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340" windowHeight="8192" windowWidth="16384" xWindow="0" yWindow="0"/>
  </bookViews>
  <sheets>
    <sheet name="semaine" sheetId="1" state="visible" r:id="rId2"/>
    <sheet name="lundi" sheetId="2" state="visible" r:id="rId3"/>
  </sheets>
  <definedNames>
    <definedName function="false" hidden="false" name="bdd" vbProcedure="false">semaine!$B$4:$F$10</definedName>
    <definedName function="false" hidden="false" name="tdr" vbProcedure="false">semaine!$J$4:$J$10</definedName>
  </definedNames>
  <calcPr iterateCount="100" refMode="A1" iterate="false" iterateDelta="0.001"/>
</workbook>
</file>

<file path=xl/sharedStrings.xml><?xml version="1.0" encoding="utf-8"?>
<sst xmlns="http://schemas.openxmlformats.org/spreadsheetml/2006/main" count="69" uniqueCount="43">
  <si>
    <t>ma base de données</t>
  </si>
  <si>
    <t>tot cvts</t>
  </si>
  <si>
    <t>jour</t>
  </si>
  <si>
    <t>a/b</t>
  </si>
  <si>
    <t>Accompagnateur</t>
  </si>
  <si>
    <t>Heure</t>
  </si>
  <si>
    <t>cvt</t>
  </si>
  <si>
    <t>Observations</t>
  </si>
  <si>
    <t>euros</t>
  </si>
  <si>
    <t>valeurs concatenées</t>
  </si>
  <si>
    <t>tableau de rechecrhe</t>
  </si>
  <si>
    <t>TABLEAU DE RECHERCHE EN FCT DU JOUR ET HEURE</t>
  </si>
  <si>
    <t>a</t>
  </si>
  <si>
    <t>dupont</t>
  </si>
  <si>
    <t>12h00</t>
  </si>
  <si>
    <t>petit pieds</t>
  </si>
  <si>
    <t>marcel</t>
  </si>
  <si>
    <t>gros pif</t>
  </si>
  <si>
    <t>lundi</t>
  </si>
  <si>
    <t>b</t>
  </si>
  <si>
    <t>amandine</t>
  </si>
  <si>
    <t>blond</t>
  </si>
  <si>
    <t>francine</t>
  </si>
  <si>
    <t>roule en 2cv</t>
  </si>
  <si>
    <t>heure</t>
  </si>
  <si>
    <t>12H00</t>
  </si>
  <si>
    <t>papoute</t>
  </si>
  <si>
    <t>12h30</t>
  </si>
  <si>
    <t>oublie ses clefs</t>
  </si>
  <si>
    <t>recherche donc</t>
  </si>
  <si>
    <t>pirouette</t>
  </si>
  <si>
    <t>a peur du noir</t>
  </si>
  <si>
    <t>chouchou</t>
  </si>
  <si>
    <t>vole au dessus d'un nid de coucou</t>
  </si>
  <si>
    <t>a ou b</t>
  </si>
  <si>
    <t>Accompagnateurs</t>
  </si>
  <si>
    <t>compte le nb d'occurence égale à la valeur en H4</t>
  </si>
  <si>
    <t>Problème</t>
  </si>
  <si>
    <t>Problème 1 : le but est que lorsqu'on précise un jour et une heure, dans le tableau recherche nb couverts heure, la liste  relative à cette recherche s'affiche. Donc, en n8, il y a la concatenation de m7 et m5. Sauf qu'avec n8 ma formule en L11 ne fonctionne pas. En utilisant par exemple i3, si je veux lundi et 12h00, la formule en L11 fonctionne. 
CE QUE JE VEUX : que dans mes formules de L11 à N20, soit utilisé n8 .</t>
  </si>
  <si>
    <t>Problème 2 (voir feuille lundi) : mon classeur= 6 feuilles : semaine, lundi, mardi, …. , vendredi, où les informations de ma bdd dans semaine sont dispatchées sur les feuilles lundi, mardi etc. Le problème : parfois, lors de l'ouverture du classeur, les feuilles lundi, mardi.... affichent dans les cellules 0, à la place de leurs valeurs (simple renvoi à semaine : par exemple lundi : = semaine.A4 à semaine.A13 . Je ne vois pas d'où vient se problème.</t>
  </si>
  <si>
    <t>Problème 3 : j'ai crée une mfc à partir d'une formule sur la plage b4:f4. Celle ci fonctionne nickel. J'aimerai en créer une nouvelle, qui serait : si b4=a, alors g4=g4, sinon, g4=0. </t>
  </si>
  <si>
    <t>modif le 02/02 15h52</t>
  </si>
  <si>
    <t>Probème 2 : lors de l'ouverture de mon classeur, je vois ça, au lieu de ce qu'il y a au dessus (ie : toute la colonne heure affiche 0)</t>
  </si>
</sst>
</file>

<file path=xl/styles.xml><?xml version="1.0" encoding="utf-8"?>
<styleSheet xmlns="http://schemas.openxmlformats.org/spreadsheetml/2006/main">
  <numFmts count="4">
    <numFmt formatCode="GENERAL" numFmtId="164"/>
    <numFmt formatCode="DDD\ D\ " numFmtId="165"/>
    <numFmt formatCode="HH:MM" numFmtId="166"/>
    <numFmt formatCode="DD/MM/YY" numFmtId="167"/>
  </numFmts>
  <fonts count="16">
    <font>
      <sz val="10"/>
      <name val="Arial"/>
      <family val="2"/>
    </font>
    <font>
      <sz val="10"/>
      <name val="Arial"/>
      <family val="0"/>
    </font>
    <font>
      <sz val="10"/>
      <name val="Arial"/>
      <family val="0"/>
    </font>
    <font>
      <sz val="10"/>
      <name val="Arial"/>
      <family val="0"/>
    </font>
    <font>
      <sz val="10"/>
      <name val="Calibri"/>
      <family val="2"/>
    </font>
    <font>
      <b val="true"/>
      <u val="single"/>
      <sz val="10"/>
      <name val="Arial"/>
      <family val="2"/>
    </font>
    <font>
      <sz val="18"/>
      <color rgb="FF000000"/>
      <name val="Calibri"/>
      <family val="2"/>
    </font>
    <font>
      <b val="true"/>
      <sz val="12"/>
      <name val="Calibri"/>
      <family val="2"/>
    </font>
    <font>
      <b val="true"/>
      <sz val="18"/>
      <name val="Calibri"/>
      <family val="2"/>
    </font>
    <font>
      <sz val="10"/>
      <name val="Arial"/>
      <family val="2"/>
      <charset val="1"/>
    </font>
    <font>
      <sz val="10"/>
      <color rgb="FF000000"/>
      <name val="Arial"/>
      <family val="2"/>
      <charset val="1"/>
    </font>
    <font>
      <b val="true"/>
      <sz val="10"/>
      <name val="Arial"/>
      <family val="2"/>
      <charset val="1"/>
    </font>
    <font>
      <sz val="11"/>
      <name val="Calibri"/>
      <family val="2"/>
    </font>
    <font>
      <b val="true"/>
      <sz val="10"/>
      <name val="Arial"/>
      <family val="2"/>
    </font>
    <font>
      <sz val="16"/>
      <name val="Calibri"/>
      <family val="2"/>
    </font>
    <font>
      <sz val="12"/>
      <name val="Calibri"/>
      <family val="2"/>
    </font>
  </fonts>
  <fills count="8">
    <fill>
      <patternFill patternType="none"/>
    </fill>
    <fill>
      <patternFill patternType="gray125"/>
    </fill>
    <fill>
      <patternFill patternType="solid">
        <fgColor rgb="FFFFFFFF"/>
        <bgColor rgb="FFFFFFCC"/>
      </patternFill>
    </fill>
    <fill>
      <patternFill patternType="solid">
        <fgColor rgb="FF00CCFF"/>
        <bgColor rgb="FF33CCCC"/>
      </patternFill>
    </fill>
    <fill>
      <patternFill patternType="solid">
        <fgColor rgb="FF3399FF"/>
        <bgColor rgb="FF33CCCC"/>
      </patternFill>
    </fill>
    <fill>
      <patternFill patternType="solid">
        <fgColor rgb="FFFF3333"/>
        <bgColor rgb="FFFF6600"/>
      </patternFill>
    </fill>
    <fill>
      <patternFill patternType="solid">
        <fgColor rgb="FFFFFF00"/>
        <bgColor rgb="FFFFFF00"/>
      </patternFill>
    </fill>
    <fill>
      <patternFill patternType="solid">
        <fgColor rgb="FFFFFF99"/>
        <bgColor rgb="FFFFFFCC"/>
      </patternFill>
    </fill>
  </fills>
  <borders count="6">
    <border diagonalDown="false" diagonalUp="false">
      <left/>
      <right/>
      <top/>
      <bottom/>
      <diagonal/>
    </border>
    <border diagonalDown="false" diagonalUp="false">
      <left style="thin"/>
      <right style="thin"/>
      <top style="thin"/>
      <bottom style="thin"/>
      <diagonal/>
    </border>
    <border diagonalDown="false" diagonalUp="false">
      <left style="thin"/>
      <right style="thin"/>
      <top style="thin"/>
      <bottom/>
      <diagonal/>
    </border>
    <border diagonalDown="false" diagonalUp="false">
      <left style="thin"/>
      <right style="thin"/>
      <top/>
      <bottom/>
      <diagonal/>
    </border>
    <border diagonalDown="false" diagonalUp="false">
      <left style="thin"/>
      <right style="thin"/>
      <top/>
      <bottom style="thin"/>
      <diagonal/>
    </border>
    <border diagonalDown="false" diagonalUp="false">
      <left style="medium"/>
      <right style="medium"/>
      <top style="medium"/>
      <bottom style="mediu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48">
    <xf applyAlignment="false" applyBorder="false" applyFont="false" applyProtection="false" borderId="0" fillId="0" fontId="0" numFmtId="164" xfId="0">
      <alignment horizontal="general" indent="0" shrinkToFit="false" textRotation="0" vertical="bottom" wrapText="false"/>
      <protection hidden="false" locked="true"/>
    </xf>
    <xf applyAlignment="false" applyBorder="false" applyFont="false" applyProtection="false" borderId="0" fillId="0" fontId="0" numFmtId="164" xfId="0">
      <alignment horizontal="general" indent="0" shrinkToFit="false" textRotation="0" vertical="bottom" wrapText="false"/>
      <protection hidden="false" locked="true"/>
    </xf>
    <xf applyAlignment="false" applyBorder="false" applyFont="true" applyProtection="false" borderId="0" fillId="2" fontId="4" numFmtId="164" xfId="0">
      <alignment horizontal="general" indent="0" shrinkToFit="false" textRotation="0" vertical="bottom" wrapText="false"/>
      <protection hidden="false" locked="true"/>
    </xf>
    <xf applyAlignment="false" applyBorder="false" applyFont="true" applyProtection="false" borderId="0" fillId="3" fontId="5" numFmtId="164" xfId="0">
      <alignment horizontal="general" indent="0" shrinkToFit="false" textRotation="0" vertical="bottom" wrapText="false"/>
      <protection hidden="false" locked="true"/>
    </xf>
    <xf applyAlignment="true" applyBorder="false" applyFont="true" applyProtection="false" borderId="0" fillId="3" fontId="6" numFmtId="164" xfId="0">
      <alignment horizontal="center" indent="0" shrinkToFit="false" textRotation="0" vertical="bottom" wrapText="false"/>
      <protection hidden="false" locked="true"/>
    </xf>
    <xf applyAlignment="true" applyBorder="true" applyFont="true" applyProtection="false" borderId="0" fillId="3" fontId="7" numFmtId="164" xfId="0">
      <alignment horizontal="center" indent="0" shrinkToFit="false" textRotation="0" vertical="bottom" wrapText="false"/>
      <protection hidden="false" locked="true"/>
    </xf>
    <xf applyAlignment="true" applyBorder="true" applyFont="true" applyProtection="false" borderId="0" fillId="3" fontId="8" numFmtId="164" xfId="0">
      <alignment horizontal="center" indent="0" shrinkToFit="false" textRotation="0" vertical="bottom" wrapText="false"/>
      <protection hidden="false" locked="true"/>
    </xf>
    <xf applyAlignment="false" applyBorder="false" applyFont="false" applyProtection="false" borderId="0" fillId="3" fontId="0" numFmtId="164" xfId="0">
      <alignment horizontal="general" indent="0" shrinkToFit="false" textRotation="0" vertical="bottom" wrapText="false"/>
      <protection hidden="false" locked="true"/>
    </xf>
    <xf applyAlignment="false" applyBorder="true" applyFont="true" applyProtection="false" borderId="1" fillId="3" fontId="9" numFmtId="164" xfId="0">
      <alignment horizontal="general" indent="0" shrinkToFit="false" textRotation="0" vertical="bottom" wrapText="false"/>
      <protection hidden="false" locked="true"/>
    </xf>
    <xf applyAlignment="true" applyBorder="true" applyFont="true" applyProtection="false" borderId="1" fillId="3" fontId="10" numFmtId="164" xfId="0">
      <alignment horizontal="center" indent="0" shrinkToFit="false" textRotation="0" vertical="bottom" wrapText="false"/>
      <protection hidden="false" locked="true"/>
    </xf>
    <xf applyAlignment="true" applyBorder="true" applyFont="true" applyProtection="false" borderId="1" fillId="3" fontId="11" numFmtId="164" xfId="0">
      <alignment horizontal="center" indent="0" shrinkToFit="false" textRotation="0" vertical="bottom" wrapText="false"/>
      <protection hidden="false" locked="true"/>
    </xf>
    <xf applyAlignment="true" applyBorder="true" applyFont="true" applyProtection="false" borderId="1" fillId="3" fontId="11" numFmtId="165" xfId="0">
      <alignment horizontal="center" indent="0" shrinkToFit="false" textRotation="0" vertical="bottom" wrapText="false"/>
      <protection hidden="false" locked="true"/>
    </xf>
    <xf applyAlignment="false" applyBorder="false" applyFont="true" applyProtection="false" borderId="0" fillId="4" fontId="12" numFmtId="164" xfId="0">
      <alignment horizontal="general" indent="0" shrinkToFit="false" textRotation="0" vertical="bottom" wrapText="false"/>
      <protection hidden="false" locked="true"/>
    </xf>
    <xf applyAlignment="false" applyBorder="false" applyFont="true" applyProtection="false" borderId="0" fillId="4" fontId="13" numFmtId="164" xfId="0">
      <alignment horizontal="general" indent="0" shrinkToFit="false" textRotation="0" vertical="bottom" wrapText="false"/>
      <protection hidden="false" locked="true"/>
    </xf>
    <xf applyAlignment="false" applyBorder="false" applyFont="false" applyProtection="false" borderId="0" fillId="4" fontId="0" numFmtId="164" xfId="0">
      <alignment horizontal="general" indent="0" shrinkToFit="false" textRotation="0" vertical="bottom" wrapText="false"/>
      <protection hidden="false" locked="true"/>
    </xf>
    <xf applyAlignment="false" applyBorder="true" applyFont="true" applyProtection="false" borderId="1" fillId="3" fontId="9" numFmtId="165" xfId="0">
      <alignment horizontal="general" indent="0" shrinkToFit="false" textRotation="0" vertical="bottom" wrapText="false"/>
      <protection hidden="false" locked="true"/>
    </xf>
    <xf applyAlignment="true" applyBorder="true" applyFont="true" applyProtection="false" borderId="1" fillId="3" fontId="9" numFmtId="164" xfId="0">
      <alignment horizontal="left" indent="0" shrinkToFit="false" textRotation="0" vertical="bottom" wrapText="false"/>
      <protection hidden="false" locked="true"/>
    </xf>
    <xf applyAlignment="true" applyBorder="true" applyFont="true" applyProtection="false" borderId="1" fillId="3" fontId="9" numFmtId="164" xfId="0">
      <alignment horizontal="center" indent="0" shrinkToFit="false" textRotation="0" vertical="bottom" wrapText="false"/>
      <protection hidden="false" locked="true"/>
    </xf>
    <xf applyAlignment="true" applyBorder="true" applyFont="true" applyProtection="false" borderId="1" fillId="3" fontId="9" numFmtId="164" xfId="0">
      <alignment horizontal="center" indent="0" shrinkToFit="false" textRotation="0" vertical="center" wrapText="false"/>
      <protection hidden="false" locked="true"/>
    </xf>
    <xf applyAlignment="true" applyBorder="false" applyFont="true" applyProtection="false" borderId="0" fillId="2" fontId="4" numFmtId="164" xfId="0">
      <alignment horizontal="general" indent="0" shrinkToFit="false" textRotation="0" vertical="bottom" wrapText="true"/>
      <protection hidden="false" locked="true"/>
    </xf>
    <xf applyAlignment="false" applyBorder="false" applyFont="true" applyProtection="false" borderId="0" fillId="4" fontId="4" numFmtId="164" xfId="0">
      <alignment horizontal="general" indent="0" shrinkToFit="false" textRotation="0" vertical="bottom" wrapText="false"/>
      <protection hidden="false" locked="true"/>
    </xf>
    <xf applyAlignment="false" applyBorder="false" applyFont="true" applyProtection="false" borderId="0" fillId="2" fontId="0" numFmtId="164" xfId="0">
      <alignment horizontal="general" indent="0" shrinkToFit="false" textRotation="0" vertical="bottom" wrapText="false"/>
      <protection hidden="false" locked="true"/>
    </xf>
    <xf applyAlignment="false" applyBorder="false" applyFont="true" applyProtection="false" borderId="0" fillId="5" fontId="0" numFmtId="164" xfId="0">
      <alignment horizontal="general" indent="0" shrinkToFit="false" textRotation="0" vertical="bottom" wrapText="false"/>
      <protection hidden="false" locked="true"/>
    </xf>
    <xf applyAlignment="false" applyBorder="true" applyFont="true" applyProtection="false" borderId="1" fillId="4" fontId="13" numFmtId="164" xfId="0">
      <alignment horizontal="general" indent="0" shrinkToFit="false" textRotation="0" vertical="bottom" wrapText="false"/>
      <protection hidden="false" locked="true"/>
    </xf>
    <xf applyAlignment="false" applyBorder="true" applyFont="false" applyProtection="false" borderId="2" fillId="6" fontId="0" numFmtId="164" xfId="0">
      <alignment horizontal="general" indent="0" shrinkToFit="false" textRotation="0" vertical="bottom" wrapText="false"/>
      <protection hidden="false" locked="true"/>
    </xf>
    <xf applyAlignment="true" applyBorder="false" applyFont="true" applyProtection="false" borderId="0" fillId="0" fontId="4" numFmtId="164" xfId="0">
      <alignment horizontal="general" indent="0" shrinkToFit="false" textRotation="0" vertical="bottom" wrapText="true"/>
      <protection hidden="false" locked="true"/>
    </xf>
    <xf applyAlignment="false" applyBorder="false" applyFont="true" applyProtection="false" borderId="0" fillId="7" fontId="4" numFmtId="164" xfId="0">
      <alignment horizontal="general" indent="0" shrinkToFit="false" textRotation="0" vertical="bottom" wrapText="false"/>
      <protection hidden="false" locked="true"/>
    </xf>
    <xf applyAlignment="false" applyBorder="true" applyFont="true" applyProtection="false" borderId="3" fillId="0" fontId="4" numFmtId="164" xfId="0">
      <alignment horizontal="general" indent="0" shrinkToFit="false" textRotation="0" vertical="bottom" wrapText="false"/>
      <protection hidden="false" locked="true"/>
    </xf>
    <xf applyAlignment="true" applyBorder="true" applyFont="true" applyProtection="false" borderId="0" fillId="0" fontId="14" numFmtId="164" xfId="0">
      <alignment horizontal="left" indent="0" shrinkToFit="false" textRotation="0" vertical="bottom" wrapText="false"/>
      <protection hidden="false" locked="true"/>
    </xf>
    <xf applyAlignment="false" applyBorder="false" applyFont="true" applyProtection="false" borderId="0" fillId="0" fontId="13" numFmtId="164" xfId="0">
      <alignment horizontal="general" indent="0" shrinkToFit="false" textRotation="0" vertical="bottom" wrapText="false"/>
      <protection hidden="false" locked="true"/>
    </xf>
    <xf applyAlignment="false" applyBorder="false" applyFont="false" applyProtection="false" borderId="0" fillId="0" fontId="0" numFmtId="164" xfId="0">
      <alignment horizontal="general" indent="0" shrinkToFit="false" textRotation="0" vertical="bottom" wrapText="false"/>
      <protection hidden="false" locked="true"/>
    </xf>
    <xf applyAlignment="false" applyBorder="false" applyFont="true" applyProtection="false" borderId="0" fillId="0" fontId="4" numFmtId="164" xfId="0">
      <alignment horizontal="general" indent="0" shrinkToFit="false" textRotation="0" vertical="bottom" wrapText="false"/>
      <protection hidden="false" locked="true"/>
    </xf>
    <xf applyAlignment="true" applyBorder="false" applyFont="true" applyProtection="false" borderId="0" fillId="0" fontId="0" numFmtId="164" xfId="0">
      <alignment horizontal="left" indent="0" shrinkToFit="false" textRotation="0" vertical="center" wrapText="true"/>
      <protection hidden="false" locked="true"/>
    </xf>
    <xf applyAlignment="false" applyBorder="false" applyFont="true" applyProtection="false" borderId="0" fillId="0" fontId="0" numFmtId="164" xfId="0">
      <alignment horizontal="general" indent="0" shrinkToFit="false" textRotation="0" vertical="bottom" wrapText="false"/>
      <protection hidden="false" locked="true"/>
    </xf>
    <xf applyAlignment="true" applyBorder="true" applyFont="true" applyProtection="false" borderId="0" fillId="0" fontId="0" numFmtId="164" xfId="0">
      <alignment horizontal="center" indent="0" shrinkToFit="false" textRotation="0" vertical="center" wrapText="false"/>
      <protection hidden="false" locked="true"/>
    </xf>
    <xf applyAlignment="true" applyBorder="true" applyFont="true" applyProtection="false" borderId="0" fillId="0" fontId="0" numFmtId="164" xfId="0">
      <alignment horizontal="left" indent="0" shrinkToFit="false" textRotation="0" vertical="center" wrapText="true"/>
      <protection hidden="false" locked="true"/>
    </xf>
    <xf applyAlignment="false" applyBorder="true" applyFont="true" applyProtection="false" borderId="4" fillId="0" fontId="4" numFmtId="164" xfId="0">
      <alignment horizontal="general" indent="0" shrinkToFit="false" textRotation="0" vertical="bottom" wrapText="false"/>
      <protection hidden="false" locked="true"/>
    </xf>
    <xf applyAlignment="true" applyBorder="true" applyFont="true" applyProtection="false" borderId="0" fillId="0" fontId="14" numFmtId="164" xfId="0">
      <alignment horizontal="center" indent="0" shrinkToFit="false" textRotation="0" vertical="bottom" wrapText="false"/>
      <protection hidden="false" locked="true"/>
    </xf>
    <xf applyAlignment="true" applyBorder="true" applyFont="true" applyProtection="false" borderId="0" fillId="0" fontId="14" numFmtId="164" xfId="0">
      <alignment horizontal="center" indent="0" shrinkToFit="false" textRotation="0" vertical="center" wrapText="false"/>
      <protection hidden="false" locked="true"/>
    </xf>
    <xf applyAlignment="true" applyBorder="true" applyFont="true" applyProtection="false" borderId="0" fillId="0" fontId="15" numFmtId="164" xfId="0">
      <alignment horizontal="center" indent="0" shrinkToFit="false" textRotation="0" vertical="center" wrapText="false"/>
      <protection hidden="false" locked="true"/>
    </xf>
    <xf applyAlignment="true" applyBorder="true" applyFont="true" applyProtection="false" borderId="0" fillId="0" fontId="15" numFmtId="164" xfId="0">
      <alignment horizontal="left" indent="0" shrinkToFit="false" textRotation="0" vertical="center" wrapText="false"/>
      <protection hidden="false" locked="true"/>
    </xf>
    <xf applyAlignment="true" applyBorder="false" applyFont="true" applyProtection="false" borderId="0" fillId="0" fontId="6" numFmtId="164" xfId="0">
      <alignment horizontal="center" indent="0" shrinkToFit="false" textRotation="0" vertical="bottom" wrapText="false"/>
      <protection hidden="false" locked="true"/>
    </xf>
    <xf applyAlignment="true" applyBorder="false" applyFont="true" applyProtection="false" borderId="0" fillId="0" fontId="6" numFmtId="164" xfId="0">
      <alignment horizontal="center" indent="0" shrinkToFit="false" textRotation="0" vertical="bottom" wrapText="false"/>
      <protection hidden="false" locked="true"/>
    </xf>
    <xf applyAlignment="true" applyBorder="true" applyFont="true" applyProtection="false" borderId="5" fillId="2" fontId="7" numFmtId="164" xfId="0">
      <alignment horizontal="center" indent="0" shrinkToFit="false" textRotation="0" vertical="bottom" wrapText="false"/>
      <protection hidden="false" locked="true"/>
    </xf>
    <xf applyAlignment="true" applyBorder="true" applyFont="true" applyProtection="false" borderId="5" fillId="2" fontId="7" numFmtId="165" xfId="0">
      <alignment horizontal="center" indent="0" shrinkToFit="false" textRotation="0" vertical="bottom" wrapText="false"/>
      <protection hidden="false" locked="true"/>
    </xf>
    <xf applyAlignment="false" applyBorder="false" applyFont="false" applyProtection="false" borderId="0" fillId="0" fontId="0" numFmtId="165" xfId="0">
      <alignment horizontal="general" indent="0" shrinkToFit="false" textRotation="0" vertical="bottom" wrapText="false"/>
      <protection hidden="false" locked="true"/>
    </xf>
    <xf applyAlignment="false" applyBorder="false" applyFont="false" applyProtection="false" borderId="0" fillId="0" fontId="0" numFmtId="166" xfId="0">
      <alignment horizontal="general" indent="0" shrinkToFit="false" textRotation="0" vertical="bottom" wrapText="false"/>
      <protection hidden="false" locked="true"/>
    </xf>
    <xf applyAlignment="false" applyBorder="false" applyFont="false" applyProtection="false" borderId="0" fillId="0" fontId="0" numFmtId="167" xfId="0">
      <alignment horizontal="general" indent="0" shrinkToFit="false" textRotation="0" vertical="bottom" wrapText="false"/>
      <protection hidden="false" locked="tru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dxfs count="1">
    <dxf/>
  </dxfs>
  <colors>
    <indexedColors>
      <rgbColor rgb="FF000000"/>
      <rgbColor rgb="FFFFFFFF"/>
      <rgbColor rgb="FFFF3333"/>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99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S2134"/>
  <sheetViews>
    <sheetView colorId="64" defaultGridColor="true" rightToLeft="false" showFormulas="false" showGridLines="true" showOutlineSymbols="true" showRowColHeaders="true" showZeros="true" tabSelected="true" topLeftCell="A1" view="normal" windowProtection="false" workbookViewId="0" zoomScale="85" zoomScaleNormal="85" zoomScalePageLayoutView="100">
      <selection activeCell="E4" activeCellId="0" pane="topLeft" sqref="E4"/>
    </sheetView>
  </sheetViews>
  <sheetFormatPr defaultRowHeight="12.85"/>
  <cols>
    <col collapsed="false" hidden="false" max="2" min="1" style="1" width="8.06122448979592"/>
    <col collapsed="false" hidden="false" max="3" min="3" style="1" width="24.3163265306122"/>
    <col collapsed="false" hidden="false" max="4" min="4" style="1" width="16.0663265306122"/>
    <col collapsed="false" hidden="false" max="5" min="5" style="1" width="7.10714285714286"/>
    <col collapsed="false" hidden="false" max="6" min="6" style="1" width="56.75"/>
    <col collapsed="false" hidden="false" max="7" min="7" style="1" width="7.63265306122449"/>
    <col collapsed="false" hidden="false" max="8" min="8" style="1" width="4.47448979591837"/>
    <col collapsed="false" hidden="false" max="9" min="9" style="1" width="18.4030612244898"/>
    <col collapsed="false" hidden="false" max="10" min="10" style="2" width="17.5765306122449"/>
    <col collapsed="false" hidden="false" max="11" min="11" style="2" width="4.10204081632653"/>
    <col collapsed="false" hidden="false" max="12" min="12" style="2" width="11.4183673469388"/>
    <col collapsed="false" hidden="false" max="13" min="13" style="2" width="17.7091836734694"/>
    <col collapsed="false" hidden="false" max="14" min="14" style="2" width="11.4183673469388"/>
    <col collapsed="false" hidden="false" max="15" min="15" style="2" width="6.79591836734694"/>
    <col collapsed="false" hidden="false" max="1021" min="16" style="2" width="11.4183673469388"/>
    <col collapsed="false" hidden="false" max="1025" min="1022" style="1" width="11.4183673469388"/>
  </cols>
  <sheetData>
    <row collapsed="false" customFormat="false" customHeight="false" hidden="false" ht="22.8" outlineLevel="0" r="1">
      <c r="A1" s="3" t="s">
        <v>0</v>
      </c>
      <c r="B1" s="4"/>
      <c r="C1" s="5"/>
      <c r="D1" s="6" t="s">
        <v>1</v>
      </c>
      <c r="E1" s="6" t="n">
        <f aca="false">SUM(E4:E195)</f>
        <v>38</v>
      </c>
      <c r="F1" s="5"/>
      <c r="G1" s="5"/>
    </row>
    <row collapsed="false" customFormat="false" customHeight="true" hidden="false" ht="12.85" outlineLevel="0" r="2">
      <c r="A2" s="7"/>
      <c r="B2" s="4"/>
      <c r="C2" s="5"/>
      <c r="D2" s="5"/>
      <c r="E2" s="5"/>
      <c r="F2" s="5"/>
      <c r="G2" s="5"/>
    </row>
    <row collapsed="false" customFormat="false" customHeight="true" hidden="false" ht="20.1" outlineLevel="0" r="3">
      <c r="A3" s="8" t="s">
        <v>2</v>
      </c>
      <c r="B3" s="9" t="s">
        <v>3</v>
      </c>
      <c r="C3" s="10" t="s">
        <v>4</v>
      </c>
      <c r="D3" s="10" t="s">
        <v>5</v>
      </c>
      <c r="E3" s="11" t="s">
        <v>6</v>
      </c>
      <c r="F3" s="10" t="s">
        <v>7</v>
      </c>
      <c r="G3" s="10" t="s">
        <v>8</v>
      </c>
      <c r="I3" s="1" t="s">
        <v>9</v>
      </c>
      <c r="J3" s="2" t="s">
        <v>10</v>
      </c>
      <c r="K3" s="12"/>
      <c r="L3" s="13" t="s">
        <v>11</v>
      </c>
      <c r="M3" s="14"/>
      <c r="N3" s="14"/>
      <c r="O3" s="14"/>
      <c r="P3" s="14"/>
      <c r="Q3" s="14"/>
    </row>
    <row collapsed="false" customFormat="false" customHeight="true" hidden="false" ht="20.1" outlineLevel="0" r="4">
      <c r="A4" s="15" t="n">
        <v>43801</v>
      </c>
      <c r="B4" s="16" t="s">
        <v>12</v>
      </c>
      <c r="C4" s="16" t="s">
        <v>13</v>
      </c>
      <c r="D4" s="17" t="s">
        <v>14</v>
      </c>
      <c r="E4" s="18" t="n">
        <v>2</v>
      </c>
      <c r="F4" s="18" t="s">
        <v>15</v>
      </c>
      <c r="G4" s="18" t="n">
        <v>100</v>
      </c>
      <c r="H4" s="19"/>
      <c r="I4" s="1" t="str">
        <f aca="false">CONCATENATE(D4,TEXT(A4,"nnnn"))</f>
        <v>12h00lundi </v>
      </c>
      <c r="J4" s="2" t="str">
        <f aca="false">I4&amp;"_"&amp;COUNTIF($I$4:I4,I4)</f>
        <v>12h00lundi _1</v>
      </c>
      <c r="K4" s="20"/>
      <c r="L4" s="14"/>
      <c r="M4" s="14"/>
      <c r="N4" s="14"/>
      <c r="O4" s="14"/>
      <c r="P4" s="14"/>
      <c r="Q4" s="14"/>
    </row>
    <row collapsed="false" customFormat="false" customHeight="true" hidden="false" ht="20.1" outlineLevel="0" r="5">
      <c r="A5" s="15" t="n">
        <v>43801</v>
      </c>
      <c r="B5" s="16" t="s">
        <v>12</v>
      </c>
      <c r="C5" s="16" t="s">
        <v>16</v>
      </c>
      <c r="D5" s="17" t="s">
        <v>14</v>
      </c>
      <c r="E5" s="18" t="n">
        <v>2</v>
      </c>
      <c r="F5" s="18" t="s">
        <v>17</v>
      </c>
      <c r="G5" s="18" t="n">
        <v>10</v>
      </c>
      <c r="I5" s="1" t="str">
        <f aca="false">CONCATENATE(D5,TEXT(A5,"nnnn"))</f>
        <v>12h00lundi </v>
      </c>
      <c r="J5" s="2" t="str">
        <f aca="false">I5&amp;"_"&amp;COUNTIF($I$4:I5,I5)</f>
        <v>12h00lundi _2</v>
      </c>
      <c r="K5" s="20"/>
      <c r="L5" s="14" t="s">
        <v>2</v>
      </c>
      <c r="M5" s="21" t="s">
        <v>18</v>
      </c>
      <c r="N5" s="14"/>
      <c r="O5" s="14"/>
      <c r="P5" s="14"/>
      <c r="Q5" s="14"/>
    </row>
    <row collapsed="false" customFormat="false" customHeight="true" hidden="false" ht="20.1" outlineLevel="0" r="6">
      <c r="A6" s="15" t="n">
        <v>43801</v>
      </c>
      <c r="B6" s="16" t="s">
        <v>19</v>
      </c>
      <c r="C6" s="16" t="s">
        <v>20</v>
      </c>
      <c r="D6" s="17" t="n">
        <v>0</v>
      </c>
      <c r="E6" s="18" t="n">
        <v>0</v>
      </c>
      <c r="F6" s="18" t="s">
        <v>21</v>
      </c>
      <c r="G6" s="18" t="n">
        <v>40</v>
      </c>
      <c r="I6" s="1" t="str">
        <f aca="false">CONCATENATE(D6,TEXT(A6,"nnnn"))</f>
        <v>0lundi </v>
      </c>
      <c r="J6" s="2" t="str">
        <f aca="false">I6&amp;"_"&amp;COUNTIF($I$4:I6,I6)</f>
        <v>0lundi _1</v>
      </c>
      <c r="K6" s="20"/>
      <c r="L6" s="14"/>
      <c r="M6" s="14"/>
      <c r="N6" s="14"/>
      <c r="O6" s="14"/>
      <c r="P6" s="14"/>
      <c r="Q6" s="14"/>
    </row>
    <row collapsed="false" customFormat="false" customHeight="true" hidden="false" ht="20.1" outlineLevel="0" r="7">
      <c r="A7" s="15" t="n">
        <v>43802</v>
      </c>
      <c r="B7" s="16" t="s">
        <v>19</v>
      </c>
      <c r="C7" s="16" t="s">
        <v>22</v>
      </c>
      <c r="D7" s="17" t="s">
        <v>14</v>
      </c>
      <c r="E7" s="18" t="n">
        <v>12</v>
      </c>
      <c r="F7" s="18" t="s">
        <v>23</v>
      </c>
      <c r="G7" s="18" t="n">
        <v>20</v>
      </c>
      <c r="I7" s="1" t="str">
        <f aca="false">CONCATENATE(D7,TEXT(A7,"nnnn"))</f>
        <v>12h00mardi </v>
      </c>
      <c r="J7" s="2" t="str">
        <f aca="false">I7&amp;"_"&amp;COUNTIF($I$4:I7,I7)</f>
        <v>12h00mardi _1</v>
      </c>
      <c r="K7" s="20"/>
      <c r="L7" s="14" t="s">
        <v>24</v>
      </c>
      <c r="M7" s="21" t="s">
        <v>25</v>
      </c>
      <c r="N7" s="14"/>
      <c r="O7" s="14"/>
      <c r="P7" s="14"/>
      <c r="Q7" s="14"/>
    </row>
    <row collapsed="false" customFormat="false" customHeight="true" hidden="false" ht="20.1" outlineLevel="0" r="8">
      <c r="A8" s="15" t="n">
        <v>43802</v>
      </c>
      <c r="B8" s="16"/>
      <c r="C8" s="16" t="s">
        <v>26</v>
      </c>
      <c r="D8" s="17" t="s">
        <v>27</v>
      </c>
      <c r="E8" s="18" t="n">
        <v>0</v>
      </c>
      <c r="F8" s="18" t="s">
        <v>28</v>
      </c>
      <c r="G8" s="18" t="n">
        <v>50</v>
      </c>
      <c r="I8" s="1" t="str">
        <f aca="false">CONCATENATE(D8,TEXT(A8,"nnnn"))</f>
        <v>12h30mardi </v>
      </c>
      <c r="J8" s="2" t="str">
        <f aca="false">I8&amp;"_"&amp;COUNTIF($I$4:I8,I8)</f>
        <v>12h30mardi _1</v>
      </c>
      <c r="K8" s="20"/>
      <c r="L8" s="22" t="s">
        <v>29</v>
      </c>
      <c r="M8" s="22"/>
      <c r="N8" s="22" t="str">
        <f aca="false">TEXT(M7,"hh:mm")&amp;TEXT(M5,"nnnn")</f>
        <v>12H00lundi</v>
      </c>
      <c r="O8" s="14"/>
      <c r="P8" s="14"/>
      <c r="Q8" s="14"/>
    </row>
    <row collapsed="false" customFormat="false" customHeight="true" hidden="false" ht="20.1" outlineLevel="0" r="9">
      <c r="A9" s="15" t="n">
        <v>43802</v>
      </c>
      <c r="B9" s="16" t="s">
        <v>12</v>
      </c>
      <c r="C9" s="16" t="s">
        <v>30</v>
      </c>
      <c r="D9" s="17" t="s">
        <v>27</v>
      </c>
      <c r="E9" s="18" t="n">
        <v>11</v>
      </c>
      <c r="F9" s="18" t="s">
        <v>31</v>
      </c>
      <c r="G9" s="18" t="n">
        <v>70</v>
      </c>
      <c r="H9" s="19"/>
      <c r="I9" s="1" t="str">
        <f aca="false">CONCATENATE(D9,TEXT(A9,"nnnn"))</f>
        <v>12h30mardi </v>
      </c>
      <c r="J9" s="2" t="str">
        <f aca="false">I9&amp;"_"&amp;COUNTIF($I$4:I9,I9)</f>
        <v>12h30mardi _2</v>
      </c>
      <c r="K9" s="20"/>
      <c r="L9" s="14"/>
      <c r="M9" s="14"/>
      <c r="N9" s="14"/>
      <c r="O9" s="14"/>
      <c r="P9" s="14"/>
      <c r="Q9" s="14"/>
    </row>
    <row collapsed="false" customFormat="false" customHeight="true" hidden="false" ht="20.1" outlineLevel="0" r="10">
      <c r="A10" s="15" t="n">
        <v>43803</v>
      </c>
      <c r="B10" s="16" t="s">
        <v>19</v>
      </c>
      <c r="C10" s="16" t="s">
        <v>32</v>
      </c>
      <c r="D10" s="17" t="s">
        <v>27</v>
      </c>
      <c r="E10" s="18" t="n">
        <v>0</v>
      </c>
      <c r="F10" s="18" t="s">
        <v>33</v>
      </c>
      <c r="G10" s="18" t="n">
        <v>30</v>
      </c>
      <c r="I10" s="1" t="str">
        <f aca="false">CONCATENATE(D10,TEXT(A10,"nnnn"))</f>
        <v>12h30mercredi </v>
      </c>
      <c r="J10" s="2" t="str">
        <f aca="false">I10&amp;"_"&amp;COUNTIF($I$4:I10,I10)</f>
        <v>12h30mercredi _1</v>
      </c>
      <c r="K10" s="20"/>
      <c r="L10" s="23" t="s">
        <v>34</v>
      </c>
      <c r="M10" s="23" t="s">
        <v>35</v>
      </c>
      <c r="N10" s="23" t="str">
        <f aca="false">"nb cvts"&amp;"("&amp;SUM($N$11:$N$20)&amp;")"</f>
        <v>nb cvts(4)</v>
      </c>
      <c r="O10" s="14"/>
      <c r="P10" s="14"/>
      <c r="Q10" s="14"/>
      <c r="R10" s="24" t="n">
        <f aca="false">COUNTIF(I4:I13,I4)</f>
        <v>2</v>
      </c>
      <c r="S10" s="2" t="s">
        <v>36</v>
      </c>
    </row>
    <row collapsed="false" customFormat="false" customHeight="true" hidden="false" ht="20.1" outlineLevel="0" r="11">
      <c r="A11" s="15" t="n">
        <v>43803</v>
      </c>
      <c r="B11" s="16"/>
      <c r="C11" s="16" t="s">
        <v>26</v>
      </c>
      <c r="D11" s="17" t="s">
        <v>27</v>
      </c>
      <c r="E11" s="18" t="n">
        <v>0</v>
      </c>
      <c r="F11" s="18" t="s">
        <v>28</v>
      </c>
      <c r="G11" s="18" t="n">
        <v>45</v>
      </c>
      <c r="H11" s="25"/>
      <c r="I11" s="1" t="str">
        <f aca="false">CONCATENATE(D11,TEXT(A11,"nnnn"))</f>
        <v>12h30mercredi </v>
      </c>
      <c r="J11" s="2" t="str">
        <f aca="false">I11&amp;"_"&amp;COUNTIF($I$4:I11,I11)</f>
        <v>12h30mercredi _2</v>
      </c>
      <c r="K11" s="20" t="n">
        <v>1</v>
      </c>
      <c r="L11" s="26" t="n">
        <f aca="false">IF(ROWS($L$11:L11)&lt;=$R$10,INDEX(bdd,MATCH($I$4&amp;"_"&amp;$K11,tdr,0),1),"")</f>
        <v>0</v>
      </c>
      <c r="M11" s="26" t="n">
        <f aca="false">IF(ROWS($M$11:M11)&lt;=$R$10,INDEX(bdd,MATCH($I$4&amp;"_"&amp;$K11,tdr,0),2),"")</f>
        <v>0</v>
      </c>
      <c r="N11" s="26" t="n">
        <f aca="false">IF(ROWS($N$11:N11)&lt;=$R$10,INDEX(bdd,MATCH($I$4&amp;"_"&amp;$K11,tdr,0),4),"")</f>
        <v>2</v>
      </c>
      <c r="O11" s="20"/>
      <c r="P11" s="20"/>
      <c r="Q11" s="20"/>
      <c r="R11" s="27" t="n">
        <f aca="false">ROWS($L$11:L11)</f>
        <v>1</v>
      </c>
    </row>
    <row collapsed="false" customFormat="false" customHeight="true" hidden="false" ht="20.1" outlineLevel="0" r="12">
      <c r="A12" s="15" t="n">
        <v>43804</v>
      </c>
      <c r="B12" s="16" t="s">
        <v>12</v>
      </c>
      <c r="C12" s="16" t="s">
        <v>30</v>
      </c>
      <c r="D12" s="17" t="s">
        <v>27</v>
      </c>
      <c r="E12" s="18" t="n">
        <v>11</v>
      </c>
      <c r="F12" s="18" t="s">
        <v>31</v>
      </c>
      <c r="G12" s="18" t="n">
        <v>87</v>
      </c>
      <c r="H12" s="25"/>
      <c r="I12" s="1" t="str">
        <f aca="false">CONCATENATE(D12,TEXT(A12,"nnnn"))</f>
        <v>12h30jeudi </v>
      </c>
      <c r="J12" s="2" t="str">
        <f aca="false">I12&amp;"_"&amp;COUNTIF($I$4:I12,I12)</f>
        <v>12h30jeudi _1</v>
      </c>
      <c r="K12" s="20" t="n">
        <f aca="false">K11+1</f>
        <v>2</v>
      </c>
      <c r="L12" s="26" t="n">
        <f aca="false">IF(ROWS($L$11:L12)&lt;=$R$10,INDEX(bdd,MATCH($I$4&amp;"_"&amp;$K12,tdr,0),1),"")</f>
        <v>0</v>
      </c>
      <c r="M12" s="26" t="n">
        <f aca="false">IF(ROWS($M$11:M12)&lt;=$R$10,INDEX(bdd,MATCH($I$4&amp;"_"&amp;$K12,tdr,0),2),"")</f>
        <v>0</v>
      </c>
      <c r="N12" s="26" t="n">
        <f aca="false">IF(ROWS($N$11:N12)&lt;=$R$10,INDEX(bdd,MATCH($I$4&amp;"_"&amp;$K12,tdr,0),4),"")</f>
        <v>2</v>
      </c>
      <c r="O12" s="20"/>
      <c r="P12" s="20"/>
      <c r="Q12" s="20"/>
      <c r="R12" s="27" t="n">
        <f aca="false">ROWS($L$11:L12)</f>
        <v>2</v>
      </c>
    </row>
    <row collapsed="false" customFormat="false" customHeight="true" hidden="false" ht="20.1" outlineLevel="0" r="13">
      <c r="A13" s="15" t="n">
        <v>43804</v>
      </c>
      <c r="B13" s="16" t="s">
        <v>19</v>
      </c>
      <c r="C13" s="16" t="s">
        <v>32</v>
      </c>
      <c r="D13" s="17" t="s">
        <v>27</v>
      </c>
      <c r="E13" s="18" t="n">
        <v>0</v>
      </c>
      <c r="F13" s="18" t="s">
        <v>33</v>
      </c>
      <c r="G13" s="18" t="n">
        <v>45</v>
      </c>
      <c r="H13" s="25"/>
      <c r="I13" s="1" t="str">
        <f aca="false">CONCATENATE(D13,TEXT(A13,"nnnn"))</f>
        <v>12h30jeudi </v>
      </c>
      <c r="J13" s="2" t="str">
        <f aca="false">I13&amp;"_"&amp;COUNTIF($I$4:I13,I13)</f>
        <v>12h30jeudi _2</v>
      </c>
      <c r="K13" s="20" t="n">
        <f aca="false">K12+1</f>
        <v>3</v>
      </c>
      <c r="L13" s="26" t="n">
        <f aca="false">IF(ROWS($L$11:L13)&lt;=$R$10,INDEX(bdd,MATCH($I$4&amp;"_"&amp;$K13,tdr,0),1),"")</f>
        <v>0</v>
      </c>
      <c r="M13" s="26" t="n">
        <f aca="false">IF(ROWS($M$11:M13)&lt;=$R$10,INDEX(bdd,MATCH($I$4&amp;"_"&amp;$K13,tdr,0),2),"")</f>
        <v>0</v>
      </c>
      <c r="N13" s="26" t="n">
        <f aca="false">IF(ROWS($N$11:N13)&lt;=$R$10,INDEX(bdd,MATCH($I$4&amp;"_"&amp;$K13,tdr,0),4),"")</f>
        <v>0</v>
      </c>
      <c r="O13" s="20"/>
      <c r="P13" s="20"/>
      <c r="Q13" s="20"/>
      <c r="R13" s="27" t="n">
        <f aca="false">ROWS($L$11:L13)</f>
        <v>3</v>
      </c>
    </row>
    <row collapsed="false" customFormat="false" customHeight="true" hidden="false" ht="20.1" outlineLevel="0" r="14">
      <c r="B14" s="28"/>
      <c r="C14" s="29" t="s">
        <v>37</v>
      </c>
      <c r="D14" s="0"/>
      <c r="E14" s="0"/>
      <c r="F14" s="0"/>
      <c r="G14" s="0"/>
      <c r="H14" s="30"/>
      <c r="J14" s="31"/>
      <c r="K14" s="20" t="n">
        <f aca="false">K13+1</f>
        <v>4</v>
      </c>
      <c r="L14" s="26" t="n">
        <f aca="false">IF(ROWS($L$11:L14)&lt;=$R$10,INDEX(bdd,MATCH($I$4&amp;"_"&amp;$K14,tdr,0),1),"")</f>
        <v>0</v>
      </c>
      <c r="M14" s="26" t="n">
        <f aca="false">IF(ROWS($M$11:M14)&lt;=$R$10,INDEX(bdd,MATCH($I$4&amp;"_"&amp;$K14,tdr,0),2),"")</f>
        <v>0</v>
      </c>
      <c r="N14" s="26" t="n">
        <f aca="false">IF(ROWS($N$11:N14)&lt;=$R$10,INDEX(bdd,MATCH($I$4&amp;"_"&amp;$K14,tdr,0),4),"")</f>
        <v>0</v>
      </c>
      <c r="O14" s="20"/>
      <c r="P14" s="20"/>
      <c r="Q14" s="20"/>
      <c r="R14" s="27" t="n">
        <f aca="false">ROWS($L$11:L14)</f>
        <v>4</v>
      </c>
    </row>
    <row collapsed="false" customFormat="false" customHeight="true" hidden="false" ht="20.1" outlineLevel="0" r="15">
      <c r="B15" s="28"/>
      <c r="C15" s="32" t="s">
        <v>38</v>
      </c>
      <c r="D15" s="32"/>
      <c r="E15" s="32"/>
      <c r="F15" s="32"/>
      <c r="G15" s="33"/>
      <c r="H15" s="30"/>
      <c r="I15" s="30"/>
      <c r="J15" s="31"/>
      <c r="K15" s="20" t="n">
        <f aca="false">K14+1</f>
        <v>5</v>
      </c>
      <c r="L15" s="26" t="n">
        <f aca="false">IF(ROWS($L$11:L15)&lt;=$R$10,INDEX(bdd,MATCH($I$4&amp;"_"&amp;$K15,tdr,0),1),"")</f>
        <v>0</v>
      </c>
      <c r="M15" s="26" t="n">
        <f aca="false">IF(ROWS($M$11:M15)&lt;=$R$10,INDEX(bdd,MATCH($I$4&amp;"_"&amp;$K15,tdr,0),2),"")</f>
        <v>0</v>
      </c>
      <c r="N15" s="26" t="n">
        <f aca="false">IF(ROWS($N$11:N15)&lt;=$R$10,INDEX(bdd,MATCH($I$4&amp;"_"&amp;$K15,tdr,0),4),"")</f>
        <v>0</v>
      </c>
      <c r="O15" s="20"/>
      <c r="P15" s="20"/>
      <c r="Q15" s="20"/>
      <c r="R15" s="27" t="n">
        <f aca="false">ROWS($L$11:L15)</f>
        <v>5</v>
      </c>
    </row>
    <row collapsed="false" customFormat="false" customHeight="true" hidden="false" ht="20.1" outlineLevel="0" r="16">
      <c r="B16" s="28"/>
      <c r="C16" s="32"/>
      <c r="D16" s="32"/>
      <c r="E16" s="32"/>
      <c r="F16" s="32"/>
      <c r="G16" s="34"/>
      <c r="H16" s="30"/>
      <c r="I16" s="30"/>
      <c r="J16" s="31"/>
      <c r="K16" s="20" t="n">
        <f aca="false">K15+1</f>
        <v>6</v>
      </c>
      <c r="L16" s="26" t="n">
        <f aca="false">IF(ROWS($L$11:L16)&lt;=$R$10,INDEX(bdd,MATCH($I$4&amp;"_"&amp;$K16,tdr,0),1),"")</f>
        <v>0</v>
      </c>
      <c r="M16" s="26" t="n">
        <f aca="false">IF(ROWS($M$11:M16)&lt;=$R$10,INDEX(bdd,MATCH($I$4&amp;"_"&amp;$K16,tdr,0),2),"")</f>
        <v>0</v>
      </c>
      <c r="N16" s="26" t="n">
        <f aca="false">IF(ROWS($N$11:N16)&lt;=$R$10,INDEX(bdd,MATCH($I$4&amp;"_"&amp;$K16,tdr,0),4),"")</f>
        <v>0</v>
      </c>
      <c r="O16" s="20"/>
      <c r="P16" s="20"/>
      <c r="Q16" s="20"/>
      <c r="R16" s="27" t="n">
        <f aca="false">ROWS($L$11:L16)</f>
        <v>6</v>
      </c>
    </row>
    <row collapsed="false" customFormat="false" customHeight="true" hidden="false" ht="20.1" outlineLevel="0" r="17">
      <c r="B17" s="28"/>
      <c r="C17" s="32"/>
      <c r="D17" s="32"/>
      <c r="E17" s="32"/>
      <c r="F17" s="32"/>
      <c r="G17" s="34"/>
      <c r="H17" s="30"/>
      <c r="I17" s="30"/>
      <c r="J17" s="31"/>
      <c r="K17" s="20" t="n">
        <f aca="false">K16+1</f>
        <v>7</v>
      </c>
      <c r="L17" s="26" t="n">
        <f aca="false">IF(ROWS($L$11:L17)&lt;=$R$10,INDEX(bdd,MATCH($I$4&amp;"_"&amp;$K17,tdr,0),1),"")</f>
        <v>0</v>
      </c>
      <c r="M17" s="26" t="n">
        <f aca="false">IF(ROWS($M$11:M17)&lt;=$R$10,INDEX(bdd,MATCH($I$4&amp;"_"&amp;$K17,tdr,0),2),"")</f>
        <v>0</v>
      </c>
      <c r="N17" s="26" t="n">
        <f aca="false">IF(ROWS($N$11:N17)&lt;=$R$10,INDEX(bdd,MATCH($I$4&amp;"_"&amp;$K17,tdr,0),4),"")</f>
        <v>0</v>
      </c>
      <c r="O17" s="20"/>
      <c r="P17" s="20"/>
      <c r="Q17" s="20"/>
      <c r="R17" s="27" t="n">
        <f aca="false">ROWS($L$11:L17)</f>
        <v>7</v>
      </c>
    </row>
    <row collapsed="false" customFormat="false" customHeight="true" hidden="false" ht="20.1" outlineLevel="0" r="18">
      <c r="B18" s="28"/>
      <c r="C18" s="35" t="s">
        <v>39</v>
      </c>
      <c r="D18" s="35"/>
      <c r="E18" s="35"/>
      <c r="F18" s="35"/>
      <c r="G18" s="34"/>
      <c r="H18" s="30"/>
      <c r="I18" s="30"/>
      <c r="J18" s="31"/>
      <c r="K18" s="20" t="n">
        <f aca="false">K17+1</f>
        <v>8</v>
      </c>
      <c r="L18" s="26" t="n">
        <f aca="false">IF(ROWS($L$11:L18)&lt;=$R$10,INDEX(bdd,MATCH($I$4&amp;"_"&amp;$K18,tdr,0),1),"")</f>
        <v>0</v>
      </c>
      <c r="M18" s="26" t="n">
        <f aca="false">IF(ROWS($M$11:M18)&lt;=$R$10,INDEX(bdd,MATCH($I$4&amp;"_"&amp;$K18,tdr,0),2),"")</f>
        <v>0</v>
      </c>
      <c r="N18" s="26" t="n">
        <f aca="false">IF(ROWS($N$11:N18)&lt;=$R$10,INDEX(bdd,MATCH($I$4&amp;"_"&amp;$K18,tdr,0),4),"")</f>
        <v>0</v>
      </c>
      <c r="O18" s="20"/>
      <c r="P18" s="20"/>
      <c r="Q18" s="20"/>
      <c r="R18" s="27" t="n">
        <f aca="false">ROWS($L$11:L18)</f>
        <v>8</v>
      </c>
    </row>
    <row collapsed="false" customFormat="false" customHeight="true" hidden="false" ht="20.1" outlineLevel="0" r="19">
      <c r="B19" s="28"/>
      <c r="C19" s="35"/>
      <c r="D19" s="35"/>
      <c r="E19" s="35"/>
      <c r="F19" s="35"/>
      <c r="G19" s="34"/>
      <c r="H19" s="25"/>
      <c r="I19" s="30"/>
      <c r="J19" s="31"/>
      <c r="K19" s="20" t="n">
        <f aca="false">K18+1</f>
        <v>9</v>
      </c>
      <c r="L19" s="26" t="n">
        <f aca="false">IF(ROWS($L$11:L19)&lt;=$R$10,INDEX(bdd,MATCH($I$4&amp;"_"&amp;$K19,tdr,0),1),"")</f>
        <v>0</v>
      </c>
      <c r="M19" s="26" t="n">
        <f aca="false">IF(ROWS($M$11:M19)&lt;=$R$10,INDEX(bdd,MATCH($I$4&amp;"_"&amp;$K19,tdr,0),2),"")</f>
        <v>0</v>
      </c>
      <c r="N19" s="26" t="n">
        <f aca="false">IF(ROWS($N$11:N19)&lt;=$R$10,INDEX(bdd,MATCH($I$4&amp;"_"&amp;$K19,tdr,0),4),"")</f>
        <v>0</v>
      </c>
      <c r="O19" s="20"/>
      <c r="P19" s="20"/>
      <c r="Q19" s="20"/>
      <c r="R19" s="27" t="n">
        <f aca="false">ROWS($L$11:L19)</f>
        <v>9</v>
      </c>
    </row>
    <row collapsed="false" customFormat="false" customHeight="true" hidden="false" ht="20.1" outlineLevel="0" r="20">
      <c r="B20" s="28"/>
      <c r="C20" s="35"/>
      <c r="D20" s="35"/>
      <c r="E20" s="35"/>
      <c r="F20" s="35"/>
      <c r="G20" s="0"/>
      <c r="H20" s="30"/>
      <c r="I20" s="30"/>
      <c r="J20" s="31"/>
      <c r="K20" s="20" t="n">
        <f aca="false">K19+1</f>
        <v>10</v>
      </c>
      <c r="L20" s="26" t="n">
        <f aca="false">IF(ROWS($L$11:L20)&lt;=$R$10,INDEX(bdd,MATCH($I$4&amp;"_"&amp;$K20,tdr,0),1),"")</f>
        <v>0</v>
      </c>
      <c r="M20" s="26" t="n">
        <f aca="false">IF(ROWS($M$11:M20)&lt;=$R$10,INDEX(bdd,MATCH($I$4&amp;"_"&amp;$K20,tdr,0),2),"")</f>
        <v>0</v>
      </c>
      <c r="N20" s="26" t="n">
        <f aca="false">IF(ROWS($N$11:N20)&lt;=$R$10,INDEX(bdd,MATCH($I$4&amp;"_"&amp;$K20,tdr,0),4),"")</f>
        <v>0</v>
      </c>
      <c r="O20" s="20"/>
      <c r="P20" s="20"/>
      <c r="Q20" s="20"/>
      <c r="R20" s="36" t="n">
        <f aca="false">ROWS($L$11:L20)</f>
        <v>10</v>
      </c>
    </row>
    <row collapsed="false" customFormat="false" customHeight="true" hidden="false" ht="20.1" outlineLevel="0" r="21">
      <c r="B21" s="28"/>
      <c r="C21" s="32" t="s">
        <v>40</v>
      </c>
      <c r="D21" s="32"/>
      <c r="E21" s="32"/>
      <c r="F21" s="32"/>
      <c r="G21" s="0"/>
      <c r="H21" s="30"/>
      <c r="I21" s="30"/>
      <c r="J21" s="31"/>
    </row>
    <row collapsed="false" customFormat="false" customHeight="true" hidden="false" ht="20.1" outlineLevel="0" r="22">
      <c r="B22" s="28"/>
      <c r="C22" s="32"/>
      <c r="D22" s="32"/>
      <c r="E22" s="32"/>
      <c r="F22" s="32"/>
      <c r="G22" s="0"/>
      <c r="H22" s="30"/>
      <c r="I22" s="30"/>
      <c r="J22" s="0"/>
    </row>
    <row collapsed="false" customFormat="false" customHeight="true" hidden="false" ht="20.1" outlineLevel="0" r="23">
      <c r="B23" s="28"/>
      <c r="C23" s="28"/>
      <c r="D23" s="37"/>
      <c r="E23" s="38"/>
      <c r="F23" s="39"/>
      <c r="G23" s="39"/>
      <c r="H23" s="30"/>
      <c r="I23" s="30"/>
      <c r="J23" s="0"/>
    </row>
    <row collapsed="false" customFormat="false" customHeight="true" hidden="false" ht="20.1" outlineLevel="0" r="24">
      <c r="B24" s="28"/>
      <c r="C24" s="28"/>
      <c r="D24" s="37"/>
      <c r="E24" s="38"/>
      <c r="F24" s="39"/>
      <c r="G24" s="39"/>
      <c r="H24" s="30"/>
      <c r="I24" s="30"/>
      <c r="J24" s="0"/>
    </row>
    <row collapsed="false" customFormat="false" customHeight="true" hidden="false" ht="20.1" outlineLevel="0" r="25">
      <c r="B25" s="28"/>
      <c r="C25" s="28"/>
      <c r="D25" s="37"/>
      <c r="E25" s="38"/>
      <c r="F25" s="39"/>
      <c r="G25" s="39"/>
      <c r="H25" s="30"/>
      <c r="I25" s="30"/>
      <c r="J25" s="0"/>
    </row>
    <row collapsed="false" customFormat="false" customHeight="true" hidden="false" ht="20.1" outlineLevel="0" r="26">
      <c r="B26" s="28"/>
      <c r="C26" s="28"/>
      <c r="D26" s="37"/>
      <c r="E26" s="38"/>
      <c r="F26" s="40"/>
      <c r="G26" s="40"/>
      <c r="H26" s="30"/>
      <c r="I26" s="30"/>
      <c r="J26" s="0"/>
    </row>
    <row collapsed="false" customFormat="false" customHeight="true" hidden="false" ht="20.1" outlineLevel="0" r="27">
      <c r="B27" s="28"/>
      <c r="C27" s="28"/>
      <c r="D27" s="37"/>
      <c r="E27" s="38"/>
      <c r="F27" s="40"/>
      <c r="G27" s="40"/>
      <c r="H27" s="30"/>
      <c r="I27" s="30"/>
      <c r="J27" s="0"/>
    </row>
    <row collapsed="false" customFormat="false" customHeight="true" hidden="false" ht="20.1" outlineLevel="0" r="28">
      <c r="B28" s="28"/>
      <c r="C28" s="28"/>
      <c r="D28" s="37"/>
      <c r="E28" s="38"/>
      <c r="F28" s="39"/>
      <c r="G28" s="39"/>
      <c r="H28" s="30"/>
      <c r="I28" s="30"/>
      <c r="J28" s="0"/>
    </row>
    <row collapsed="false" customFormat="false" customHeight="true" hidden="false" ht="20.1" outlineLevel="0" r="29">
      <c r="B29" s="28"/>
      <c r="C29" s="28"/>
      <c r="D29" s="37"/>
      <c r="E29" s="38"/>
      <c r="F29" s="39"/>
      <c r="G29" s="39"/>
      <c r="H29" s="30"/>
      <c r="I29" s="30"/>
      <c r="J29" s="0"/>
    </row>
    <row collapsed="false" customFormat="false" customHeight="true" hidden="false" ht="20.1" outlineLevel="0" r="30">
      <c r="B30" s="28"/>
      <c r="C30" s="28"/>
      <c r="D30" s="37"/>
      <c r="E30" s="38"/>
      <c r="F30" s="39"/>
      <c r="G30" s="39"/>
      <c r="H30" s="30"/>
      <c r="I30" s="30"/>
      <c r="J30" s="0"/>
    </row>
    <row collapsed="false" customFormat="false" customHeight="true" hidden="false" ht="20.1" outlineLevel="0" r="31">
      <c r="B31" s="28"/>
      <c r="C31" s="28"/>
      <c r="D31" s="37"/>
      <c r="E31" s="38"/>
      <c r="F31" s="39"/>
      <c r="G31" s="39"/>
      <c r="H31" s="30"/>
      <c r="I31" s="30"/>
      <c r="J31" s="0"/>
    </row>
    <row collapsed="false" customFormat="false" customHeight="true" hidden="false" ht="20.1" outlineLevel="0" r="32">
      <c r="B32" s="28"/>
      <c r="C32" s="28"/>
      <c r="D32" s="37"/>
      <c r="E32" s="38"/>
      <c r="F32" s="39"/>
      <c r="G32" s="39"/>
      <c r="H32" s="30"/>
      <c r="I32" s="30"/>
      <c r="J32" s="0"/>
    </row>
    <row collapsed="false" customFormat="false" customHeight="true" hidden="false" ht="20.1" outlineLevel="0" r="33">
      <c r="B33" s="28"/>
      <c r="C33" s="28"/>
      <c r="D33" s="37"/>
      <c r="E33" s="38"/>
      <c r="F33" s="39"/>
      <c r="G33" s="39"/>
      <c r="H33" s="30"/>
      <c r="I33" s="30"/>
      <c r="J33" s="31"/>
    </row>
    <row collapsed="false" customFormat="false" customHeight="true" hidden="false" ht="20.1" outlineLevel="0" r="34">
      <c r="B34" s="28"/>
      <c r="C34" s="28"/>
      <c r="D34" s="37"/>
      <c r="E34" s="38"/>
      <c r="F34" s="39"/>
      <c r="G34" s="39"/>
      <c r="H34" s="30"/>
      <c r="I34" s="30"/>
      <c r="J34" s="31"/>
    </row>
    <row collapsed="false" customFormat="false" customHeight="true" hidden="false" ht="20.1" outlineLevel="0" r="35">
      <c r="B35" s="28"/>
      <c r="C35" s="28"/>
      <c r="D35" s="37"/>
      <c r="E35" s="38"/>
      <c r="F35" s="39"/>
      <c r="G35" s="39"/>
      <c r="H35" s="30"/>
      <c r="I35" s="30"/>
      <c r="J35" s="31"/>
    </row>
    <row collapsed="false" customFormat="false" customHeight="true" hidden="false" ht="20.1" outlineLevel="0" r="36">
      <c r="B36" s="28"/>
      <c r="C36" s="28"/>
      <c r="D36" s="37"/>
      <c r="E36" s="38"/>
      <c r="F36" s="39"/>
      <c r="G36" s="39"/>
      <c r="H36" s="30"/>
      <c r="I36" s="30"/>
      <c r="J36" s="31"/>
    </row>
    <row collapsed="false" customFormat="false" customHeight="true" hidden="false" ht="20.1" outlineLevel="0" r="37">
      <c r="B37" s="28"/>
      <c r="C37" s="28"/>
      <c r="D37" s="37"/>
      <c r="E37" s="38"/>
      <c r="F37" s="39"/>
      <c r="G37" s="39"/>
      <c r="H37" s="30"/>
      <c r="I37" s="30"/>
      <c r="J37" s="31"/>
    </row>
    <row collapsed="false" customFormat="false" customHeight="true" hidden="false" ht="20.1" outlineLevel="0" r="38">
      <c r="B38" s="28"/>
      <c r="C38" s="28"/>
      <c r="D38" s="37"/>
      <c r="E38" s="38"/>
      <c r="F38" s="39"/>
      <c r="G38" s="39"/>
      <c r="H38" s="30"/>
      <c r="I38" s="30"/>
      <c r="J38" s="31"/>
    </row>
    <row collapsed="false" customFormat="false" customHeight="true" hidden="false" ht="20.1" outlineLevel="0" r="39">
      <c r="B39" s="28"/>
      <c r="C39" s="28"/>
      <c r="D39" s="37"/>
      <c r="E39" s="38"/>
      <c r="F39" s="39"/>
      <c r="G39" s="39"/>
      <c r="H39" s="30"/>
      <c r="I39" s="30"/>
      <c r="J39" s="31"/>
    </row>
    <row collapsed="false" customFormat="false" customHeight="true" hidden="false" ht="20.1" outlineLevel="0" r="40">
      <c r="B40" s="28"/>
      <c r="C40" s="28"/>
      <c r="D40" s="37"/>
      <c r="E40" s="38"/>
      <c r="F40" s="39"/>
      <c r="G40" s="39"/>
      <c r="H40" s="30"/>
      <c r="I40" s="30"/>
      <c r="J40" s="31"/>
    </row>
    <row collapsed="false" customFormat="false" customHeight="false" hidden="false" ht="20.05" outlineLevel="0" r="41">
      <c r="B41" s="28"/>
      <c r="C41" s="28"/>
      <c r="D41" s="37"/>
      <c r="E41" s="38"/>
      <c r="F41" s="39"/>
      <c r="G41" s="39"/>
      <c r="H41" s="30"/>
      <c r="I41" s="30"/>
      <c r="J41" s="31"/>
    </row>
    <row collapsed="false" customFormat="false" customHeight="false" hidden="false" ht="20.05" outlineLevel="0" r="42">
      <c r="B42" s="28"/>
      <c r="C42" s="28"/>
      <c r="D42" s="37"/>
      <c r="E42" s="38"/>
      <c r="F42" s="39"/>
      <c r="G42" s="39"/>
      <c r="H42" s="30"/>
      <c r="I42" s="30"/>
      <c r="J42" s="31"/>
    </row>
    <row collapsed="false" customFormat="false" customHeight="false" hidden="false" ht="20.05" outlineLevel="0" r="43">
      <c r="B43" s="28"/>
      <c r="C43" s="28"/>
      <c r="D43" s="37"/>
      <c r="E43" s="38"/>
      <c r="F43" s="39"/>
      <c r="G43" s="39"/>
      <c r="H43" s="30"/>
      <c r="I43" s="30"/>
      <c r="J43" s="31"/>
    </row>
    <row collapsed="false" customFormat="false" customHeight="false" hidden="false" ht="20.05" outlineLevel="0" r="44">
      <c r="B44" s="28"/>
      <c r="C44" s="28"/>
      <c r="D44" s="37"/>
      <c r="E44" s="38"/>
      <c r="F44" s="39"/>
      <c r="G44" s="39"/>
      <c r="H44" s="30"/>
      <c r="I44" s="30"/>
      <c r="J44" s="31"/>
    </row>
    <row collapsed="false" customFormat="false" customHeight="false" hidden="false" ht="20.05" outlineLevel="0" r="45">
      <c r="B45" s="28"/>
      <c r="C45" s="28"/>
      <c r="D45" s="37"/>
      <c r="E45" s="38"/>
      <c r="F45" s="39"/>
      <c r="G45" s="39"/>
      <c r="H45" s="30"/>
      <c r="I45" s="30"/>
      <c r="J45" s="31"/>
    </row>
    <row collapsed="false" customFormat="false" customHeight="false" hidden="false" ht="22.45" outlineLevel="0" r="46">
      <c r="B46" s="41"/>
      <c r="C46" s="30"/>
      <c r="D46" s="30"/>
      <c r="E46" s="30"/>
      <c r="F46" s="30"/>
      <c r="G46" s="30"/>
      <c r="H46" s="30"/>
      <c r="I46" s="30"/>
      <c r="J46" s="31"/>
    </row>
    <row collapsed="false" customFormat="false" customHeight="false" hidden="false" ht="22.45" outlineLevel="0" r="47">
      <c r="B47" s="41"/>
      <c r="C47" s="30"/>
      <c r="D47" s="30"/>
      <c r="E47" s="30"/>
      <c r="F47" s="30"/>
      <c r="G47" s="30"/>
      <c r="H47" s="30"/>
      <c r="I47" s="30"/>
      <c r="J47" s="31"/>
    </row>
    <row collapsed="false" customFormat="false" customHeight="false" hidden="false" ht="22.45" outlineLevel="0" r="48">
      <c r="B48" s="41"/>
      <c r="C48" s="30"/>
      <c r="D48" s="30"/>
      <c r="E48" s="30"/>
      <c r="F48" s="30"/>
      <c r="G48" s="30"/>
      <c r="H48" s="30"/>
      <c r="I48" s="30"/>
      <c r="J48" s="31"/>
    </row>
    <row collapsed="false" customFormat="false" customHeight="false" hidden="false" ht="22.45" outlineLevel="0" r="49">
      <c r="B49" s="41"/>
      <c r="C49" s="30"/>
      <c r="D49" s="30"/>
      <c r="E49" s="30"/>
      <c r="F49" s="30"/>
      <c r="G49" s="30"/>
      <c r="H49" s="30"/>
      <c r="I49" s="30"/>
      <c r="J49" s="31"/>
    </row>
    <row collapsed="false" customFormat="false" customHeight="false" hidden="false" ht="22.45" outlineLevel="0" r="50">
      <c r="B50" s="41"/>
      <c r="C50" s="30"/>
      <c r="D50" s="30"/>
      <c r="E50" s="30"/>
      <c r="F50" s="30"/>
      <c r="G50" s="30"/>
      <c r="H50" s="30"/>
      <c r="I50" s="30"/>
      <c r="J50" s="31"/>
    </row>
    <row collapsed="false" customFormat="false" customHeight="false" hidden="false" ht="22.45" outlineLevel="0" r="51">
      <c r="B51" s="41"/>
      <c r="C51" s="30"/>
      <c r="D51" s="30"/>
      <c r="E51" s="30"/>
      <c r="F51" s="30"/>
      <c r="G51" s="30"/>
      <c r="H51" s="30"/>
      <c r="I51" s="30"/>
      <c r="J51" s="31"/>
    </row>
    <row collapsed="false" customFormat="false" customHeight="false" hidden="false" ht="22.45" outlineLevel="0" r="52">
      <c r="B52" s="42"/>
    </row>
    <row collapsed="false" customFormat="false" customHeight="false" hidden="false" ht="22.45" outlineLevel="0" r="53">
      <c r="B53" s="42"/>
    </row>
    <row collapsed="false" customFormat="false" customHeight="false" hidden="false" ht="22.45" outlineLevel="0" r="54">
      <c r="B54" s="42"/>
    </row>
    <row collapsed="false" customFormat="false" customHeight="false" hidden="false" ht="22.45" outlineLevel="0" r="55">
      <c r="B55" s="42"/>
    </row>
    <row collapsed="false" customFormat="false" customHeight="false" hidden="false" ht="22.45" outlineLevel="0" r="56">
      <c r="B56" s="42"/>
    </row>
    <row collapsed="false" customFormat="false" customHeight="false" hidden="false" ht="22.45" outlineLevel="0" r="57">
      <c r="B57" s="42"/>
    </row>
    <row collapsed="false" customFormat="false" customHeight="false" hidden="false" ht="22.45" outlineLevel="0" r="58">
      <c r="B58" s="42"/>
    </row>
    <row collapsed="false" customFormat="false" customHeight="false" hidden="false" ht="22.45" outlineLevel="0" r="59">
      <c r="B59" s="42"/>
    </row>
    <row collapsed="false" customFormat="false" customHeight="false" hidden="false" ht="22.45" outlineLevel="0" r="60">
      <c r="B60" s="42"/>
    </row>
    <row collapsed="false" customFormat="false" customHeight="false" hidden="false" ht="22.45" outlineLevel="0" r="61">
      <c r="B61" s="42"/>
    </row>
    <row collapsed="false" customFormat="false" customHeight="false" hidden="false" ht="22.45" outlineLevel="0" r="62">
      <c r="B62" s="42"/>
    </row>
    <row collapsed="false" customFormat="false" customHeight="false" hidden="false" ht="22.45" outlineLevel="0" r="63">
      <c r="B63" s="42"/>
    </row>
    <row collapsed="false" customFormat="false" customHeight="false" hidden="false" ht="22.45" outlineLevel="0" r="64">
      <c r="B64" s="42"/>
    </row>
    <row collapsed="false" customFormat="false" customHeight="false" hidden="false" ht="22.45" outlineLevel="0" r="65">
      <c r="B65" s="42"/>
    </row>
    <row collapsed="false" customFormat="false" customHeight="false" hidden="false" ht="22.45" outlineLevel="0" r="66">
      <c r="B66" s="42"/>
    </row>
    <row collapsed="false" customFormat="false" customHeight="false" hidden="false" ht="22.45" outlineLevel="0" r="67">
      <c r="B67" s="42"/>
    </row>
    <row collapsed="false" customFormat="false" customHeight="false" hidden="false" ht="22.45" outlineLevel="0" r="68">
      <c r="B68" s="42"/>
    </row>
    <row collapsed="false" customFormat="false" customHeight="false" hidden="false" ht="22.45" outlineLevel="0" r="69">
      <c r="B69" s="42"/>
    </row>
    <row collapsed="false" customFormat="false" customHeight="false" hidden="false" ht="22.45" outlineLevel="0" r="70">
      <c r="B70" s="42"/>
    </row>
    <row collapsed="false" customFormat="false" customHeight="false" hidden="false" ht="22.45" outlineLevel="0" r="71">
      <c r="B71" s="42"/>
    </row>
    <row collapsed="false" customFormat="false" customHeight="false" hidden="false" ht="22.45" outlineLevel="0" r="72">
      <c r="B72" s="42"/>
    </row>
    <row collapsed="false" customFormat="false" customHeight="false" hidden="false" ht="22.45" outlineLevel="0" r="73">
      <c r="B73" s="42"/>
    </row>
    <row collapsed="false" customFormat="false" customHeight="false" hidden="false" ht="22.45" outlineLevel="0" r="74">
      <c r="B74" s="42"/>
    </row>
    <row collapsed="false" customFormat="false" customHeight="false" hidden="false" ht="22.45" outlineLevel="0" r="75">
      <c r="B75" s="42"/>
    </row>
    <row collapsed="false" customFormat="false" customHeight="false" hidden="false" ht="22.45" outlineLevel="0" r="76">
      <c r="B76" s="42"/>
    </row>
    <row collapsed="false" customFormat="false" customHeight="false" hidden="false" ht="22.45" outlineLevel="0" r="77">
      <c r="B77" s="42"/>
    </row>
    <row collapsed="false" customFormat="false" customHeight="false" hidden="false" ht="22.45" outlineLevel="0" r="78">
      <c r="B78" s="42"/>
    </row>
    <row collapsed="false" customFormat="false" customHeight="false" hidden="false" ht="22.45" outlineLevel="0" r="79">
      <c r="B79" s="42"/>
    </row>
    <row collapsed="false" customFormat="false" customHeight="false" hidden="false" ht="22.45" outlineLevel="0" r="80">
      <c r="B80" s="42"/>
    </row>
    <row collapsed="false" customFormat="false" customHeight="false" hidden="false" ht="22.45" outlineLevel="0" r="81">
      <c r="B81" s="42"/>
    </row>
    <row collapsed="false" customFormat="false" customHeight="false" hidden="false" ht="22.45" outlineLevel="0" r="82">
      <c r="B82" s="42"/>
    </row>
    <row collapsed="false" customFormat="false" customHeight="false" hidden="false" ht="22.45" outlineLevel="0" r="83">
      <c r="B83" s="42"/>
    </row>
    <row collapsed="false" customFormat="false" customHeight="false" hidden="false" ht="22.45" outlineLevel="0" r="84">
      <c r="B84" s="42"/>
    </row>
    <row collapsed="false" customFormat="false" customHeight="false" hidden="false" ht="22.45" outlineLevel="0" r="85">
      <c r="B85" s="42"/>
    </row>
    <row collapsed="false" customFormat="false" customHeight="false" hidden="false" ht="22.45" outlineLevel="0" r="86">
      <c r="B86" s="42"/>
    </row>
    <row collapsed="false" customFormat="false" customHeight="false" hidden="false" ht="22.45" outlineLevel="0" r="87">
      <c r="B87" s="42"/>
    </row>
    <row collapsed="false" customFormat="false" customHeight="false" hidden="false" ht="22.45" outlineLevel="0" r="88">
      <c r="B88" s="42"/>
    </row>
    <row collapsed="false" customFormat="false" customHeight="false" hidden="false" ht="22.45" outlineLevel="0" r="89">
      <c r="B89" s="42"/>
    </row>
    <row collapsed="false" customFormat="false" customHeight="false" hidden="false" ht="22.45" outlineLevel="0" r="90">
      <c r="B90" s="42"/>
    </row>
    <row collapsed="false" customFormat="false" customHeight="false" hidden="false" ht="22.45" outlineLevel="0" r="91">
      <c r="B91" s="42"/>
    </row>
    <row collapsed="false" customFormat="false" customHeight="false" hidden="false" ht="22.45" outlineLevel="0" r="92">
      <c r="B92" s="42"/>
    </row>
    <row collapsed="false" customFormat="false" customHeight="false" hidden="false" ht="22.45" outlineLevel="0" r="93">
      <c r="B93" s="42"/>
    </row>
    <row collapsed="false" customFormat="false" customHeight="false" hidden="false" ht="22.45" outlineLevel="0" r="94">
      <c r="B94" s="42"/>
    </row>
    <row collapsed="false" customFormat="false" customHeight="false" hidden="false" ht="22.45" outlineLevel="0" r="95">
      <c r="B95" s="42"/>
    </row>
    <row collapsed="false" customFormat="false" customHeight="false" hidden="false" ht="22.45" outlineLevel="0" r="96">
      <c r="B96" s="42"/>
    </row>
    <row collapsed="false" customFormat="false" customHeight="false" hidden="false" ht="22.45" outlineLevel="0" r="97">
      <c r="B97" s="42"/>
    </row>
    <row collapsed="false" customFormat="false" customHeight="false" hidden="false" ht="22.45" outlineLevel="0" r="98">
      <c r="B98" s="42"/>
    </row>
    <row collapsed="false" customFormat="false" customHeight="false" hidden="false" ht="22.45" outlineLevel="0" r="99">
      <c r="B99" s="42"/>
    </row>
    <row collapsed="false" customFormat="false" customHeight="false" hidden="false" ht="22.45" outlineLevel="0" r="100">
      <c r="B100" s="42"/>
    </row>
    <row collapsed="false" customFormat="false" customHeight="false" hidden="false" ht="22.45" outlineLevel="0" r="101">
      <c r="B101" s="42"/>
    </row>
    <row collapsed="false" customFormat="false" customHeight="false" hidden="false" ht="22.45" outlineLevel="0" r="102">
      <c r="B102" s="42"/>
    </row>
    <row collapsed="false" customFormat="false" customHeight="false" hidden="false" ht="22.45" outlineLevel="0" r="103">
      <c r="B103" s="42"/>
    </row>
    <row collapsed="false" customFormat="false" customHeight="false" hidden="false" ht="22.45" outlineLevel="0" r="104">
      <c r="B104" s="42"/>
    </row>
    <row collapsed="false" customFormat="false" customHeight="false" hidden="false" ht="22.45" outlineLevel="0" r="105">
      <c r="B105" s="42"/>
    </row>
    <row collapsed="false" customFormat="false" customHeight="false" hidden="false" ht="22.45" outlineLevel="0" r="106">
      <c r="B106" s="42"/>
    </row>
    <row collapsed="false" customFormat="false" customHeight="false" hidden="false" ht="22.45" outlineLevel="0" r="107">
      <c r="B107" s="42"/>
    </row>
    <row collapsed="false" customFormat="false" customHeight="false" hidden="false" ht="22.45" outlineLevel="0" r="108">
      <c r="B108" s="42"/>
    </row>
    <row collapsed="false" customFormat="false" customHeight="false" hidden="false" ht="22.45" outlineLevel="0" r="109">
      <c r="B109" s="42"/>
    </row>
    <row collapsed="false" customFormat="false" customHeight="false" hidden="false" ht="22.45" outlineLevel="0" r="110">
      <c r="B110" s="42"/>
    </row>
    <row collapsed="false" customFormat="false" customHeight="false" hidden="false" ht="22.45" outlineLevel="0" r="111">
      <c r="B111" s="42"/>
    </row>
    <row collapsed="false" customFormat="false" customHeight="false" hidden="false" ht="22.45" outlineLevel="0" r="112">
      <c r="B112" s="42"/>
    </row>
    <row collapsed="false" customFormat="false" customHeight="false" hidden="false" ht="22.45" outlineLevel="0" r="113">
      <c r="B113" s="42"/>
    </row>
    <row collapsed="false" customFormat="false" customHeight="false" hidden="false" ht="22.45" outlineLevel="0" r="114">
      <c r="B114" s="42"/>
    </row>
    <row collapsed="false" customFormat="false" customHeight="false" hidden="false" ht="22.45" outlineLevel="0" r="115">
      <c r="B115" s="42"/>
    </row>
    <row collapsed="false" customFormat="false" customHeight="false" hidden="false" ht="22.45" outlineLevel="0" r="116">
      <c r="B116" s="42"/>
    </row>
    <row collapsed="false" customFormat="false" customHeight="false" hidden="false" ht="22.45" outlineLevel="0" r="117">
      <c r="B117" s="42"/>
    </row>
    <row collapsed="false" customFormat="false" customHeight="false" hidden="false" ht="22.45" outlineLevel="0" r="118">
      <c r="B118" s="42"/>
    </row>
    <row collapsed="false" customFormat="false" customHeight="false" hidden="false" ht="22.45" outlineLevel="0" r="119">
      <c r="B119" s="42"/>
    </row>
    <row collapsed="false" customFormat="false" customHeight="false" hidden="false" ht="22.45" outlineLevel="0" r="120">
      <c r="B120" s="42"/>
    </row>
    <row collapsed="false" customFormat="false" customHeight="false" hidden="false" ht="22.45" outlineLevel="0" r="121">
      <c r="B121" s="42"/>
    </row>
    <row collapsed="false" customFormat="false" customHeight="false" hidden="false" ht="22.45" outlineLevel="0" r="122">
      <c r="B122" s="42"/>
    </row>
    <row collapsed="false" customFormat="false" customHeight="false" hidden="false" ht="22.45" outlineLevel="0" r="123">
      <c r="B123" s="42"/>
    </row>
    <row collapsed="false" customFormat="false" customHeight="false" hidden="false" ht="22.45" outlineLevel="0" r="124">
      <c r="B124" s="42"/>
    </row>
    <row collapsed="false" customFormat="false" customHeight="false" hidden="false" ht="22.45" outlineLevel="0" r="125">
      <c r="B125" s="42"/>
    </row>
    <row collapsed="false" customFormat="false" customHeight="false" hidden="false" ht="22.45" outlineLevel="0" r="126">
      <c r="B126" s="42"/>
    </row>
    <row collapsed="false" customFormat="false" customHeight="false" hidden="false" ht="22.45" outlineLevel="0" r="127">
      <c r="B127" s="42"/>
    </row>
    <row collapsed="false" customFormat="false" customHeight="false" hidden="false" ht="22.45" outlineLevel="0" r="128">
      <c r="B128" s="42"/>
    </row>
    <row collapsed="false" customFormat="false" customHeight="false" hidden="false" ht="22.45" outlineLevel="0" r="129">
      <c r="B129" s="42"/>
    </row>
    <row collapsed="false" customFormat="false" customHeight="false" hidden="false" ht="22.45" outlineLevel="0" r="130">
      <c r="B130" s="42"/>
    </row>
    <row collapsed="false" customFormat="false" customHeight="false" hidden="false" ht="22.45" outlineLevel="0" r="131">
      <c r="B131" s="42"/>
    </row>
    <row collapsed="false" customFormat="false" customHeight="false" hidden="false" ht="22.45" outlineLevel="0" r="132">
      <c r="B132" s="42"/>
    </row>
    <row collapsed="false" customFormat="false" customHeight="false" hidden="false" ht="22.45" outlineLevel="0" r="133">
      <c r="B133" s="42"/>
    </row>
    <row collapsed="false" customFormat="false" customHeight="false" hidden="false" ht="22.45" outlineLevel="0" r="134">
      <c r="B134" s="42"/>
    </row>
    <row collapsed="false" customFormat="false" customHeight="false" hidden="false" ht="22.45" outlineLevel="0" r="135">
      <c r="B135" s="42"/>
    </row>
    <row collapsed="false" customFormat="false" customHeight="false" hidden="false" ht="22.45" outlineLevel="0" r="136">
      <c r="B136" s="42"/>
    </row>
    <row collapsed="false" customFormat="false" customHeight="false" hidden="false" ht="22.45" outlineLevel="0" r="137">
      <c r="B137" s="42"/>
    </row>
    <row collapsed="false" customFormat="false" customHeight="false" hidden="false" ht="22.45" outlineLevel="0" r="138">
      <c r="B138" s="42"/>
    </row>
    <row collapsed="false" customFormat="false" customHeight="false" hidden="false" ht="22.45" outlineLevel="0" r="139">
      <c r="B139" s="42"/>
    </row>
    <row collapsed="false" customFormat="false" customHeight="false" hidden="false" ht="22.45" outlineLevel="0" r="140">
      <c r="B140" s="42"/>
    </row>
    <row collapsed="false" customFormat="false" customHeight="false" hidden="false" ht="22.45" outlineLevel="0" r="141">
      <c r="B141" s="42"/>
    </row>
    <row collapsed="false" customFormat="false" customHeight="false" hidden="false" ht="22.45" outlineLevel="0" r="142">
      <c r="B142" s="42"/>
    </row>
    <row collapsed="false" customFormat="false" customHeight="false" hidden="false" ht="22.45" outlineLevel="0" r="143">
      <c r="B143" s="42"/>
    </row>
    <row collapsed="false" customFormat="false" customHeight="false" hidden="false" ht="22.45" outlineLevel="0" r="144">
      <c r="B144" s="42"/>
    </row>
    <row collapsed="false" customFormat="false" customHeight="false" hidden="false" ht="22.45" outlineLevel="0" r="145">
      <c r="B145" s="42"/>
    </row>
    <row collapsed="false" customFormat="false" customHeight="false" hidden="false" ht="22.45" outlineLevel="0" r="146">
      <c r="B146" s="42"/>
    </row>
    <row collapsed="false" customFormat="false" customHeight="false" hidden="false" ht="22.45" outlineLevel="0" r="147">
      <c r="B147" s="42"/>
    </row>
    <row collapsed="false" customFormat="false" customHeight="false" hidden="false" ht="22.45" outlineLevel="0" r="148">
      <c r="B148" s="42"/>
    </row>
    <row collapsed="false" customFormat="false" customHeight="false" hidden="false" ht="22.45" outlineLevel="0" r="149">
      <c r="B149" s="42"/>
    </row>
    <row collapsed="false" customFormat="false" customHeight="false" hidden="false" ht="22.45" outlineLevel="0" r="150">
      <c r="B150" s="42"/>
    </row>
    <row collapsed="false" customFormat="false" customHeight="false" hidden="false" ht="22.45" outlineLevel="0" r="151">
      <c r="B151" s="42"/>
    </row>
    <row collapsed="false" customFormat="false" customHeight="false" hidden="false" ht="22.45" outlineLevel="0" r="152">
      <c r="B152" s="42"/>
    </row>
    <row collapsed="false" customFormat="false" customHeight="false" hidden="false" ht="22.45" outlineLevel="0" r="153">
      <c r="B153" s="42"/>
    </row>
    <row collapsed="false" customFormat="false" customHeight="false" hidden="false" ht="22.45" outlineLevel="0" r="154">
      <c r="B154" s="42"/>
    </row>
    <row collapsed="false" customFormat="false" customHeight="false" hidden="false" ht="22.45" outlineLevel="0" r="155">
      <c r="B155" s="42"/>
    </row>
    <row collapsed="false" customFormat="false" customHeight="false" hidden="false" ht="22.45" outlineLevel="0" r="156">
      <c r="B156" s="42"/>
    </row>
    <row collapsed="false" customFormat="false" customHeight="false" hidden="false" ht="22.45" outlineLevel="0" r="157">
      <c r="B157" s="42"/>
    </row>
    <row collapsed="false" customFormat="false" customHeight="false" hidden="false" ht="22.45" outlineLevel="0" r="158">
      <c r="B158" s="42"/>
    </row>
    <row collapsed="false" customFormat="false" customHeight="false" hidden="false" ht="22.45" outlineLevel="0" r="159">
      <c r="B159" s="42"/>
    </row>
    <row collapsed="false" customFormat="false" customHeight="false" hidden="false" ht="22.45" outlineLevel="0" r="160">
      <c r="B160" s="42"/>
    </row>
    <row collapsed="false" customFormat="false" customHeight="false" hidden="false" ht="22.45" outlineLevel="0" r="161">
      <c r="B161" s="42"/>
    </row>
    <row collapsed="false" customFormat="false" customHeight="false" hidden="false" ht="22.45" outlineLevel="0" r="162">
      <c r="B162" s="42"/>
    </row>
    <row collapsed="false" customFormat="false" customHeight="false" hidden="false" ht="22.45" outlineLevel="0" r="163">
      <c r="B163" s="42"/>
    </row>
    <row collapsed="false" customFormat="false" customHeight="false" hidden="false" ht="22.45" outlineLevel="0" r="164">
      <c r="B164" s="42"/>
    </row>
    <row collapsed="false" customFormat="false" customHeight="false" hidden="false" ht="22.45" outlineLevel="0" r="165">
      <c r="B165" s="42"/>
    </row>
    <row collapsed="false" customFormat="false" customHeight="false" hidden="false" ht="22.45" outlineLevel="0" r="166">
      <c r="B166" s="42"/>
    </row>
    <row collapsed="false" customFormat="false" customHeight="false" hidden="false" ht="22.45" outlineLevel="0" r="167">
      <c r="B167" s="42"/>
    </row>
    <row collapsed="false" customFormat="false" customHeight="false" hidden="false" ht="22.45" outlineLevel="0" r="168">
      <c r="B168" s="42"/>
    </row>
    <row collapsed="false" customFormat="false" customHeight="false" hidden="false" ht="22.45" outlineLevel="0" r="169">
      <c r="B169" s="42"/>
    </row>
    <row collapsed="false" customFormat="false" customHeight="false" hidden="false" ht="22.45" outlineLevel="0" r="170">
      <c r="B170" s="42"/>
    </row>
    <row collapsed="false" customFormat="false" customHeight="false" hidden="false" ht="22.45" outlineLevel="0" r="171">
      <c r="B171" s="42"/>
    </row>
    <row collapsed="false" customFormat="false" customHeight="false" hidden="false" ht="22.45" outlineLevel="0" r="172">
      <c r="B172" s="42"/>
    </row>
    <row collapsed="false" customFormat="false" customHeight="false" hidden="false" ht="22.45" outlineLevel="0" r="173">
      <c r="B173" s="42"/>
    </row>
    <row collapsed="false" customFormat="false" customHeight="false" hidden="false" ht="22.45" outlineLevel="0" r="174">
      <c r="B174" s="42"/>
    </row>
    <row collapsed="false" customFormat="false" customHeight="false" hidden="false" ht="22.45" outlineLevel="0" r="175">
      <c r="B175" s="42"/>
    </row>
    <row collapsed="false" customFormat="false" customHeight="false" hidden="false" ht="22.45" outlineLevel="0" r="176">
      <c r="B176" s="42"/>
    </row>
    <row collapsed="false" customFormat="false" customHeight="false" hidden="false" ht="22.45" outlineLevel="0" r="177">
      <c r="B177" s="42"/>
    </row>
    <row collapsed="false" customFormat="false" customHeight="false" hidden="false" ht="22.45" outlineLevel="0" r="178">
      <c r="B178" s="42"/>
    </row>
    <row collapsed="false" customFormat="false" customHeight="false" hidden="false" ht="22.45" outlineLevel="0" r="179">
      <c r="B179" s="42"/>
    </row>
    <row collapsed="false" customFormat="false" customHeight="false" hidden="false" ht="22.45" outlineLevel="0" r="180">
      <c r="B180" s="42"/>
    </row>
    <row collapsed="false" customFormat="false" customHeight="false" hidden="false" ht="22.45" outlineLevel="0" r="181">
      <c r="B181" s="42"/>
    </row>
    <row collapsed="false" customFormat="false" customHeight="false" hidden="false" ht="22.45" outlineLevel="0" r="182">
      <c r="B182" s="42"/>
    </row>
    <row collapsed="false" customFormat="false" customHeight="false" hidden="false" ht="22.45" outlineLevel="0" r="183">
      <c r="B183" s="42"/>
    </row>
    <row collapsed="false" customFormat="false" customHeight="false" hidden="false" ht="22.45" outlineLevel="0" r="184">
      <c r="B184" s="42"/>
    </row>
    <row collapsed="false" customFormat="false" customHeight="false" hidden="false" ht="22.45" outlineLevel="0" r="185">
      <c r="B185" s="42"/>
    </row>
    <row collapsed="false" customFormat="false" customHeight="false" hidden="false" ht="22.45" outlineLevel="0" r="186">
      <c r="B186" s="42"/>
    </row>
    <row collapsed="false" customFormat="false" customHeight="false" hidden="false" ht="22.45" outlineLevel="0" r="187">
      <c r="B187" s="42"/>
    </row>
    <row collapsed="false" customFormat="false" customHeight="false" hidden="false" ht="22.45" outlineLevel="0" r="188">
      <c r="B188" s="42"/>
    </row>
    <row collapsed="false" customFormat="false" customHeight="false" hidden="false" ht="22.45" outlineLevel="0" r="189">
      <c r="B189" s="42"/>
    </row>
    <row collapsed="false" customFormat="false" customHeight="false" hidden="false" ht="22.45" outlineLevel="0" r="190">
      <c r="B190" s="42"/>
    </row>
    <row collapsed="false" customFormat="false" customHeight="false" hidden="false" ht="22.45" outlineLevel="0" r="191">
      <c r="B191" s="42"/>
    </row>
    <row collapsed="false" customFormat="false" customHeight="false" hidden="false" ht="22.45" outlineLevel="0" r="192">
      <c r="B192" s="42"/>
    </row>
    <row collapsed="false" customFormat="false" customHeight="false" hidden="false" ht="22.45" outlineLevel="0" r="193">
      <c r="B193" s="42"/>
    </row>
    <row collapsed="false" customFormat="false" customHeight="false" hidden="false" ht="22.45" outlineLevel="0" r="194">
      <c r="B194" s="42"/>
    </row>
    <row collapsed="false" customFormat="false" customHeight="false" hidden="false" ht="22.45" outlineLevel="0" r="195">
      <c r="B195" s="42"/>
    </row>
    <row collapsed="false" customFormat="false" customHeight="false" hidden="false" ht="22.45" outlineLevel="0" r="196">
      <c r="B196" s="42"/>
    </row>
    <row collapsed="false" customFormat="false" customHeight="false" hidden="false" ht="22.45" outlineLevel="0" r="197">
      <c r="B197" s="42"/>
    </row>
    <row collapsed="false" customFormat="false" customHeight="false" hidden="false" ht="22.45" outlineLevel="0" r="198">
      <c r="B198" s="42"/>
    </row>
    <row collapsed="false" customFormat="false" customHeight="false" hidden="false" ht="22.45" outlineLevel="0" r="199">
      <c r="B199" s="42"/>
    </row>
    <row collapsed="false" customFormat="false" customHeight="false" hidden="false" ht="22.45" outlineLevel="0" r="200">
      <c r="B200" s="42"/>
    </row>
    <row collapsed="false" customFormat="false" customHeight="false" hidden="false" ht="22.45" outlineLevel="0" r="201">
      <c r="B201" s="42"/>
    </row>
    <row collapsed="false" customFormat="false" customHeight="false" hidden="false" ht="22.45" outlineLevel="0" r="202">
      <c r="B202" s="42"/>
    </row>
    <row collapsed="false" customFormat="false" customHeight="false" hidden="false" ht="22.45" outlineLevel="0" r="203">
      <c r="B203" s="42"/>
    </row>
    <row collapsed="false" customFormat="false" customHeight="false" hidden="false" ht="22.45" outlineLevel="0" r="204">
      <c r="B204" s="42"/>
    </row>
    <row collapsed="false" customFormat="false" customHeight="false" hidden="false" ht="22.45" outlineLevel="0" r="205">
      <c r="B205" s="42"/>
    </row>
    <row collapsed="false" customFormat="false" customHeight="false" hidden="false" ht="22.45" outlineLevel="0" r="206">
      <c r="B206" s="42"/>
    </row>
    <row collapsed="false" customFormat="false" customHeight="false" hidden="false" ht="22.45" outlineLevel="0" r="207">
      <c r="B207" s="42"/>
    </row>
    <row collapsed="false" customFormat="false" customHeight="false" hidden="false" ht="22.45" outlineLevel="0" r="208">
      <c r="B208" s="42"/>
    </row>
    <row collapsed="false" customFormat="false" customHeight="false" hidden="false" ht="22.45" outlineLevel="0" r="209">
      <c r="B209" s="42"/>
    </row>
    <row collapsed="false" customFormat="false" customHeight="false" hidden="false" ht="22.45" outlineLevel="0" r="210">
      <c r="B210" s="42"/>
    </row>
    <row collapsed="false" customFormat="false" customHeight="false" hidden="false" ht="22.45" outlineLevel="0" r="211">
      <c r="B211" s="42"/>
    </row>
    <row collapsed="false" customFormat="false" customHeight="false" hidden="false" ht="22.45" outlineLevel="0" r="212">
      <c r="B212" s="42"/>
    </row>
    <row collapsed="false" customFormat="false" customHeight="false" hidden="false" ht="22.45" outlineLevel="0" r="213">
      <c r="B213" s="42"/>
    </row>
    <row collapsed="false" customFormat="false" customHeight="false" hidden="false" ht="12.85" outlineLevel="0" r="2134">
      <c r="C2134" s="2" t="s">
        <v>41</v>
      </c>
    </row>
  </sheetData>
  <mergeCells count="3">
    <mergeCell ref="C15:F17"/>
    <mergeCell ref="C18:F20"/>
    <mergeCell ref="C21:F22"/>
  </mergeCells>
  <conditionalFormatting sqref="B4:F13">
    <cfRule aboveAverage="0" bottom="0" dxfId="0" equalAverage="0" operator="expression" percent="0" priority="2" rank="0" text="" type="expression">
      <formula>COUNTIF($B4,"b")</formula>
    </cfRule>
  </conditionalFormatting>
  <dataValidations count="2">
    <dataValidation allowBlank="true" operator="equal" showDropDown="false" showErrorMessage="true" showInputMessage="false" sqref="M5" type="list">
      <formula1>"lundi,mardi,mercredi,jeudi,vendredi"</formula1>
      <formula2>0</formula2>
    </dataValidation>
    <dataValidation allowBlank="true" operator="equal" showDropDown="false" showErrorMessage="true" showInputMessage="false" sqref="M7" type="list">
      <formula1>"11H30,11H40,11H50,12H00,12H10,12H20,12H30,13H00,14H00"</formula1>
      <formula2>0</formula2>
    </dataValidation>
  </dataValidations>
  <printOptions headings="false" gridLines="false" gridLinesSet="true" horizontalCentered="false" verticalCentered="false"/>
  <pageMargins left="0.7875" right="0.7875" top="1.025" bottom="1.025" header="0.7875" footer="0.7875"/>
  <pageSetup blackAndWhite="false" cellComments="none" copies="1" draft="false" firstPageNumber="1" fitToHeight="1" fitToWidth="1" horizontalDpi="300" orientation="portrait" pageOrder="downThenOver" paperSize="9" scale="100" useFirstPageNumber="true" usePrinterDefaults="false" verticalDpi="300"/>
  <headerFooter differentFirst="false" differentOddEven="false">
    <oddHeader>&amp;C&amp;A</oddHeader>
    <oddFooter>&amp;CPage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F11"/>
  <sheetViews>
    <sheetView colorId="64" defaultGridColor="true" rightToLeft="false" showFormulas="false" showGridLines="true" showOutlineSymbols="true" showRowColHeaders="true" showZeros="true" tabSelected="false" topLeftCell="A1" view="normal" windowProtection="false" workbookViewId="0" zoomScale="85" zoomScaleNormal="85" zoomScalePageLayoutView="100">
      <selection activeCell="G18" activeCellId="0" pane="topLeft" sqref="G18"/>
    </sheetView>
  </sheetViews>
  <sheetFormatPr defaultRowHeight="12.85"/>
  <cols>
    <col collapsed="false" hidden="false" max="1" min="1" style="0" width="11.4489795918367"/>
    <col collapsed="false" hidden="false" max="2" min="2" style="0" width="2.6734693877551"/>
    <col collapsed="false" hidden="false" max="3" min="3" style="0" width="18.4387755102041"/>
    <col collapsed="false" hidden="false" max="5" min="4" style="0" width="7.64795918367347"/>
    <col collapsed="false" hidden="false" max="6" min="6" style="0" width="29.5561224489796"/>
    <col collapsed="false" hidden="false" max="1025" min="7" style="0" width="11.5204081632653"/>
  </cols>
  <sheetData>
    <row collapsed="false" customFormat="false" customHeight="false" hidden="false" ht="22.45" outlineLevel="0" r="1">
      <c r="A1" s="1"/>
      <c r="B1" s="42"/>
      <c r="C1" s="43" t="s">
        <v>4</v>
      </c>
      <c r="D1" s="43" t="s">
        <v>5</v>
      </c>
      <c r="E1" s="44" t="n">
        <v>43801</v>
      </c>
      <c r="F1" s="43" t="s">
        <v>7</v>
      </c>
    </row>
    <row collapsed="false" customFormat="false" customHeight="false" hidden="false" ht="12.85" outlineLevel="0" r="2">
      <c r="A2" s="45" t="n">
        <f aca="false">semaine!A4</f>
        <v>43801</v>
      </c>
      <c r="B2" s="45" t="n">
        <f aca="false">semaine!B4</f>
        <v>0</v>
      </c>
      <c r="C2" s="45" t="n">
        <f aca="false">semaine!C4</f>
        <v>0</v>
      </c>
      <c r="D2" s="46" t="n">
        <f aca="false">semaine!D4</f>
        <v>0</v>
      </c>
      <c r="E2" s="1" t="n">
        <f aca="false">semaine!E4</f>
        <v>2</v>
      </c>
      <c r="F2" s="45" t="n">
        <f aca="false">semaine!F4</f>
        <v>0</v>
      </c>
    </row>
    <row collapsed="false" customFormat="false" customHeight="false" hidden="false" ht="12.85" outlineLevel="0" r="3">
      <c r="A3" s="45" t="n">
        <f aca="false">semaine!A5</f>
        <v>43801</v>
      </c>
      <c r="B3" s="45" t="n">
        <f aca="false">semaine!B5</f>
        <v>0</v>
      </c>
      <c r="C3" s="45" t="n">
        <f aca="false">semaine!C5</f>
        <v>0</v>
      </c>
      <c r="D3" s="46" t="n">
        <f aca="false">semaine!D5</f>
        <v>0</v>
      </c>
      <c r="E3" s="1" t="n">
        <f aca="false">semaine!E5</f>
        <v>2</v>
      </c>
      <c r="F3" s="45" t="n">
        <f aca="false">semaine!F5</f>
        <v>0</v>
      </c>
    </row>
    <row collapsed="false" customFormat="false" customHeight="false" hidden="false" ht="12.85" outlineLevel="0" r="4">
      <c r="A4" s="45" t="n">
        <f aca="false">semaine!A6</f>
        <v>43801</v>
      </c>
      <c r="B4" s="45" t="n">
        <f aca="false">semaine!B6</f>
        <v>0</v>
      </c>
      <c r="C4" s="45" t="n">
        <f aca="false">semaine!C6</f>
        <v>0</v>
      </c>
      <c r="D4" s="46" t="n">
        <f aca="false">semaine!D6</f>
        <v>0</v>
      </c>
      <c r="E4" s="1" t="n">
        <f aca="false">semaine!E6</f>
        <v>0</v>
      </c>
      <c r="F4" s="45" t="n">
        <f aca="false">semaine!F6</f>
        <v>0</v>
      </c>
    </row>
    <row collapsed="false" customFormat="false" customHeight="false" hidden="false" ht="12.85" outlineLevel="0" r="5">
      <c r="A5" s="45"/>
      <c r="B5" s="1"/>
      <c r="C5" s="47"/>
      <c r="D5" s="1"/>
      <c r="E5" s="1"/>
      <c r="F5" s="47"/>
    </row>
    <row collapsed="false" customFormat="false" customHeight="false" hidden="false" ht="12.85" outlineLevel="0" r="6">
      <c r="A6" s="45"/>
      <c r="B6" s="1"/>
      <c r="C6" s="47"/>
      <c r="D6" s="1"/>
      <c r="E6" s="1"/>
      <c r="F6" s="47"/>
    </row>
    <row collapsed="false" customFormat="false" customHeight="false" hidden="false" ht="14" outlineLevel="0" r="7">
      <c r="A7" s="45" t="s">
        <v>42</v>
      </c>
      <c r="B7" s="1"/>
      <c r="C7" s="47"/>
      <c r="D7" s="1"/>
      <c r="E7" s="1"/>
      <c r="F7" s="47"/>
    </row>
    <row collapsed="false" customFormat="false" customHeight="false" hidden="false" ht="22.45" outlineLevel="0" r="8">
      <c r="A8" s="1"/>
      <c r="B8" s="42"/>
      <c r="C8" s="43" t="s">
        <v>4</v>
      </c>
      <c r="D8" s="43" t="s">
        <v>5</v>
      </c>
      <c r="E8" s="44" t="n">
        <v>43801</v>
      </c>
      <c r="F8" s="43" t="s">
        <v>7</v>
      </c>
    </row>
    <row collapsed="false" customFormat="false" customHeight="false" hidden="false" ht="12.85" outlineLevel="0" r="9">
      <c r="A9" s="45" t="n">
        <f aca="false">semaine!A4</f>
        <v>43801</v>
      </c>
      <c r="B9" s="45" t="n">
        <f aca="false">semaine!B4</f>
        <v>0</v>
      </c>
      <c r="C9" s="45" t="n">
        <f aca="false">semaine!C4</f>
        <v>0</v>
      </c>
      <c r="D9" s="1" t="n">
        <v>0</v>
      </c>
      <c r="E9" s="1" t="n">
        <f aca="false">semaine!E4</f>
        <v>2</v>
      </c>
      <c r="F9" s="45" t="n">
        <f aca="false">semaine!F4</f>
        <v>0</v>
      </c>
    </row>
    <row collapsed="false" customFormat="false" customHeight="false" hidden="false" ht="12.85" outlineLevel="0" r="10">
      <c r="A10" s="45" t="n">
        <f aca="false">semaine!A5</f>
        <v>43801</v>
      </c>
      <c r="B10" s="45" t="n">
        <f aca="false">semaine!B5</f>
        <v>0</v>
      </c>
      <c r="C10" s="45" t="n">
        <f aca="false">semaine!C5</f>
        <v>0</v>
      </c>
      <c r="D10" s="1" t="n">
        <v>0</v>
      </c>
      <c r="E10" s="1" t="n">
        <f aca="false">semaine!E5</f>
        <v>2</v>
      </c>
      <c r="F10" s="45" t="n">
        <f aca="false">semaine!F5</f>
        <v>0</v>
      </c>
    </row>
    <row collapsed="false" customFormat="false" customHeight="false" hidden="false" ht="12.85" outlineLevel="0" r="11">
      <c r="A11" s="45" t="n">
        <f aca="false">semaine!A6</f>
        <v>43801</v>
      </c>
      <c r="B11" s="45" t="n">
        <f aca="false">semaine!B6</f>
        <v>0</v>
      </c>
      <c r="C11" s="45" t="n">
        <f aca="false">semaine!C6</f>
        <v>0</v>
      </c>
      <c r="D11" s="1" t="n">
        <v>0</v>
      </c>
      <c r="E11" s="1" t="n">
        <f aca="false">semaine!E6</f>
        <v>0</v>
      </c>
      <c r="F11" s="45" t="n">
        <f aca="false">semaine!F6</f>
        <v>0</v>
      </c>
    </row>
  </sheetData>
  <printOptions headings="false" gridLines="false" gridLinesSet="true" horizontalCentered="false" verticalCentered="false"/>
  <pageMargins left="0.7875" right="0.7875" top="1.025" bottom="1.025" header="0.7875" footer="0.7875"/>
  <pageSetup blackAndWhite="false" cellComments="none" copies="1" draft="false" firstPageNumber="1" fitToHeight="1" fitToWidth="1" horizontalDpi="300" orientation="portrait" pageOrder="downThenOver" paperSize="9" scale="100" useFirstPageNumber="false" usePrinterDefaults="false" verticalDpi="300"/>
  <headerFooter differentFirst="false" differentOddEven="false">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2712</TotalTime>
  <Application>LibreOffice/4.1.3.2$Windows_x86 LibreOffice_project/70feb7d99726f064edab4605a8ab840c50ec57a</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2019-12-05T14:58:56Z</dcterms:created>
  <dcterms:modified xsi:type="dcterms:W3CDTF">2019-12-10T12:05:31Z</dcterms:modified>
  <cp:revision>8</cp:revision>
</cp:coreProperties>
</file>