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436" windowHeight="8192" windowWidth="16384" xWindow="0" yWindow="0"/>
  </bookViews>
  <sheets>
    <sheet name="hotels" sheetId="1" state="visible" r:id="rId2"/>
    <sheet name="lundi" sheetId="2" state="visible" r:id="rId3"/>
    <sheet name="parametres" sheetId="3" state="visible" r:id="rId4"/>
  </sheets>
  <definedNames>
    <definedName function="false" hidden="false" name="bdd" vbProcedure="false">hotels!$A$10:$G$109</definedName>
    <definedName function="false" hidden="false" name="datedelivraison" vbProcedure="false">hotels!$B$10:$B$109</definedName>
    <definedName function="false" hidden="false" name="semdelivraison" vbProcedure="false">parametres!$A$2:$A$9</definedName>
    <definedName function="false" hidden="false" name="valconcatr" vbProcedure="false">parametres!$E$2:$E$101</definedName>
  </definedNames>
  <calcPr iterateCount="100" refMode="A1" iterate="false" iterateDelta="0.001"/>
</workbook>
</file>

<file path=xl/sharedStrings.xml><?xml version="1.0" encoding="utf-8"?>
<sst xmlns="http://schemas.openxmlformats.org/spreadsheetml/2006/main" count="186" uniqueCount="50">
  <si>
    <t>Suivi Plateaux Repas Hôtels</t>
  </si>
  <si>
    <t>RECAP PLTX :</t>
  </si>
  <si>
    <t>Année*</t>
  </si>
  <si>
    <t>SEMAINE DE LIVRAISON*</t>
  </si>
  <si>
    <t>*Année à renseigner</t>
  </si>
  <si>
    <t>*N° de semaine à renseigner</t>
  </si>
  <si>
    <t>TOT PLTX :</t>
  </si>
  <si>
    <t>(*par défaut, la date de livraison doit être n.r // 1 date renseignée=1pltx)</t>
  </si>
  <si>
    <t>Commande</t>
  </si>
  <si>
    <t>Livraison</t>
  </si>
  <si>
    <t>HOTEL</t>
  </si>
  <si>
    <t>Client</t>
  </si>
  <si>
    <t>Date</t>
  </si>
  <si>
    <t>Date*</t>
  </si>
  <si>
    <t>Heure souhaitée</t>
  </si>
  <si>
    <t>Nom</t>
  </si>
  <si>
    <t>Spécificité alimentaire</t>
  </si>
  <si>
    <t>Type d'eau</t>
  </si>
  <si>
    <t>12h00</t>
  </si>
  <si>
    <t>le crillon</t>
  </si>
  <si>
    <t>la palette des couleurs de la vie</t>
  </si>
  <si>
    <t>vegan, aime le boudin noir, sans salade</t>
  </si>
  <si>
    <t>gazeuse</t>
  </si>
  <si>
    <t>15h00</t>
  </si>
  <si>
    <t>tahaa resort &amp; spa</t>
  </si>
  <si>
    <t>plate</t>
  </si>
  <si>
    <t>16h00</t>
  </si>
  <si>
    <t>sheraton</t>
  </si>
  <si>
    <t>18h00</t>
  </si>
  <si>
    <t>continental</t>
  </si>
  <si>
    <t>20h00</t>
  </si>
  <si>
    <t>vegan, aime le boudin noir, sml,l ;ans salade</t>
  </si>
  <si>
    <t>10h00</t>
  </si>
  <si>
    <t>Formule 1</t>
  </si>
  <si>
    <t>la peche à la moule</t>
  </si>
  <si>
    <t>bulleuse</t>
  </si>
  <si>
    <t>8h00</t>
  </si>
  <si>
    <t>cogito ergo sum</t>
  </si>
  <si>
    <t>7h00</t>
  </si>
  <si>
    <t>9h00</t>
  </si>
  <si>
    <t>pheobus</t>
  </si>
  <si>
    <t>n.r.</t>
  </si>
  <si>
    <t>Année</t>
  </si>
  <si>
    <t>SEMAINE</t>
  </si>
  <si>
    <t>TOT PLTX</t>
  </si>
  <si>
    <t>occurrence</t>
  </si>
  <si>
    <t>val_concat</t>
  </si>
  <si>
    <t>val_concat_r</t>
  </si>
  <si>
    <t>incrementation</t>
  </si>
  <si>
    <t>NE PAS SUPPRIMER CETTE FEUILLE</t>
  </si>
</sst>
</file>

<file path=xl/styles.xml><?xml version="1.0" encoding="utf-8"?>
<styleSheet xmlns="http://schemas.openxmlformats.org/spreadsheetml/2006/main">
  <numFmts count="5">
    <numFmt formatCode="GENERAL" numFmtId="164"/>
    <numFmt formatCode="DDD\ D\ " numFmtId="165"/>
    <numFmt formatCode="DD/MM/YY" numFmtId="166"/>
    <numFmt formatCode="DDD\ D\ MMM\ YY" numFmtId="167"/>
    <numFmt formatCode="&quot;VRAI&quot;;&quot;VRAI&quot;;&quot;FAUX&quot;" numFmtId="168"/>
  </numFmts>
  <fonts count="1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name val="Calibri"/>
      <family val="2"/>
      <charset val="1"/>
    </font>
    <font>
      <sz val="12"/>
      <name val="Calibri"/>
      <family val="2"/>
      <charset val="1"/>
    </font>
    <font>
      <b val="true"/>
      <sz val="10"/>
      <name val="Arial"/>
      <family val="2"/>
      <charset val="1"/>
    </font>
    <font>
      <sz val="10"/>
      <name val="Mangal"/>
      <family val="2"/>
      <charset val="1"/>
    </font>
    <font>
      <b val="true"/>
      <sz val="12"/>
      <name val="Calibri"/>
      <family val="2"/>
      <charset val="1"/>
    </font>
    <font>
      <i val="true"/>
      <sz val="8"/>
      <color rgb="FF0000FF"/>
      <name val="Calibri"/>
      <family val="2"/>
      <charset val="1"/>
    </font>
    <font>
      <sz val="8"/>
      <color rgb="FF0000FF"/>
      <name val="Calibri"/>
      <family val="2"/>
      <charset val="1"/>
    </font>
    <font>
      <i val="true"/>
      <sz val="8"/>
      <color rgb="FFB2B2B2"/>
      <name val="Calibri"/>
      <family val="2"/>
      <charset val="1"/>
    </font>
    <font>
      <b val="true"/>
      <sz val="10"/>
      <name val="Times New Roman"/>
      <family val="1"/>
      <charset val="1"/>
    </font>
    <font>
      <sz val="10"/>
      <name val="Times New Roman"/>
      <family val="1"/>
      <charset val="1"/>
    </font>
    <font>
      <u val="single"/>
      <sz val="10"/>
      <color rgb="FF0000FF"/>
      <name val="Times New Roman"/>
      <family val="1"/>
      <charset val="1"/>
    </font>
    <font>
      <sz val="10"/>
      <color rgb="FF0000FF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8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 style="thin"/>
      <right style="thin"/>
      <top style="thin"/>
      <bottom/>
      <diagonal/>
    </border>
    <border diagonalDown="false" diagonalUp="false">
      <left style="thin"/>
      <right style="thin"/>
      <top/>
      <bottom style="thin"/>
      <diagonal/>
    </border>
    <border diagonalDown="false" diagonalUp="false">
      <left style="thin"/>
      <right/>
      <top style="thin"/>
      <bottom style="thin"/>
      <diagonal/>
    </border>
    <border diagonalDown="false" diagonalUp="false">
      <left/>
      <right style="thin"/>
      <top style="thin"/>
      <bottom style="thin"/>
      <diagonal/>
    </border>
    <border diagonalDown="false" diagonalUp="false">
      <left style="medium"/>
      <right style="medium"/>
      <top style="medium"/>
      <bottom style="medium"/>
      <diagonal/>
    </border>
    <border diagonalDown="false" diagonalUp="false">
      <left style="thin"/>
      <right style="thin"/>
      <top/>
      <bottom/>
      <diagonal/>
    </border>
  </borders>
  <cellStyleXfs count="21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fals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true" applyBorder="true" applyFont="true" applyProtection="true" borderId="0" fillId="0" fontId="7" numFmtId="164">
      <alignment horizontal="general" indent="0" shrinkToFit="false" textRotation="0" vertical="bottom" wrapText="false"/>
      <protection hidden="false" locked="true"/>
    </xf>
  </cellStyleXfs>
  <cellXfs count="44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false"/>
    </xf>
    <xf applyAlignment="true" applyBorder="true" applyFont="true" applyProtection="false" borderId="1" fillId="0" fontId="4" numFmtId="164" xfId="0">
      <alignment horizontal="center" indent="0" shrinkToFit="false" textRotation="0" vertical="center" wrapText="false"/>
      <protection hidden="false" locked="false"/>
    </xf>
    <xf applyAlignment="true" applyBorder="false" applyFont="true" applyProtection="false" borderId="0" fillId="0" fontId="5" numFmtId="164" xfId="0">
      <alignment horizontal="left" indent="0" shrinkToFit="false" textRotation="0" vertical="bottom" wrapText="false"/>
      <protection hidden="false" locked="false"/>
    </xf>
    <xf applyAlignment="true" applyBorder="true" applyFont="true" applyProtection="false" borderId="0" fillId="0" fontId="6" numFmtId="164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5" numFmtId="164" xfId="20">
      <alignment horizontal="left" indent="0" shrinkToFit="false" textRotation="0" vertical="bottom" wrapText="false"/>
      <protection hidden="false" locked="true"/>
    </xf>
    <xf applyAlignment="true" applyBorder="true" applyFont="true" applyProtection="false" borderId="2" fillId="0" fontId="8" numFmtId="164" xfId="2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0" numFmtId="165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0" numFmtId="164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3" fillId="0" fontId="8" numFmtId="164" xfId="0">
      <alignment horizontal="center" indent="0" shrinkToFit="false" textRotation="0" vertical="center" wrapText="false"/>
      <protection hidden="false" locked="false"/>
    </xf>
    <xf applyAlignment="true" applyBorder="true" applyFont="true" applyProtection="false" borderId="0" fillId="0" fontId="9" numFmtId="164" xfId="20">
      <alignment horizontal="left" indent="0" shrinkToFit="false" textRotation="0" vertical="bottom" wrapText="false"/>
      <protection hidden="false" locked="true"/>
    </xf>
    <xf applyAlignment="true" applyBorder="false" applyFont="true" applyProtection="false" borderId="0" fillId="0" fontId="8" numFmtId="164" xfId="0">
      <alignment horizontal="center" indent="0" shrinkToFit="false" textRotation="0" vertical="bottom" wrapText="false"/>
      <protection hidden="false" locked="false"/>
    </xf>
    <xf applyAlignment="true" applyBorder="false" applyFont="true" applyProtection="false" borderId="0" fillId="0" fontId="10" numFmtId="164" xfId="0">
      <alignment horizontal="center" indent="0" shrinkToFit="false" textRotation="0" vertical="bottom" wrapText="false"/>
      <protection hidden="false" locked="false"/>
    </xf>
    <xf applyAlignment="true" applyBorder="false" applyFont="true" applyProtection="false" borderId="0" fillId="0" fontId="8" numFmtId="164" xfId="0">
      <alignment horizontal="center" indent="0" shrinkToFit="false" textRotation="0" vertical="center" wrapText="false"/>
      <protection hidden="false" locked="false"/>
    </xf>
    <xf applyAlignment="true" applyBorder="true" applyFont="true" applyProtection="false" borderId="4" fillId="0" fontId="8" numFmtId="164" xfId="2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5" fillId="0" fontId="6" numFmtId="164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1" numFmtId="164" xfId="20">
      <alignment horizontal="left" indent="0" shrinkToFit="false" textRotation="0" vertical="center" wrapText="false"/>
      <protection hidden="false" locked="true"/>
    </xf>
    <xf applyAlignment="true" applyBorder="true" applyFont="true" applyProtection="false" borderId="6" fillId="0" fontId="8" numFmtId="164" xfId="2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6" fillId="0" fontId="8" numFmtId="164" xfId="2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5" numFmtId="166" xfId="0">
      <alignment horizontal="center" indent="0" shrinkToFit="false" textRotation="0" vertical="bottom" wrapText="false"/>
      <protection hidden="false" locked="false"/>
    </xf>
    <xf applyAlignment="true" applyBorder="true" applyFont="true" applyProtection="false" borderId="1" fillId="0" fontId="5" numFmtId="165" xfId="0">
      <alignment horizontal="center" indent="0" shrinkToFit="false" textRotation="0" vertical="bottom" wrapText="false"/>
      <protection hidden="false" locked="false"/>
    </xf>
    <xf applyAlignment="true" applyBorder="true" applyFont="true" applyProtection="false" borderId="1" fillId="0" fontId="5" numFmtId="164" xfId="0">
      <alignment horizontal="center" indent="0" shrinkToFit="false" textRotation="0" vertical="bottom" wrapText="false"/>
      <protection hidden="false" locked="false"/>
    </xf>
    <xf applyAlignment="false" applyBorder="false" applyFont="true" applyProtection="false" borderId="0" fillId="0" fontId="5" numFmtId="164" xfId="0">
      <alignment horizontal="general" indent="0" shrinkToFit="false" textRotation="0" vertical="bottom" wrapText="false"/>
      <protection hidden="false" locked="false"/>
    </xf>
    <xf applyAlignment="true" applyBorder="true" applyFont="true" applyProtection="false" borderId="0" fillId="0" fontId="8" numFmtId="164" xfId="2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3" fillId="0" fontId="8" numFmtId="164" xfId="2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0" fontId="8" numFmtId="164" xfId="2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8" numFmtId="164" xfId="2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0" fontId="8" numFmtId="167" xfId="20">
      <alignment horizontal="right" indent="0" shrinkToFit="false" textRotation="0" vertical="center" wrapText="false"/>
      <protection hidden="false" locked="true"/>
    </xf>
    <xf applyAlignment="true" applyBorder="true" applyFont="true" applyProtection="false" borderId="4" fillId="0" fontId="8" numFmtId="164" xfId="2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5" fillId="0" fontId="8" numFmtId="164" xfId="2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5" numFmtId="166" xfId="2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0" fontId="5" numFmtId="168" xfId="2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0" fontId="0" numFmtId="164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7" fillId="0" fontId="0" numFmtId="165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7" fillId="0" fontId="0" numFmtId="164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7" fillId="2" fontId="0" numFmtId="165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2" numFmtId="164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3" numFmtId="164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8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3" fillId="0" fontId="0" numFmtId="164" xfId="2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3" fillId="0" fontId="0" numFmtId="164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6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4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5" numFmtId="164" xfId="20">
      <alignment horizontal="general" indent="0" shrinkToFit="false" textRotation="0" vertical="bottom" wrapText="false"/>
      <protection hidden="false" locked="true"/>
    </xf>
  </cellXfs>
  <cellStyles count="7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Excel Built-in Excel Built-in protection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90" zoomScaleNormal="90" zoomScalePageLayoutView="100">
      <selection activeCell="B5" activeCellId="0" pane="topLeft" sqref="B5"/>
    </sheetView>
  </sheetViews>
  <sheetFormatPr defaultRowHeight="12.85"/>
  <cols>
    <col collapsed="false" hidden="false" max="1" min="1" style="0" width="14.4897959183673"/>
    <col collapsed="false" hidden="false" max="2" min="2" style="0" width="19.3469387755102"/>
    <col collapsed="false" hidden="false" max="3" min="3" style="0" width="17"/>
    <col collapsed="false" hidden="false" max="5" min="4" style="0" width="29.0663265306122"/>
    <col collapsed="false" hidden="false" max="6" min="6" style="0" width="35.8112244897959"/>
    <col collapsed="false" hidden="false" max="7" min="7" style="0" width="11.8265306122449"/>
    <col collapsed="false" hidden="false" max="8" min="8" style="0" width="11.5204081632653"/>
    <col collapsed="false" hidden="false" max="9" min="9" style="0" width="13.8673469387755"/>
    <col collapsed="false" hidden="false" max="10" min="10" style="0" width="3.83163265306122"/>
    <col collapsed="false" hidden="false" max="1025" min="11" style="0" width="11.5204081632653"/>
  </cols>
  <sheetData>
    <row collapsed="false" customFormat="false" customHeight="false" hidden="false" ht="22.45" outlineLevel="0" r="1">
      <c r="A1" s="1" t="s">
        <v>0</v>
      </c>
      <c r="B1" s="1"/>
      <c r="C1" s="1"/>
      <c r="D1" s="1"/>
      <c r="E1" s="1"/>
      <c r="F1" s="1"/>
      <c r="G1" s="1"/>
    </row>
    <row collapsed="false" customFormat="false" customHeight="false" hidden="false" ht="15.25" outlineLevel="0" r="2">
      <c r="A2" s="2"/>
      <c r="I2" s="3" t="s">
        <v>1</v>
      </c>
      <c r="J2" s="4"/>
    </row>
    <row collapsed="false" customFormat="false" customHeight="false" hidden="false" ht="15.25" outlineLevel="0" r="3">
      <c r="A3" s="5" t="s">
        <v>2</v>
      </c>
      <c r="B3" s="6" t="s">
        <v>3</v>
      </c>
      <c r="C3" s="6"/>
      <c r="D3" s="6"/>
      <c r="E3" s="6"/>
      <c r="F3" s="6"/>
      <c r="I3" s="7" t="n">
        <f aca="false">parametres!A2</f>
        <v>43829</v>
      </c>
      <c r="J3" s="8" t="n">
        <f aca="false">parametres!B2</f>
        <v>3</v>
      </c>
    </row>
    <row collapsed="false" customFormat="false" customHeight="false" hidden="false" ht="15.25" outlineLevel="0" r="4">
      <c r="A4" s="2" t="n">
        <v>2020</v>
      </c>
      <c r="B4" s="9" t="n">
        <v>1</v>
      </c>
      <c r="C4" s="9"/>
      <c r="D4" s="9"/>
      <c r="E4" s="9"/>
      <c r="F4" s="9"/>
      <c r="I4" s="7" t="n">
        <f aca="false">parametres!A3</f>
        <v>43830</v>
      </c>
      <c r="J4" s="8" t="n">
        <f aca="false">parametres!B3</f>
        <v>2</v>
      </c>
    </row>
    <row collapsed="false" customFormat="false" customHeight="false" hidden="false" ht="15.25" outlineLevel="0" r="5">
      <c r="A5" s="10" t="s">
        <v>4</v>
      </c>
      <c r="B5" s="10" t="s">
        <v>5</v>
      </c>
      <c r="C5" s="11"/>
      <c r="D5" s="11"/>
      <c r="E5" s="11"/>
      <c r="F5" s="11"/>
      <c r="G5" s="12"/>
      <c r="I5" s="7" t="n">
        <f aca="false">parametres!A4</f>
        <v>43831</v>
      </c>
      <c r="J5" s="8" t="n">
        <f aca="false">parametres!B4</f>
        <v>3</v>
      </c>
    </row>
    <row collapsed="false" customFormat="false" customHeight="false" hidden="false" ht="15.25" outlineLevel="0" r="6">
      <c r="A6" s="2"/>
      <c r="B6" s="13"/>
      <c r="C6" s="14" t="s">
        <v>6</v>
      </c>
      <c r="D6" s="14"/>
      <c r="E6" s="15" t="n">
        <f aca="false">J10</f>
        <v>15</v>
      </c>
      <c r="F6" s="11"/>
      <c r="G6" s="11"/>
      <c r="I6" s="7" t="n">
        <f aca="false">parametres!A5</f>
        <v>43832</v>
      </c>
      <c r="J6" s="8" t="n">
        <f aca="false">parametres!B5</f>
        <v>2</v>
      </c>
    </row>
    <row collapsed="false" customFormat="false" customHeight="false" hidden="false" ht="12.85" outlineLevel="0" r="7">
      <c r="A7" s="16" t="s">
        <v>7</v>
      </c>
      <c r="B7" s="16"/>
      <c r="C7" s="16"/>
      <c r="D7" s="16"/>
      <c r="E7" s="16"/>
      <c r="F7" s="16"/>
      <c r="G7" s="16"/>
      <c r="I7" s="7" t="n">
        <f aca="false">parametres!A6</f>
        <v>43833</v>
      </c>
      <c r="J7" s="8" t="n">
        <f aca="false">parametres!B6</f>
        <v>1</v>
      </c>
    </row>
    <row collapsed="false" customFormat="false" customHeight="false" hidden="false" ht="15.25" outlineLevel="0" r="8">
      <c r="A8" s="17" t="s">
        <v>8</v>
      </c>
      <c r="B8" s="18" t="s">
        <v>9</v>
      </c>
      <c r="C8" s="18"/>
      <c r="D8" s="18" t="s">
        <v>10</v>
      </c>
      <c r="E8" s="18" t="s">
        <v>11</v>
      </c>
      <c r="F8" s="18"/>
      <c r="G8" s="18"/>
      <c r="I8" s="7" t="n">
        <f aca="false">parametres!A7</f>
        <v>43834</v>
      </c>
      <c r="J8" s="8" t="n">
        <f aca="false">parametres!B7</f>
        <v>2</v>
      </c>
    </row>
    <row collapsed="false" customFormat="false" customHeight="false" hidden="false" ht="15.25" outlineLevel="0" r="9">
      <c r="A9" s="17" t="s">
        <v>12</v>
      </c>
      <c r="B9" s="17" t="s">
        <v>13</v>
      </c>
      <c r="C9" s="17" t="s">
        <v>14</v>
      </c>
      <c r="D9" s="18"/>
      <c r="E9" s="17" t="s">
        <v>15</v>
      </c>
      <c r="F9" s="17" t="s">
        <v>16</v>
      </c>
      <c r="G9" s="17" t="s">
        <v>17</v>
      </c>
      <c r="I9" s="7" t="n">
        <f aca="false">parametres!A8</f>
        <v>43835</v>
      </c>
      <c r="J9" s="8" t="n">
        <f aca="false">parametres!B8</f>
        <v>2</v>
      </c>
    </row>
    <row collapsed="false" customFormat="false" customHeight="false" hidden="false" ht="15.75" outlineLevel="0" r="10">
      <c r="A10" s="19" t="n">
        <v>43811</v>
      </c>
      <c r="B10" s="20" t="n">
        <v>43829</v>
      </c>
      <c r="C10" s="21" t="s">
        <v>18</v>
      </c>
      <c r="D10" s="21" t="s">
        <v>19</v>
      </c>
      <c r="E10" s="21" t="s">
        <v>20</v>
      </c>
      <c r="F10" s="21" t="s">
        <v>21</v>
      </c>
      <c r="G10" s="21" t="s">
        <v>22</v>
      </c>
      <c r="I10" s="4"/>
      <c r="J10" s="8" t="n">
        <f aca="false">SUM(J3:J9)</f>
        <v>15</v>
      </c>
      <c r="K10" s="0" t="str">
        <f aca="false">IF(B10="jj/mm/aa",TEXT(B10,"nnnn"),"")</f>
        <v/>
      </c>
    </row>
    <row collapsed="false" customFormat="false" customHeight="false" hidden="false" ht="15.75" outlineLevel="0" r="11">
      <c r="A11" s="19" t="n">
        <v>43819</v>
      </c>
      <c r="B11" s="20" t="n">
        <v>43829</v>
      </c>
      <c r="C11" s="21" t="s">
        <v>23</v>
      </c>
      <c r="D11" s="21" t="s">
        <v>24</v>
      </c>
      <c r="E11" s="21" t="s">
        <v>20</v>
      </c>
      <c r="F11" s="21" t="s">
        <v>21</v>
      </c>
      <c r="G11" s="21" t="s">
        <v>25</v>
      </c>
    </row>
    <row collapsed="false" customFormat="false" customHeight="false" hidden="false" ht="15.75" outlineLevel="0" r="12">
      <c r="A12" s="19" t="n">
        <v>43820</v>
      </c>
      <c r="B12" s="20" t="n">
        <v>43830</v>
      </c>
      <c r="C12" s="21" t="s">
        <v>26</v>
      </c>
      <c r="D12" s="21" t="s">
        <v>27</v>
      </c>
      <c r="E12" s="21" t="s">
        <v>20</v>
      </c>
      <c r="F12" s="21" t="s">
        <v>21</v>
      </c>
      <c r="G12" s="21" t="s">
        <v>25</v>
      </c>
    </row>
    <row collapsed="false" customFormat="false" customHeight="false" hidden="false" ht="15.65" outlineLevel="0" r="13">
      <c r="A13" s="19" t="n">
        <v>43750</v>
      </c>
      <c r="B13" s="20" t="n">
        <v>43830</v>
      </c>
      <c r="C13" s="21" t="s">
        <v>28</v>
      </c>
      <c r="D13" s="21" t="s">
        <v>29</v>
      </c>
      <c r="E13" s="21" t="s">
        <v>20</v>
      </c>
      <c r="F13" s="21" t="s">
        <v>21</v>
      </c>
      <c r="G13" s="21" t="s">
        <v>25</v>
      </c>
    </row>
    <row collapsed="false" customFormat="false" customHeight="false" hidden="false" ht="15.65" outlineLevel="0" r="14">
      <c r="A14" s="19" t="n">
        <v>43782</v>
      </c>
      <c r="B14" s="20" t="n">
        <v>43831</v>
      </c>
      <c r="C14" s="21" t="s">
        <v>30</v>
      </c>
      <c r="D14" s="21"/>
      <c r="E14" s="21" t="s">
        <v>20</v>
      </c>
      <c r="F14" s="21" t="s">
        <v>31</v>
      </c>
      <c r="G14" s="21" t="s">
        <v>22</v>
      </c>
    </row>
    <row collapsed="false" customFormat="false" customHeight="false" hidden="false" ht="15.65" outlineLevel="0" r="15">
      <c r="A15" s="21"/>
      <c r="B15" s="20" t="n">
        <v>43831</v>
      </c>
      <c r="C15" s="21" t="s">
        <v>32</v>
      </c>
      <c r="D15" s="21"/>
      <c r="E15" s="21" t="s">
        <v>20</v>
      </c>
      <c r="F15" s="21" t="s">
        <v>21</v>
      </c>
      <c r="G15" s="21" t="s">
        <v>25</v>
      </c>
    </row>
    <row collapsed="false" customFormat="false" customHeight="false" hidden="false" ht="15.65" outlineLevel="0" r="16">
      <c r="A16" s="19" t="n">
        <v>43780</v>
      </c>
      <c r="B16" s="20" t="n">
        <v>43832</v>
      </c>
      <c r="C16" s="21" t="s">
        <v>32</v>
      </c>
      <c r="D16" s="21" t="s">
        <v>33</v>
      </c>
      <c r="E16" s="21" t="s">
        <v>20</v>
      </c>
      <c r="F16" s="21" t="s">
        <v>21</v>
      </c>
      <c r="G16" s="21" t="s">
        <v>22</v>
      </c>
    </row>
    <row collapsed="false" customFormat="false" customHeight="false" hidden="false" ht="15.65" outlineLevel="0" r="17">
      <c r="A17" s="21"/>
      <c r="B17" s="20" t="n">
        <v>43832</v>
      </c>
      <c r="C17" s="21" t="s">
        <v>23</v>
      </c>
      <c r="D17" s="21"/>
      <c r="E17" s="21" t="s">
        <v>20</v>
      </c>
      <c r="F17" s="21" t="s">
        <v>21</v>
      </c>
      <c r="G17" s="21" t="s">
        <v>22</v>
      </c>
    </row>
    <row collapsed="false" customFormat="false" customHeight="false" hidden="false" ht="15.75" outlineLevel="0" r="18">
      <c r="A18" s="19" t="n">
        <v>43731</v>
      </c>
      <c r="B18" s="20" t="n">
        <v>43833</v>
      </c>
      <c r="C18" s="21" t="s">
        <v>26</v>
      </c>
      <c r="D18" s="21" t="s">
        <v>34</v>
      </c>
      <c r="E18" s="21" t="s">
        <v>20</v>
      </c>
      <c r="F18" s="21" t="s">
        <v>21</v>
      </c>
      <c r="G18" s="21" t="s">
        <v>25</v>
      </c>
    </row>
    <row collapsed="false" customFormat="false" customHeight="false" hidden="false" ht="15.65" outlineLevel="0" r="19">
      <c r="A19" s="21"/>
      <c r="B19" s="20" t="n">
        <v>43834</v>
      </c>
      <c r="C19" s="21" t="s">
        <v>32</v>
      </c>
      <c r="D19" s="21"/>
      <c r="E19" s="21" t="s">
        <v>20</v>
      </c>
      <c r="F19" s="21" t="s">
        <v>21</v>
      </c>
      <c r="G19" s="21" t="s">
        <v>35</v>
      </c>
    </row>
    <row collapsed="false" customFormat="false" customHeight="false" hidden="false" ht="15.75" outlineLevel="0" r="20">
      <c r="A20" s="21"/>
      <c r="B20" s="20" t="n">
        <v>43834</v>
      </c>
      <c r="C20" s="21" t="s">
        <v>36</v>
      </c>
      <c r="D20" s="21" t="s">
        <v>37</v>
      </c>
      <c r="E20" s="21" t="s">
        <v>20</v>
      </c>
      <c r="F20" s="21" t="s">
        <v>21</v>
      </c>
      <c r="G20" s="21" t="s">
        <v>22</v>
      </c>
    </row>
    <row collapsed="false" customFormat="false" customHeight="false" hidden="false" ht="15.65" outlineLevel="0" r="21">
      <c r="A21" s="21"/>
      <c r="B21" s="20" t="n">
        <v>43835</v>
      </c>
      <c r="C21" s="21" t="s">
        <v>38</v>
      </c>
      <c r="D21" s="21"/>
      <c r="E21" s="21" t="s">
        <v>20</v>
      </c>
      <c r="F21" s="21" t="s">
        <v>21</v>
      </c>
      <c r="G21" s="21" t="s">
        <v>25</v>
      </c>
    </row>
    <row collapsed="false" customFormat="false" customHeight="false" hidden="false" ht="15.75" outlineLevel="0" r="22">
      <c r="A22" s="21"/>
      <c r="B22" s="20" t="n">
        <v>43835</v>
      </c>
      <c r="C22" s="21" t="s">
        <v>39</v>
      </c>
      <c r="D22" s="21" t="s">
        <v>40</v>
      </c>
      <c r="E22" s="21" t="s">
        <v>20</v>
      </c>
      <c r="F22" s="21" t="s">
        <v>21</v>
      </c>
      <c r="G22" s="21"/>
    </row>
    <row collapsed="false" customFormat="false" customHeight="false" hidden="false" ht="15.65" outlineLevel="0" r="23">
      <c r="A23" s="21"/>
      <c r="B23" s="20" t="n">
        <v>43829</v>
      </c>
      <c r="C23" s="21"/>
      <c r="D23" s="21"/>
      <c r="E23" s="21" t="s">
        <v>20</v>
      </c>
      <c r="F23" s="21" t="s">
        <v>21</v>
      </c>
      <c r="G23" s="21"/>
    </row>
    <row collapsed="false" customFormat="false" customHeight="false" hidden="false" ht="15.65" outlineLevel="0" r="24">
      <c r="A24" s="19" t="n">
        <v>43761</v>
      </c>
      <c r="B24" s="20" t="n">
        <v>43831</v>
      </c>
      <c r="C24" s="21" t="s">
        <v>32</v>
      </c>
      <c r="D24" s="21"/>
      <c r="E24" s="21" t="s">
        <v>20</v>
      </c>
      <c r="F24" s="21" t="s">
        <v>21</v>
      </c>
      <c r="G24" s="21" t="s">
        <v>25</v>
      </c>
    </row>
    <row collapsed="false" customFormat="false" customHeight="false" hidden="false" ht="15.25" outlineLevel="0" r="25">
      <c r="A25" s="21"/>
      <c r="B25" s="20" t="s">
        <v>41</v>
      </c>
      <c r="C25" s="21"/>
      <c r="D25" s="21"/>
      <c r="E25" s="21"/>
      <c r="F25" s="21"/>
      <c r="G25" s="21"/>
    </row>
    <row collapsed="false" customFormat="false" customHeight="false" hidden="false" ht="15.25" outlineLevel="0" r="26">
      <c r="A26" s="21"/>
      <c r="B26" s="20" t="s">
        <v>41</v>
      </c>
      <c r="C26" s="21"/>
      <c r="D26" s="21"/>
      <c r="E26" s="21"/>
      <c r="F26" s="21"/>
      <c r="G26" s="21"/>
    </row>
    <row collapsed="false" customFormat="false" customHeight="false" hidden="false" ht="15.25" outlineLevel="0" r="27">
      <c r="A27" s="21"/>
      <c r="B27" s="20" t="s">
        <v>41</v>
      </c>
      <c r="C27" s="21"/>
      <c r="D27" s="21"/>
      <c r="E27" s="21"/>
      <c r="F27" s="21"/>
      <c r="G27" s="21"/>
    </row>
    <row collapsed="false" customFormat="false" customHeight="false" hidden="false" ht="15.25" outlineLevel="0" r="28">
      <c r="A28" s="21"/>
      <c r="B28" s="20" t="s">
        <v>41</v>
      </c>
      <c r="C28" s="21"/>
      <c r="D28" s="21"/>
      <c r="E28" s="21"/>
      <c r="F28" s="21"/>
      <c r="G28" s="21"/>
    </row>
    <row collapsed="false" customFormat="false" customHeight="false" hidden="false" ht="15.25" outlineLevel="0" r="29">
      <c r="A29" s="21"/>
      <c r="B29" s="20" t="s">
        <v>41</v>
      </c>
      <c r="C29" s="21"/>
      <c r="D29" s="21"/>
      <c r="E29" s="21"/>
      <c r="F29" s="21"/>
      <c r="G29" s="21"/>
    </row>
    <row collapsed="false" customFormat="false" customHeight="false" hidden="false" ht="15.25" outlineLevel="0" r="30">
      <c r="A30" s="21"/>
      <c r="B30" s="20" t="s">
        <v>41</v>
      </c>
      <c r="C30" s="21"/>
      <c r="D30" s="21"/>
      <c r="E30" s="21"/>
      <c r="F30" s="21"/>
      <c r="G30" s="21"/>
    </row>
    <row collapsed="false" customFormat="false" customHeight="false" hidden="false" ht="15.25" outlineLevel="0" r="31">
      <c r="A31" s="21"/>
      <c r="B31" s="20" t="s">
        <v>41</v>
      </c>
      <c r="C31" s="21"/>
      <c r="D31" s="21"/>
      <c r="E31" s="21"/>
      <c r="F31" s="21"/>
      <c r="G31" s="21"/>
    </row>
    <row collapsed="false" customFormat="false" customHeight="false" hidden="false" ht="15.25" outlineLevel="0" r="32">
      <c r="A32" s="21"/>
      <c r="B32" s="20" t="s">
        <v>41</v>
      </c>
      <c r="C32" s="21"/>
      <c r="D32" s="21"/>
      <c r="E32" s="21"/>
      <c r="F32" s="21"/>
      <c r="G32" s="21"/>
    </row>
    <row collapsed="false" customFormat="false" customHeight="false" hidden="false" ht="15.25" outlineLevel="0" r="33">
      <c r="A33" s="21"/>
      <c r="B33" s="20" t="s">
        <v>41</v>
      </c>
      <c r="C33" s="21"/>
      <c r="D33" s="21"/>
      <c r="E33" s="21"/>
      <c r="F33" s="21"/>
      <c r="G33" s="21"/>
    </row>
    <row collapsed="false" customFormat="false" customHeight="false" hidden="false" ht="15.25" outlineLevel="0" r="34">
      <c r="A34" s="21"/>
      <c r="B34" s="20" t="s">
        <v>41</v>
      </c>
      <c r="C34" s="21"/>
      <c r="D34" s="21"/>
      <c r="E34" s="21"/>
      <c r="F34" s="21"/>
      <c r="G34" s="21"/>
    </row>
    <row collapsed="false" customFormat="false" customHeight="false" hidden="false" ht="15.25" outlineLevel="0" r="35">
      <c r="A35" s="21"/>
      <c r="B35" s="20" t="s">
        <v>41</v>
      </c>
      <c r="C35" s="21"/>
      <c r="D35" s="21"/>
      <c r="E35" s="21"/>
      <c r="F35" s="21"/>
      <c r="G35" s="21"/>
    </row>
    <row collapsed="false" customFormat="false" customHeight="false" hidden="false" ht="15.25" outlineLevel="0" r="36">
      <c r="A36" s="21"/>
      <c r="B36" s="20" t="s">
        <v>41</v>
      </c>
      <c r="C36" s="21"/>
      <c r="D36" s="21"/>
      <c r="E36" s="21"/>
      <c r="F36" s="21"/>
      <c r="G36" s="21"/>
    </row>
    <row collapsed="false" customFormat="false" customHeight="false" hidden="false" ht="15.25" outlineLevel="0" r="37">
      <c r="A37" s="21"/>
      <c r="B37" s="20" t="s">
        <v>41</v>
      </c>
      <c r="C37" s="21"/>
      <c r="D37" s="21"/>
      <c r="E37" s="21"/>
      <c r="F37" s="21"/>
      <c r="G37" s="21"/>
    </row>
    <row collapsed="false" customFormat="false" customHeight="false" hidden="false" ht="15.25" outlineLevel="0" r="38">
      <c r="A38" s="21"/>
      <c r="B38" s="20" t="s">
        <v>41</v>
      </c>
      <c r="C38" s="21"/>
      <c r="D38" s="21"/>
      <c r="E38" s="21"/>
      <c r="F38" s="21"/>
      <c r="G38" s="21"/>
    </row>
    <row collapsed="false" customFormat="false" customHeight="false" hidden="false" ht="15.25" outlineLevel="0" r="39">
      <c r="A39" s="21"/>
      <c r="B39" s="20" t="s">
        <v>41</v>
      </c>
      <c r="C39" s="21"/>
      <c r="D39" s="21"/>
      <c r="E39" s="21"/>
      <c r="F39" s="21"/>
      <c r="G39" s="21"/>
    </row>
    <row collapsed="false" customFormat="false" customHeight="false" hidden="false" ht="15.25" outlineLevel="0" r="40">
      <c r="A40" s="21"/>
      <c r="B40" s="20" t="s">
        <v>41</v>
      </c>
      <c r="C40" s="21"/>
      <c r="D40" s="21"/>
      <c r="E40" s="21"/>
      <c r="F40" s="21"/>
      <c r="G40" s="21"/>
    </row>
    <row collapsed="false" customFormat="false" customHeight="false" hidden="false" ht="15.25" outlineLevel="0" r="41">
      <c r="A41" s="21"/>
      <c r="B41" s="20" t="s">
        <v>41</v>
      </c>
      <c r="C41" s="21"/>
      <c r="D41" s="21"/>
      <c r="E41" s="21"/>
      <c r="F41" s="21"/>
      <c r="G41" s="21"/>
    </row>
    <row collapsed="false" customFormat="false" customHeight="false" hidden="false" ht="15.25" outlineLevel="0" r="42">
      <c r="A42" s="21"/>
      <c r="B42" s="20" t="s">
        <v>41</v>
      </c>
      <c r="C42" s="21"/>
      <c r="D42" s="21"/>
      <c r="E42" s="21"/>
      <c r="F42" s="21"/>
      <c r="G42" s="21"/>
    </row>
    <row collapsed="false" customFormat="false" customHeight="false" hidden="false" ht="15.25" outlineLevel="0" r="43">
      <c r="A43" s="21"/>
      <c r="B43" s="20" t="s">
        <v>41</v>
      </c>
      <c r="C43" s="21"/>
      <c r="D43" s="21"/>
      <c r="E43" s="21"/>
      <c r="F43" s="21"/>
      <c r="G43" s="21"/>
    </row>
    <row collapsed="false" customFormat="false" customHeight="false" hidden="false" ht="15.25" outlineLevel="0" r="44">
      <c r="A44" s="21"/>
      <c r="B44" s="20" t="s">
        <v>41</v>
      </c>
      <c r="C44" s="21"/>
      <c r="D44" s="21"/>
      <c r="E44" s="21"/>
      <c r="F44" s="21"/>
      <c r="G44" s="21"/>
    </row>
    <row collapsed="false" customFormat="false" customHeight="false" hidden="false" ht="15.25" outlineLevel="0" r="45">
      <c r="A45" s="21"/>
      <c r="B45" s="20" t="s">
        <v>41</v>
      </c>
      <c r="C45" s="21"/>
      <c r="D45" s="21"/>
      <c r="E45" s="21"/>
      <c r="F45" s="21"/>
      <c r="G45" s="21"/>
    </row>
    <row collapsed="false" customFormat="false" customHeight="false" hidden="false" ht="15.25" outlineLevel="0" r="46">
      <c r="A46" s="21"/>
      <c r="B46" s="20" t="s">
        <v>41</v>
      </c>
      <c r="C46" s="21"/>
      <c r="D46" s="21"/>
      <c r="E46" s="21"/>
      <c r="F46" s="21"/>
      <c r="G46" s="21"/>
    </row>
    <row collapsed="false" customFormat="false" customHeight="false" hidden="false" ht="15.25" outlineLevel="0" r="47">
      <c r="A47" s="21"/>
      <c r="B47" s="20" t="s">
        <v>41</v>
      </c>
      <c r="C47" s="21"/>
      <c r="D47" s="21"/>
      <c r="E47" s="21"/>
      <c r="F47" s="21"/>
      <c r="G47" s="21"/>
    </row>
    <row collapsed="false" customFormat="false" customHeight="false" hidden="false" ht="15.25" outlineLevel="0" r="48">
      <c r="A48" s="21"/>
      <c r="B48" s="20" t="s">
        <v>41</v>
      </c>
      <c r="C48" s="21"/>
      <c r="D48" s="21"/>
      <c r="E48" s="21"/>
      <c r="F48" s="21"/>
      <c r="G48" s="21"/>
    </row>
    <row collapsed="false" customFormat="false" customHeight="false" hidden="false" ht="15.25" outlineLevel="0" r="49">
      <c r="A49" s="21"/>
      <c r="B49" s="20" t="s">
        <v>41</v>
      </c>
      <c r="C49" s="21"/>
      <c r="D49" s="21"/>
      <c r="E49" s="21"/>
      <c r="F49" s="21"/>
      <c r="G49" s="21"/>
    </row>
    <row collapsed="false" customFormat="false" customHeight="false" hidden="false" ht="15.25" outlineLevel="0" r="50">
      <c r="A50" s="21"/>
      <c r="B50" s="20" t="s">
        <v>41</v>
      </c>
      <c r="C50" s="21"/>
      <c r="D50" s="21"/>
      <c r="E50" s="21"/>
      <c r="F50" s="21"/>
      <c r="G50" s="21"/>
    </row>
    <row collapsed="false" customFormat="false" customHeight="false" hidden="false" ht="15.25" outlineLevel="0" r="51">
      <c r="A51" s="21"/>
      <c r="B51" s="20" t="s">
        <v>41</v>
      </c>
      <c r="C51" s="21"/>
      <c r="D51" s="21"/>
      <c r="E51" s="21"/>
      <c r="F51" s="21"/>
      <c r="G51" s="21"/>
    </row>
    <row collapsed="false" customFormat="false" customHeight="false" hidden="false" ht="15.25" outlineLevel="0" r="52">
      <c r="A52" s="21"/>
      <c r="B52" s="20" t="s">
        <v>41</v>
      </c>
      <c r="C52" s="21"/>
      <c r="D52" s="21"/>
      <c r="E52" s="21"/>
      <c r="F52" s="21"/>
      <c r="G52" s="21"/>
    </row>
    <row collapsed="false" customFormat="false" customHeight="false" hidden="false" ht="15.25" outlineLevel="0" r="53">
      <c r="A53" s="21"/>
      <c r="B53" s="20" t="s">
        <v>41</v>
      </c>
      <c r="C53" s="21"/>
      <c r="D53" s="21"/>
      <c r="E53" s="21"/>
      <c r="F53" s="21"/>
      <c r="G53" s="21"/>
    </row>
    <row collapsed="false" customFormat="false" customHeight="false" hidden="false" ht="15.25" outlineLevel="0" r="54">
      <c r="A54" s="21"/>
      <c r="B54" s="20" t="s">
        <v>41</v>
      </c>
      <c r="C54" s="21"/>
      <c r="D54" s="21"/>
      <c r="E54" s="21"/>
      <c r="F54" s="21"/>
      <c r="G54" s="21"/>
    </row>
    <row collapsed="false" customFormat="false" customHeight="false" hidden="false" ht="15.25" outlineLevel="0" r="55">
      <c r="A55" s="21"/>
      <c r="B55" s="20" t="s">
        <v>41</v>
      </c>
      <c r="C55" s="21"/>
      <c r="D55" s="21"/>
      <c r="E55" s="21"/>
      <c r="F55" s="21"/>
      <c r="G55" s="21"/>
    </row>
    <row collapsed="false" customFormat="false" customHeight="false" hidden="false" ht="15.25" outlineLevel="0" r="56">
      <c r="A56" s="21"/>
      <c r="B56" s="20" t="s">
        <v>41</v>
      </c>
      <c r="C56" s="21"/>
      <c r="D56" s="21"/>
      <c r="E56" s="21"/>
      <c r="F56" s="21"/>
      <c r="G56" s="21"/>
    </row>
    <row collapsed="false" customFormat="false" customHeight="false" hidden="false" ht="15.25" outlineLevel="0" r="57">
      <c r="A57" s="21"/>
      <c r="B57" s="20" t="s">
        <v>41</v>
      </c>
      <c r="C57" s="21"/>
      <c r="D57" s="21"/>
      <c r="E57" s="21"/>
      <c r="F57" s="21"/>
      <c r="G57" s="21"/>
    </row>
    <row collapsed="false" customFormat="false" customHeight="false" hidden="false" ht="15.25" outlineLevel="0" r="58">
      <c r="A58" s="21"/>
      <c r="B58" s="20" t="s">
        <v>41</v>
      </c>
      <c r="C58" s="21"/>
      <c r="D58" s="21"/>
      <c r="E58" s="21"/>
      <c r="F58" s="21"/>
      <c r="G58" s="21"/>
    </row>
    <row collapsed="false" customFormat="false" customHeight="false" hidden="false" ht="15.25" outlineLevel="0" r="59">
      <c r="A59" s="21"/>
      <c r="B59" s="20" t="s">
        <v>41</v>
      </c>
      <c r="C59" s="21"/>
      <c r="D59" s="21"/>
      <c r="E59" s="21"/>
      <c r="F59" s="21"/>
      <c r="G59" s="21"/>
    </row>
    <row collapsed="false" customFormat="false" customHeight="false" hidden="false" ht="15.25" outlineLevel="0" r="60">
      <c r="A60" s="21"/>
      <c r="B60" s="20" t="s">
        <v>41</v>
      </c>
      <c r="C60" s="21"/>
      <c r="D60" s="21"/>
      <c r="E60" s="21"/>
      <c r="F60" s="21"/>
      <c r="G60" s="21"/>
    </row>
    <row collapsed="false" customFormat="false" customHeight="false" hidden="false" ht="15.25" outlineLevel="0" r="61">
      <c r="A61" s="21"/>
      <c r="B61" s="20" t="s">
        <v>41</v>
      </c>
      <c r="C61" s="21"/>
      <c r="D61" s="21"/>
      <c r="E61" s="21"/>
      <c r="F61" s="21"/>
      <c r="G61" s="21"/>
    </row>
    <row collapsed="false" customFormat="false" customHeight="false" hidden="false" ht="15.25" outlineLevel="0" r="62">
      <c r="A62" s="21"/>
      <c r="B62" s="20" t="s">
        <v>41</v>
      </c>
      <c r="C62" s="21"/>
      <c r="D62" s="21"/>
      <c r="E62" s="21"/>
      <c r="F62" s="21"/>
      <c r="G62" s="21"/>
    </row>
    <row collapsed="false" customFormat="false" customHeight="false" hidden="false" ht="15.25" outlineLevel="0" r="63">
      <c r="A63" s="21"/>
      <c r="B63" s="20" t="s">
        <v>41</v>
      </c>
      <c r="C63" s="21"/>
      <c r="D63" s="21"/>
      <c r="E63" s="21"/>
      <c r="F63" s="21"/>
      <c r="G63" s="21"/>
    </row>
    <row collapsed="false" customFormat="false" customHeight="false" hidden="false" ht="15.25" outlineLevel="0" r="64">
      <c r="A64" s="21"/>
      <c r="B64" s="20" t="s">
        <v>41</v>
      </c>
      <c r="C64" s="21"/>
      <c r="D64" s="21"/>
      <c r="E64" s="21"/>
      <c r="F64" s="21"/>
      <c r="G64" s="21"/>
    </row>
    <row collapsed="false" customFormat="false" customHeight="false" hidden="false" ht="15.25" outlineLevel="0" r="65">
      <c r="A65" s="21"/>
      <c r="B65" s="20" t="s">
        <v>41</v>
      </c>
      <c r="C65" s="21"/>
      <c r="D65" s="21"/>
      <c r="E65" s="21"/>
      <c r="F65" s="21"/>
      <c r="G65" s="21"/>
    </row>
    <row collapsed="false" customFormat="false" customHeight="false" hidden="false" ht="15.25" outlineLevel="0" r="66">
      <c r="A66" s="21"/>
      <c r="B66" s="20" t="s">
        <v>41</v>
      </c>
      <c r="C66" s="21"/>
      <c r="D66" s="21"/>
      <c r="E66" s="21"/>
      <c r="F66" s="21"/>
      <c r="G66" s="21"/>
    </row>
    <row collapsed="false" customFormat="false" customHeight="false" hidden="false" ht="15.25" outlineLevel="0" r="67">
      <c r="A67" s="21"/>
      <c r="B67" s="20" t="s">
        <v>41</v>
      </c>
      <c r="C67" s="21"/>
      <c r="D67" s="21"/>
      <c r="E67" s="21"/>
      <c r="F67" s="21"/>
      <c r="G67" s="21"/>
    </row>
    <row collapsed="false" customFormat="false" customHeight="false" hidden="false" ht="15.25" outlineLevel="0" r="68">
      <c r="A68" s="21"/>
      <c r="B68" s="20" t="s">
        <v>41</v>
      </c>
      <c r="C68" s="21"/>
      <c r="D68" s="21"/>
      <c r="E68" s="21"/>
      <c r="F68" s="21"/>
      <c r="G68" s="21"/>
    </row>
    <row collapsed="false" customFormat="false" customHeight="false" hidden="false" ht="15.25" outlineLevel="0" r="69">
      <c r="A69" s="21"/>
      <c r="B69" s="20" t="s">
        <v>41</v>
      </c>
      <c r="C69" s="21"/>
      <c r="D69" s="21"/>
      <c r="E69" s="21"/>
      <c r="F69" s="21"/>
      <c r="G69" s="21"/>
    </row>
    <row collapsed="false" customFormat="false" customHeight="false" hidden="false" ht="15.25" outlineLevel="0" r="70">
      <c r="A70" s="21"/>
      <c r="B70" s="20" t="s">
        <v>41</v>
      </c>
      <c r="C70" s="21"/>
      <c r="D70" s="21"/>
      <c r="E70" s="21"/>
      <c r="F70" s="21"/>
      <c r="G70" s="21"/>
    </row>
    <row collapsed="false" customFormat="false" customHeight="false" hidden="false" ht="15.25" outlineLevel="0" r="71">
      <c r="A71" s="21"/>
      <c r="B71" s="20" t="s">
        <v>41</v>
      </c>
      <c r="C71" s="21"/>
      <c r="D71" s="21"/>
      <c r="E71" s="21"/>
      <c r="F71" s="21"/>
      <c r="G71" s="21"/>
    </row>
    <row collapsed="false" customFormat="false" customHeight="false" hidden="false" ht="15.25" outlineLevel="0" r="72">
      <c r="A72" s="21"/>
      <c r="B72" s="20" t="s">
        <v>41</v>
      </c>
      <c r="C72" s="21"/>
      <c r="D72" s="21"/>
      <c r="E72" s="21"/>
      <c r="F72" s="21"/>
      <c r="G72" s="21"/>
    </row>
    <row collapsed="false" customFormat="false" customHeight="false" hidden="false" ht="15.25" outlineLevel="0" r="73">
      <c r="A73" s="21"/>
      <c r="B73" s="20" t="s">
        <v>41</v>
      </c>
      <c r="C73" s="21"/>
      <c r="D73" s="21"/>
      <c r="E73" s="21"/>
      <c r="F73" s="21"/>
      <c r="G73" s="21"/>
    </row>
    <row collapsed="false" customFormat="false" customHeight="false" hidden="false" ht="15.25" outlineLevel="0" r="74">
      <c r="A74" s="21"/>
      <c r="B74" s="20" t="s">
        <v>41</v>
      </c>
      <c r="C74" s="21"/>
      <c r="D74" s="21"/>
      <c r="E74" s="21"/>
      <c r="F74" s="21"/>
      <c r="G74" s="21"/>
    </row>
    <row collapsed="false" customFormat="false" customHeight="false" hidden="false" ht="15.25" outlineLevel="0" r="75">
      <c r="A75" s="21"/>
      <c r="B75" s="20" t="s">
        <v>41</v>
      </c>
      <c r="C75" s="21"/>
      <c r="D75" s="21"/>
      <c r="E75" s="21"/>
      <c r="F75" s="21"/>
      <c r="G75" s="21"/>
    </row>
    <row collapsed="false" customFormat="false" customHeight="false" hidden="false" ht="15.25" outlineLevel="0" r="76">
      <c r="A76" s="21"/>
      <c r="B76" s="20" t="s">
        <v>41</v>
      </c>
      <c r="C76" s="21"/>
      <c r="D76" s="21"/>
      <c r="E76" s="21"/>
      <c r="F76" s="21"/>
      <c r="G76" s="21"/>
    </row>
    <row collapsed="false" customFormat="false" customHeight="false" hidden="false" ht="15.25" outlineLevel="0" r="77">
      <c r="A77" s="21"/>
      <c r="B77" s="20" t="s">
        <v>41</v>
      </c>
      <c r="C77" s="21"/>
      <c r="D77" s="21"/>
      <c r="E77" s="21"/>
      <c r="F77" s="21"/>
      <c r="G77" s="21"/>
    </row>
    <row collapsed="false" customFormat="false" customHeight="false" hidden="false" ht="15.25" outlineLevel="0" r="78">
      <c r="A78" s="21"/>
      <c r="B78" s="20" t="s">
        <v>41</v>
      </c>
      <c r="C78" s="21"/>
      <c r="D78" s="21"/>
      <c r="E78" s="21"/>
      <c r="F78" s="21"/>
      <c r="G78" s="21"/>
    </row>
    <row collapsed="false" customFormat="false" customHeight="false" hidden="false" ht="15.25" outlineLevel="0" r="79">
      <c r="A79" s="21"/>
      <c r="B79" s="20" t="s">
        <v>41</v>
      </c>
      <c r="C79" s="21"/>
      <c r="D79" s="21"/>
      <c r="E79" s="21"/>
      <c r="F79" s="21"/>
      <c r="G79" s="21"/>
    </row>
    <row collapsed="false" customFormat="false" customHeight="false" hidden="false" ht="15.25" outlineLevel="0" r="80">
      <c r="A80" s="21"/>
      <c r="B80" s="20" t="s">
        <v>41</v>
      </c>
      <c r="C80" s="21"/>
      <c r="D80" s="21"/>
      <c r="E80" s="21"/>
      <c r="F80" s="21"/>
      <c r="G80" s="21"/>
    </row>
    <row collapsed="false" customFormat="false" customHeight="false" hidden="false" ht="15.25" outlineLevel="0" r="81">
      <c r="A81" s="21"/>
      <c r="B81" s="20" t="s">
        <v>41</v>
      </c>
      <c r="C81" s="21"/>
      <c r="D81" s="21"/>
      <c r="E81" s="21"/>
      <c r="F81" s="21"/>
      <c r="G81" s="21"/>
    </row>
    <row collapsed="false" customFormat="false" customHeight="false" hidden="false" ht="15.25" outlineLevel="0" r="82">
      <c r="A82" s="21"/>
      <c r="B82" s="20" t="s">
        <v>41</v>
      </c>
      <c r="C82" s="21"/>
      <c r="D82" s="21"/>
      <c r="E82" s="21"/>
      <c r="F82" s="21"/>
      <c r="G82" s="21"/>
    </row>
    <row collapsed="false" customFormat="false" customHeight="false" hidden="false" ht="15.25" outlineLevel="0" r="83">
      <c r="A83" s="21"/>
      <c r="B83" s="20" t="s">
        <v>41</v>
      </c>
      <c r="C83" s="21"/>
      <c r="D83" s="21"/>
      <c r="E83" s="21"/>
      <c r="F83" s="21"/>
      <c r="G83" s="21"/>
    </row>
    <row collapsed="false" customFormat="false" customHeight="false" hidden="false" ht="15.25" outlineLevel="0" r="84">
      <c r="A84" s="21"/>
      <c r="B84" s="20" t="s">
        <v>41</v>
      </c>
      <c r="C84" s="21"/>
      <c r="D84" s="21"/>
      <c r="E84" s="21"/>
      <c r="F84" s="21"/>
      <c r="G84" s="21"/>
    </row>
    <row collapsed="false" customFormat="false" customHeight="false" hidden="false" ht="15.25" outlineLevel="0" r="85">
      <c r="A85" s="21"/>
      <c r="B85" s="20" t="s">
        <v>41</v>
      </c>
      <c r="C85" s="21"/>
      <c r="D85" s="21"/>
      <c r="E85" s="21"/>
      <c r="F85" s="21"/>
      <c r="G85" s="21"/>
    </row>
    <row collapsed="false" customFormat="false" customHeight="false" hidden="false" ht="15.25" outlineLevel="0" r="86">
      <c r="A86" s="21"/>
      <c r="B86" s="20" t="s">
        <v>41</v>
      </c>
      <c r="C86" s="21"/>
      <c r="D86" s="21"/>
      <c r="E86" s="21"/>
      <c r="F86" s="21"/>
      <c r="G86" s="21"/>
    </row>
    <row collapsed="false" customFormat="false" customHeight="false" hidden="false" ht="15.25" outlineLevel="0" r="87">
      <c r="A87" s="21"/>
      <c r="B87" s="20" t="s">
        <v>41</v>
      </c>
      <c r="C87" s="21"/>
      <c r="D87" s="21"/>
      <c r="E87" s="21"/>
      <c r="F87" s="21"/>
      <c r="G87" s="21"/>
    </row>
    <row collapsed="false" customFormat="false" customHeight="false" hidden="false" ht="15.25" outlineLevel="0" r="88">
      <c r="A88" s="21"/>
      <c r="B88" s="20" t="s">
        <v>41</v>
      </c>
      <c r="C88" s="21"/>
      <c r="D88" s="21"/>
      <c r="E88" s="21"/>
      <c r="F88" s="21"/>
      <c r="G88" s="21"/>
    </row>
    <row collapsed="false" customFormat="false" customHeight="false" hidden="false" ht="15.25" outlineLevel="0" r="89">
      <c r="A89" s="21"/>
      <c r="B89" s="20" t="s">
        <v>41</v>
      </c>
      <c r="C89" s="21"/>
      <c r="D89" s="21"/>
      <c r="E89" s="21"/>
      <c r="F89" s="21"/>
      <c r="G89" s="21"/>
    </row>
    <row collapsed="false" customFormat="false" customHeight="false" hidden="false" ht="15.25" outlineLevel="0" r="90">
      <c r="A90" s="21"/>
      <c r="B90" s="20" t="s">
        <v>41</v>
      </c>
      <c r="C90" s="21"/>
      <c r="D90" s="21"/>
      <c r="E90" s="21"/>
      <c r="F90" s="21"/>
      <c r="G90" s="21"/>
    </row>
    <row collapsed="false" customFormat="false" customHeight="false" hidden="false" ht="15.25" outlineLevel="0" r="91">
      <c r="A91" s="21"/>
      <c r="B91" s="20" t="s">
        <v>41</v>
      </c>
      <c r="C91" s="21"/>
      <c r="D91" s="21"/>
      <c r="E91" s="21"/>
      <c r="F91" s="21"/>
      <c r="G91" s="21"/>
    </row>
    <row collapsed="false" customFormat="false" customHeight="false" hidden="false" ht="15.25" outlineLevel="0" r="92">
      <c r="A92" s="21"/>
      <c r="B92" s="20" t="s">
        <v>41</v>
      </c>
      <c r="C92" s="21"/>
      <c r="D92" s="21"/>
      <c r="E92" s="21"/>
      <c r="F92" s="21"/>
      <c r="G92" s="21"/>
    </row>
    <row collapsed="false" customFormat="false" customHeight="false" hidden="false" ht="15.25" outlineLevel="0" r="93">
      <c r="A93" s="21"/>
      <c r="B93" s="20" t="s">
        <v>41</v>
      </c>
      <c r="C93" s="21"/>
      <c r="D93" s="21"/>
      <c r="E93" s="21"/>
      <c r="F93" s="21"/>
      <c r="G93" s="21"/>
    </row>
    <row collapsed="false" customFormat="false" customHeight="false" hidden="false" ht="15.25" outlineLevel="0" r="94">
      <c r="A94" s="21"/>
      <c r="B94" s="20" t="s">
        <v>41</v>
      </c>
      <c r="C94" s="21"/>
      <c r="D94" s="21"/>
      <c r="E94" s="21"/>
      <c r="F94" s="21"/>
      <c r="G94" s="21"/>
    </row>
    <row collapsed="false" customFormat="false" customHeight="false" hidden="false" ht="15.25" outlineLevel="0" r="95">
      <c r="A95" s="21"/>
      <c r="B95" s="20" t="s">
        <v>41</v>
      </c>
      <c r="C95" s="21"/>
      <c r="D95" s="21"/>
      <c r="E95" s="21"/>
      <c r="F95" s="21"/>
      <c r="G95" s="21"/>
    </row>
    <row collapsed="false" customFormat="false" customHeight="false" hidden="false" ht="15.25" outlineLevel="0" r="96">
      <c r="A96" s="21"/>
      <c r="B96" s="20" t="s">
        <v>41</v>
      </c>
      <c r="C96" s="21"/>
      <c r="D96" s="21"/>
      <c r="E96" s="21"/>
      <c r="F96" s="21"/>
      <c r="G96" s="21"/>
    </row>
    <row collapsed="false" customFormat="false" customHeight="false" hidden="false" ht="15.25" outlineLevel="0" r="97">
      <c r="A97" s="21"/>
      <c r="B97" s="20" t="s">
        <v>41</v>
      </c>
      <c r="C97" s="21"/>
      <c r="D97" s="21"/>
      <c r="E97" s="21"/>
      <c r="F97" s="21"/>
      <c r="G97" s="21"/>
    </row>
    <row collapsed="false" customFormat="false" customHeight="false" hidden="false" ht="15.25" outlineLevel="0" r="98">
      <c r="A98" s="21"/>
      <c r="B98" s="20" t="s">
        <v>41</v>
      </c>
      <c r="C98" s="21"/>
      <c r="D98" s="21"/>
      <c r="E98" s="21"/>
      <c r="F98" s="21"/>
      <c r="G98" s="21"/>
    </row>
    <row collapsed="false" customFormat="false" customHeight="false" hidden="false" ht="15.25" outlineLevel="0" r="99">
      <c r="A99" s="21"/>
      <c r="B99" s="20" t="s">
        <v>41</v>
      </c>
      <c r="C99" s="21"/>
      <c r="D99" s="21"/>
      <c r="E99" s="21"/>
      <c r="F99" s="21"/>
      <c r="G99" s="21"/>
    </row>
    <row collapsed="false" customFormat="false" customHeight="false" hidden="false" ht="15.25" outlineLevel="0" r="100">
      <c r="A100" s="21"/>
      <c r="B100" s="20" t="s">
        <v>41</v>
      </c>
      <c r="C100" s="21"/>
      <c r="D100" s="21"/>
      <c r="E100" s="21"/>
      <c r="F100" s="21"/>
      <c r="G100" s="21"/>
    </row>
    <row collapsed="false" customFormat="false" customHeight="false" hidden="false" ht="15.25" outlineLevel="0" r="101">
      <c r="A101" s="21"/>
      <c r="B101" s="20" t="s">
        <v>41</v>
      </c>
      <c r="C101" s="21"/>
      <c r="D101" s="21"/>
      <c r="E101" s="21"/>
      <c r="F101" s="21"/>
      <c r="G101" s="21"/>
    </row>
    <row collapsed="false" customFormat="false" customHeight="false" hidden="false" ht="15.25" outlineLevel="0" r="102">
      <c r="A102" s="21"/>
      <c r="B102" s="20" t="s">
        <v>41</v>
      </c>
      <c r="C102" s="21"/>
      <c r="D102" s="21"/>
      <c r="E102" s="21"/>
      <c r="F102" s="21"/>
      <c r="G102" s="21"/>
    </row>
    <row collapsed="false" customFormat="false" customHeight="false" hidden="false" ht="15.25" outlineLevel="0" r="103">
      <c r="A103" s="21"/>
      <c r="B103" s="20" t="s">
        <v>41</v>
      </c>
      <c r="C103" s="21"/>
      <c r="D103" s="21"/>
      <c r="E103" s="21"/>
      <c r="F103" s="21"/>
      <c r="G103" s="21"/>
    </row>
    <row collapsed="false" customFormat="false" customHeight="false" hidden="false" ht="15.25" outlineLevel="0" r="104">
      <c r="A104" s="21"/>
      <c r="B104" s="20" t="s">
        <v>41</v>
      </c>
      <c r="C104" s="21"/>
      <c r="D104" s="21"/>
      <c r="E104" s="21"/>
      <c r="F104" s="21"/>
      <c r="G104" s="21"/>
    </row>
    <row collapsed="false" customFormat="false" customHeight="false" hidden="false" ht="15.25" outlineLevel="0" r="105">
      <c r="A105" s="21"/>
      <c r="B105" s="20" t="s">
        <v>41</v>
      </c>
      <c r="C105" s="21"/>
      <c r="D105" s="21"/>
      <c r="E105" s="21"/>
      <c r="F105" s="21"/>
      <c r="G105" s="21"/>
    </row>
    <row collapsed="false" customFormat="false" customHeight="false" hidden="false" ht="15.25" outlineLevel="0" r="106">
      <c r="A106" s="21"/>
      <c r="B106" s="20" t="s">
        <v>41</v>
      </c>
      <c r="C106" s="21"/>
      <c r="D106" s="21"/>
      <c r="E106" s="21"/>
      <c r="F106" s="21"/>
      <c r="G106" s="21"/>
    </row>
    <row collapsed="false" customFormat="false" customHeight="false" hidden="false" ht="15.25" outlineLevel="0" r="107">
      <c r="A107" s="21"/>
      <c r="B107" s="20" t="s">
        <v>41</v>
      </c>
      <c r="C107" s="21"/>
      <c r="D107" s="21"/>
      <c r="E107" s="21"/>
      <c r="F107" s="21"/>
      <c r="G107" s="21"/>
    </row>
    <row collapsed="false" customFormat="false" customHeight="false" hidden="false" ht="15.25" outlineLevel="0" r="108">
      <c r="A108" s="21"/>
      <c r="B108" s="20" t="s">
        <v>41</v>
      </c>
      <c r="C108" s="21"/>
      <c r="D108" s="21"/>
      <c r="E108" s="21"/>
      <c r="F108" s="21"/>
      <c r="G108" s="21"/>
    </row>
    <row collapsed="false" customFormat="false" customHeight="false" hidden="false" ht="15.25" outlineLevel="0" r="109">
      <c r="A109" s="21"/>
      <c r="B109" s="20" t="s">
        <v>41</v>
      </c>
      <c r="C109" s="21"/>
      <c r="D109" s="21"/>
      <c r="E109" s="21"/>
      <c r="F109" s="21"/>
      <c r="G109" s="21"/>
    </row>
  </sheetData>
  <mergeCells count="7">
    <mergeCell ref="A1:G1"/>
    <mergeCell ref="B3:F3"/>
    <mergeCell ref="B4:F4"/>
    <mergeCell ref="A7:G7"/>
    <mergeCell ref="B8:C8"/>
    <mergeCell ref="D8:D9"/>
    <mergeCell ref="E8:G8"/>
  </mergeCells>
  <dataValidations count="1">
    <dataValidation allowBlank="false" operator="equal" showDropDown="false" showErrorMessage="true" showInputMessage="false" sqref="B10:B109" type="list">
      <formula1>semdelivraison</formula1>
      <formula2>0</formula2>
    </dataValidation>
  </dataValidations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4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90" zoomScaleNormal="90" zoomScalePageLayoutView="100">
      <selection activeCell="C1" activeCellId="0" pane="topLeft" sqref="C1"/>
    </sheetView>
  </sheetViews>
  <sheetFormatPr defaultRowHeight="15.25"/>
  <cols>
    <col collapsed="false" hidden="false" max="1" min="1" style="0" width="12.1377551020408"/>
    <col collapsed="false" hidden="false" max="2" min="2" style="0" width="17"/>
    <col collapsed="false" hidden="false" max="4" min="3" style="0" width="29.0663265306122"/>
    <col collapsed="false" hidden="false" max="5" min="5" style="0" width="35.8112244897959"/>
    <col collapsed="false" hidden="false" max="6" min="6" style="0" width="14.9591836734694"/>
    <col collapsed="false" hidden="false" max="1025" min="7" style="22" width="11.5204081632653"/>
  </cols>
  <sheetData>
    <row collapsed="false" customFormat="false" customHeight="false" hidden="false" ht="15.25" outlineLevel="0" r="1">
      <c r="A1" s="5" t="s">
        <v>42</v>
      </c>
      <c r="B1" s="6" t="s">
        <v>43</v>
      </c>
      <c r="C1" s="6"/>
      <c r="D1" s="6"/>
      <c r="E1" s="6"/>
      <c r="F1" s="23"/>
    </row>
    <row collapsed="false" customFormat="false" customHeight="false" hidden="false" ht="15.25" outlineLevel="0" r="2">
      <c r="A2" s="5" t="n">
        <f aca="false">hotels!$A$4</f>
        <v>2020</v>
      </c>
      <c r="B2" s="24" t="n">
        <f aca="false">hotels!$B$4</f>
        <v>1</v>
      </c>
      <c r="C2" s="24"/>
      <c r="D2" s="24"/>
      <c r="E2" s="24"/>
      <c r="F2" s="4"/>
    </row>
    <row collapsed="false" customFormat="false" customHeight="false" hidden="false" ht="15.25" outlineLevel="0" r="3">
      <c r="A3" s="25"/>
      <c r="B3" s="26"/>
      <c r="C3" s="26"/>
      <c r="D3" s="26"/>
      <c r="E3" s="27"/>
      <c r="F3" s="23"/>
    </row>
    <row collapsed="false" customFormat="false" customHeight="false" hidden="false" ht="15.25" outlineLevel="0" r="4">
      <c r="A4" s="28" t="s">
        <v>44</v>
      </c>
      <c r="B4" s="29" t="n">
        <f aca="false">parametres!$B2</f>
        <v>3</v>
      </c>
      <c r="C4" s="26"/>
      <c r="D4" s="26"/>
      <c r="E4" s="27"/>
      <c r="F4" s="27" t="n">
        <f aca="false">parametres!$A$2</f>
        <v>43829</v>
      </c>
    </row>
    <row collapsed="false" customFormat="false" customHeight="false" hidden="false" ht="15.25" outlineLevel="0" r="5">
      <c r="A5" s="25"/>
      <c r="B5" s="25"/>
      <c r="C5" s="25"/>
      <c r="D5" s="26"/>
      <c r="E5" s="25"/>
      <c r="F5" s="25"/>
    </row>
    <row collapsed="false" customFormat="false" customHeight="false" hidden="false" ht="15.25" outlineLevel="0" r="6">
      <c r="A6" s="17" t="s">
        <v>8</v>
      </c>
      <c r="B6" s="17" t="s">
        <v>9</v>
      </c>
      <c r="C6" s="18" t="s">
        <v>10</v>
      </c>
      <c r="D6" s="18" t="s">
        <v>11</v>
      </c>
      <c r="E6" s="18"/>
      <c r="F6" s="18"/>
    </row>
    <row collapsed="false" customFormat="false" customHeight="false" hidden="false" ht="15.25" outlineLevel="0" r="7">
      <c r="A7" s="17" t="s">
        <v>12</v>
      </c>
      <c r="B7" s="17" t="s">
        <v>14</v>
      </c>
      <c r="C7" s="18"/>
      <c r="D7" s="17" t="s">
        <v>15</v>
      </c>
      <c r="E7" s="17" t="s">
        <v>16</v>
      </c>
      <c r="F7" s="17" t="s">
        <v>17</v>
      </c>
    </row>
    <row collapsed="false" customFormat="false" customHeight="false" hidden="false" ht="15.25" outlineLevel="0" r="8">
      <c r="A8" s="30" t="n">
        <f aca="false">IF(ISBLANK(INDEX(bdd,MATCH(TEXT($F$4,"nnnn")&amp;"_"&amp;parametres!$G2,valconcatr,0),1)),"",IF(ROWS($A$8:A8)&lt;=parametres!$B$2,INDEX(bdd,MATCH(TEXT($F$4,"nnnn")&amp;"_"&amp;parametres!$G2,valconcatr,0),1),""))</f>
        <v>43811</v>
      </c>
      <c r="B8" s="31" t="n">
        <f aca="false">IF(ISBLANK(INDEX(bdd,MATCH(TEXT($F$4,"nnnn")&amp;"_"&amp;parametres!$G2,valconcatr,0),3)),"",IF(ROWS($B$8:B8)&lt;=parametres!$B$2,INDEX(bdd,MATCH(TEXT($F$4,"nnnn")&amp;"_"&amp;parametres!$G2,valconcatr,0),3),""))</f>
        <v>0</v>
      </c>
      <c r="C8" s="31" t="n">
        <f aca="false">IF(ISBLANK(INDEX(bdd,MATCH(TEXT($F$4,"nnnn")&amp;"_"&amp;parametres!$G2,valconcatr,0),4)),"",IF(ROWS($B$8:C8)&lt;=parametres!$B$2,INDEX(bdd,MATCH(TEXT($F$4,"nnnn")&amp;"_"&amp;parametres!$G2,valconcatr,0),4),""))</f>
        <v>0</v>
      </c>
      <c r="D8" s="31" t="n">
        <f aca="false">IF(ISBLANK(INDEX(bdd,MATCH(TEXT($F$4,"nnnn")&amp;"_"&amp;parametres!$G2,valconcatr,0),5)),"",IF(ROWS($B$8:D8)&lt;=parametres!$B$2,INDEX(bdd,MATCH(TEXT($F$4,"nnnn")&amp;"_"&amp;parametres!$G2,valconcatr,0),5),""))</f>
        <v>0</v>
      </c>
      <c r="E8" s="31" t="n">
        <f aca="false">IF(ISBLANK(INDEX(bdd,MATCH(TEXT($F$4,"nnnn")&amp;"_"&amp;parametres!$G2,valconcatr,0),6)),"",IF(ROWS($B$8:E8)&lt;=parametres!$B$2,INDEX(bdd,MATCH(TEXT($F$4,"nnnn")&amp;"_"&amp;parametres!$G2,valconcatr,0),6),""))</f>
        <v>0</v>
      </c>
      <c r="F8" s="31" t="n">
        <f aca="false">IF(ISBLANK(INDEX(bdd,MATCH(TEXT($F$4,"nnnn")&amp;"_"&amp;parametres!$G2,valconcatr,0),7)),"",IF(ROWS($B$8:F8)&lt;=parametres!$B$2,INDEX(bdd,MATCH(TEXT($F$4,"nnnn")&amp;"_"&amp;parametres!$G2,valconcatr,0),7),""))</f>
        <v>0</v>
      </c>
    </row>
    <row collapsed="false" customFormat="false" customHeight="false" hidden="false" ht="15.25" outlineLevel="0" r="9">
      <c r="A9" s="30" t="n">
        <f aca="false">IF(ISBLANK(INDEX(bdd,MATCH(TEXT($F$4,"nnnn")&amp;"_"&amp;parametres!$G3,valconcatr,0),1)),"",IF(ROWS($A$8:A9)&lt;=parametres!$B$2,INDEX(bdd,MATCH(TEXT($F$4,"nnnn")&amp;"_"&amp;parametres!$G3,valconcatr,0),1),""))</f>
        <v>43819</v>
      </c>
      <c r="B9" s="31" t="n">
        <f aca="false">IF(ISBLANK(INDEX(bdd,MATCH(TEXT($F$4,"nnnn")&amp;"_"&amp;parametres!$G3,valconcatr,0),3)),"",IF(ROWS($B$8:B9)&lt;=parametres!$B$2,INDEX(bdd,MATCH(TEXT($F$4,"nnnn")&amp;"_"&amp;parametres!$G3,valconcatr,0),3),""))</f>
        <v>0</v>
      </c>
      <c r="C9" s="31" t="n">
        <f aca="false">IF(ISBLANK(INDEX(bdd,MATCH(TEXT($F$4,"nnnn")&amp;"_"&amp;parametres!$G3,valconcatr,0),4)),"",IF(ROWS($B$8:C9)&lt;=parametres!$B$2,INDEX(bdd,MATCH(TEXT($F$4,"nnnn")&amp;"_"&amp;parametres!$G3,valconcatr,0),4),""))</f>
        <v>0</v>
      </c>
      <c r="D9" s="31" t="n">
        <f aca="false">IF(ISBLANK(INDEX(bdd,MATCH(TEXT($F$4,"nnnn")&amp;"_"&amp;parametres!$G3,valconcatr,0),5)),"",IF(ROWS($B$8:D9)&lt;=parametres!$B$2,INDEX(bdd,MATCH(TEXT($F$4,"nnnn")&amp;"_"&amp;parametres!$G3,valconcatr,0),5),""))</f>
        <v>0</v>
      </c>
      <c r="E9" s="31" t="n">
        <f aca="false">IF(ISBLANK(INDEX(bdd,MATCH(TEXT($F$4,"nnnn")&amp;"_"&amp;parametres!$G3,valconcatr,0),6)),"",IF(ROWS($B$8:E9)&lt;=parametres!$B$2,INDEX(bdd,MATCH(TEXT($F$4,"nnnn")&amp;"_"&amp;parametres!$G3,valconcatr,0),6),""))</f>
        <v>0</v>
      </c>
      <c r="F9" s="31" t="n">
        <f aca="false">IF(ISBLANK(INDEX(bdd,MATCH(TEXT($F$4,"nnnn")&amp;"_"&amp;parametres!$G3,valconcatr,0),7)),"",IF(ROWS($B$8:F9)&lt;=parametres!$B$2,INDEX(bdd,MATCH(TEXT($F$4,"nnnn")&amp;"_"&amp;parametres!$G3,valconcatr,0),7),""))</f>
        <v>0</v>
      </c>
    </row>
    <row collapsed="false" customFormat="false" customHeight="false" hidden="false" ht="15.25" outlineLevel="0" r="10">
      <c r="A10" s="30" t="n">
        <f aca="false">IF(ISBLANK(INDEX(bdd,MATCH(TEXT($F$4,"nnnn")&amp;"_"&amp;parametres!$G4,valconcatr,0),1)),"",IF(ROWS($A$8:A10)&lt;=parametres!$B$2,INDEX(bdd,MATCH(TEXT($F$4,"nnnn")&amp;"_"&amp;parametres!$G4,valconcatr,0),1),""))</f>
        <v>0</v>
      </c>
      <c r="B10" s="31" t="n">
        <f aca="false">IF(ISBLANK(INDEX(bdd,MATCH(TEXT($F$4,"nnnn")&amp;"_"&amp;parametres!$G4,valconcatr,0),3)),"",IF(ROWS($B$8:B10)&lt;=parametres!$B$2,INDEX(bdd,MATCH(TEXT($F$4,"nnnn")&amp;"_"&amp;parametres!$G4,valconcatr,0),3),""))</f>
        <v>0</v>
      </c>
      <c r="C10" s="31" t="n">
        <f aca="false">IF(ISBLANK(INDEX(bdd,MATCH(TEXT($F$4,"nnnn")&amp;"_"&amp;parametres!$G4,valconcatr,0),4)),"",IF(ROWS($B$8:C10)&lt;=parametres!$B$2,INDEX(bdd,MATCH(TEXT($F$4,"nnnn")&amp;"_"&amp;parametres!$G4,valconcatr,0),4),""))</f>
        <v>0</v>
      </c>
      <c r="D10" s="31" t="n">
        <f aca="false">IF(ISBLANK(INDEX(bdd,MATCH(TEXT($F$4,"nnnn")&amp;"_"&amp;parametres!$G4,valconcatr,0),5)),"",IF(ROWS($B$8:D10)&lt;=parametres!$B$2,INDEX(bdd,MATCH(TEXT($F$4,"nnnn")&amp;"_"&amp;parametres!$G4,valconcatr,0),5),""))</f>
        <v>0</v>
      </c>
      <c r="E10" s="31" t="n">
        <f aca="false">IF(ISBLANK(INDEX(bdd,MATCH(TEXT($F$4,"nnnn")&amp;"_"&amp;parametres!$G4,valconcatr,0),6)),"",IF(ROWS($B$8:E10)&lt;=parametres!$B$2,INDEX(bdd,MATCH(TEXT($F$4,"nnnn")&amp;"_"&amp;parametres!$G4,valconcatr,0),6),""))</f>
        <v>0</v>
      </c>
      <c r="F10" s="31" t="n">
        <f aca="false">IF(ISBLANK(INDEX(bdd,MATCH(TEXT($F$4,"nnnn")&amp;"_"&amp;parametres!$G4,valconcatr,0),7)),"",IF(ROWS($B$8:F10)&lt;=parametres!$B$2,INDEX(bdd,MATCH(TEXT($F$4,"nnnn")&amp;"_"&amp;parametres!$G4,valconcatr,0),7),""))</f>
        <v>0</v>
      </c>
    </row>
    <row collapsed="false" customFormat="false" customHeight="false" hidden="false" ht="15.25" outlineLevel="0" r="11">
      <c r="A11" s="30" t="n">
        <f aca="false">IF(ISBLANK(INDEX(bdd,MATCH(TEXT($F$4,"nnnn")&amp;"_"&amp;parametres!$G5,valconcatr,0),1)),"",IF(ROWS($A$8:A11)&lt;=parametres!$B$2,INDEX(bdd,MATCH(TEXT($F$4,"nnnn")&amp;"_"&amp;parametres!$G5,valconcatr,0),1),""))</f>
        <v>0</v>
      </c>
      <c r="B11" s="31" t="n">
        <f aca="false">IF(ISBLANK(INDEX(bdd,MATCH(TEXT($F$4,"nnnn")&amp;"_"&amp;parametres!$G5,valconcatr,0),3)),"",IF(ROWS($B$8:B11)&lt;=parametres!$B$2,INDEX(bdd,MATCH(TEXT($F$4,"nnnn")&amp;"_"&amp;parametres!$G5,valconcatr,0),3),""))</f>
        <v>0</v>
      </c>
      <c r="C11" s="31" t="n">
        <f aca="false">IF(ISBLANK(INDEX(bdd,MATCH(TEXT($F$4,"nnnn")&amp;"_"&amp;parametres!$G5,valconcatr,0),4)),"",IF(ROWS($B$8:C11)&lt;=parametres!$B$2,INDEX(bdd,MATCH(TEXT($F$4,"nnnn")&amp;"_"&amp;parametres!$G5,valconcatr,0),4),""))</f>
        <v>0</v>
      </c>
      <c r="D11" s="31" t="n">
        <f aca="false">IF(ISBLANK(INDEX(bdd,MATCH(TEXT($F$4,"nnnn")&amp;"_"&amp;parametres!$G5,valconcatr,0),5)),"",IF(ROWS($B$8:D11)&lt;=parametres!$B$2,INDEX(bdd,MATCH(TEXT($F$4,"nnnn")&amp;"_"&amp;parametres!$G5,valconcatr,0),5),""))</f>
        <v>0</v>
      </c>
      <c r="E11" s="31" t="n">
        <f aca="false">IF(ISBLANK(INDEX(bdd,MATCH(TEXT($F$4,"nnnn")&amp;"_"&amp;parametres!$G5,valconcatr,0),6)),"",IF(ROWS($B$8:E11)&lt;=parametres!$B$2,INDEX(bdd,MATCH(TEXT($F$4,"nnnn")&amp;"_"&amp;parametres!$G5,valconcatr,0),6),""))</f>
        <v>0</v>
      </c>
      <c r="F11" s="31" t="n">
        <f aca="false">IF(ISBLANK(INDEX(bdd,MATCH(TEXT($F$4,"nnnn")&amp;"_"&amp;parametres!$G5,valconcatr,0),7)),"",IF(ROWS($B$8:F11)&lt;=parametres!$B$2,INDEX(bdd,MATCH(TEXT($F$4,"nnnn")&amp;"_"&amp;parametres!$G5,valconcatr,0),7),""))</f>
        <v>0</v>
      </c>
    </row>
    <row collapsed="false" customFormat="false" customHeight="false" hidden="false" ht="15.25" outlineLevel="0" r="12">
      <c r="A12" s="30" t="n">
        <f aca="false">IF(ISBLANK(INDEX(bdd,MATCH(TEXT($F$4,"nnnn")&amp;"_"&amp;parametres!$G6,valconcatr,0),1)),"",IF(ROWS($A$8:A12)&lt;=parametres!$B$2,INDEX(bdd,MATCH(TEXT($F$4,"nnnn")&amp;"_"&amp;parametres!$G6,valconcatr,0),1),""))</f>
        <v>0</v>
      </c>
      <c r="B12" s="31" t="n">
        <f aca="false">IF(ISBLANK(INDEX(bdd,MATCH(TEXT($F$4,"nnnn")&amp;"_"&amp;parametres!$G6,valconcatr,0),3)),"",IF(ROWS($B$8:B12)&lt;=parametres!$B$2,INDEX(bdd,MATCH(TEXT($F$4,"nnnn")&amp;"_"&amp;parametres!$G6,valconcatr,0),3),""))</f>
        <v>0</v>
      </c>
      <c r="C12" s="31" t="n">
        <f aca="false">IF(ISBLANK(INDEX(bdd,MATCH(TEXT($F$4,"nnnn")&amp;"_"&amp;parametres!$G6,valconcatr,0),4)),"",IF(ROWS($B$8:C12)&lt;=parametres!$B$2,INDEX(bdd,MATCH(TEXT($F$4,"nnnn")&amp;"_"&amp;parametres!$G6,valconcatr,0),4),""))</f>
        <v>0</v>
      </c>
      <c r="D12" s="31" t="n">
        <f aca="false">IF(ISBLANK(INDEX(bdd,MATCH(TEXT($F$4,"nnnn")&amp;"_"&amp;parametres!$G6,valconcatr,0),5)),"",IF(ROWS($B$8:D12)&lt;=parametres!$B$2,INDEX(bdd,MATCH(TEXT($F$4,"nnnn")&amp;"_"&amp;parametres!$G6,valconcatr,0),5),""))</f>
        <v>0</v>
      </c>
      <c r="E12" s="31" t="n">
        <f aca="false">IF(ISBLANK(INDEX(bdd,MATCH(TEXT($F$4,"nnnn")&amp;"_"&amp;parametres!$G6,valconcatr,0),6)),"",IF(ROWS($B$8:E12)&lt;=parametres!$B$2,INDEX(bdd,MATCH(TEXT($F$4,"nnnn")&amp;"_"&amp;parametres!$G6,valconcatr,0),6),""))</f>
        <v>0</v>
      </c>
      <c r="F12" s="31" t="n">
        <f aca="false">IF(ISBLANK(INDEX(bdd,MATCH(TEXT($F$4,"nnnn")&amp;"_"&amp;parametres!$G6,valconcatr,0),7)),"",IF(ROWS($B$8:F12)&lt;=parametres!$B$2,INDEX(bdd,MATCH(TEXT($F$4,"nnnn")&amp;"_"&amp;parametres!$G6,valconcatr,0),7),""))</f>
        <v>0</v>
      </c>
    </row>
    <row collapsed="false" customFormat="false" customHeight="false" hidden="false" ht="15.25" outlineLevel="0" r="13">
      <c r="A13" s="30" t="n">
        <f aca="false">IF(ISBLANK(INDEX(bdd,MATCH(TEXT($F$4,"nnnn")&amp;"_"&amp;parametres!$G7,valconcatr,0),1)),"",IF(ROWS($A$8:A13)&lt;=parametres!$B$2,INDEX(bdd,MATCH(TEXT($F$4,"nnnn")&amp;"_"&amp;parametres!$G7,valconcatr,0),1),""))</f>
        <v>0</v>
      </c>
      <c r="B13" s="31" t="n">
        <f aca="false">IF(ISBLANK(INDEX(bdd,MATCH(TEXT($F$4,"nnnn")&amp;"_"&amp;parametres!$G7,valconcatr,0),3)),"",IF(ROWS($B$8:B13)&lt;=parametres!$B$2,INDEX(bdd,MATCH(TEXT($F$4,"nnnn")&amp;"_"&amp;parametres!$G7,valconcatr,0),3),""))</f>
        <v>0</v>
      </c>
      <c r="C13" s="31" t="n">
        <f aca="false">IF(ISBLANK(INDEX(bdd,MATCH(TEXT($F$4,"nnnn")&amp;"_"&amp;parametres!$G7,valconcatr,0),4)),"",IF(ROWS($B$8:C13)&lt;=parametres!$B$2,INDEX(bdd,MATCH(TEXT($F$4,"nnnn")&amp;"_"&amp;parametres!$G7,valconcatr,0),4),""))</f>
        <v>0</v>
      </c>
      <c r="D13" s="31" t="n">
        <f aca="false">IF(ISBLANK(INDEX(bdd,MATCH(TEXT($F$4,"nnnn")&amp;"_"&amp;parametres!$G7,valconcatr,0),5)),"",IF(ROWS($B$8:D13)&lt;=parametres!$B$2,INDEX(bdd,MATCH(TEXT($F$4,"nnnn")&amp;"_"&amp;parametres!$G7,valconcatr,0),5),""))</f>
        <v>0</v>
      </c>
      <c r="E13" s="31" t="n">
        <f aca="false">IF(ISBLANK(INDEX(bdd,MATCH(TEXT($F$4,"nnnn")&amp;"_"&amp;parametres!$G7,valconcatr,0),6)),"",IF(ROWS($B$8:E13)&lt;=parametres!$B$2,INDEX(bdd,MATCH(TEXT($F$4,"nnnn")&amp;"_"&amp;parametres!$G7,valconcatr,0),6),""))</f>
        <v>0</v>
      </c>
      <c r="F13" s="31" t="n">
        <f aca="false">IF(ISBLANK(INDEX(bdd,MATCH(TEXT($F$4,"nnnn")&amp;"_"&amp;parametres!$G7,valconcatr,0),7)),"",IF(ROWS($B$8:F13)&lt;=parametres!$B$2,INDEX(bdd,MATCH(TEXT($F$4,"nnnn")&amp;"_"&amp;parametres!$G7,valconcatr,0),7),""))</f>
        <v>0</v>
      </c>
    </row>
    <row collapsed="false" customFormat="false" customHeight="false" hidden="false" ht="15.25" outlineLevel="0" r="14">
      <c r="A14" s="30" t="n">
        <f aca="false">IF(ISBLANK(INDEX(bdd,MATCH(TEXT($F$4,"nnnn")&amp;"_"&amp;parametres!$G8,valconcatr,0),1)),"",IF(ROWS($A$8:A14)&lt;=parametres!$B$2,INDEX(bdd,MATCH(TEXT($F$4,"nnnn")&amp;"_"&amp;parametres!$G8,valconcatr,0),1),""))</f>
        <v>0</v>
      </c>
      <c r="B14" s="31" t="n">
        <f aca="false">IF(ISBLANK(INDEX(bdd,MATCH(TEXT($F$4,"nnnn")&amp;"_"&amp;parametres!$G8,valconcatr,0),3)),"",IF(ROWS($B$8:B14)&lt;=parametres!$B$2,INDEX(bdd,MATCH(TEXT($F$4,"nnnn")&amp;"_"&amp;parametres!$G8,valconcatr,0),3),""))</f>
        <v>0</v>
      </c>
      <c r="C14" s="31" t="n">
        <f aca="false">IF(ISBLANK(INDEX(bdd,MATCH(TEXT($F$4,"nnnn")&amp;"_"&amp;parametres!$G8,valconcatr,0),4)),"",IF(ROWS($B$8:C14)&lt;=parametres!$B$2,INDEX(bdd,MATCH(TEXT($F$4,"nnnn")&amp;"_"&amp;parametres!$G8,valconcatr,0),4),""))</f>
        <v>0</v>
      </c>
      <c r="D14" s="31" t="n">
        <f aca="false">IF(ISBLANK(INDEX(bdd,MATCH(TEXT($F$4,"nnnn")&amp;"_"&amp;parametres!$G8,valconcatr,0),5)),"",IF(ROWS($B$8:D14)&lt;=parametres!$B$2,INDEX(bdd,MATCH(TEXT($F$4,"nnnn")&amp;"_"&amp;parametres!$G8,valconcatr,0),5),""))</f>
        <v>0</v>
      </c>
      <c r="E14" s="31" t="n">
        <f aca="false">IF(ISBLANK(INDEX(bdd,MATCH(TEXT($F$4,"nnnn")&amp;"_"&amp;parametres!$G8,valconcatr,0),6)),"",IF(ROWS($B$8:E14)&lt;=parametres!$B$2,INDEX(bdd,MATCH(TEXT($F$4,"nnnn")&amp;"_"&amp;parametres!$G8,valconcatr,0),6),""))</f>
        <v>0</v>
      </c>
      <c r="F14" s="31" t="n">
        <f aca="false">IF(ISBLANK(INDEX(bdd,MATCH(TEXT($F$4,"nnnn")&amp;"_"&amp;parametres!$G8,valconcatr,0),7)),"",IF(ROWS($B$8:F14)&lt;=parametres!$B$2,INDEX(bdd,MATCH(TEXT($F$4,"nnnn")&amp;"_"&amp;parametres!$G8,valconcatr,0),7),""))</f>
        <v>0</v>
      </c>
    </row>
    <row collapsed="false" customFormat="false" customHeight="false" hidden="false" ht="15.25" outlineLevel="0" r="15">
      <c r="A15" s="30" t="n">
        <f aca="false">IF(ISBLANK(INDEX(bdd,MATCH(TEXT($F$4,"nnnn")&amp;"_"&amp;parametres!$G9,valconcatr,0),1)),"",IF(ROWS($A$8:A15)&lt;=parametres!$B$2,INDEX(bdd,MATCH(TEXT($F$4,"nnnn")&amp;"_"&amp;parametres!$G9,valconcatr,0),1),""))</f>
        <v>0</v>
      </c>
      <c r="B15" s="31" t="n">
        <f aca="false">IF(ISBLANK(INDEX(bdd,MATCH(TEXT($F$4,"nnnn")&amp;"_"&amp;parametres!$G9,valconcatr,0),3)),"",IF(ROWS($B$8:B15)&lt;=parametres!$B$2,INDEX(bdd,MATCH(TEXT($F$4,"nnnn")&amp;"_"&amp;parametres!$G9,valconcatr,0),3),""))</f>
        <v>0</v>
      </c>
      <c r="C15" s="31" t="n">
        <f aca="false">IF(ISBLANK(INDEX(bdd,MATCH(TEXT($F$4,"nnnn")&amp;"_"&amp;parametres!$G9,valconcatr,0),4)),"",IF(ROWS($B$8:C15)&lt;=parametres!$B$2,INDEX(bdd,MATCH(TEXT($F$4,"nnnn")&amp;"_"&amp;parametres!$G9,valconcatr,0),4),""))</f>
        <v>0</v>
      </c>
      <c r="D15" s="31" t="n">
        <f aca="false">IF(ISBLANK(INDEX(bdd,MATCH(TEXT($F$4,"nnnn")&amp;"_"&amp;parametres!$G9,valconcatr,0),5)),"",IF(ROWS($B$8:D15)&lt;=parametres!$B$2,INDEX(bdd,MATCH(TEXT($F$4,"nnnn")&amp;"_"&amp;parametres!$G9,valconcatr,0),5),""))</f>
        <v>0</v>
      </c>
      <c r="E15" s="31" t="n">
        <f aca="false">IF(ISBLANK(INDEX(bdd,MATCH(TEXT($F$4,"nnnn")&amp;"_"&amp;parametres!$G9,valconcatr,0),6)),"",IF(ROWS($B$8:E15)&lt;=parametres!$B$2,INDEX(bdd,MATCH(TEXT($F$4,"nnnn")&amp;"_"&amp;parametres!$G9,valconcatr,0),6),""))</f>
        <v>0</v>
      </c>
      <c r="F15" s="31" t="n">
        <f aca="false">IF(ISBLANK(INDEX(bdd,MATCH(TEXT($F$4,"nnnn")&amp;"_"&amp;parametres!$G9,valconcatr,0),7)),"",IF(ROWS($B$8:F15)&lt;=parametres!$B$2,INDEX(bdd,MATCH(TEXT($F$4,"nnnn")&amp;"_"&amp;parametres!$G9,valconcatr,0),7),""))</f>
        <v>0</v>
      </c>
    </row>
    <row collapsed="false" customFormat="false" customHeight="false" hidden="false" ht="15.25" outlineLevel="0" r="16">
      <c r="A16" s="30" t="n">
        <f aca="false">IF(ISBLANK(INDEX(bdd,MATCH(TEXT($F$4,"nnnn")&amp;"_"&amp;parametres!$G10,valconcatr,0),1)),"",IF(ROWS($A$8:A16)&lt;=parametres!$B$2,INDEX(bdd,MATCH(TEXT($F$4,"nnnn")&amp;"_"&amp;parametres!$G10,valconcatr,0),1),""))</f>
        <v>0</v>
      </c>
      <c r="B16" s="31" t="n">
        <f aca="false">IF(ISBLANK(INDEX(bdd,MATCH(TEXT($F$4,"nnnn")&amp;"_"&amp;parametres!$G10,valconcatr,0),3)),"",IF(ROWS($B$8:B16)&lt;=parametres!$B$2,INDEX(bdd,MATCH(TEXT($F$4,"nnnn")&amp;"_"&amp;parametres!$G10,valconcatr,0),3),""))</f>
        <v>0</v>
      </c>
      <c r="C16" s="31" t="n">
        <f aca="false">IF(ISBLANK(INDEX(bdd,MATCH(TEXT($F$4,"nnnn")&amp;"_"&amp;parametres!$G10,valconcatr,0),4)),"",IF(ROWS($B$8:C16)&lt;=parametres!$B$2,INDEX(bdd,MATCH(TEXT($F$4,"nnnn")&amp;"_"&amp;parametres!$G10,valconcatr,0),4),""))</f>
        <v>0</v>
      </c>
      <c r="D16" s="31" t="n">
        <f aca="false">IF(ISBLANK(INDEX(bdd,MATCH(TEXT($F$4,"nnnn")&amp;"_"&amp;parametres!$G10,valconcatr,0),5)),"",IF(ROWS($B$8:D16)&lt;=parametres!$B$2,INDEX(bdd,MATCH(TEXT($F$4,"nnnn")&amp;"_"&amp;parametres!$G10,valconcatr,0),5),""))</f>
        <v>0</v>
      </c>
      <c r="E16" s="31" t="n">
        <f aca="false">IF(ISBLANK(INDEX(bdd,MATCH(TEXT($F$4,"nnnn")&amp;"_"&amp;parametres!$G10,valconcatr,0),6)),"",IF(ROWS($B$8:E16)&lt;=parametres!$B$2,INDEX(bdd,MATCH(TEXT($F$4,"nnnn")&amp;"_"&amp;parametres!$G10,valconcatr,0),6),""))</f>
        <v>0</v>
      </c>
      <c r="F16" s="31" t="n">
        <f aca="false">IF(ISBLANK(INDEX(bdd,MATCH(TEXT($F$4,"nnnn")&amp;"_"&amp;parametres!$G10,valconcatr,0),7)),"",IF(ROWS($B$8:F16)&lt;=parametres!$B$2,INDEX(bdd,MATCH(TEXT($F$4,"nnnn")&amp;"_"&amp;parametres!$G10,valconcatr,0),7),""))</f>
        <v>0</v>
      </c>
    </row>
    <row collapsed="false" customFormat="false" customHeight="false" hidden="false" ht="15.25" outlineLevel="0" r="17">
      <c r="A17" s="30" t="n">
        <f aca="false">IF(ISBLANK(INDEX(bdd,MATCH(TEXT($F$4,"nnnn")&amp;"_"&amp;parametres!$G11,valconcatr,0),1)),"",IF(ROWS($A$8:A17)&lt;=parametres!$B$2,INDEX(bdd,MATCH(TEXT($F$4,"nnnn")&amp;"_"&amp;parametres!$G11,valconcatr,0),1),""))</f>
        <v>0</v>
      </c>
      <c r="B17" s="31" t="n">
        <f aca="false">IF(ISBLANK(INDEX(bdd,MATCH(TEXT($F$4,"nnnn")&amp;"_"&amp;parametres!$G11,valconcatr,0),3)),"",IF(ROWS($B$8:B17)&lt;=parametres!$B$2,INDEX(bdd,MATCH(TEXT($F$4,"nnnn")&amp;"_"&amp;parametres!$G11,valconcatr,0),3),""))</f>
        <v>0</v>
      </c>
      <c r="C17" s="31" t="n">
        <f aca="false">IF(ISBLANK(INDEX(bdd,MATCH(TEXT($F$4,"nnnn")&amp;"_"&amp;parametres!$G11,valconcatr,0),4)),"",IF(ROWS($B$8:C17)&lt;=parametres!$B$2,INDEX(bdd,MATCH(TEXT($F$4,"nnnn")&amp;"_"&amp;parametres!$G11,valconcatr,0),4),""))</f>
        <v>0</v>
      </c>
      <c r="D17" s="31" t="n">
        <f aca="false">IF(ISBLANK(INDEX(bdd,MATCH(TEXT($F$4,"nnnn")&amp;"_"&amp;parametres!$G11,valconcatr,0),5)),"",IF(ROWS($B$8:D17)&lt;=parametres!$B$2,INDEX(bdd,MATCH(TEXT($F$4,"nnnn")&amp;"_"&amp;parametres!$G11,valconcatr,0),5),""))</f>
        <v>0</v>
      </c>
      <c r="E17" s="31" t="n">
        <f aca="false">IF(ISBLANK(INDEX(bdd,MATCH(TEXT($F$4,"nnnn")&amp;"_"&amp;parametres!$G11,valconcatr,0),6)),"",IF(ROWS($B$8:E17)&lt;=parametres!$B$2,INDEX(bdd,MATCH(TEXT($F$4,"nnnn")&amp;"_"&amp;parametres!$G11,valconcatr,0),6),""))</f>
        <v>0</v>
      </c>
      <c r="F17" s="31" t="n">
        <f aca="false">IF(ISBLANK(INDEX(bdd,MATCH(TEXT($F$4,"nnnn")&amp;"_"&amp;parametres!$G11,valconcatr,0),7)),"",IF(ROWS($B$8:F17)&lt;=parametres!$B$2,INDEX(bdd,MATCH(TEXT($F$4,"nnnn")&amp;"_"&amp;parametres!$G11,valconcatr,0),7),""))</f>
        <v>0</v>
      </c>
    </row>
    <row collapsed="false" customFormat="false" customHeight="false" hidden="false" ht="15.25" outlineLevel="0" r="18">
      <c r="A18" s="30" t="n">
        <f aca="false">IF(ISBLANK(INDEX(bdd,MATCH(TEXT($F$4,"nnnn")&amp;"_"&amp;parametres!$G12,valconcatr,0),1)),"",IF(ROWS($A$8:A18)&lt;=parametres!$B$2,INDEX(bdd,MATCH(TEXT($F$4,"nnnn")&amp;"_"&amp;parametres!$G12,valconcatr,0),1),""))</f>
        <v>0</v>
      </c>
      <c r="B18" s="31" t="n">
        <f aca="false">IF(ISBLANK(INDEX(bdd,MATCH(TEXT($F$4,"nnnn")&amp;"_"&amp;parametres!$G12,valconcatr,0),3)),"",IF(ROWS($B$8:B18)&lt;=parametres!$B$2,INDEX(bdd,MATCH(TEXT($F$4,"nnnn")&amp;"_"&amp;parametres!$G12,valconcatr,0),3),""))</f>
        <v>0</v>
      </c>
      <c r="C18" s="31" t="n">
        <f aca="false">IF(ISBLANK(INDEX(bdd,MATCH(TEXT($F$4,"nnnn")&amp;"_"&amp;parametres!$G12,valconcatr,0),4)),"",IF(ROWS($B$8:C18)&lt;=parametres!$B$2,INDEX(bdd,MATCH(TEXT($F$4,"nnnn")&amp;"_"&amp;parametres!$G12,valconcatr,0),4),""))</f>
        <v>0</v>
      </c>
      <c r="D18" s="31" t="n">
        <f aca="false">IF(ISBLANK(INDEX(bdd,MATCH(TEXT($F$4,"nnnn")&amp;"_"&amp;parametres!$G12,valconcatr,0),5)),"",IF(ROWS($B$8:D18)&lt;=parametres!$B$2,INDEX(bdd,MATCH(TEXT($F$4,"nnnn")&amp;"_"&amp;parametres!$G12,valconcatr,0),5),""))</f>
        <v>0</v>
      </c>
      <c r="E18" s="31" t="n">
        <f aca="false">IF(ISBLANK(INDEX(bdd,MATCH(TEXT($F$4,"nnnn")&amp;"_"&amp;parametres!$G12,valconcatr,0),6)),"",IF(ROWS($B$8:E18)&lt;=parametres!$B$2,INDEX(bdd,MATCH(TEXT($F$4,"nnnn")&amp;"_"&amp;parametres!$G12,valconcatr,0),6),""))</f>
        <v>0</v>
      </c>
      <c r="F18" s="31" t="n">
        <f aca="false">IF(ISBLANK(INDEX(bdd,MATCH(TEXT($F$4,"nnnn")&amp;"_"&amp;parametres!$G12,valconcatr,0),7)),"",IF(ROWS($B$8:F18)&lt;=parametres!$B$2,INDEX(bdd,MATCH(TEXT($F$4,"nnnn")&amp;"_"&amp;parametres!$G12,valconcatr,0),7),""))</f>
        <v>0</v>
      </c>
    </row>
    <row collapsed="false" customFormat="false" customHeight="false" hidden="false" ht="15.25" outlineLevel="0" r="19">
      <c r="A19" s="30" t="n">
        <f aca="false">IF(ISBLANK(INDEX(bdd,MATCH(TEXT($F$4,"nnnn")&amp;"_"&amp;parametres!$G13,valconcatr,0),1)),"",IF(ROWS($A$8:A19)&lt;=parametres!$B$2,INDEX(bdd,MATCH(TEXT($F$4,"nnnn")&amp;"_"&amp;parametres!$G13,valconcatr,0),1),""))</f>
        <v>0</v>
      </c>
      <c r="B19" s="31" t="n">
        <f aca="false">IF(ISBLANK(INDEX(bdd,MATCH(TEXT($F$4,"nnnn")&amp;"_"&amp;parametres!$G13,valconcatr,0),3)),"",IF(ROWS($B$8:B19)&lt;=parametres!$B$2,INDEX(bdd,MATCH(TEXT($F$4,"nnnn")&amp;"_"&amp;parametres!$G13,valconcatr,0),3),""))</f>
        <v>0</v>
      </c>
      <c r="C19" s="31" t="n">
        <f aca="false">IF(ISBLANK(INDEX(bdd,MATCH(TEXT($F$4,"nnnn")&amp;"_"&amp;parametres!$G13,valconcatr,0),4)),"",IF(ROWS($B$8:C19)&lt;=parametres!$B$2,INDEX(bdd,MATCH(TEXT($F$4,"nnnn")&amp;"_"&amp;parametres!$G13,valconcatr,0),4),""))</f>
        <v>0</v>
      </c>
      <c r="D19" s="31" t="n">
        <f aca="false">IF(ISBLANK(INDEX(bdd,MATCH(TEXT($F$4,"nnnn")&amp;"_"&amp;parametres!$G13,valconcatr,0),5)),"",IF(ROWS($B$8:D19)&lt;=parametres!$B$2,INDEX(bdd,MATCH(TEXT($F$4,"nnnn")&amp;"_"&amp;parametres!$G13,valconcatr,0),5),""))</f>
        <v>0</v>
      </c>
      <c r="E19" s="31" t="n">
        <f aca="false">IF(ISBLANK(INDEX(bdd,MATCH(TEXT($F$4,"nnnn")&amp;"_"&amp;parametres!$G13,valconcatr,0),6)),"",IF(ROWS($B$8:E19)&lt;=parametres!$B$2,INDEX(bdd,MATCH(TEXT($F$4,"nnnn")&amp;"_"&amp;parametres!$G13,valconcatr,0),6),""))</f>
        <v>0</v>
      </c>
      <c r="F19" s="31" t="n">
        <f aca="false">IF(ISBLANK(INDEX(bdd,MATCH(TEXT($F$4,"nnnn")&amp;"_"&amp;parametres!$G13,valconcatr,0),7)),"",IF(ROWS($B$8:F19)&lt;=parametres!$B$2,INDEX(bdd,MATCH(TEXT($F$4,"nnnn")&amp;"_"&amp;parametres!$G13,valconcatr,0),7),""))</f>
        <v>0</v>
      </c>
    </row>
    <row collapsed="false" customFormat="false" customHeight="false" hidden="false" ht="15.25" outlineLevel="0" r="20">
      <c r="A20" s="30" t="n">
        <f aca="false">IF(ISBLANK(INDEX(bdd,MATCH(TEXT($F$4,"nnnn")&amp;"_"&amp;parametres!$G14,valconcatr,0),1)),"",IF(ROWS($A$8:A20)&lt;=parametres!$B$2,INDEX(bdd,MATCH(TEXT($F$4,"nnnn")&amp;"_"&amp;parametres!$G14,valconcatr,0),1),""))</f>
        <v>0</v>
      </c>
      <c r="B20" s="31" t="n">
        <f aca="false">IF(ISBLANK(INDEX(bdd,MATCH(TEXT($F$4,"nnnn")&amp;"_"&amp;parametres!$G14,valconcatr,0),3)),"",IF(ROWS($B$8:B20)&lt;=parametres!$B$2,INDEX(bdd,MATCH(TEXT($F$4,"nnnn")&amp;"_"&amp;parametres!$G14,valconcatr,0),3),""))</f>
        <v>0</v>
      </c>
      <c r="C20" s="31" t="n">
        <f aca="false">IF(ISBLANK(INDEX(bdd,MATCH(TEXT($F$4,"nnnn")&amp;"_"&amp;parametres!$G14,valconcatr,0),4)),"",IF(ROWS($B$8:C20)&lt;=parametres!$B$2,INDEX(bdd,MATCH(TEXT($F$4,"nnnn")&amp;"_"&amp;parametres!$G14,valconcatr,0),4),""))</f>
        <v>0</v>
      </c>
      <c r="D20" s="31" t="n">
        <f aca="false">IF(ISBLANK(INDEX(bdd,MATCH(TEXT($F$4,"nnnn")&amp;"_"&amp;parametres!$G14,valconcatr,0),5)),"",IF(ROWS($B$8:D20)&lt;=parametres!$B$2,INDEX(bdd,MATCH(TEXT($F$4,"nnnn")&amp;"_"&amp;parametres!$G14,valconcatr,0),5),""))</f>
        <v>0</v>
      </c>
      <c r="E20" s="31" t="n">
        <f aca="false">IF(ISBLANK(INDEX(bdd,MATCH(TEXT($F$4,"nnnn")&amp;"_"&amp;parametres!$G14,valconcatr,0),6)),"",IF(ROWS($B$8:E20)&lt;=parametres!$B$2,INDEX(bdd,MATCH(TEXT($F$4,"nnnn")&amp;"_"&amp;parametres!$G14,valconcatr,0),6),""))</f>
        <v>0</v>
      </c>
      <c r="F20" s="31" t="n">
        <f aca="false">IF(ISBLANK(INDEX(bdd,MATCH(TEXT($F$4,"nnnn")&amp;"_"&amp;parametres!$G14,valconcatr,0),7)),"",IF(ROWS($B$8:F20)&lt;=parametres!$B$2,INDEX(bdd,MATCH(TEXT($F$4,"nnnn")&amp;"_"&amp;parametres!$G14,valconcatr,0),7),""))</f>
        <v>0</v>
      </c>
    </row>
    <row collapsed="false" customFormat="false" customHeight="false" hidden="false" ht="15.25" outlineLevel="0" r="21">
      <c r="A21" s="30" t="n">
        <f aca="false">IF(ISBLANK(INDEX(bdd,MATCH(TEXT($F$4,"nnnn")&amp;"_"&amp;parametres!$G15,valconcatr,0),1)),"",IF(ROWS($A$8:A21)&lt;=parametres!$B$2,INDEX(bdd,MATCH(TEXT($F$4,"nnnn")&amp;"_"&amp;parametres!$G15,valconcatr,0),1),""))</f>
        <v>0</v>
      </c>
      <c r="B21" s="31" t="n">
        <f aca="false">IF(ISBLANK(INDEX(bdd,MATCH(TEXT($F$4,"nnnn")&amp;"_"&amp;parametres!$G15,valconcatr,0),3)),"",IF(ROWS($B$8:B21)&lt;=parametres!$B$2,INDEX(bdd,MATCH(TEXT($F$4,"nnnn")&amp;"_"&amp;parametres!$G15,valconcatr,0),3),""))</f>
        <v>0</v>
      </c>
      <c r="C21" s="31" t="n">
        <f aca="false">IF(ISBLANK(INDEX(bdd,MATCH(TEXT($F$4,"nnnn")&amp;"_"&amp;parametres!$G15,valconcatr,0),4)),"",IF(ROWS($B$8:C21)&lt;=parametres!$B$2,INDEX(bdd,MATCH(TEXT($F$4,"nnnn")&amp;"_"&amp;parametres!$G15,valconcatr,0),4),""))</f>
        <v>0</v>
      </c>
      <c r="D21" s="31" t="n">
        <f aca="false">IF(ISBLANK(INDEX(bdd,MATCH(TEXT($F$4,"nnnn")&amp;"_"&amp;parametres!$G15,valconcatr,0),5)),"",IF(ROWS($B$8:D21)&lt;=parametres!$B$2,INDEX(bdd,MATCH(TEXT($F$4,"nnnn")&amp;"_"&amp;parametres!$G15,valconcatr,0),5),""))</f>
        <v>0</v>
      </c>
      <c r="E21" s="31" t="n">
        <f aca="false">IF(ISBLANK(INDEX(bdd,MATCH(TEXT($F$4,"nnnn")&amp;"_"&amp;parametres!$G15,valconcatr,0),6)),"",IF(ROWS($B$8:E21)&lt;=parametres!$B$2,INDEX(bdd,MATCH(TEXT($F$4,"nnnn")&amp;"_"&amp;parametres!$G15,valconcatr,0),6),""))</f>
        <v>0</v>
      </c>
      <c r="F21" s="31" t="n">
        <f aca="false">IF(ISBLANK(INDEX(bdd,MATCH(TEXT($F$4,"nnnn")&amp;"_"&amp;parametres!$G15,valconcatr,0),7)),"",IF(ROWS($B$8:F21)&lt;=parametres!$B$2,INDEX(bdd,MATCH(TEXT($F$4,"nnnn")&amp;"_"&amp;parametres!$G15,valconcatr,0),7),""))</f>
        <v>0</v>
      </c>
    </row>
    <row collapsed="false" customFormat="false" customHeight="false" hidden="false" ht="15.25" outlineLevel="0" r="22">
      <c r="A22" s="30" t="n">
        <f aca="false">IF(ISBLANK(INDEX(bdd,MATCH(TEXT($F$4,"nnnn")&amp;"_"&amp;parametres!$G16,valconcatr,0),1)),"",IF(ROWS($A$8:A22)&lt;=parametres!$B$2,INDEX(bdd,MATCH(TEXT($F$4,"nnnn")&amp;"_"&amp;parametres!$G16,valconcatr,0),1),""))</f>
        <v>0</v>
      </c>
      <c r="B22" s="31" t="n">
        <f aca="false">IF(ISBLANK(INDEX(bdd,MATCH(TEXT($F$4,"nnnn")&amp;"_"&amp;parametres!$G16,valconcatr,0),3)),"",IF(ROWS($B$8:B22)&lt;=parametres!$B$2,INDEX(bdd,MATCH(TEXT($F$4,"nnnn")&amp;"_"&amp;parametres!$G16,valconcatr,0),3),""))</f>
        <v>0</v>
      </c>
      <c r="C22" s="31" t="n">
        <f aca="false">IF(ISBLANK(INDEX(bdd,MATCH(TEXT($F$4,"nnnn")&amp;"_"&amp;parametres!$G16,valconcatr,0),4)),"",IF(ROWS($B$8:C22)&lt;=parametres!$B$2,INDEX(bdd,MATCH(TEXT($F$4,"nnnn")&amp;"_"&amp;parametres!$G16,valconcatr,0),4),""))</f>
        <v>0</v>
      </c>
      <c r="D22" s="31" t="n">
        <f aca="false">IF(ISBLANK(INDEX(bdd,MATCH(TEXT($F$4,"nnnn")&amp;"_"&amp;parametres!$G16,valconcatr,0),5)),"",IF(ROWS($B$8:D22)&lt;=parametres!$B$2,INDEX(bdd,MATCH(TEXT($F$4,"nnnn")&amp;"_"&amp;parametres!$G16,valconcatr,0),5),""))</f>
        <v>0</v>
      </c>
      <c r="E22" s="31" t="n">
        <f aca="false">IF(ISBLANK(INDEX(bdd,MATCH(TEXT($F$4,"nnnn")&amp;"_"&amp;parametres!$G16,valconcatr,0),6)),"",IF(ROWS($B$8:E22)&lt;=parametres!$B$2,INDEX(bdd,MATCH(TEXT($F$4,"nnnn")&amp;"_"&amp;parametres!$G16,valconcatr,0),6),""))</f>
        <v>0</v>
      </c>
      <c r="F22" s="31" t="n">
        <f aca="false">IF(ISBLANK(INDEX(bdd,MATCH(TEXT($F$4,"nnnn")&amp;"_"&amp;parametres!$G16,valconcatr,0),7)),"",IF(ROWS($B$8:F22)&lt;=parametres!$B$2,INDEX(bdd,MATCH(TEXT($F$4,"nnnn")&amp;"_"&amp;parametres!$G16,valconcatr,0),7),""))</f>
        <v>0</v>
      </c>
    </row>
    <row collapsed="false" customFormat="false" customHeight="false" hidden="false" ht="15.25" outlineLevel="0" r="23">
      <c r="A23" s="30" t="n">
        <f aca="false">IF(ISBLANK(INDEX(bdd,MATCH(TEXT($F$4,"nnnn")&amp;"_"&amp;parametres!$G17,valconcatr,0),1)),"",IF(ROWS($A$8:A23)&lt;=parametres!$B$2,INDEX(bdd,MATCH(TEXT($F$4,"nnnn")&amp;"_"&amp;parametres!$G17,valconcatr,0),1),""))</f>
        <v>0</v>
      </c>
      <c r="B23" s="31" t="n">
        <f aca="false">IF(ISBLANK(INDEX(bdd,MATCH(TEXT($F$4,"nnnn")&amp;"_"&amp;parametres!$G17,valconcatr,0),3)),"",IF(ROWS($B$8:B23)&lt;=parametres!$B$2,INDEX(bdd,MATCH(TEXT($F$4,"nnnn")&amp;"_"&amp;parametres!$G17,valconcatr,0),3),""))</f>
        <v>0</v>
      </c>
      <c r="C23" s="31" t="n">
        <f aca="false">IF(ISBLANK(INDEX(bdd,MATCH(TEXT($F$4,"nnnn")&amp;"_"&amp;parametres!$G17,valconcatr,0),4)),"",IF(ROWS($B$8:C23)&lt;=parametres!$B$2,INDEX(bdd,MATCH(TEXT($F$4,"nnnn")&amp;"_"&amp;parametres!$G17,valconcatr,0),4),""))</f>
        <v>0</v>
      </c>
      <c r="D23" s="31" t="n">
        <f aca="false">IF(ISBLANK(INDEX(bdd,MATCH(TEXT($F$4,"nnnn")&amp;"_"&amp;parametres!$G17,valconcatr,0),5)),"",IF(ROWS($B$8:D23)&lt;=parametres!$B$2,INDEX(bdd,MATCH(TEXT($F$4,"nnnn")&amp;"_"&amp;parametres!$G17,valconcatr,0),5),""))</f>
        <v>0</v>
      </c>
      <c r="E23" s="31" t="n">
        <f aca="false">IF(ISBLANK(INDEX(bdd,MATCH(TEXT($F$4,"nnnn")&amp;"_"&amp;parametres!$G17,valconcatr,0),6)),"",IF(ROWS($B$8:E23)&lt;=parametres!$B$2,INDEX(bdd,MATCH(TEXT($F$4,"nnnn")&amp;"_"&amp;parametres!$G17,valconcatr,0),6),""))</f>
        <v>0</v>
      </c>
      <c r="F23" s="31" t="n">
        <f aca="false">IF(ISBLANK(INDEX(bdd,MATCH(TEXT($F$4,"nnnn")&amp;"_"&amp;parametres!$G17,valconcatr,0),7)),"",IF(ROWS($B$8:F23)&lt;=parametres!$B$2,INDEX(bdd,MATCH(TEXT($F$4,"nnnn")&amp;"_"&amp;parametres!$G17,valconcatr,0),7),""))</f>
        <v>0</v>
      </c>
    </row>
    <row collapsed="false" customFormat="false" customHeight="false" hidden="false" ht="15.25" outlineLevel="0" r="24">
      <c r="A24" s="30" t="n">
        <f aca="false">IF(ISBLANK(INDEX(bdd,MATCH(TEXT($F$4,"nnnn")&amp;"_"&amp;parametres!$G18,valconcatr,0),1)),"",IF(ROWS($A$8:A24)&lt;=parametres!$B$2,INDEX(bdd,MATCH(TEXT($F$4,"nnnn")&amp;"_"&amp;parametres!$G18,valconcatr,0),1),""))</f>
        <v>0</v>
      </c>
      <c r="B24" s="31" t="n">
        <f aca="false">IF(ISBLANK(INDEX(bdd,MATCH(TEXT($F$4,"nnnn")&amp;"_"&amp;parametres!$G18,valconcatr,0),3)),"",IF(ROWS($B$8:B24)&lt;=parametres!$B$2,INDEX(bdd,MATCH(TEXT($F$4,"nnnn")&amp;"_"&amp;parametres!$G18,valconcatr,0),3),""))</f>
        <v>0</v>
      </c>
      <c r="C24" s="31" t="n">
        <f aca="false">IF(ISBLANK(INDEX(bdd,MATCH(TEXT($F$4,"nnnn")&amp;"_"&amp;parametres!$G18,valconcatr,0),4)),"",IF(ROWS($B$8:C24)&lt;=parametres!$B$2,INDEX(bdd,MATCH(TEXT($F$4,"nnnn")&amp;"_"&amp;parametres!$G18,valconcatr,0),4),""))</f>
        <v>0</v>
      </c>
      <c r="D24" s="31" t="n">
        <f aca="false">IF(ISBLANK(INDEX(bdd,MATCH(TEXT($F$4,"nnnn")&amp;"_"&amp;parametres!$G18,valconcatr,0),5)),"",IF(ROWS($B$8:D24)&lt;=parametres!$B$2,INDEX(bdd,MATCH(TEXT($F$4,"nnnn")&amp;"_"&amp;parametres!$G18,valconcatr,0),5),""))</f>
        <v>0</v>
      </c>
      <c r="E24" s="31" t="n">
        <f aca="false">IF(ISBLANK(INDEX(bdd,MATCH(TEXT($F$4,"nnnn")&amp;"_"&amp;parametres!$G18,valconcatr,0),6)),"",IF(ROWS($B$8:E24)&lt;=parametres!$B$2,INDEX(bdd,MATCH(TEXT($F$4,"nnnn")&amp;"_"&amp;parametres!$G18,valconcatr,0),6),""))</f>
        <v>0</v>
      </c>
      <c r="F24" s="31" t="n">
        <f aca="false">IF(ISBLANK(INDEX(bdd,MATCH(TEXT($F$4,"nnnn")&amp;"_"&amp;parametres!$G18,valconcatr,0),7)),"",IF(ROWS($B$8:F24)&lt;=parametres!$B$2,INDEX(bdd,MATCH(TEXT($F$4,"nnnn")&amp;"_"&amp;parametres!$G18,valconcatr,0),7),""))</f>
        <v>0</v>
      </c>
    </row>
    <row collapsed="false" customFormat="false" customHeight="false" hidden="false" ht="15.25" outlineLevel="0" r="25">
      <c r="A25" s="30" t="n">
        <f aca="false">IF(ISBLANK(INDEX(bdd,MATCH(TEXT($F$4,"nnnn")&amp;"_"&amp;parametres!$G19,valconcatr,0),1)),"",IF(ROWS($A$8:A25)&lt;=parametres!$B$2,INDEX(bdd,MATCH(TEXT($F$4,"nnnn")&amp;"_"&amp;parametres!$G19,valconcatr,0),1),""))</f>
        <v>0</v>
      </c>
      <c r="B25" s="31" t="n">
        <f aca="false">IF(ISBLANK(INDEX(bdd,MATCH(TEXT($F$4,"nnnn")&amp;"_"&amp;parametres!$G19,valconcatr,0),3)),"",IF(ROWS($B$8:B25)&lt;=parametres!$B$2,INDEX(bdd,MATCH(TEXT($F$4,"nnnn")&amp;"_"&amp;parametres!$G19,valconcatr,0),3),""))</f>
        <v>0</v>
      </c>
      <c r="C25" s="31" t="n">
        <f aca="false">IF(ISBLANK(INDEX(bdd,MATCH(TEXT($F$4,"nnnn")&amp;"_"&amp;parametres!$G19,valconcatr,0),4)),"",IF(ROWS($B$8:C25)&lt;=parametres!$B$2,INDEX(bdd,MATCH(TEXT($F$4,"nnnn")&amp;"_"&amp;parametres!$G19,valconcatr,0),4),""))</f>
        <v>0</v>
      </c>
      <c r="D25" s="31" t="n">
        <f aca="false">IF(ISBLANK(INDEX(bdd,MATCH(TEXT($F$4,"nnnn")&amp;"_"&amp;parametres!$G19,valconcatr,0),5)),"",IF(ROWS($B$8:D25)&lt;=parametres!$B$2,INDEX(bdd,MATCH(TEXT($F$4,"nnnn")&amp;"_"&amp;parametres!$G19,valconcatr,0),5),""))</f>
        <v>0</v>
      </c>
      <c r="E25" s="31" t="n">
        <f aca="false">IF(ISBLANK(INDEX(bdd,MATCH(TEXT($F$4,"nnnn")&amp;"_"&amp;parametres!$G19,valconcatr,0),6)),"",IF(ROWS($B$8:E25)&lt;=parametres!$B$2,INDEX(bdd,MATCH(TEXT($F$4,"nnnn")&amp;"_"&amp;parametres!$G19,valconcatr,0),6),""))</f>
        <v>0</v>
      </c>
      <c r="F25" s="31" t="n">
        <f aca="false">IF(ISBLANK(INDEX(bdd,MATCH(TEXT($F$4,"nnnn")&amp;"_"&amp;parametres!$G19,valconcatr,0),7)),"",IF(ROWS($B$8:F25)&lt;=parametres!$B$2,INDEX(bdd,MATCH(TEXT($F$4,"nnnn")&amp;"_"&amp;parametres!$G19,valconcatr,0),7),""))</f>
        <v>0</v>
      </c>
    </row>
    <row collapsed="false" customFormat="false" customHeight="false" hidden="false" ht="15.25" outlineLevel="0" r="26">
      <c r="A26" s="30" t="n">
        <f aca="false">IF(ISBLANK(INDEX(bdd,MATCH(TEXT($F$4,"nnnn")&amp;"_"&amp;parametres!$G20,valconcatr,0),1)),"",IF(ROWS($A$8:A26)&lt;=parametres!$B$2,INDEX(bdd,MATCH(TEXT($F$4,"nnnn")&amp;"_"&amp;parametres!$G20,valconcatr,0),1),""))</f>
        <v>0</v>
      </c>
      <c r="B26" s="31" t="n">
        <f aca="false">IF(ISBLANK(INDEX(bdd,MATCH(TEXT($F$4,"nnnn")&amp;"_"&amp;parametres!$G20,valconcatr,0),3)),"",IF(ROWS($B$8:B26)&lt;=parametres!$B$2,INDEX(bdd,MATCH(TEXT($F$4,"nnnn")&amp;"_"&amp;parametres!$G20,valconcatr,0),3),""))</f>
        <v>0</v>
      </c>
      <c r="C26" s="31" t="n">
        <f aca="false">IF(ISBLANK(INDEX(bdd,MATCH(TEXT($F$4,"nnnn")&amp;"_"&amp;parametres!$G20,valconcatr,0),4)),"",IF(ROWS($B$8:C26)&lt;=parametres!$B$2,INDEX(bdd,MATCH(TEXT($F$4,"nnnn")&amp;"_"&amp;parametres!$G20,valconcatr,0),4),""))</f>
        <v>0</v>
      </c>
      <c r="D26" s="31" t="n">
        <f aca="false">IF(ISBLANK(INDEX(bdd,MATCH(TEXT($F$4,"nnnn")&amp;"_"&amp;parametres!$G20,valconcatr,0),5)),"",IF(ROWS($B$8:D26)&lt;=parametres!$B$2,INDEX(bdd,MATCH(TEXT($F$4,"nnnn")&amp;"_"&amp;parametres!$G20,valconcatr,0),5),""))</f>
        <v>0</v>
      </c>
      <c r="E26" s="31" t="n">
        <f aca="false">IF(ISBLANK(INDEX(bdd,MATCH(TEXT($F$4,"nnnn")&amp;"_"&amp;parametres!$G20,valconcatr,0),6)),"",IF(ROWS($B$8:E26)&lt;=parametres!$B$2,INDEX(bdd,MATCH(TEXT($F$4,"nnnn")&amp;"_"&amp;parametres!$G20,valconcatr,0),6),""))</f>
        <v>0</v>
      </c>
      <c r="F26" s="31" t="n">
        <f aca="false">IF(ISBLANK(INDEX(bdd,MATCH(TEXT($F$4,"nnnn")&amp;"_"&amp;parametres!$G20,valconcatr,0),7)),"",IF(ROWS($B$8:F26)&lt;=parametres!$B$2,INDEX(bdd,MATCH(TEXT($F$4,"nnnn")&amp;"_"&amp;parametres!$G20,valconcatr,0),7),""))</f>
        <v>0</v>
      </c>
    </row>
    <row collapsed="false" customFormat="false" customHeight="false" hidden="false" ht="15.25" outlineLevel="0" r="27">
      <c r="A27" s="30" t="n">
        <f aca="false">IF(ISBLANK(INDEX(bdd,MATCH(TEXT($F$4,"nnnn")&amp;"_"&amp;parametres!$G21,valconcatr,0),1)),"",IF(ROWS($A$8:A27)&lt;=parametres!$B$2,INDEX(bdd,MATCH(TEXT($F$4,"nnnn")&amp;"_"&amp;parametres!$G21,valconcatr,0),1),""))</f>
        <v>0</v>
      </c>
      <c r="B27" s="31" t="n">
        <f aca="false">IF(ISBLANK(INDEX(bdd,MATCH(TEXT($F$4,"nnnn")&amp;"_"&amp;parametres!$G21,valconcatr,0),3)),"",IF(ROWS($B$8:B27)&lt;=parametres!$B$2,INDEX(bdd,MATCH(TEXT($F$4,"nnnn")&amp;"_"&amp;parametres!$G21,valconcatr,0),3),""))</f>
        <v>0</v>
      </c>
      <c r="C27" s="31" t="n">
        <f aca="false">IF(ISBLANK(INDEX(bdd,MATCH(TEXT($F$4,"nnnn")&amp;"_"&amp;parametres!$G21,valconcatr,0),4)),"",IF(ROWS($B$8:C27)&lt;=parametres!$B$2,INDEX(bdd,MATCH(TEXT($F$4,"nnnn")&amp;"_"&amp;parametres!$G21,valconcatr,0),4),""))</f>
        <v>0</v>
      </c>
      <c r="D27" s="31" t="n">
        <f aca="false">IF(ISBLANK(INDEX(bdd,MATCH(TEXT($F$4,"nnnn")&amp;"_"&amp;parametres!$G21,valconcatr,0),5)),"",IF(ROWS($B$8:D27)&lt;=parametres!$B$2,INDEX(bdd,MATCH(TEXT($F$4,"nnnn")&amp;"_"&amp;parametres!$G21,valconcatr,0),5),""))</f>
        <v>0</v>
      </c>
      <c r="E27" s="31" t="n">
        <f aca="false">IF(ISBLANK(INDEX(bdd,MATCH(TEXT($F$4,"nnnn")&amp;"_"&amp;parametres!$G21,valconcatr,0),6)),"",IF(ROWS($B$8:E27)&lt;=parametres!$B$2,INDEX(bdd,MATCH(TEXT($F$4,"nnnn")&amp;"_"&amp;parametres!$G21,valconcatr,0),6),""))</f>
        <v>0</v>
      </c>
      <c r="F27" s="31" t="n">
        <f aca="false">IF(ISBLANK(INDEX(bdd,MATCH(TEXT($F$4,"nnnn")&amp;"_"&amp;parametres!$G21,valconcatr,0),7)),"",IF(ROWS($B$8:F27)&lt;=parametres!$B$2,INDEX(bdd,MATCH(TEXT($F$4,"nnnn")&amp;"_"&amp;parametres!$G21,valconcatr,0),7),""))</f>
        <v>0</v>
      </c>
    </row>
    <row collapsed="false" customFormat="false" customHeight="false" hidden="false" ht="15.25" outlineLevel="0" r="28">
      <c r="A28" s="30" t="n">
        <f aca="false">IF(ISBLANK(INDEX(bdd,MATCH(TEXT($F$4,"nnnn")&amp;"_"&amp;parametres!$G22,valconcatr,0),1)),"",IF(ROWS($A$8:A28)&lt;=parametres!$B$2,INDEX(bdd,MATCH(TEXT($F$4,"nnnn")&amp;"_"&amp;parametres!$G22,valconcatr,0),1),""))</f>
        <v>0</v>
      </c>
      <c r="B28" s="31" t="n">
        <f aca="false">IF(ISBLANK(INDEX(bdd,MATCH(TEXT($F$4,"nnnn")&amp;"_"&amp;parametres!$G22,valconcatr,0),3)),"",IF(ROWS($B$8:B28)&lt;=parametres!$B$2,INDEX(bdd,MATCH(TEXT($F$4,"nnnn")&amp;"_"&amp;parametres!$G22,valconcatr,0),3),""))</f>
        <v>0</v>
      </c>
      <c r="C28" s="31" t="n">
        <f aca="false">IF(ISBLANK(INDEX(bdd,MATCH(TEXT($F$4,"nnnn")&amp;"_"&amp;parametres!$G22,valconcatr,0),4)),"",IF(ROWS($B$8:C28)&lt;=parametres!$B$2,INDEX(bdd,MATCH(TEXT($F$4,"nnnn")&amp;"_"&amp;parametres!$G22,valconcatr,0),4),""))</f>
        <v>0</v>
      </c>
      <c r="D28" s="31" t="n">
        <f aca="false">IF(ISBLANK(INDEX(bdd,MATCH(TEXT($F$4,"nnnn")&amp;"_"&amp;parametres!$G22,valconcatr,0),5)),"",IF(ROWS($B$8:D28)&lt;=parametres!$B$2,INDEX(bdd,MATCH(TEXT($F$4,"nnnn")&amp;"_"&amp;parametres!$G22,valconcatr,0),5),""))</f>
        <v>0</v>
      </c>
      <c r="E28" s="31" t="n">
        <f aca="false">IF(ISBLANK(INDEX(bdd,MATCH(TEXT($F$4,"nnnn")&amp;"_"&amp;parametres!$G22,valconcatr,0),6)),"",IF(ROWS($B$8:E28)&lt;=parametres!$B$2,INDEX(bdd,MATCH(TEXT($F$4,"nnnn")&amp;"_"&amp;parametres!$G22,valconcatr,0),6),""))</f>
        <v>0</v>
      </c>
      <c r="F28" s="31" t="n">
        <f aca="false">IF(ISBLANK(INDEX(bdd,MATCH(TEXT($F$4,"nnnn")&amp;"_"&amp;parametres!$G22,valconcatr,0),7)),"",IF(ROWS($B$8:F28)&lt;=parametres!$B$2,INDEX(bdd,MATCH(TEXT($F$4,"nnnn")&amp;"_"&amp;parametres!$G22,valconcatr,0),7),""))</f>
        <v>0</v>
      </c>
    </row>
    <row collapsed="false" customFormat="false" customHeight="false" hidden="false" ht="15.25" outlineLevel="0" r="29">
      <c r="A29" s="30" t="n">
        <f aca="false">IF(ISBLANK(INDEX(bdd,MATCH(TEXT($F$4,"nnnn")&amp;"_"&amp;parametres!$G23,valconcatr,0),1)),"",IF(ROWS($A$8:A29)&lt;=parametres!$B$2,INDEX(bdd,MATCH(TEXT($F$4,"nnnn")&amp;"_"&amp;parametres!$G23,valconcatr,0),1),""))</f>
        <v>0</v>
      </c>
      <c r="B29" s="31" t="n">
        <f aca="false">IF(ISBLANK(INDEX(bdd,MATCH(TEXT($F$4,"nnnn")&amp;"_"&amp;parametres!$G23,valconcatr,0),3)),"",IF(ROWS($B$8:B29)&lt;=parametres!$B$2,INDEX(bdd,MATCH(TEXT($F$4,"nnnn")&amp;"_"&amp;parametres!$G23,valconcatr,0),3),""))</f>
        <v>0</v>
      </c>
      <c r="C29" s="31" t="n">
        <f aca="false">IF(ISBLANK(INDEX(bdd,MATCH(TEXT($F$4,"nnnn")&amp;"_"&amp;parametres!$G23,valconcatr,0),4)),"",IF(ROWS($B$8:C29)&lt;=parametres!$B$2,INDEX(bdd,MATCH(TEXT($F$4,"nnnn")&amp;"_"&amp;parametres!$G23,valconcatr,0),4),""))</f>
        <v>0</v>
      </c>
      <c r="D29" s="31" t="n">
        <f aca="false">IF(ISBLANK(INDEX(bdd,MATCH(TEXT($F$4,"nnnn")&amp;"_"&amp;parametres!$G23,valconcatr,0),5)),"",IF(ROWS($B$8:D29)&lt;=parametres!$B$2,INDEX(bdd,MATCH(TEXT($F$4,"nnnn")&amp;"_"&amp;parametres!$G23,valconcatr,0),5),""))</f>
        <v>0</v>
      </c>
      <c r="E29" s="31" t="n">
        <f aca="false">IF(ISBLANK(INDEX(bdd,MATCH(TEXT($F$4,"nnnn")&amp;"_"&amp;parametres!$G23,valconcatr,0),6)),"",IF(ROWS($B$8:E29)&lt;=parametres!$B$2,INDEX(bdd,MATCH(TEXT($F$4,"nnnn")&amp;"_"&amp;parametres!$G23,valconcatr,0),6),""))</f>
        <v>0</v>
      </c>
      <c r="F29" s="31" t="n">
        <f aca="false">IF(ISBLANK(INDEX(bdd,MATCH(TEXT($F$4,"nnnn")&amp;"_"&amp;parametres!$G23,valconcatr,0),7)),"",IF(ROWS($B$8:F29)&lt;=parametres!$B$2,INDEX(bdd,MATCH(TEXT($F$4,"nnnn")&amp;"_"&amp;parametres!$G23,valconcatr,0),7),""))</f>
        <v>0</v>
      </c>
    </row>
    <row collapsed="false" customFormat="false" customHeight="false" hidden="false" ht="15.25" outlineLevel="0" r="30">
      <c r="A30" s="30" t="n">
        <f aca="false">IF(ISBLANK(INDEX(bdd,MATCH(TEXT($F$4,"nnnn")&amp;"_"&amp;parametres!$G24,valconcatr,0),1)),"",IF(ROWS($A$8:A30)&lt;=parametres!$B$2,INDEX(bdd,MATCH(TEXT($F$4,"nnnn")&amp;"_"&amp;parametres!$G24,valconcatr,0),1),""))</f>
        <v>0</v>
      </c>
      <c r="B30" s="31" t="n">
        <f aca="false">IF(ISBLANK(INDEX(bdd,MATCH(TEXT($F$4,"nnnn")&amp;"_"&amp;parametres!$G24,valconcatr,0),3)),"",IF(ROWS($B$8:B30)&lt;=parametres!$B$2,INDEX(bdd,MATCH(TEXT($F$4,"nnnn")&amp;"_"&amp;parametres!$G24,valconcatr,0),3),""))</f>
        <v>0</v>
      </c>
      <c r="C30" s="31" t="n">
        <f aca="false">IF(ISBLANK(INDEX(bdd,MATCH(TEXT($F$4,"nnnn")&amp;"_"&amp;parametres!$G24,valconcatr,0),4)),"",IF(ROWS($B$8:C30)&lt;=parametres!$B$2,INDEX(bdd,MATCH(TEXT($F$4,"nnnn")&amp;"_"&amp;parametres!$G24,valconcatr,0),4),""))</f>
        <v>0</v>
      </c>
      <c r="D30" s="31" t="n">
        <f aca="false">IF(ISBLANK(INDEX(bdd,MATCH(TEXT($F$4,"nnnn")&amp;"_"&amp;parametres!$G24,valconcatr,0),5)),"",IF(ROWS($B$8:D30)&lt;=parametres!$B$2,INDEX(bdd,MATCH(TEXT($F$4,"nnnn")&amp;"_"&amp;parametres!$G24,valconcatr,0),5),""))</f>
        <v>0</v>
      </c>
      <c r="E30" s="31" t="n">
        <f aca="false">IF(ISBLANK(INDEX(bdd,MATCH(TEXT($F$4,"nnnn")&amp;"_"&amp;parametres!$G24,valconcatr,0),6)),"",IF(ROWS($B$8:E30)&lt;=parametres!$B$2,INDEX(bdd,MATCH(TEXT($F$4,"nnnn")&amp;"_"&amp;parametres!$G24,valconcatr,0),6),""))</f>
        <v>0</v>
      </c>
      <c r="F30" s="31" t="n">
        <f aca="false">IF(ISBLANK(INDEX(bdd,MATCH(TEXT($F$4,"nnnn")&amp;"_"&amp;parametres!$G24,valconcatr,0),7)),"",IF(ROWS($B$8:F30)&lt;=parametres!$B$2,INDEX(bdd,MATCH(TEXT($F$4,"nnnn")&amp;"_"&amp;parametres!$G24,valconcatr,0),7),""))</f>
        <v>0</v>
      </c>
    </row>
    <row collapsed="false" customFormat="false" customHeight="false" hidden="false" ht="15.25" outlineLevel="0" r="31">
      <c r="A31" s="30" t="n">
        <f aca="false">IF(ISBLANK(INDEX(bdd,MATCH(TEXT($F$4,"nnnn")&amp;"_"&amp;parametres!$G25,valconcatr,0),1)),"",IF(ROWS($A$8:A31)&lt;=parametres!$B$2,INDEX(bdd,MATCH(TEXT($F$4,"nnnn")&amp;"_"&amp;parametres!$G25,valconcatr,0),1),""))</f>
        <v>0</v>
      </c>
      <c r="B31" s="31" t="n">
        <f aca="false">IF(ISBLANK(INDEX(bdd,MATCH(TEXT($F$4,"nnnn")&amp;"_"&amp;parametres!$G25,valconcatr,0),3)),"",IF(ROWS($B$8:B31)&lt;=parametres!$B$2,INDEX(bdd,MATCH(TEXT($F$4,"nnnn")&amp;"_"&amp;parametres!$G25,valconcatr,0),3),""))</f>
        <v>0</v>
      </c>
      <c r="C31" s="31" t="n">
        <f aca="false">IF(ISBLANK(INDEX(bdd,MATCH(TEXT($F$4,"nnnn")&amp;"_"&amp;parametres!$G25,valconcatr,0),4)),"",IF(ROWS($B$8:C31)&lt;=parametres!$B$2,INDEX(bdd,MATCH(TEXT($F$4,"nnnn")&amp;"_"&amp;parametres!$G25,valconcatr,0),4),""))</f>
        <v>0</v>
      </c>
      <c r="D31" s="31" t="n">
        <f aca="false">IF(ISBLANK(INDEX(bdd,MATCH(TEXT($F$4,"nnnn")&amp;"_"&amp;parametres!$G25,valconcatr,0),5)),"",IF(ROWS($B$8:D31)&lt;=parametres!$B$2,INDEX(bdd,MATCH(TEXT($F$4,"nnnn")&amp;"_"&amp;parametres!$G25,valconcatr,0),5),""))</f>
        <v>0</v>
      </c>
      <c r="E31" s="31" t="n">
        <f aca="false">IF(ISBLANK(INDEX(bdd,MATCH(TEXT($F$4,"nnnn")&amp;"_"&amp;parametres!$G25,valconcatr,0),6)),"",IF(ROWS($B$8:E31)&lt;=parametres!$B$2,INDEX(bdd,MATCH(TEXT($F$4,"nnnn")&amp;"_"&amp;parametres!$G25,valconcatr,0),6),""))</f>
        <v>0</v>
      </c>
      <c r="F31" s="31" t="n">
        <f aca="false">IF(ISBLANK(INDEX(bdd,MATCH(TEXT($F$4,"nnnn")&amp;"_"&amp;parametres!$G25,valconcatr,0),7)),"",IF(ROWS($B$8:F31)&lt;=parametres!$B$2,INDEX(bdd,MATCH(TEXT($F$4,"nnnn")&amp;"_"&amp;parametres!$G25,valconcatr,0),7),""))</f>
        <v>0</v>
      </c>
    </row>
    <row collapsed="false" customFormat="false" customHeight="false" hidden="false" ht="15.25" outlineLevel="0" r="32">
      <c r="A32" s="30" t="n">
        <f aca="false">IF(ISBLANK(INDEX(bdd,MATCH(TEXT($F$4,"nnnn")&amp;"_"&amp;parametres!$G26,valconcatr,0),1)),"",IF(ROWS($A$8:A32)&lt;=parametres!$B$2,INDEX(bdd,MATCH(TEXT($F$4,"nnnn")&amp;"_"&amp;parametres!$G26,valconcatr,0),1),""))</f>
        <v>0</v>
      </c>
      <c r="B32" s="31" t="n">
        <f aca="false">IF(ISBLANK(INDEX(bdd,MATCH(TEXT($F$4,"nnnn")&amp;"_"&amp;parametres!$G26,valconcatr,0),3)),"",IF(ROWS($B$8:B32)&lt;=parametres!$B$2,INDEX(bdd,MATCH(TEXT($F$4,"nnnn")&amp;"_"&amp;parametres!$G26,valconcatr,0),3),""))</f>
        <v>0</v>
      </c>
      <c r="C32" s="31" t="n">
        <f aca="false">IF(ISBLANK(INDEX(bdd,MATCH(TEXT($F$4,"nnnn")&amp;"_"&amp;parametres!$G26,valconcatr,0),4)),"",IF(ROWS($B$8:C32)&lt;=parametres!$B$2,INDEX(bdd,MATCH(TEXT($F$4,"nnnn")&amp;"_"&amp;parametres!$G26,valconcatr,0),4),""))</f>
        <v>0</v>
      </c>
      <c r="D32" s="31" t="n">
        <f aca="false">IF(ISBLANK(INDEX(bdd,MATCH(TEXT($F$4,"nnnn")&amp;"_"&amp;parametres!$G26,valconcatr,0),5)),"",IF(ROWS($B$8:D32)&lt;=parametres!$B$2,INDEX(bdd,MATCH(TEXT($F$4,"nnnn")&amp;"_"&amp;parametres!$G26,valconcatr,0),5),""))</f>
        <v>0</v>
      </c>
      <c r="E32" s="31" t="n">
        <f aca="false">IF(ISBLANK(INDEX(bdd,MATCH(TEXT($F$4,"nnnn")&amp;"_"&amp;parametres!$G26,valconcatr,0),6)),"",IF(ROWS($B$8:E32)&lt;=parametres!$B$2,INDEX(bdd,MATCH(TEXT($F$4,"nnnn")&amp;"_"&amp;parametres!$G26,valconcatr,0),6),""))</f>
        <v>0</v>
      </c>
      <c r="F32" s="31" t="n">
        <f aca="false">IF(ISBLANK(INDEX(bdd,MATCH(TEXT($F$4,"nnnn")&amp;"_"&amp;parametres!$G26,valconcatr,0),7)),"",IF(ROWS($B$8:F32)&lt;=parametres!$B$2,INDEX(bdd,MATCH(TEXT($F$4,"nnnn")&amp;"_"&amp;parametres!$G26,valconcatr,0),7),""))</f>
        <v>0</v>
      </c>
    </row>
    <row collapsed="false" customFormat="false" customHeight="false" hidden="false" ht="15.25" outlineLevel="0" r="33">
      <c r="A33" s="30" t="n">
        <f aca="false">IF(ISBLANK(INDEX(bdd,MATCH(TEXT($F$4,"nnnn")&amp;"_"&amp;parametres!$G27,valconcatr,0),1)),"",IF(ROWS($A$8:A33)&lt;=parametres!$B$2,INDEX(bdd,MATCH(TEXT($F$4,"nnnn")&amp;"_"&amp;parametres!$G27,valconcatr,0),1),""))</f>
        <v>0</v>
      </c>
      <c r="B33" s="31" t="n">
        <f aca="false">IF(ISBLANK(INDEX(bdd,MATCH(TEXT($F$4,"nnnn")&amp;"_"&amp;parametres!$G27,valconcatr,0),3)),"",IF(ROWS($B$8:B33)&lt;=parametres!$B$2,INDEX(bdd,MATCH(TEXT($F$4,"nnnn")&amp;"_"&amp;parametres!$G27,valconcatr,0),3),""))</f>
        <v>0</v>
      </c>
      <c r="C33" s="31" t="n">
        <f aca="false">IF(ISBLANK(INDEX(bdd,MATCH(TEXT($F$4,"nnnn")&amp;"_"&amp;parametres!$G27,valconcatr,0),4)),"",IF(ROWS($B$8:C33)&lt;=parametres!$B$2,INDEX(bdd,MATCH(TEXT($F$4,"nnnn")&amp;"_"&amp;parametres!$G27,valconcatr,0),4),""))</f>
        <v>0</v>
      </c>
      <c r="D33" s="31" t="n">
        <f aca="false">IF(ISBLANK(INDEX(bdd,MATCH(TEXT($F$4,"nnnn")&amp;"_"&amp;parametres!$G27,valconcatr,0),5)),"",IF(ROWS($B$8:D33)&lt;=parametres!$B$2,INDEX(bdd,MATCH(TEXT($F$4,"nnnn")&amp;"_"&amp;parametres!$G27,valconcatr,0),5),""))</f>
        <v>0</v>
      </c>
      <c r="E33" s="31" t="n">
        <f aca="false">IF(ISBLANK(INDEX(bdd,MATCH(TEXT($F$4,"nnnn")&amp;"_"&amp;parametres!$G27,valconcatr,0),6)),"",IF(ROWS($B$8:E33)&lt;=parametres!$B$2,INDEX(bdd,MATCH(TEXT($F$4,"nnnn")&amp;"_"&amp;parametres!$G27,valconcatr,0),6),""))</f>
        <v>0</v>
      </c>
      <c r="F33" s="31" t="n">
        <f aca="false">IF(ISBLANK(INDEX(bdd,MATCH(TEXT($F$4,"nnnn")&amp;"_"&amp;parametres!$G27,valconcatr,0),7)),"",IF(ROWS($B$8:F33)&lt;=parametres!$B$2,INDEX(bdd,MATCH(TEXT($F$4,"nnnn")&amp;"_"&amp;parametres!$G27,valconcatr,0),7),""))</f>
        <v>0</v>
      </c>
    </row>
    <row collapsed="false" customFormat="false" customHeight="false" hidden="false" ht="15.25" outlineLevel="0" r="34">
      <c r="A34" s="30" t="n">
        <f aca="false">IF(ISBLANK(INDEX(bdd,MATCH(TEXT($F$4,"nnnn")&amp;"_"&amp;parametres!$G28,valconcatr,0),1)),"",IF(ROWS($A$8:A34)&lt;=parametres!$B$2,INDEX(bdd,MATCH(TEXT($F$4,"nnnn")&amp;"_"&amp;parametres!$G28,valconcatr,0),1),""))</f>
        <v>0</v>
      </c>
      <c r="B34" s="31" t="n">
        <f aca="false">IF(ISBLANK(INDEX(bdd,MATCH(TEXT($F$4,"nnnn")&amp;"_"&amp;parametres!$G28,valconcatr,0),3)),"",IF(ROWS($B$8:B34)&lt;=parametres!$B$2,INDEX(bdd,MATCH(TEXT($F$4,"nnnn")&amp;"_"&amp;parametres!$G28,valconcatr,0),3),""))</f>
        <v>0</v>
      </c>
      <c r="C34" s="31" t="n">
        <f aca="false">IF(ISBLANK(INDEX(bdd,MATCH(TEXT($F$4,"nnnn")&amp;"_"&amp;parametres!$G28,valconcatr,0),4)),"",IF(ROWS($B$8:C34)&lt;=parametres!$B$2,INDEX(bdd,MATCH(TEXT($F$4,"nnnn")&amp;"_"&amp;parametres!$G28,valconcatr,0),4),""))</f>
        <v>0</v>
      </c>
      <c r="D34" s="31" t="n">
        <f aca="false">IF(ISBLANK(INDEX(bdd,MATCH(TEXT($F$4,"nnnn")&amp;"_"&amp;parametres!$G28,valconcatr,0),5)),"",IF(ROWS($B$8:D34)&lt;=parametres!$B$2,INDEX(bdd,MATCH(TEXT($F$4,"nnnn")&amp;"_"&amp;parametres!$G28,valconcatr,0),5),""))</f>
        <v>0</v>
      </c>
      <c r="E34" s="31" t="n">
        <f aca="false">IF(ISBLANK(INDEX(bdd,MATCH(TEXT($F$4,"nnnn")&amp;"_"&amp;parametres!$G28,valconcatr,0),6)),"",IF(ROWS($B$8:E34)&lt;=parametres!$B$2,INDEX(bdd,MATCH(TEXT($F$4,"nnnn")&amp;"_"&amp;parametres!$G28,valconcatr,0),6),""))</f>
        <v>0</v>
      </c>
      <c r="F34" s="31" t="n">
        <f aca="false">IF(ISBLANK(INDEX(bdd,MATCH(TEXT($F$4,"nnnn")&amp;"_"&amp;parametres!$G28,valconcatr,0),7)),"",IF(ROWS($B$8:F34)&lt;=parametres!$B$2,INDEX(bdd,MATCH(TEXT($F$4,"nnnn")&amp;"_"&amp;parametres!$G28,valconcatr,0),7),""))</f>
        <v>0</v>
      </c>
    </row>
    <row collapsed="false" customFormat="false" customHeight="false" hidden="false" ht="15.25" outlineLevel="0" r="35">
      <c r="A35" s="30" t="n">
        <f aca="false">IF(ISBLANK(INDEX(bdd,MATCH(TEXT($F$4,"nnnn")&amp;"_"&amp;parametres!$G29,valconcatr,0),1)),"",IF(ROWS($A$8:A35)&lt;=parametres!$B$2,INDEX(bdd,MATCH(TEXT($F$4,"nnnn")&amp;"_"&amp;parametres!$G29,valconcatr,0),1),""))</f>
        <v>0</v>
      </c>
      <c r="B35" s="31" t="n">
        <f aca="false">IF(ISBLANK(INDEX(bdd,MATCH(TEXT($F$4,"nnnn")&amp;"_"&amp;parametres!$G29,valconcatr,0),3)),"",IF(ROWS($B$8:B35)&lt;=parametres!$B$2,INDEX(bdd,MATCH(TEXT($F$4,"nnnn")&amp;"_"&amp;parametres!$G29,valconcatr,0),3),""))</f>
        <v>0</v>
      </c>
      <c r="C35" s="31" t="n">
        <f aca="false">IF(ISBLANK(INDEX(bdd,MATCH(TEXT($F$4,"nnnn")&amp;"_"&amp;parametres!$G29,valconcatr,0),4)),"",IF(ROWS($B$8:C35)&lt;=parametres!$B$2,INDEX(bdd,MATCH(TEXT($F$4,"nnnn")&amp;"_"&amp;parametres!$G29,valconcatr,0),4),""))</f>
        <v>0</v>
      </c>
      <c r="D35" s="31" t="n">
        <f aca="false">IF(ISBLANK(INDEX(bdd,MATCH(TEXT($F$4,"nnnn")&amp;"_"&amp;parametres!$G29,valconcatr,0),5)),"",IF(ROWS($B$8:D35)&lt;=parametres!$B$2,INDEX(bdd,MATCH(TEXT($F$4,"nnnn")&amp;"_"&amp;parametres!$G29,valconcatr,0),5),""))</f>
        <v>0</v>
      </c>
      <c r="E35" s="31" t="n">
        <f aca="false">IF(ISBLANK(INDEX(bdd,MATCH(TEXT($F$4,"nnnn")&amp;"_"&amp;parametres!$G29,valconcatr,0),6)),"",IF(ROWS($B$8:E35)&lt;=parametres!$B$2,INDEX(bdd,MATCH(TEXT($F$4,"nnnn")&amp;"_"&amp;parametres!$G29,valconcatr,0),6),""))</f>
        <v>0</v>
      </c>
      <c r="F35" s="31" t="n">
        <f aca="false">IF(ISBLANK(INDEX(bdd,MATCH(TEXT($F$4,"nnnn")&amp;"_"&amp;parametres!$G29,valconcatr,0),7)),"",IF(ROWS($B$8:F35)&lt;=parametres!$B$2,INDEX(bdd,MATCH(TEXT($F$4,"nnnn")&amp;"_"&amp;parametres!$G29,valconcatr,0),7),""))</f>
        <v>0</v>
      </c>
    </row>
    <row collapsed="false" customFormat="false" customHeight="false" hidden="false" ht="15.25" outlineLevel="0" r="36">
      <c r="A36" s="30" t="n">
        <f aca="false">IF(ISBLANK(INDEX(bdd,MATCH(TEXT($F$4,"nnnn")&amp;"_"&amp;parametres!$G30,valconcatr,0),1)),"",IF(ROWS($A$8:A36)&lt;=parametres!$B$2,INDEX(bdd,MATCH(TEXT($F$4,"nnnn")&amp;"_"&amp;parametres!$G30,valconcatr,0),1),""))</f>
        <v>0</v>
      </c>
      <c r="B36" s="31" t="n">
        <f aca="false">IF(ISBLANK(INDEX(bdd,MATCH(TEXT($F$4,"nnnn")&amp;"_"&amp;parametres!$G30,valconcatr,0),3)),"",IF(ROWS($B$8:B36)&lt;=parametres!$B$2,INDEX(bdd,MATCH(TEXT($F$4,"nnnn")&amp;"_"&amp;parametres!$G30,valconcatr,0),3),""))</f>
        <v>0</v>
      </c>
      <c r="C36" s="31" t="n">
        <f aca="false">IF(ISBLANK(INDEX(bdd,MATCH(TEXT($F$4,"nnnn")&amp;"_"&amp;parametres!$G30,valconcatr,0),4)),"",IF(ROWS($B$8:C36)&lt;=parametres!$B$2,INDEX(bdd,MATCH(TEXT($F$4,"nnnn")&amp;"_"&amp;parametres!$G30,valconcatr,0),4),""))</f>
        <v>0</v>
      </c>
      <c r="D36" s="31" t="n">
        <f aca="false">IF(ISBLANK(INDEX(bdd,MATCH(TEXT($F$4,"nnnn")&amp;"_"&amp;parametres!$G30,valconcatr,0),5)),"",IF(ROWS($B$8:D36)&lt;=parametres!$B$2,INDEX(bdd,MATCH(TEXT($F$4,"nnnn")&amp;"_"&amp;parametres!$G30,valconcatr,0),5),""))</f>
        <v>0</v>
      </c>
      <c r="E36" s="31" t="n">
        <f aca="false">IF(ISBLANK(INDEX(bdd,MATCH(TEXT($F$4,"nnnn")&amp;"_"&amp;parametres!$G30,valconcatr,0),6)),"",IF(ROWS($B$8:E36)&lt;=parametres!$B$2,INDEX(bdd,MATCH(TEXT($F$4,"nnnn")&amp;"_"&amp;parametres!$G30,valconcatr,0),6),""))</f>
        <v>0</v>
      </c>
      <c r="F36" s="31" t="n">
        <f aca="false">IF(ISBLANK(INDEX(bdd,MATCH(TEXT($F$4,"nnnn")&amp;"_"&amp;parametres!$G30,valconcatr,0),7)),"",IF(ROWS($B$8:F36)&lt;=parametres!$B$2,INDEX(bdd,MATCH(TEXT($F$4,"nnnn")&amp;"_"&amp;parametres!$G30,valconcatr,0),7),""))</f>
        <v>0</v>
      </c>
    </row>
    <row collapsed="false" customFormat="false" customHeight="false" hidden="false" ht="15.25" outlineLevel="0" r="37">
      <c r="A37" s="30" t="n">
        <f aca="false">IF(ISBLANK(INDEX(bdd,MATCH(TEXT($F$4,"nnnn")&amp;"_"&amp;parametres!$G31,valconcatr,0),1)),"",IF(ROWS($A$8:A37)&lt;=parametres!$B$2,INDEX(bdd,MATCH(TEXT($F$4,"nnnn")&amp;"_"&amp;parametres!$G31,valconcatr,0),1),""))</f>
        <v>0</v>
      </c>
      <c r="B37" s="31" t="n">
        <f aca="false">IF(ISBLANK(INDEX(bdd,MATCH(TEXT($F$4,"nnnn")&amp;"_"&amp;parametres!$G31,valconcatr,0),3)),"",IF(ROWS($B$8:B37)&lt;=parametres!$B$2,INDEX(bdd,MATCH(TEXT($F$4,"nnnn")&amp;"_"&amp;parametres!$G31,valconcatr,0),3),""))</f>
        <v>0</v>
      </c>
      <c r="C37" s="31" t="n">
        <f aca="false">IF(ISBLANK(INDEX(bdd,MATCH(TEXT($F$4,"nnnn")&amp;"_"&amp;parametres!$G31,valconcatr,0),4)),"",IF(ROWS($B$8:C37)&lt;=parametres!$B$2,INDEX(bdd,MATCH(TEXT($F$4,"nnnn")&amp;"_"&amp;parametres!$G31,valconcatr,0),4),""))</f>
        <v>0</v>
      </c>
      <c r="D37" s="31" t="n">
        <f aca="false">IF(ISBLANK(INDEX(bdd,MATCH(TEXT($F$4,"nnnn")&amp;"_"&amp;parametres!$G31,valconcatr,0),5)),"",IF(ROWS($B$8:D37)&lt;=parametres!$B$2,INDEX(bdd,MATCH(TEXT($F$4,"nnnn")&amp;"_"&amp;parametres!$G31,valconcatr,0),5),""))</f>
        <v>0</v>
      </c>
      <c r="E37" s="31" t="n">
        <f aca="false">IF(ISBLANK(INDEX(bdd,MATCH(TEXT($F$4,"nnnn")&amp;"_"&amp;parametres!$G31,valconcatr,0),6)),"",IF(ROWS($B$8:E37)&lt;=parametres!$B$2,INDEX(bdd,MATCH(TEXT($F$4,"nnnn")&amp;"_"&amp;parametres!$G31,valconcatr,0),6),""))</f>
        <v>0</v>
      </c>
      <c r="F37" s="31" t="n">
        <f aca="false">IF(ISBLANK(INDEX(bdd,MATCH(TEXT($F$4,"nnnn")&amp;"_"&amp;parametres!$G31,valconcatr,0),7)),"",IF(ROWS($B$8:F37)&lt;=parametres!$B$2,INDEX(bdd,MATCH(TEXT($F$4,"nnnn")&amp;"_"&amp;parametres!$G31,valconcatr,0),7),""))</f>
        <v>0</v>
      </c>
    </row>
    <row collapsed="false" customFormat="false" customHeight="false" hidden="false" ht="15.25" outlineLevel="0" r="38">
      <c r="A38" s="30" t="n">
        <f aca="false">IF(ISBLANK(INDEX(bdd,MATCH(TEXT($F$4,"nnnn")&amp;"_"&amp;parametres!$G32,valconcatr,0),1)),"",IF(ROWS($A$8:A38)&lt;=parametres!$B$2,INDEX(bdd,MATCH(TEXT($F$4,"nnnn")&amp;"_"&amp;parametres!$G32,valconcatr,0),1),""))</f>
        <v>0</v>
      </c>
      <c r="B38" s="31" t="n">
        <f aca="false">IF(ISBLANK(INDEX(bdd,MATCH(TEXT($F$4,"nnnn")&amp;"_"&amp;parametres!$G32,valconcatr,0),3)),"",IF(ROWS($B$8:B38)&lt;=parametres!$B$2,INDEX(bdd,MATCH(TEXT($F$4,"nnnn")&amp;"_"&amp;parametres!$G32,valconcatr,0),3),""))</f>
        <v>0</v>
      </c>
      <c r="C38" s="31" t="n">
        <f aca="false">IF(ISBLANK(INDEX(bdd,MATCH(TEXT($F$4,"nnnn")&amp;"_"&amp;parametres!$G32,valconcatr,0),4)),"",IF(ROWS($B$8:C38)&lt;=parametres!$B$2,INDEX(bdd,MATCH(TEXT($F$4,"nnnn")&amp;"_"&amp;parametres!$G32,valconcatr,0),4),""))</f>
        <v>0</v>
      </c>
      <c r="D38" s="31" t="n">
        <f aca="false">IF(ISBLANK(INDEX(bdd,MATCH(TEXT($F$4,"nnnn")&amp;"_"&amp;parametres!$G32,valconcatr,0),5)),"",IF(ROWS($B$8:D38)&lt;=parametres!$B$2,INDEX(bdd,MATCH(TEXT($F$4,"nnnn")&amp;"_"&amp;parametres!$G32,valconcatr,0),5),""))</f>
        <v>0</v>
      </c>
      <c r="E38" s="31" t="n">
        <f aca="false">IF(ISBLANK(INDEX(bdd,MATCH(TEXT($F$4,"nnnn")&amp;"_"&amp;parametres!$G32,valconcatr,0),6)),"",IF(ROWS($B$8:E38)&lt;=parametres!$B$2,INDEX(bdd,MATCH(TEXT($F$4,"nnnn")&amp;"_"&amp;parametres!$G32,valconcatr,0),6),""))</f>
        <v>0</v>
      </c>
      <c r="F38" s="31" t="n">
        <f aca="false">IF(ISBLANK(INDEX(bdd,MATCH(TEXT($F$4,"nnnn")&amp;"_"&amp;parametres!$G32,valconcatr,0),7)),"",IF(ROWS($B$8:F38)&lt;=parametres!$B$2,INDEX(bdd,MATCH(TEXT($F$4,"nnnn")&amp;"_"&amp;parametres!$G32,valconcatr,0),7),""))</f>
        <v>0</v>
      </c>
    </row>
    <row collapsed="false" customFormat="false" customHeight="false" hidden="false" ht="15.25" outlineLevel="0" r="39">
      <c r="A39" s="30" t="n">
        <f aca="false">IF(ISBLANK(INDEX(bdd,MATCH(TEXT($F$4,"nnnn")&amp;"_"&amp;parametres!$G33,valconcatr,0),1)),"",IF(ROWS($A$8:A39)&lt;=parametres!$B$2,INDEX(bdd,MATCH(TEXT($F$4,"nnnn")&amp;"_"&amp;parametres!$G33,valconcatr,0),1),""))</f>
        <v>0</v>
      </c>
      <c r="B39" s="31" t="n">
        <f aca="false">IF(ISBLANK(INDEX(bdd,MATCH(TEXT($F$4,"nnnn")&amp;"_"&amp;parametres!$G33,valconcatr,0),3)),"",IF(ROWS($B$8:B39)&lt;=parametres!$B$2,INDEX(bdd,MATCH(TEXT($F$4,"nnnn")&amp;"_"&amp;parametres!$G33,valconcatr,0),3),""))</f>
        <v>0</v>
      </c>
      <c r="C39" s="31" t="n">
        <f aca="false">IF(ISBLANK(INDEX(bdd,MATCH(TEXT($F$4,"nnnn")&amp;"_"&amp;parametres!$G33,valconcatr,0),4)),"",IF(ROWS($B$8:C39)&lt;=parametres!$B$2,INDEX(bdd,MATCH(TEXT($F$4,"nnnn")&amp;"_"&amp;parametres!$G33,valconcatr,0),4),""))</f>
        <v>0</v>
      </c>
      <c r="D39" s="31" t="n">
        <f aca="false">IF(ISBLANK(INDEX(bdd,MATCH(TEXT($F$4,"nnnn")&amp;"_"&amp;parametres!$G33,valconcatr,0),5)),"",IF(ROWS($B$8:D39)&lt;=parametres!$B$2,INDEX(bdd,MATCH(TEXT($F$4,"nnnn")&amp;"_"&amp;parametres!$G33,valconcatr,0),5),""))</f>
        <v>0</v>
      </c>
      <c r="E39" s="31" t="n">
        <f aca="false">IF(ISBLANK(INDEX(bdd,MATCH(TEXT($F$4,"nnnn")&amp;"_"&amp;parametres!$G33,valconcatr,0),6)),"",IF(ROWS($B$8:E39)&lt;=parametres!$B$2,INDEX(bdd,MATCH(TEXT($F$4,"nnnn")&amp;"_"&amp;parametres!$G33,valconcatr,0),6),""))</f>
        <v>0</v>
      </c>
      <c r="F39" s="31" t="n">
        <f aca="false">IF(ISBLANK(INDEX(bdd,MATCH(TEXT($F$4,"nnnn")&amp;"_"&amp;parametres!$G33,valconcatr,0),7)),"",IF(ROWS($B$8:F39)&lt;=parametres!$B$2,INDEX(bdd,MATCH(TEXT($F$4,"nnnn")&amp;"_"&amp;parametres!$G33,valconcatr,0),7),""))</f>
        <v>0</v>
      </c>
    </row>
    <row collapsed="false" customFormat="false" customHeight="false" hidden="false" ht="15.25" outlineLevel="0" r="40">
      <c r="A40" s="30" t="n">
        <f aca="false">IF(ISBLANK(INDEX(bdd,MATCH(TEXT($F$4,"nnnn")&amp;"_"&amp;parametres!$G34,valconcatr,0),1)),"",IF(ROWS($A$8:A40)&lt;=parametres!$B$2,INDEX(bdd,MATCH(TEXT($F$4,"nnnn")&amp;"_"&amp;parametres!$G34,valconcatr,0),1),""))</f>
        <v>0</v>
      </c>
      <c r="B40" s="31" t="n">
        <f aca="false">IF(ISBLANK(INDEX(bdd,MATCH(TEXT($F$4,"nnnn")&amp;"_"&amp;parametres!$G34,valconcatr,0),3)),"",IF(ROWS($B$8:B40)&lt;=parametres!$B$2,INDEX(bdd,MATCH(TEXT($F$4,"nnnn")&amp;"_"&amp;parametres!$G34,valconcatr,0),3),""))</f>
        <v>0</v>
      </c>
      <c r="C40" s="31" t="n">
        <f aca="false">IF(ISBLANK(INDEX(bdd,MATCH(TEXT($F$4,"nnnn")&amp;"_"&amp;parametres!$G34,valconcatr,0),4)),"",IF(ROWS($B$8:C40)&lt;=parametres!$B$2,INDEX(bdd,MATCH(TEXT($F$4,"nnnn")&amp;"_"&amp;parametres!$G34,valconcatr,0),4),""))</f>
        <v>0</v>
      </c>
      <c r="D40" s="31" t="n">
        <f aca="false">IF(ISBLANK(INDEX(bdd,MATCH(TEXT($F$4,"nnnn")&amp;"_"&amp;parametres!$G34,valconcatr,0),5)),"",IF(ROWS($B$8:D40)&lt;=parametres!$B$2,INDEX(bdd,MATCH(TEXT($F$4,"nnnn")&amp;"_"&amp;parametres!$G34,valconcatr,0),5),""))</f>
        <v>0</v>
      </c>
      <c r="E40" s="31" t="n">
        <f aca="false">IF(ISBLANK(INDEX(bdd,MATCH(TEXT($F$4,"nnnn")&amp;"_"&amp;parametres!$G34,valconcatr,0),6)),"",IF(ROWS($B$8:E40)&lt;=parametres!$B$2,INDEX(bdd,MATCH(TEXT($F$4,"nnnn")&amp;"_"&amp;parametres!$G34,valconcatr,0),6),""))</f>
        <v>0</v>
      </c>
      <c r="F40" s="31" t="n">
        <f aca="false">IF(ISBLANK(INDEX(bdd,MATCH(TEXT($F$4,"nnnn")&amp;"_"&amp;parametres!$G34,valconcatr,0),7)),"",IF(ROWS($B$8:F40)&lt;=parametres!$B$2,INDEX(bdd,MATCH(TEXT($F$4,"nnnn")&amp;"_"&amp;parametres!$G34,valconcatr,0),7),""))</f>
        <v>0</v>
      </c>
    </row>
    <row collapsed="false" customFormat="false" customHeight="false" hidden="false" ht="15.25" outlineLevel="0" r="41">
      <c r="A41" s="30" t="n">
        <f aca="false">IF(ISBLANK(INDEX(bdd,MATCH(TEXT($F$4,"nnnn")&amp;"_"&amp;parametres!$G35,valconcatr,0),1)),"",IF(ROWS($A$8:A41)&lt;=parametres!$B$2,INDEX(bdd,MATCH(TEXT($F$4,"nnnn")&amp;"_"&amp;parametres!$G35,valconcatr,0),1),""))</f>
        <v>0</v>
      </c>
      <c r="B41" s="31" t="n">
        <f aca="false">IF(ISBLANK(INDEX(bdd,MATCH(TEXT($F$4,"nnnn")&amp;"_"&amp;parametres!$G35,valconcatr,0),3)),"",IF(ROWS($B$8:B41)&lt;=parametres!$B$2,INDEX(bdd,MATCH(TEXT($F$4,"nnnn")&amp;"_"&amp;parametres!$G35,valconcatr,0),3),""))</f>
        <v>0</v>
      </c>
      <c r="C41" s="31" t="n">
        <f aca="false">IF(ISBLANK(INDEX(bdd,MATCH(TEXT($F$4,"nnnn")&amp;"_"&amp;parametres!$G35,valconcatr,0),4)),"",IF(ROWS($B$8:C41)&lt;=parametres!$B$2,INDEX(bdd,MATCH(TEXT($F$4,"nnnn")&amp;"_"&amp;parametres!$G35,valconcatr,0),4),""))</f>
        <v>0</v>
      </c>
      <c r="D41" s="31" t="n">
        <f aca="false">IF(ISBLANK(INDEX(bdd,MATCH(TEXT($F$4,"nnnn")&amp;"_"&amp;parametres!$G35,valconcatr,0),5)),"",IF(ROWS($B$8:D41)&lt;=parametres!$B$2,INDEX(bdd,MATCH(TEXT($F$4,"nnnn")&amp;"_"&amp;parametres!$G35,valconcatr,0),5),""))</f>
        <v>0</v>
      </c>
      <c r="E41" s="31" t="n">
        <f aca="false">IF(ISBLANK(INDEX(bdd,MATCH(TEXT($F$4,"nnnn")&amp;"_"&amp;parametres!$G35,valconcatr,0),6)),"",IF(ROWS($B$8:E41)&lt;=parametres!$B$2,INDEX(bdd,MATCH(TEXT($F$4,"nnnn")&amp;"_"&amp;parametres!$G35,valconcatr,0),6),""))</f>
        <v>0</v>
      </c>
      <c r="F41" s="31" t="n">
        <f aca="false">IF(ISBLANK(INDEX(bdd,MATCH(TEXT($F$4,"nnnn")&amp;"_"&amp;parametres!$G35,valconcatr,0),7)),"",IF(ROWS($B$8:F41)&lt;=parametres!$B$2,INDEX(bdd,MATCH(TEXT($F$4,"nnnn")&amp;"_"&amp;parametres!$G35,valconcatr,0),7),""))</f>
        <v>0</v>
      </c>
    </row>
    <row collapsed="false" customFormat="false" customHeight="false" hidden="false" ht="15.25" outlineLevel="0" r="42">
      <c r="A42" s="30" t="n">
        <f aca="false">IF(ISBLANK(INDEX(bdd,MATCH(TEXT($F$4,"nnnn")&amp;"_"&amp;parametres!$G36,valconcatr,0),1)),"",IF(ROWS($A$8:A42)&lt;=parametres!$B$2,INDEX(bdd,MATCH(TEXT($F$4,"nnnn")&amp;"_"&amp;parametres!$G36,valconcatr,0),1),""))</f>
        <v>0</v>
      </c>
      <c r="B42" s="31" t="n">
        <f aca="false">IF(ISBLANK(INDEX(bdd,MATCH(TEXT($F$4,"nnnn")&amp;"_"&amp;parametres!$G36,valconcatr,0),3)),"",IF(ROWS($B$8:B42)&lt;=parametres!$B$2,INDEX(bdd,MATCH(TEXT($F$4,"nnnn")&amp;"_"&amp;parametres!$G36,valconcatr,0),3),""))</f>
        <v>0</v>
      </c>
      <c r="C42" s="31" t="n">
        <f aca="false">IF(ISBLANK(INDEX(bdd,MATCH(TEXT($F$4,"nnnn")&amp;"_"&amp;parametres!$G36,valconcatr,0),4)),"",IF(ROWS($B$8:C42)&lt;=parametres!$B$2,INDEX(bdd,MATCH(TEXT($F$4,"nnnn")&amp;"_"&amp;parametres!$G36,valconcatr,0),4),""))</f>
        <v>0</v>
      </c>
      <c r="D42" s="31" t="n">
        <f aca="false">IF(ISBLANK(INDEX(bdd,MATCH(TEXT($F$4,"nnnn")&amp;"_"&amp;parametres!$G36,valconcatr,0),5)),"",IF(ROWS($B$8:D42)&lt;=parametres!$B$2,INDEX(bdd,MATCH(TEXT($F$4,"nnnn")&amp;"_"&amp;parametres!$G36,valconcatr,0),5),""))</f>
        <v>0</v>
      </c>
      <c r="E42" s="31" t="n">
        <f aca="false">IF(ISBLANK(INDEX(bdd,MATCH(TEXT($F$4,"nnnn")&amp;"_"&amp;parametres!$G36,valconcatr,0),6)),"",IF(ROWS($B$8:E42)&lt;=parametres!$B$2,INDEX(bdd,MATCH(TEXT($F$4,"nnnn")&amp;"_"&amp;parametres!$G36,valconcatr,0),6),""))</f>
        <v>0</v>
      </c>
      <c r="F42" s="31" t="n">
        <f aca="false">IF(ISBLANK(INDEX(bdd,MATCH(TEXT($F$4,"nnnn")&amp;"_"&amp;parametres!$G36,valconcatr,0),7)),"",IF(ROWS($B$8:F42)&lt;=parametres!$B$2,INDEX(bdd,MATCH(TEXT($F$4,"nnnn")&amp;"_"&amp;parametres!$G36,valconcatr,0),7),""))</f>
        <v>0</v>
      </c>
    </row>
  </sheetData>
  <mergeCells count="4">
    <mergeCell ref="B1:E1"/>
    <mergeCell ref="B2:E2"/>
    <mergeCell ref="C6:C7"/>
    <mergeCell ref="D6:F6"/>
  </mergeCells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90" zoomScaleNormal="90" zoomScalePageLayoutView="100">
      <selection activeCell="A21" activeCellId="0" pane="topLeft" sqref="A21"/>
    </sheetView>
  </sheetViews>
  <sheetFormatPr defaultRowHeight="12.85"/>
  <cols>
    <col collapsed="false" hidden="false" max="1" min="1" style="0" width="25.4591836734694"/>
    <col collapsed="false" hidden="false" max="2" min="2" style="0" width="11.1938775510204"/>
    <col collapsed="false" hidden="false" max="3" min="3" style="0" width="11.5204081632653"/>
    <col collapsed="false" hidden="false" max="4" min="4" style="0" width="11.3571428571429"/>
    <col collapsed="false" hidden="false" max="5" min="5" style="0" width="13.2397959183673"/>
    <col collapsed="false" hidden="false" max="6" min="6" style="0" width="3.44897959183673"/>
    <col collapsed="false" hidden="false" max="7" min="7" style="0" width="14.4897959183673"/>
    <col collapsed="false" hidden="false" max="8" min="8" style="0" width="11.5204081632653"/>
    <col collapsed="false" hidden="false" max="9" min="9" style="0" width="34.3979591836735"/>
    <col collapsed="false" hidden="false" max="1025" min="10" style="0" width="11.5204081632653"/>
  </cols>
  <sheetData>
    <row collapsed="false" customFormat="false" customHeight="false" hidden="false" ht="14.05" outlineLevel="0" r="1">
      <c r="A1" s="32" t="str">
        <f aca="false">TEXT(hotels!B3,"standard")&amp;" "&amp;TEXT(hotels!B4,"standard")</f>
        <v>SEMAINE DE LIVRAISON* 1</v>
      </c>
      <c r="B1" s="32" t="s">
        <v>45</v>
      </c>
      <c r="D1" s="3" t="s">
        <v>46</v>
      </c>
      <c r="E1" s="3" t="s">
        <v>47</v>
      </c>
      <c r="G1" s="4" t="s">
        <v>48</v>
      </c>
      <c r="I1" s="3" t="s">
        <v>49</v>
      </c>
    </row>
    <row collapsed="false" customFormat="false" customHeight="false" hidden="false" ht="12.85" outlineLevel="0" r="2">
      <c r="A2" s="33" t="inlineStr">
        <f aca="false">7*hotels!$B$4+DATE(hotels!$A$4,1,1)-WEEKDAY(DATE(hotels!$A$4,1,3))-3</f>
        <is>
          <t/>
        </is>
      </c>
      <c r="B2" s="34" t="n">
        <f aca="false">COUNTIF(datedelivraison,A2)</f>
        <v>3</v>
      </c>
      <c r="D2" s="4" t="str">
        <f aca="false">TEXT(hotels!B10,"nnnn")</f>
        <v>lundi </v>
      </c>
      <c r="E2" s="4" t="str">
        <f aca="false">D2&amp;"_"&amp;COUNTIF($D$2:D2,D2)</f>
        <v>lundi _1</v>
      </c>
      <c r="G2" s="4" t="n">
        <v>1</v>
      </c>
    </row>
    <row collapsed="false" customFormat="false" customHeight="false" hidden="false" ht="12.85" outlineLevel="0" r="3">
      <c r="A3" s="33" t="n">
        <f aca="false">A2+1</f>
        <v>43830</v>
      </c>
      <c r="B3" s="34" t="n">
        <f aca="false">COUNTIF(datedelivraison,A3)</f>
        <v>2</v>
      </c>
      <c r="D3" s="4" t="str">
        <f aca="false">TEXT(hotels!B11,"nnnn")</f>
        <v>lundi </v>
      </c>
      <c r="E3" s="4" t="str">
        <f aca="false">D3&amp;"_"&amp;COUNTIF($D$2:D3,D3)</f>
        <v>lundi _2</v>
      </c>
      <c r="G3" s="4" t="n">
        <v>2</v>
      </c>
      <c r="I3" s="4"/>
    </row>
    <row collapsed="false" customFormat="true" customHeight="false" hidden="false" ht="12.85" outlineLevel="0" r="4" s="4">
      <c r="A4" s="35" t="n">
        <f aca="false">A3+1</f>
        <v>43831</v>
      </c>
      <c r="B4" s="34" t="n">
        <f aca="false">COUNTIF(datedelivraison,A4)</f>
        <v>3</v>
      </c>
      <c r="D4" s="4" t="str">
        <f aca="false">TEXT(hotels!B12,"nnnn")</f>
        <v>mardi </v>
      </c>
      <c r="E4" s="4" t="str">
        <f aca="false">D4&amp;"_"&amp;COUNTIF($D$2:D4,D4)</f>
        <v>mardi _1</v>
      </c>
      <c r="G4" s="4" t="n">
        <v>3</v>
      </c>
      <c r="I4" s="36"/>
    </row>
    <row collapsed="false" customFormat="false" customHeight="false" hidden="false" ht="12.85" outlineLevel="0" r="5">
      <c r="A5" s="33" t="n">
        <f aca="false">A4+1</f>
        <v>43832</v>
      </c>
      <c r="B5" s="34" t="n">
        <f aca="false">COUNTIF(datedelivraison,A5)</f>
        <v>2</v>
      </c>
      <c r="C5" s="4"/>
      <c r="D5" s="4" t="str">
        <f aca="false">TEXT(hotels!B13,"nnnn")</f>
        <v>mardi </v>
      </c>
      <c r="E5" s="4" t="str">
        <f aca="false">D5&amp;"_"&amp;COUNTIF($D$2:D5,D5)</f>
        <v>mardi _2</v>
      </c>
      <c r="G5" s="4" t="n">
        <v>4</v>
      </c>
      <c r="I5" s="37"/>
    </row>
    <row collapsed="false" customFormat="false" customHeight="false" hidden="false" ht="12.85" outlineLevel="0" r="6">
      <c r="A6" s="33" t="n">
        <f aca="false">A5+1</f>
        <v>43833</v>
      </c>
      <c r="B6" s="34" t="n">
        <f aca="false">COUNTIF(datedelivraison,A6)</f>
        <v>1</v>
      </c>
      <c r="C6" s="4"/>
      <c r="D6" s="4" t="str">
        <f aca="false">TEXT(hotels!B14,"nnnn")</f>
        <v>mercredi </v>
      </c>
      <c r="E6" s="4" t="str">
        <f aca="false">D6&amp;"_"&amp;COUNTIF($D$2:D6,D6)</f>
        <v>mercredi _1</v>
      </c>
      <c r="G6" s="4" t="n">
        <v>5</v>
      </c>
      <c r="I6" s="37"/>
    </row>
    <row collapsed="false" customFormat="false" customHeight="false" hidden="false" ht="12.85" outlineLevel="0" r="7">
      <c r="A7" s="33" t="n">
        <f aca="false">A6+1</f>
        <v>43834</v>
      </c>
      <c r="B7" s="34" t="n">
        <f aca="false">COUNTIF(datedelivraison,A7)</f>
        <v>2</v>
      </c>
      <c r="C7" s="4"/>
      <c r="D7" s="4" t="str">
        <f aca="false">TEXT(hotels!B15,"nnnn")</f>
        <v>mercredi </v>
      </c>
      <c r="E7" s="4" t="str">
        <f aca="false">D7&amp;"_"&amp;COUNTIF($D$2:D7,D7)</f>
        <v>mercredi _2</v>
      </c>
      <c r="G7" s="4" t="n">
        <v>6</v>
      </c>
      <c r="I7" s="37"/>
    </row>
    <row collapsed="false" customFormat="false" customHeight="false" hidden="false" ht="12.85" outlineLevel="0" r="8">
      <c r="A8" s="33" t="n">
        <f aca="false">A7+1</f>
        <v>43835</v>
      </c>
      <c r="B8" s="34" t="n">
        <f aca="false">COUNTIF(datedelivraison,A8)</f>
        <v>2</v>
      </c>
      <c r="C8" s="4"/>
      <c r="D8" s="4" t="str">
        <f aca="false">TEXT(hotels!B16,"nnnn")</f>
        <v>jeudi </v>
      </c>
      <c r="E8" s="4" t="str">
        <f aca="false">D8&amp;"_"&amp;COUNTIF($D$2:D8,D8)</f>
        <v>jeudi _1</v>
      </c>
      <c r="G8" s="4" t="n">
        <v>7</v>
      </c>
      <c r="I8" s="37"/>
      <c r="J8" s="38"/>
      <c r="K8" s="38"/>
    </row>
    <row collapsed="false" customFormat="false" customHeight="false" hidden="false" ht="12.85" outlineLevel="0" r="9">
      <c r="A9" s="39" t="s">
        <v>41</v>
      </c>
      <c r="B9" s="40" t="n">
        <f aca="false">COUNTIF(datedelivraison,A9)</f>
        <v>85</v>
      </c>
      <c r="D9" s="4" t="str">
        <f aca="false">TEXT(hotels!B17,"nnnn")</f>
        <v>jeudi </v>
      </c>
      <c r="E9" s="4" t="str">
        <f aca="false">D9&amp;"_"&amp;COUNTIF($D$2:D9,D9)</f>
        <v>jeudi _2</v>
      </c>
      <c r="G9" s="4" t="n">
        <v>8</v>
      </c>
      <c r="I9" s="37"/>
    </row>
    <row collapsed="false" customFormat="false" customHeight="false" hidden="false" ht="12.85" outlineLevel="0" r="10">
      <c r="D10" s="4" t="str">
        <f aca="false">TEXT(hotels!B18,"nnnn")</f>
        <v>vendredi </v>
      </c>
      <c r="E10" s="4" t="str">
        <f aca="false">D10&amp;"_"&amp;COUNTIF($D$2:D10,D10)</f>
        <v>vendredi _1</v>
      </c>
      <c r="G10" s="4" t="n">
        <v>9</v>
      </c>
      <c r="I10" s="37"/>
    </row>
    <row collapsed="false" customFormat="false" customHeight="false" hidden="false" ht="12.85" outlineLevel="0" r="11">
      <c r="D11" s="4" t="str">
        <f aca="false">TEXT(hotels!B19,"nnnn")</f>
        <v>samedi </v>
      </c>
      <c r="E11" s="4" t="str">
        <f aca="false">D11&amp;"_"&amp;COUNTIF($D$2:D11,D11)</f>
        <v>samedi _1</v>
      </c>
      <c r="G11" s="4" t="n">
        <v>10</v>
      </c>
      <c r="I11" s="37"/>
    </row>
    <row collapsed="false" customFormat="false" customHeight="false" hidden="false" ht="12.85" outlineLevel="0" r="12">
      <c r="D12" s="4" t="str">
        <f aca="false">TEXT(hotels!B20,"nnnn")</f>
        <v>samedi </v>
      </c>
      <c r="E12" s="4" t="str">
        <f aca="false">D12&amp;"_"&amp;COUNTIF($D$2:D12,D12)</f>
        <v>samedi _2</v>
      </c>
      <c r="G12" s="4" t="n">
        <v>12</v>
      </c>
      <c r="I12" s="37"/>
    </row>
    <row collapsed="false" customFormat="false" customHeight="false" hidden="false" ht="12.85" outlineLevel="0" r="13">
      <c r="C13" s="41"/>
      <c r="D13" s="4" t="str">
        <f aca="false">TEXT(hotels!B21,"nnnn")</f>
        <v>dimanche </v>
      </c>
      <c r="E13" s="4" t="str">
        <f aca="false">D13&amp;"_"&amp;COUNTIF($D$2:D13,D13)</f>
        <v>dimanche _1</v>
      </c>
      <c r="G13" s="4" t="n">
        <v>13</v>
      </c>
      <c r="I13" s="37"/>
    </row>
    <row collapsed="false" customFormat="false" customHeight="false" hidden="false" ht="12.85" outlineLevel="0" r="14">
      <c r="C14" s="38"/>
      <c r="D14" s="4" t="str">
        <f aca="false">TEXT(hotels!B22,"nnnn")</f>
        <v>dimanche </v>
      </c>
      <c r="E14" s="4" t="str">
        <f aca="false">D14&amp;"_"&amp;COUNTIF($D$2:D14,D14)</f>
        <v>dimanche _2</v>
      </c>
      <c r="G14" s="4" t="n">
        <v>14</v>
      </c>
      <c r="I14" s="42"/>
    </row>
    <row collapsed="false" customFormat="false" customHeight="false" hidden="false" ht="12.85" outlineLevel="0" r="15">
      <c r="D15" s="4" t="str">
        <f aca="false">TEXT(hotels!B23,"nnnn")</f>
        <v>lundi </v>
      </c>
      <c r="E15" s="4" t="str">
        <f aca="false">D15&amp;"_"&amp;COUNTIF($D$2:D15,D15)</f>
        <v>lundi _3</v>
      </c>
      <c r="F15" s="4"/>
      <c r="G15" s="4" t="n">
        <v>15</v>
      </c>
      <c r="H15" s="4"/>
      <c r="I15" s="43"/>
    </row>
    <row collapsed="false" customFormat="false" customHeight="false" hidden="false" ht="12.85" outlineLevel="0" r="16">
      <c r="D16" s="4" t="str">
        <f aca="false">TEXT(hotels!B24,"nnnn")</f>
        <v>mercredi </v>
      </c>
      <c r="E16" s="4" t="str">
        <f aca="false">D16&amp;"_"&amp;COUNTIF($D$2:D16,D16)</f>
        <v>mercredi _3</v>
      </c>
      <c r="G16" s="4" t="n">
        <v>16</v>
      </c>
      <c r="I16" s="38"/>
    </row>
    <row collapsed="false" customFormat="false" customHeight="false" hidden="false" ht="12.85" outlineLevel="0" r="17">
      <c r="D17" s="4" t="str">
        <f aca="false">TEXT(hotels!B25,"nnnn")</f>
        <v>n.r.</v>
      </c>
      <c r="E17" s="4" t="str">
        <f aca="false">D17&amp;"_"&amp;COUNTIF($D$2:D17,D17)</f>
        <v>n.r._1</v>
      </c>
      <c r="G17" s="4" t="n">
        <v>17</v>
      </c>
      <c r="I17" s="38"/>
    </row>
    <row collapsed="false" customFormat="false" customHeight="false" hidden="false" ht="12.85" outlineLevel="0" r="18">
      <c r="D18" s="4" t="str">
        <f aca="false">TEXT(hotels!B26,"nnnn")</f>
        <v>n.r.</v>
      </c>
      <c r="E18" s="4" t="str">
        <f aca="false">D18&amp;"_"&amp;COUNTIF($D$2:D18,D18)</f>
        <v>n.r._2</v>
      </c>
      <c r="G18" s="4" t="n">
        <v>18</v>
      </c>
      <c r="I18" s="38"/>
    </row>
    <row collapsed="false" customFormat="false" customHeight="false" hidden="false" ht="12.85" outlineLevel="0" r="19">
      <c r="D19" s="4" t="str">
        <f aca="false">TEXT(hotels!B27,"nnnn")</f>
        <v>n.r.</v>
      </c>
      <c r="E19" s="4" t="str">
        <f aca="false">D19&amp;"_"&amp;COUNTIF($D$2:D19,D19)</f>
        <v>n.r._3</v>
      </c>
      <c r="G19" s="4" t="n">
        <v>19</v>
      </c>
    </row>
    <row collapsed="false" customFormat="false" customHeight="false" hidden="false" ht="12.85" outlineLevel="0" r="20">
      <c r="D20" s="4" t="str">
        <f aca="false">TEXT(hotels!B28,"nnnn")</f>
        <v>n.r.</v>
      </c>
      <c r="E20" s="4" t="str">
        <f aca="false">D20&amp;"_"&amp;COUNTIF($D$2:D20,D20)</f>
        <v>n.r._4</v>
      </c>
      <c r="G20" s="4" t="n">
        <v>20</v>
      </c>
    </row>
    <row collapsed="false" customFormat="false" customHeight="false" hidden="false" ht="12.85" outlineLevel="0" r="21">
      <c r="D21" s="4" t="str">
        <f aca="false">TEXT(hotels!B29,"nnnn")</f>
        <v>n.r.</v>
      </c>
      <c r="E21" s="4" t="str">
        <f aca="false">D21&amp;"_"&amp;COUNTIF($D$2:D21,D21)</f>
        <v>n.r._5</v>
      </c>
      <c r="G21" s="4" t="n">
        <v>21</v>
      </c>
    </row>
    <row collapsed="false" customFormat="false" customHeight="false" hidden="false" ht="12.85" outlineLevel="0" r="22">
      <c r="D22" s="4" t="str">
        <f aca="false">TEXT(hotels!B30,"nnnn")</f>
        <v>n.r.</v>
      </c>
      <c r="E22" s="4" t="str">
        <f aca="false">D22&amp;"_"&amp;COUNTIF($D$2:D22,D22)</f>
        <v>n.r._6</v>
      </c>
      <c r="G22" s="4" t="n">
        <v>22</v>
      </c>
    </row>
    <row collapsed="false" customFormat="false" customHeight="false" hidden="false" ht="12.85" outlineLevel="0" r="23">
      <c r="D23" s="4" t="str">
        <f aca="false">TEXT(hotels!B31,"nnnn")</f>
        <v>n.r.</v>
      </c>
      <c r="E23" s="4" t="str">
        <f aca="false">D23&amp;"_"&amp;COUNTIF($D$2:D23,D23)</f>
        <v>n.r._7</v>
      </c>
      <c r="G23" s="4" t="n">
        <v>23</v>
      </c>
    </row>
    <row collapsed="false" customFormat="false" customHeight="false" hidden="false" ht="12.85" outlineLevel="0" r="24">
      <c r="D24" s="4" t="str">
        <f aca="false">TEXT(hotels!B32,"nnnn")</f>
        <v>n.r.</v>
      </c>
      <c r="E24" s="4" t="str">
        <f aca="false">D24&amp;"_"&amp;COUNTIF($D$2:D24,D24)</f>
        <v>n.r._8</v>
      </c>
      <c r="G24" s="4" t="n">
        <v>24</v>
      </c>
    </row>
    <row collapsed="false" customFormat="false" customHeight="false" hidden="false" ht="12.85" outlineLevel="0" r="25">
      <c r="D25" s="4" t="str">
        <f aca="false">TEXT(hotels!B33,"nnnn")</f>
        <v>n.r.</v>
      </c>
      <c r="E25" s="4" t="str">
        <f aca="false">D25&amp;"_"&amp;COUNTIF($D$2:D25,D25)</f>
        <v>n.r._9</v>
      </c>
      <c r="G25" s="4" t="n">
        <v>25</v>
      </c>
    </row>
    <row collapsed="false" customFormat="false" customHeight="false" hidden="false" ht="12.85" outlineLevel="0" r="26">
      <c r="D26" s="4" t="str">
        <f aca="false">TEXT(hotels!B34,"nnnn")</f>
        <v>n.r.</v>
      </c>
      <c r="E26" s="4" t="str">
        <f aca="false">D26&amp;"_"&amp;COUNTIF($D$2:D26,D26)</f>
        <v>n.r._10</v>
      </c>
      <c r="G26" s="4" t="n">
        <v>26</v>
      </c>
    </row>
    <row collapsed="false" customFormat="false" customHeight="false" hidden="false" ht="12.85" outlineLevel="0" r="27">
      <c r="D27" s="4" t="str">
        <f aca="false">TEXT(hotels!B35,"nnnn")</f>
        <v>n.r.</v>
      </c>
      <c r="E27" s="4" t="str">
        <f aca="false">D27&amp;"_"&amp;COUNTIF($D$2:D27,D27)</f>
        <v>n.r._11</v>
      </c>
      <c r="G27" s="4" t="n">
        <v>27</v>
      </c>
    </row>
    <row collapsed="false" customFormat="false" customHeight="false" hidden="false" ht="12.85" outlineLevel="0" r="28">
      <c r="D28" s="4" t="str">
        <f aca="false">TEXT(hotels!B36,"nnnn")</f>
        <v>n.r.</v>
      </c>
      <c r="E28" s="4" t="str">
        <f aca="false">D28&amp;"_"&amp;COUNTIF($D$2:D28,D28)</f>
        <v>n.r._12</v>
      </c>
      <c r="G28" s="4" t="n">
        <v>28</v>
      </c>
    </row>
    <row collapsed="false" customFormat="false" customHeight="false" hidden="false" ht="12.85" outlineLevel="0" r="29">
      <c r="D29" s="4" t="str">
        <f aca="false">TEXT(hotels!B37,"nnnn")</f>
        <v>n.r.</v>
      </c>
      <c r="E29" s="4" t="str">
        <f aca="false">D29&amp;"_"&amp;COUNTIF($D$2:D29,D29)</f>
        <v>n.r._13</v>
      </c>
      <c r="G29" s="4" t="n">
        <v>29</v>
      </c>
    </row>
    <row collapsed="false" customFormat="false" customHeight="false" hidden="false" ht="12.85" outlineLevel="0" r="30">
      <c r="C30" s="38" t="n">
        <f aca="false">IF(ROWS($C$18:C30)&lt;=B13,INDEX(bdd,MATCH(A13,datedelivraison,0),4),"")</f>
        <v>0</v>
      </c>
      <c r="D30" s="4" t="str">
        <f aca="false">TEXT(hotels!B38,"nnnn")</f>
        <v>n.r.</v>
      </c>
      <c r="E30" s="4" t="str">
        <f aca="false">D30&amp;"_"&amp;COUNTIF($D$2:D30,D30)</f>
        <v>n.r._14</v>
      </c>
      <c r="G30" s="4" t="n">
        <v>30</v>
      </c>
    </row>
    <row collapsed="false" customFormat="false" customHeight="false" hidden="false" ht="12.85" outlineLevel="0" r="31">
      <c r="D31" s="4" t="str">
        <f aca="false">TEXT(hotels!B39,"nnnn")</f>
        <v>n.r.</v>
      </c>
      <c r="E31" s="4" t="str">
        <f aca="false">D31&amp;"_"&amp;COUNTIF($D$2:D31,D31)</f>
        <v>n.r._15</v>
      </c>
      <c r="G31" s="4" t="n">
        <v>31</v>
      </c>
    </row>
    <row collapsed="false" customFormat="false" customHeight="false" hidden="false" ht="12.85" outlineLevel="0" r="32">
      <c r="D32" s="4" t="str">
        <f aca="false">TEXT(hotels!B40,"nnnn")</f>
        <v>n.r.</v>
      </c>
      <c r="E32" s="4" t="str">
        <f aca="false">D32&amp;"_"&amp;COUNTIF($D$2:D32,D32)</f>
        <v>n.r._16</v>
      </c>
      <c r="G32" s="4" t="n">
        <v>32</v>
      </c>
    </row>
    <row collapsed="false" customFormat="false" customHeight="false" hidden="false" ht="12.85" outlineLevel="0" r="33">
      <c r="D33" s="4" t="str">
        <f aca="false">TEXT(hotels!B41,"nnnn")</f>
        <v>n.r.</v>
      </c>
      <c r="E33" s="4" t="str">
        <f aca="false">D33&amp;"_"&amp;COUNTIF($D$2:D33,D33)</f>
        <v>n.r._17</v>
      </c>
      <c r="G33" s="4" t="n">
        <v>33</v>
      </c>
    </row>
    <row collapsed="false" customFormat="false" customHeight="false" hidden="false" ht="12.85" outlineLevel="0" r="34">
      <c r="D34" s="4" t="str">
        <f aca="false">TEXT(hotels!B42,"nnnn")</f>
        <v>n.r.</v>
      </c>
      <c r="E34" s="4" t="str">
        <f aca="false">D34&amp;"_"&amp;COUNTIF($D$2:D34,D34)</f>
        <v>n.r._18</v>
      </c>
      <c r="G34" s="4" t="n">
        <v>34</v>
      </c>
    </row>
    <row collapsed="false" customFormat="false" customHeight="false" hidden="false" ht="12.85" outlineLevel="0" r="35">
      <c r="D35" s="4" t="str">
        <f aca="false">TEXT(hotels!B43,"nnnn")</f>
        <v>n.r.</v>
      </c>
      <c r="E35" s="4" t="str">
        <f aca="false">D35&amp;"_"&amp;COUNTIF($D$2:D35,D35)</f>
        <v>n.r._19</v>
      </c>
      <c r="G35" s="4" t="n">
        <v>35</v>
      </c>
    </row>
    <row collapsed="false" customFormat="false" customHeight="false" hidden="false" ht="12.85" outlineLevel="0" r="36">
      <c r="D36" s="4" t="str">
        <f aca="false">TEXT(hotels!B44,"nnnn")</f>
        <v>n.r.</v>
      </c>
      <c r="E36" s="4" t="str">
        <f aca="false">D36&amp;"_"&amp;COUNTIF($D$2:D36,D36)</f>
        <v>n.r._20</v>
      </c>
      <c r="G36" s="4" t="n">
        <v>36</v>
      </c>
    </row>
    <row collapsed="false" customFormat="false" customHeight="false" hidden="false" ht="12.85" outlineLevel="0" r="37">
      <c r="D37" s="4" t="str">
        <f aca="false">TEXT(hotels!B45,"nnnn")</f>
        <v>n.r.</v>
      </c>
      <c r="E37" s="4" t="str">
        <f aca="false">D37&amp;"_"&amp;COUNTIF($D$2:D37,D37)</f>
        <v>n.r._21</v>
      </c>
      <c r="G37" s="4" t="n">
        <v>37</v>
      </c>
    </row>
    <row collapsed="false" customFormat="false" customHeight="false" hidden="false" ht="12.85" outlineLevel="0" r="38">
      <c r="D38" s="4" t="str">
        <f aca="false">TEXT(hotels!B46,"nnnn")</f>
        <v>n.r.</v>
      </c>
      <c r="E38" s="4" t="str">
        <f aca="false">D38&amp;"_"&amp;COUNTIF($D$2:D38,D38)</f>
        <v>n.r._22</v>
      </c>
      <c r="G38" s="4" t="n">
        <v>38</v>
      </c>
    </row>
    <row collapsed="false" customFormat="false" customHeight="false" hidden="false" ht="12.85" outlineLevel="0" r="39">
      <c r="D39" s="4" t="str">
        <f aca="false">TEXT(hotels!B47,"nnnn")</f>
        <v>n.r.</v>
      </c>
      <c r="E39" s="4" t="str">
        <f aca="false">D39&amp;"_"&amp;COUNTIF($D$2:D39,D39)</f>
        <v>n.r._23</v>
      </c>
      <c r="G39" s="4" t="n">
        <v>39</v>
      </c>
    </row>
    <row collapsed="false" customFormat="false" customHeight="false" hidden="false" ht="12.85" outlineLevel="0" r="40">
      <c r="D40" s="4" t="str">
        <f aca="false">TEXT(hotels!B48,"nnnn")</f>
        <v>n.r.</v>
      </c>
      <c r="E40" s="4" t="str">
        <f aca="false">D40&amp;"_"&amp;COUNTIF($D$2:D40,D40)</f>
        <v>n.r._24</v>
      </c>
      <c r="G40" s="4" t="n">
        <v>40</v>
      </c>
    </row>
    <row collapsed="false" customFormat="false" customHeight="false" hidden="false" ht="12.85" outlineLevel="0" r="41">
      <c r="D41" s="4" t="str">
        <f aca="false">TEXT(hotels!B49,"nnnn")</f>
        <v>n.r.</v>
      </c>
      <c r="E41" s="4" t="str">
        <f aca="false">D41&amp;"_"&amp;COUNTIF($D$2:D41,D41)</f>
        <v>n.r._25</v>
      </c>
      <c r="G41" s="4" t="n">
        <v>41</v>
      </c>
    </row>
    <row collapsed="false" customFormat="false" customHeight="false" hidden="false" ht="12.85" outlineLevel="0" r="42">
      <c r="D42" s="4" t="str">
        <f aca="false">TEXT(hotels!B50,"nnnn")</f>
        <v>n.r.</v>
      </c>
      <c r="E42" s="4" t="str">
        <f aca="false">D42&amp;"_"&amp;COUNTIF($D$2:D42,D42)</f>
        <v>n.r._26</v>
      </c>
      <c r="G42" s="4" t="n">
        <v>42</v>
      </c>
    </row>
    <row collapsed="false" customFormat="false" customHeight="false" hidden="false" ht="12.85" outlineLevel="0" r="43">
      <c r="D43" s="4" t="str">
        <f aca="false">TEXT(hotels!B51,"nnnn")</f>
        <v>n.r.</v>
      </c>
      <c r="E43" s="4" t="str">
        <f aca="false">D43&amp;"_"&amp;COUNTIF($D$2:D43,D43)</f>
        <v>n.r._27</v>
      </c>
      <c r="G43" s="4" t="n">
        <v>43</v>
      </c>
    </row>
    <row collapsed="false" customFormat="false" customHeight="false" hidden="false" ht="12.85" outlineLevel="0" r="44">
      <c r="D44" s="4" t="str">
        <f aca="false">TEXT(hotels!B52,"nnnn")</f>
        <v>n.r.</v>
      </c>
      <c r="E44" s="4" t="str">
        <f aca="false">D44&amp;"_"&amp;COUNTIF($D$2:D44,D44)</f>
        <v>n.r._28</v>
      </c>
      <c r="G44" s="4" t="n">
        <v>44</v>
      </c>
    </row>
    <row collapsed="false" customFormat="false" customHeight="false" hidden="false" ht="12.85" outlineLevel="0" r="45">
      <c r="D45" s="4" t="str">
        <f aca="false">TEXT(hotels!B53,"nnnn")</f>
        <v>n.r.</v>
      </c>
      <c r="E45" s="4" t="str">
        <f aca="false">D45&amp;"_"&amp;COUNTIF($D$2:D45,D45)</f>
        <v>n.r._29</v>
      </c>
      <c r="G45" s="4" t="n">
        <v>45</v>
      </c>
    </row>
    <row collapsed="false" customFormat="false" customHeight="false" hidden="false" ht="12.85" outlineLevel="0" r="46">
      <c r="D46" s="4" t="str">
        <f aca="false">TEXT(hotels!B54,"nnnn")</f>
        <v>n.r.</v>
      </c>
      <c r="E46" s="4" t="str">
        <f aca="false">D46&amp;"_"&amp;COUNTIF($D$2:D46,D46)</f>
        <v>n.r._30</v>
      </c>
      <c r="G46" s="4" t="n">
        <v>46</v>
      </c>
    </row>
    <row collapsed="false" customFormat="false" customHeight="false" hidden="false" ht="12.85" outlineLevel="0" r="47">
      <c r="D47" s="4" t="str">
        <f aca="false">TEXT(hotels!B55,"nnnn")</f>
        <v>n.r.</v>
      </c>
      <c r="E47" s="4" t="str">
        <f aca="false">D47&amp;"_"&amp;COUNTIF($D$2:D47,D47)</f>
        <v>n.r._31</v>
      </c>
      <c r="G47" s="4" t="n">
        <v>47</v>
      </c>
    </row>
    <row collapsed="false" customFormat="false" customHeight="false" hidden="false" ht="12.85" outlineLevel="0" r="48">
      <c r="D48" s="4" t="str">
        <f aca="false">TEXT(hotels!B56,"nnnn")</f>
        <v>n.r.</v>
      </c>
      <c r="E48" s="4" t="str">
        <f aca="false">D48&amp;"_"&amp;COUNTIF($D$2:D48,D48)</f>
        <v>n.r._32</v>
      </c>
      <c r="G48" s="4" t="n">
        <v>48</v>
      </c>
    </row>
    <row collapsed="false" customFormat="false" customHeight="false" hidden="false" ht="12.85" outlineLevel="0" r="49">
      <c r="D49" s="4" t="str">
        <f aca="false">TEXT(hotels!B57,"nnnn")</f>
        <v>n.r.</v>
      </c>
      <c r="E49" s="4" t="str">
        <f aca="false">D49&amp;"_"&amp;COUNTIF($D$2:D49,D49)</f>
        <v>n.r._33</v>
      </c>
      <c r="G49" s="4" t="n">
        <v>49</v>
      </c>
    </row>
    <row collapsed="false" customFormat="false" customHeight="false" hidden="false" ht="12.85" outlineLevel="0" r="50">
      <c r="D50" s="4" t="str">
        <f aca="false">TEXT(hotels!B58,"nnnn")</f>
        <v>n.r.</v>
      </c>
      <c r="E50" s="4" t="str">
        <f aca="false">D50&amp;"_"&amp;COUNTIF($D$2:D50,D50)</f>
        <v>n.r._34</v>
      </c>
      <c r="G50" s="4" t="n">
        <v>50</v>
      </c>
    </row>
    <row collapsed="false" customFormat="false" customHeight="false" hidden="false" ht="12.85" outlineLevel="0" r="51">
      <c r="D51" s="4" t="str">
        <f aca="false">TEXT(hotels!B59,"nnnn")</f>
        <v>n.r.</v>
      </c>
      <c r="E51" s="4" t="str">
        <f aca="false">D51&amp;"_"&amp;COUNTIF($D$2:D51,D51)</f>
        <v>n.r._35</v>
      </c>
    </row>
    <row collapsed="false" customFormat="false" customHeight="false" hidden="false" ht="12.85" outlineLevel="0" r="52">
      <c r="D52" s="4" t="str">
        <f aca="false">TEXT(hotels!B60,"nnnn")</f>
        <v>n.r.</v>
      </c>
      <c r="E52" s="4" t="str">
        <f aca="false">D52&amp;"_"&amp;COUNTIF($D$2:D52,D52)</f>
        <v>n.r._36</v>
      </c>
    </row>
    <row collapsed="false" customFormat="false" customHeight="false" hidden="false" ht="12.85" outlineLevel="0" r="53">
      <c r="D53" s="4" t="str">
        <f aca="false">TEXT(hotels!B61,"nnnn")</f>
        <v>n.r.</v>
      </c>
      <c r="E53" s="4" t="str">
        <f aca="false">D53&amp;"_"&amp;COUNTIF($D$2:D53,D53)</f>
        <v>n.r._37</v>
      </c>
    </row>
    <row collapsed="false" customFormat="false" customHeight="false" hidden="false" ht="12.85" outlineLevel="0" r="54">
      <c r="D54" s="4" t="str">
        <f aca="false">TEXT(hotels!B62,"nnnn")</f>
        <v>n.r.</v>
      </c>
      <c r="E54" s="4" t="str">
        <f aca="false">D54&amp;"_"&amp;COUNTIF($D$2:D54,D54)</f>
        <v>n.r._38</v>
      </c>
    </row>
    <row collapsed="false" customFormat="false" customHeight="false" hidden="false" ht="12.85" outlineLevel="0" r="55">
      <c r="D55" s="4" t="str">
        <f aca="false">TEXT(hotels!B63,"nnnn")</f>
        <v>n.r.</v>
      </c>
      <c r="E55" s="4" t="str">
        <f aca="false">D55&amp;"_"&amp;COUNTIF($D$2:D55,D55)</f>
        <v>n.r._39</v>
      </c>
    </row>
    <row collapsed="false" customFormat="false" customHeight="false" hidden="false" ht="12.85" outlineLevel="0" r="56">
      <c r="D56" s="4" t="str">
        <f aca="false">TEXT(hotels!B64,"nnnn")</f>
        <v>n.r.</v>
      </c>
      <c r="E56" s="4" t="str">
        <f aca="false">D56&amp;"_"&amp;COUNTIF($D$2:D56,D56)</f>
        <v>n.r._40</v>
      </c>
    </row>
    <row collapsed="false" customFormat="false" customHeight="false" hidden="false" ht="12.85" outlineLevel="0" r="57">
      <c r="D57" s="4" t="str">
        <f aca="false">TEXT(hotels!B65,"nnnn")</f>
        <v>n.r.</v>
      </c>
      <c r="E57" s="4" t="str">
        <f aca="false">D57&amp;"_"&amp;COUNTIF($D$2:D57,D57)</f>
        <v>n.r._41</v>
      </c>
    </row>
    <row collapsed="false" customFormat="false" customHeight="false" hidden="false" ht="12.85" outlineLevel="0" r="58">
      <c r="D58" s="4" t="str">
        <f aca="false">TEXT(hotels!B66,"nnnn")</f>
        <v>n.r.</v>
      </c>
      <c r="E58" s="4" t="str">
        <f aca="false">D58&amp;"_"&amp;COUNTIF($D$2:D58,D58)</f>
        <v>n.r._42</v>
      </c>
    </row>
    <row collapsed="false" customFormat="false" customHeight="false" hidden="false" ht="12.85" outlineLevel="0" r="59">
      <c r="D59" s="4" t="str">
        <f aca="false">TEXT(hotels!B67,"nnnn")</f>
        <v>n.r.</v>
      </c>
      <c r="E59" s="4" t="str">
        <f aca="false">D59&amp;"_"&amp;COUNTIF($D$2:D59,D59)</f>
        <v>n.r._43</v>
      </c>
    </row>
    <row collapsed="false" customFormat="false" customHeight="false" hidden="false" ht="12.85" outlineLevel="0" r="60">
      <c r="D60" s="4" t="str">
        <f aca="false">TEXT(hotels!B68,"nnnn")</f>
        <v>n.r.</v>
      </c>
      <c r="E60" s="4" t="str">
        <f aca="false">D60&amp;"_"&amp;COUNTIF($D$2:D60,D60)</f>
        <v>n.r._44</v>
      </c>
    </row>
    <row collapsed="false" customFormat="false" customHeight="false" hidden="false" ht="12.85" outlineLevel="0" r="61">
      <c r="D61" s="4" t="str">
        <f aca="false">TEXT(hotels!B69,"nnnn")</f>
        <v>n.r.</v>
      </c>
      <c r="E61" s="4" t="str">
        <f aca="false">D61&amp;"_"&amp;COUNTIF($D$2:D61,D61)</f>
        <v>n.r._45</v>
      </c>
    </row>
    <row collapsed="false" customFormat="false" customHeight="false" hidden="false" ht="12.85" outlineLevel="0" r="62">
      <c r="D62" s="4" t="str">
        <f aca="false">TEXT(hotels!B70,"nnnn")</f>
        <v>n.r.</v>
      </c>
      <c r="E62" s="4" t="str">
        <f aca="false">D62&amp;"_"&amp;COUNTIF($D$2:D62,D62)</f>
        <v>n.r._46</v>
      </c>
    </row>
    <row collapsed="false" customFormat="false" customHeight="false" hidden="false" ht="12.85" outlineLevel="0" r="63">
      <c r="D63" s="4" t="str">
        <f aca="false">TEXT(hotels!B71,"nnnn")</f>
        <v>n.r.</v>
      </c>
      <c r="E63" s="4" t="str">
        <f aca="false">D63&amp;"_"&amp;COUNTIF($D$2:D63,D63)</f>
        <v>n.r._47</v>
      </c>
    </row>
    <row collapsed="false" customFormat="false" customHeight="false" hidden="false" ht="12.85" outlineLevel="0" r="64">
      <c r="D64" s="4" t="str">
        <f aca="false">TEXT(hotels!B72,"nnnn")</f>
        <v>n.r.</v>
      </c>
      <c r="E64" s="4" t="str">
        <f aca="false">D64&amp;"_"&amp;COUNTIF($D$2:D64,D64)</f>
        <v>n.r._48</v>
      </c>
    </row>
    <row collapsed="false" customFormat="false" customHeight="false" hidden="false" ht="12.85" outlineLevel="0" r="65">
      <c r="D65" s="4" t="str">
        <f aca="false">TEXT(hotels!B73,"nnnn")</f>
        <v>n.r.</v>
      </c>
      <c r="E65" s="4" t="str">
        <f aca="false">D65&amp;"_"&amp;COUNTIF($D$2:D65,D65)</f>
        <v>n.r._49</v>
      </c>
    </row>
    <row collapsed="false" customFormat="false" customHeight="false" hidden="false" ht="12.85" outlineLevel="0" r="66">
      <c r="D66" s="4" t="str">
        <f aca="false">TEXT(hotels!B74,"nnnn")</f>
        <v>n.r.</v>
      </c>
      <c r="E66" s="4" t="str">
        <f aca="false">D66&amp;"_"&amp;COUNTIF($D$2:D66,D66)</f>
        <v>n.r._50</v>
      </c>
    </row>
    <row collapsed="false" customFormat="false" customHeight="false" hidden="false" ht="12.85" outlineLevel="0" r="67">
      <c r="D67" s="4" t="str">
        <f aca="false">TEXT(hotels!B75,"nnnn")</f>
        <v>n.r.</v>
      </c>
      <c r="E67" s="4" t="str">
        <f aca="false">D67&amp;"_"&amp;COUNTIF($D$2:D67,D67)</f>
        <v>n.r._51</v>
      </c>
    </row>
    <row collapsed="false" customFormat="false" customHeight="false" hidden="false" ht="12.85" outlineLevel="0" r="68">
      <c r="D68" s="4" t="str">
        <f aca="false">TEXT(hotels!B76,"nnnn")</f>
        <v>n.r.</v>
      </c>
      <c r="E68" s="4" t="str">
        <f aca="false">D68&amp;"_"&amp;COUNTIF($D$2:D68,D68)</f>
        <v>n.r._52</v>
      </c>
    </row>
    <row collapsed="false" customFormat="false" customHeight="false" hidden="false" ht="12.85" outlineLevel="0" r="69">
      <c r="D69" s="4" t="str">
        <f aca="false">TEXT(hotels!B77,"nnnn")</f>
        <v>n.r.</v>
      </c>
      <c r="E69" s="4" t="str">
        <f aca="false">D69&amp;"_"&amp;COUNTIF($D$2:D69,D69)</f>
        <v>n.r._53</v>
      </c>
    </row>
    <row collapsed="false" customFormat="false" customHeight="false" hidden="false" ht="12.85" outlineLevel="0" r="70">
      <c r="D70" s="4" t="str">
        <f aca="false">TEXT(hotels!B78,"nnnn")</f>
        <v>n.r.</v>
      </c>
      <c r="E70" s="4" t="str">
        <f aca="false">D70&amp;"_"&amp;COUNTIF($D$2:D70,D70)</f>
        <v>n.r._54</v>
      </c>
    </row>
    <row collapsed="false" customFormat="false" customHeight="false" hidden="false" ht="12.85" outlineLevel="0" r="71">
      <c r="D71" s="4" t="str">
        <f aca="false">TEXT(hotels!B79,"nnnn")</f>
        <v>n.r.</v>
      </c>
      <c r="E71" s="4" t="str">
        <f aca="false">D71&amp;"_"&amp;COUNTIF($D$2:D71,D71)</f>
        <v>n.r._55</v>
      </c>
    </row>
    <row collapsed="false" customFormat="false" customHeight="false" hidden="false" ht="12.85" outlineLevel="0" r="72">
      <c r="D72" s="4" t="str">
        <f aca="false">TEXT(hotels!B80,"nnnn")</f>
        <v>n.r.</v>
      </c>
      <c r="E72" s="4" t="str">
        <f aca="false">D72&amp;"_"&amp;COUNTIF($D$2:D72,D72)</f>
        <v>n.r._56</v>
      </c>
    </row>
    <row collapsed="false" customFormat="false" customHeight="false" hidden="false" ht="12.85" outlineLevel="0" r="73">
      <c r="D73" s="4" t="str">
        <f aca="false">TEXT(hotels!B81,"nnnn")</f>
        <v>n.r.</v>
      </c>
      <c r="E73" s="4" t="str">
        <f aca="false">D73&amp;"_"&amp;COUNTIF($D$2:D73,D73)</f>
        <v>n.r._57</v>
      </c>
    </row>
    <row collapsed="false" customFormat="false" customHeight="false" hidden="false" ht="12.85" outlineLevel="0" r="74">
      <c r="D74" s="4" t="str">
        <f aca="false">TEXT(hotels!B82,"nnnn")</f>
        <v>n.r.</v>
      </c>
      <c r="E74" s="4" t="str">
        <f aca="false">D74&amp;"_"&amp;COUNTIF($D$2:D74,D74)</f>
        <v>n.r._58</v>
      </c>
    </row>
    <row collapsed="false" customFormat="false" customHeight="false" hidden="false" ht="12.85" outlineLevel="0" r="75">
      <c r="D75" s="4" t="str">
        <f aca="false">TEXT(hotels!B83,"nnnn")</f>
        <v>n.r.</v>
      </c>
      <c r="E75" s="4" t="str">
        <f aca="false">D75&amp;"_"&amp;COUNTIF($D$2:D75,D75)</f>
        <v>n.r._59</v>
      </c>
    </row>
    <row collapsed="false" customFormat="false" customHeight="false" hidden="false" ht="12.85" outlineLevel="0" r="76">
      <c r="D76" s="4" t="str">
        <f aca="false">TEXT(hotels!B84,"nnnn")</f>
        <v>n.r.</v>
      </c>
      <c r="E76" s="4" t="str">
        <f aca="false">D76&amp;"_"&amp;COUNTIF($D$2:D76,D76)</f>
        <v>n.r._60</v>
      </c>
    </row>
    <row collapsed="false" customFormat="false" customHeight="false" hidden="false" ht="12.85" outlineLevel="0" r="77">
      <c r="D77" s="4" t="str">
        <f aca="false">TEXT(hotels!B85,"nnnn")</f>
        <v>n.r.</v>
      </c>
      <c r="E77" s="4" t="str">
        <f aca="false">D77&amp;"_"&amp;COUNTIF($D$2:D77,D77)</f>
        <v>n.r._61</v>
      </c>
    </row>
    <row collapsed="false" customFormat="false" customHeight="false" hidden="false" ht="12.85" outlineLevel="0" r="78">
      <c r="D78" s="4" t="str">
        <f aca="false">TEXT(hotels!B86,"nnnn")</f>
        <v>n.r.</v>
      </c>
      <c r="E78" s="4" t="str">
        <f aca="false">D78&amp;"_"&amp;COUNTIF($D$2:D78,D78)</f>
        <v>n.r._62</v>
      </c>
    </row>
    <row collapsed="false" customFormat="false" customHeight="false" hidden="false" ht="12.85" outlineLevel="0" r="79">
      <c r="D79" s="4" t="str">
        <f aca="false">TEXT(hotels!B87,"nnnn")</f>
        <v>n.r.</v>
      </c>
      <c r="E79" s="4" t="str">
        <f aca="false">D79&amp;"_"&amp;COUNTIF($D$2:D79,D79)</f>
        <v>n.r._63</v>
      </c>
    </row>
    <row collapsed="false" customFormat="false" customHeight="false" hidden="false" ht="12.85" outlineLevel="0" r="80">
      <c r="D80" s="4" t="str">
        <f aca="false">TEXT(hotels!B88,"nnnn")</f>
        <v>n.r.</v>
      </c>
      <c r="E80" s="4" t="str">
        <f aca="false">D80&amp;"_"&amp;COUNTIF($D$2:D80,D80)</f>
        <v>n.r._64</v>
      </c>
    </row>
    <row collapsed="false" customFormat="false" customHeight="false" hidden="false" ht="12.85" outlineLevel="0" r="81">
      <c r="D81" s="4" t="str">
        <f aca="false">TEXT(hotels!B89,"nnnn")</f>
        <v>n.r.</v>
      </c>
      <c r="E81" s="4" t="str">
        <f aca="false">D81&amp;"_"&amp;COUNTIF($D$2:D81,D81)</f>
        <v>n.r._65</v>
      </c>
    </row>
    <row collapsed="false" customFormat="false" customHeight="false" hidden="false" ht="12.85" outlineLevel="0" r="82">
      <c r="D82" s="4" t="str">
        <f aca="false">TEXT(hotels!B90,"nnnn")</f>
        <v>n.r.</v>
      </c>
      <c r="E82" s="4" t="str">
        <f aca="false">D82&amp;"_"&amp;COUNTIF($D$2:D82,D82)</f>
        <v>n.r._66</v>
      </c>
    </row>
    <row collapsed="false" customFormat="false" customHeight="false" hidden="false" ht="12.85" outlineLevel="0" r="83">
      <c r="D83" s="4" t="str">
        <f aca="false">TEXT(hotels!B91,"nnnn")</f>
        <v>n.r.</v>
      </c>
      <c r="E83" s="4" t="str">
        <f aca="false">D83&amp;"_"&amp;COUNTIF($D$2:D83,D83)</f>
        <v>n.r._67</v>
      </c>
    </row>
    <row collapsed="false" customFormat="false" customHeight="false" hidden="false" ht="12.85" outlineLevel="0" r="84">
      <c r="D84" s="4" t="str">
        <f aca="false">TEXT(hotels!B92,"nnnn")</f>
        <v>n.r.</v>
      </c>
      <c r="E84" s="4" t="str">
        <f aca="false">D84&amp;"_"&amp;COUNTIF($D$2:D84,D84)</f>
        <v>n.r._68</v>
      </c>
    </row>
    <row collapsed="false" customFormat="false" customHeight="false" hidden="false" ht="12.85" outlineLevel="0" r="85">
      <c r="D85" s="4" t="str">
        <f aca="false">TEXT(hotels!B93,"nnnn")</f>
        <v>n.r.</v>
      </c>
      <c r="E85" s="4" t="str">
        <f aca="false">D85&amp;"_"&amp;COUNTIF($D$2:D85,D85)</f>
        <v>n.r._69</v>
      </c>
    </row>
    <row collapsed="false" customFormat="false" customHeight="false" hidden="false" ht="12.85" outlineLevel="0" r="86">
      <c r="D86" s="4" t="str">
        <f aca="false">TEXT(hotels!B94,"nnnn")</f>
        <v>n.r.</v>
      </c>
      <c r="E86" s="4" t="str">
        <f aca="false">D86&amp;"_"&amp;COUNTIF($D$2:D86,D86)</f>
        <v>n.r._70</v>
      </c>
    </row>
    <row collapsed="false" customFormat="false" customHeight="false" hidden="false" ht="12.85" outlineLevel="0" r="87">
      <c r="D87" s="4" t="str">
        <f aca="false">TEXT(hotels!B95,"nnnn")</f>
        <v>n.r.</v>
      </c>
      <c r="E87" s="4" t="str">
        <f aca="false">D87&amp;"_"&amp;COUNTIF($D$2:D87,D87)</f>
        <v>n.r._71</v>
      </c>
    </row>
    <row collapsed="false" customFormat="false" customHeight="false" hidden="false" ht="12.85" outlineLevel="0" r="88">
      <c r="D88" s="4" t="str">
        <f aca="false">TEXT(hotels!B96,"nnnn")</f>
        <v>n.r.</v>
      </c>
      <c r="E88" s="4" t="str">
        <f aca="false">D88&amp;"_"&amp;COUNTIF($D$2:D88,D88)</f>
        <v>n.r._72</v>
      </c>
    </row>
    <row collapsed="false" customFormat="false" customHeight="false" hidden="false" ht="12.85" outlineLevel="0" r="89">
      <c r="D89" s="4" t="str">
        <f aca="false">TEXT(hotels!B97,"nnnn")</f>
        <v>n.r.</v>
      </c>
      <c r="E89" s="4" t="str">
        <f aca="false">D89&amp;"_"&amp;COUNTIF($D$2:D89,D89)</f>
        <v>n.r._73</v>
      </c>
    </row>
    <row collapsed="false" customFormat="false" customHeight="false" hidden="false" ht="12.85" outlineLevel="0" r="90">
      <c r="D90" s="4" t="str">
        <f aca="false">TEXT(hotels!B98,"nnnn")</f>
        <v>n.r.</v>
      </c>
      <c r="E90" s="4" t="str">
        <f aca="false">D90&amp;"_"&amp;COUNTIF($D$2:D90,D90)</f>
        <v>n.r._74</v>
      </c>
    </row>
    <row collapsed="false" customFormat="false" customHeight="false" hidden="false" ht="12.85" outlineLevel="0" r="91">
      <c r="D91" s="4" t="str">
        <f aca="false">TEXT(hotels!B99,"nnnn")</f>
        <v>n.r.</v>
      </c>
      <c r="E91" s="4" t="str">
        <f aca="false">D91&amp;"_"&amp;COUNTIF($D$2:D91,D91)</f>
        <v>n.r._75</v>
      </c>
    </row>
    <row collapsed="false" customFormat="false" customHeight="false" hidden="false" ht="12.85" outlineLevel="0" r="92">
      <c r="D92" s="4" t="str">
        <f aca="false">TEXT(hotels!B100,"nnnn")</f>
        <v>n.r.</v>
      </c>
      <c r="E92" s="4" t="str">
        <f aca="false">D92&amp;"_"&amp;COUNTIF($D$2:D92,D92)</f>
        <v>n.r._76</v>
      </c>
    </row>
    <row collapsed="false" customFormat="false" customHeight="false" hidden="false" ht="12.85" outlineLevel="0" r="93">
      <c r="D93" s="4" t="str">
        <f aca="false">TEXT(hotels!B101,"nnnn")</f>
        <v>n.r.</v>
      </c>
      <c r="E93" s="4" t="str">
        <f aca="false">D93&amp;"_"&amp;COUNTIF($D$2:D93,D93)</f>
        <v>n.r._77</v>
      </c>
    </row>
    <row collapsed="false" customFormat="false" customHeight="false" hidden="false" ht="12.85" outlineLevel="0" r="94">
      <c r="D94" s="4" t="str">
        <f aca="false">TEXT(hotels!B102,"nnnn")</f>
        <v>n.r.</v>
      </c>
      <c r="E94" s="4" t="str">
        <f aca="false">D94&amp;"_"&amp;COUNTIF($D$2:D94,D94)</f>
        <v>n.r._78</v>
      </c>
    </row>
    <row collapsed="false" customFormat="false" customHeight="false" hidden="false" ht="12.85" outlineLevel="0" r="95">
      <c r="D95" s="4" t="str">
        <f aca="false">TEXT(hotels!B103,"nnnn")</f>
        <v>n.r.</v>
      </c>
      <c r="E95" s="4" t="str">
        <f aca="false">D95&amp;"_"&amp;COUNTIF($D$2:D95,D95)</f>
        <v>n.r._79</v>
      </c>
    </row>
    <row collapsed="false" customFormat="false" customHeight="false" hidden="false" ht="12.85" outlineLevel="0" r="96">
      <c r="D96" s="4" t="str">
        <f aca="false">TEXT(hotels!B104,"nnnn")</f>
        <v>n.r.</v>
      </c>
      <c r="E96" s="4" t="str">
        <f aca="false">D96&amp;"_"&amp;COUNTIF($D$2:D96,D96)</f>
        <v>n.r._80</v>
      </c>
    </row>
    <row collapsed="false" customFormat="false" customHeight="false" hidden="false" ht="12.85" outlineLevel="0" r="97">
      <c r="D97" s="4" t="str">
        <f aca="false">TEXT(hotels!B105,"nnnn")</f>
        <v>n.r.</v>
      </c>
      <c r="E97" s="4" t="str">
        <f aca="false">D97&amp;"_"&amp;COUNTIF($D$2:D97,D97)</f>
        <v>n.r._81</v>
      </c>
    </row>
    <row collapsed="false" customFormat="false" customHeight="false" hidden="false" ht="12.85" outlineLevel="0" r="98">
      <c r="D98" s="4" t="str">
        <f aca="false">TEXT(hotels!B106,"nnnn")</f>
        <v>n.r.</v>
      </c>
      <c r="E98" s="4" t="str">
        <f aca="false">D98&amp;"_"&amp;COUNTIF($D$2:D98,D98)</f>
        <v>n.r._82</v>
      </c>
    </row>
    <row collapsed="false" customFormat="false" customHeight="false" hidden="false" ht="12.85" outlineLevel="0" r="99">
      <c r="D99" s="4" t="str">
        <f aca="false">TEXT(hotels!B107,"nnnn")</f>
        <v>n.r.</v>
      </c>
      <c r="E99" s="4" t="str">
        <f aca="false">D99&amp;"_"&amp;COUNTIF($D$2:D99,D99)</f>
        <v>n.r._83</v>
      </c>
    </row>
    <row collapsed="false" customFormat="false" customHeight="false" hidden="false" ht="12.85" outlineLevel="0" r="100">
      <c r="D100" s="4" t="str">
        <f aca="false">TEXT(hotels!B108,"nnnn")</f>
        <v>n.r.</v>
      </c>
      <c r="E100" s="4" t="str">
        <f aca="false">D100&amp;"_"&amp;COUNTIF($D$2:D100,D100)</f>
        <v>n.r._84</v>
      </c>
    </row>
    <row collapsed="false" customFormat="false" customHeight="false" hidden="false" ht="12.85" outlineLevel="0" r="101">
      <c r="D101" s="4" t="str">
        <f aca="false">TEXT(hotels!B109,"nnnn")</f>
        <v>n.r.</v>
      </c>
      <c r="E101" s="4" t="str">
        <f aca="false">D101&amp;"_"&amp;COUNTIF($D$2:D101,D101)</f>
        <v>n.r._85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9618</TotalTime>
  <Application>LibreOffice/4.1.3.2$Windows_x86 LibreOffice_project/70feb7d99726f064edab4605a8ab840c50ec57a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2019-12-10T21:05:10Z</dcterms:created>
  <dcterms:modified xsi:type="dcterms:W3CDTF">2019-12-17T11:29:13Z</dcterms:modified>
  <cp:revision>11</cp:revision>
</cp:coreProperties>
</file>