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xl/_rels/workbook.xml.rels" ContentType="application/vnd.openxmlformats-package.relationship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docProps/app.xml" ContentType="application/vnd.openxmlformats-officedocument.extended-properties+xml"/>
  <Override PartName="/docProps/core.xml" ContentType="application/vnd.openxmlformats-package.core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activeTab="1" firstSheet="0" showHorizontalScroll="true" showSheetTabs="true" showVerticalScroll="true" tabRatio="177" windowHeight="8192" windowWidth="16384" xWindow="0" yWindow="0"/>
  </bookViews>
  <sheets>
    <sheet name="Semaine" sheetId="1" state="visible" r:id="rId2"/>
    <sheet name="mardi" sheetId="2" state="visible" r:id="rId3"/>
  </sheets>
  <definedNames>
    <definedName function="false" hidden="false" name="adresse" vbProcedure="false">mardi!$H$4:$H$14</definedName>
    <definedName function="false" hidden="false" name="bebe" vbProcedure="false">mardi!$K$4:$K$14</definedName>
    <definedName function="false" hidden="false" name="cvt_mardi" vbProcedure="false">Semaine!$E$10:$E$18</definedName>
    <definedName function="false" hidden="false" name="pla" vbProcedure="false">mardi!$I$4:$I$14</definedName>
    <definedName function="false" hidden="false" name="pla_n" vbProcedure="false">mardi!$J$4:$J$14</definedName>
  </definedNames>
  <calcPr iterateCount="100" refMode="A1" iterate="false" iterateDelta="0.001"/>
</workbook>
</file>

<file path=xl/sharedStrings.xml><?xml version="1.0" encoding="utf-8"?>
<sst xmlns="http://schemas.openxmlformats.org/spreadsheetml/2006/main" count="60" uniqueCount="49">
  <si>
    <t>Ap / pt / tx</t>
  </si>
  <si>
    <t>Données 1</t>
  </si>
  <si>
    <t>Données 2</t>
  </si>
  <si>
    <t>lundi</t>
  </si>
  <si>
    <t>mardi</t>
  </si>
  <si>
    <t>tot</t>
  </si>
  <si>
    <t>Données 3</t>
  </si>
  <si>
    <t>ap</t>
  </si>
  <si>
    <t>un</t>
  </si>
  <si>
    <t>bjhnkj</t>
  </si>
  <si>
    <t>apo</t>
  </si>
  <si>
    <t>deux</t>
  </si>
  <si>
    <t>jbhnj,</t>
  </si>
  <si>
    <t>akd</t>
  </si>
  <si>
    <t>pt</t>
  </si>
  <si>
    <t>quatre</t>
  </si>
  <si>
    <t>mkrfmk</t>
  </si>
  <si>
    <t>fadq</t>
  </si>
  <si>
    <t>cinq</t>
  </si>
  <si>
    <t>ljnlf</t>
  </si>
  <si>
    <t>zcs</t>
  </si>
  <si>
    <t>tx</t>
  </si>
  <si>
    <t>sept</t>
  </si>
  <si>
    <t>jnln,</t>
  </si>
  <si>
    <t>qs</t>
  </si>
  <si>
    <t>huit</t>
  </si>
  <si>
    <t>lnlnl</t>
  </si>
  <si>
    <t>efe</t>
  </si>
  <si>
    <t>trois</t>
  </si>
  <si>
    <t>cerf</t>
  </si>
  <si>
    <t>neuf</t>
  </si>
  <si>
    <t>lknlkvc</t>
  </si>
  <si>
    <t>zfz</t>
  </si>
  <si>
    <t>six</t>
  </si>
  <si>
    <t>knkm,ve</t>
  </si>
  <si>
    <t>fz</t>
  </si>
  <si>
    <t>total mardi</t>
  </si>
  <si>
    <t>nb de case mardi diff 0</t>
  </si>
  <si>
    <t>incré</t>
  </si>
  <si>
    <t>adresse</t>
  </si>
  <si>
    <t>pla :</t>
  </si>
  <si>
    <t>pla_n :</t>
  </si>
  <si>
    <t>bebe (rang)</t>
  </si>
  <si>
    <t>tri_n</t>
  </si>
  <si>
    <t>tri</t>
  </si>
  <si>
    <t>adresse_n</t>
  </si>
  <si>
    <t>l+m</t>
  </si>
  <si>
    <t>Tableau qui se remplit via données de la feuille semaine</t>
  </si>
  <si>
    <t>formules pour remplir le tableau de droite et le trier par ordre alphabétique</t>
  </si>
</sst>
</file>

<file path=xl/styles.xml><?xml version="1.0" encoding="utf-8"?>
<styleSheet xmlns="http://schemas.openxmlformats.org/spreadsheetml/2006/main">
  <numFmts count="1">
    <numFmt formatCode="GENERAL" numFmtId="164"/>
  </numFmts>
  <fonts count="6">
    <font>
      <sz val="1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name val="Arial"/>
      <family val="2"/>
      <charset val="1"/>
    </font>
    <font>
      <sz val="10"/>
      <color rgb="FFFF3333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rgb="FF66FFFF"/>
        <bgColor rgb="FF33CCCC"/>
      </patternFill>
    </fill>
  </fills>
  <borders count="10">
    <border diagonalDown="false" diagonalUp="false">
      <left/>
      <right/>
      <top/>
      <bottom/>
      <diagonal/>
    </border>
    <border diagonalDown="false" diagonalUp="false">
      <left style="thin"/>
      <right style="thin"/>
      <top style="thin"/>
      <bottom style="thin"/>
      <diagonal/>
    </border>
    <border diagonalDown="false" diagonalUp="false">
      <left style="thin"/>
      <right/>
      <top style="thin"/>
      <bottom/>
      <diagonal/>
    </border>
    <border diagonalDown="false" diagonalUp="false">
      <left/>
      <right/>
      <top style="thin"/>
      <bottom/>
      <diagonal/>
    </border>
    <border diagonalDown="false" diagonalUp="false">
      <left/>
      <right style="thin"/>
      <top style="thin"/>
      <bottom/>
      <diagonal/>
    </border>
    <border diagonalDown="false" diagonalUp="false">
      <left style="thin"/>
      <right/>
      <top/>
      <bottom/>
      <diagonal/>
    </border>
    <border diagonalDown="false" diagonalUp="false">
      <left/>
      <right style="thin"/>
      <top/>
      <bottom/>
      <diagonal/>
    </border>
    <border diagonalDown="false" diagonalUp="false">
      <left style="thin"/>
      <right/>
      <top/>
      <bottom style="thin"/>
      <diagonal/>
    </border>
    <border diagonalDown="false" diagonalUp="false">
      <left/>
      <right/>
      <top/>
      <bottom style="thin"/>
      <diagonal/>
    </border>
    <border diagonalDown="false" diagonalUp="false">
      <left/>
      <right style="thin"/>
      <top/>
      <bottom style="thin"/>
      <diagonal/>
    </border>
  </borders>
  <cellStyleXfs count="20">
    <xf applyAlignment="true" applyBorder="true" applyFont="true" applyProtection="true" borderId="0" fillId="0" fontId="0" numFmtId="164">
      <alignment horizontal="general" indent="0" shrinkToFit="false" textRotation="0" vertical="bottom" wrapText="false"/>
      <protection hidden="false" locked="true"/>
    </xf>
    <xf applyAlignment="false" applyBorder="false" applyFont="true" applyProtection="false" borderId="0" fillId="0" fontId="1" numFmtId="0"/>
    <xf applyAlignment="false" applyBorder="false" applyFont="true" applyProtection="false" borderId="0" fillId="0" fontId="1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1" numFmtId="43"/>
    <xf applyAlignment="false" applyBorder="false" applyFont="true" applyProtection="false" borderId="0" fillId="0" fontId="1" numFmtId="41"/>
    <xf applyAlignment="false" applyBorder="false" applyFont="true" applyProtection="false" borderId="0" fillId="0" fontId="1" numFmtId="44"/>
    <xf applyAlignment="false" applyBorder="false" applyFont="true" applyProtection="false" borderId="0" fillId="0" fontId="1" numFmtId="42"/>
    <xf applyAlignment="false" applyBorder="false" applyFont="true" applyProtection="false" borderId="0" fillId="0" fontId="1" numFmtId="9"/>
  </cellStyleXfs>
  <cellXfs count="15">
    <xf applyAlignment="false" applyBorder="false" applyFont="false" applyProtection="false" borderId="0" fillId="0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true" applyProtection="false" borderId="1" fillId="0" fontId="4" numFmtId="164" xfId="0">
      <alignment horizontal="general" indent="0" shrinkToFit="false" textRotation="0" vertical="bottom" wrapText="false"/>
      <protection hidden="false" locked="true"/>
    </xf>
    <xf applyAlignment="false" applyBorder="true" applyFont="true" applyProtection="false" borderId="1" fillId="0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2" fillId="2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true" applyProtection="false" borderId="3" fillId="2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4" fillId="2" fontId="0" numFmtId="164" xfId="0">
      <alignment horizontal="general" indent="0" shrinkToFit="false" textRotation="0" vertical="bottom" wrapText="false"/>
      <protection hidden="false" locked="true"/>
    </xf>
    <xf applyAlignment="false" applyBorder="false" applyFont="false" applyProtection="false" borderId="0" fillId="3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5" fillId="2" fontId="0" numFmtId="164" xfId="0">
      <alignment horizontal="general" indent="0" shrinkToFit="false" textRotation="0" vertical="bottom" wrapText="false"/>
      <protection hidden="false" locked="true"/>
    </xf>
    <xf applyAlignment="false" applyBorder="false" applyFont="false" applyProtection="false" borderId="0" fillId="2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6" fillId="2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true" applyProtection="false" borderId="1" fillId="2" fontId="4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7" fillId="2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8" fillId="2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false" applyProtection="false" borderId="9" fillId="2" fontId="0" numFmtId="164" xfId="0">
      <alignment horizontal="general" indent="0" shrinkToFit="false" textRotation="0" vertical="bottom" wrapText="false"/>
      <protection hidden="false" locked="true"/>
    </xf>
    <xf applyAlignment="false" applyBorder="false" applyFont="true" applyProtection="false" borderId="0" fillId="0" fontId="5" numFmtId="164" xfId="0">
      <alignment horizontal="general" indent="0" shrinkToFit="false" textRotation="0" vertical="bottom" wrapText="false"/>
      <protection hidden="false" locked="true"/>
    </xf>
  </cellXfs>
  <cellStyles count="6">
    <cellStyle builtinId="0" customBuiltin="false" name="Normal" xfId="0"/>
    <cellStyle builtinId="3" customBuiltin="false" name="Comma" xfId="15"/>
    <cellStyle builtinId="6" customBuiltin="false" name="Comma [0]" xfId="16"/>
    <cellStyle builtinId="4" customBuiltin="false" name="Currency" xfId="17"/>
    <cellStyle builtinId="7" customBuiltin="false" name="Currency [0]" xfId="18"/>
    <cellStyle builtinId="5" customBuiltin="false" name="Percent" xfId="19"/>
  </cellStyles>
  <dxfs count="1">
    <dxf>
      <font>
        <sz val="10"/>
        <name val="Arial"/>
        <family val="2"/>
        <charset val="1"/>
      </font>
      <numFmt formatCode="GENERAL" numFmtId="164"/>
      <fill>
        <patternFill>
          <bgColor rgb="00FFFFFF"/>
        </patternFill>
      </fill>
    </dxf>
  </dxfs>
  <colors>
    <indexedColors>
      <rgbColor rgb="FF000000"/>
      <rgbColor rgb="FFFFFFFF"/>
      <rgbColor rgb="FFFF3333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66FF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9:G18"/>
  <sheetViews>
    <sheetView colorId="64" defaultGridColor="true" rightToLeft="false" showFormulas="false" showGridLines="true" showOutlineSymbols="true" showRowColHeaders="true" showZeros="true" tabSelected="false" topLeftCell="A4" view="normal" windowProtection="false" workbookViewId="0" zoomScale="85" zoomScaleNormal="85" zoomScalePageLayoutView="100">
      <selection activeCell="A15" activeCellId="0" pane="topLeft" sqref="A15"/>
    </sheetView>
  </sheetViews>
  <sheetFormatPr defaultRowHeight="12.85"/>
  <cols>
    <col collapsed="false" hidden="false" max="1025" min="1" style="0" width="11.5204081632653"/>
  </cols>
  <sheetData>
    <row collapsed="false" customFormat="false" customHeight="false" hidden="false" ht="14" outlineLevel="0" r="9">
      <c r="A9" s="1" t="s">
        <v>0</v>
      </c>
      <c r="B9" s="1" t="s">
        <v>1</v>
      </c>
      <c r="C9" s="1" t="s">
        <v>2</v>
      </c>
      <c r="D9" s="1" t="s">
        <v>3</v>
      </c>
      <c r="E9" s="1" t="s">
        <v>4</v>
      </c>
      <c r="F9" s="1" t="s">
        <v>5</v>
      </c>
      <c r="G9" s="1" t="s">
        <v>6</v>
      </c>
    </row>
    <row collapsed="false" customFormat="false" customHeight="false" hidden="false" ht="14" outlineLevel="0" r="10">
      <c r="A10" s="2" t="s">
        <v>7</v>
      </c>
      <c r="B10" s="2" t="s">
        <v>8</v>
      </c>
      <c r="C10" s="2" t="s">
        <v>9</v>
      </c>
      <c r="D10" s="2" t="n">
        <v>2</v>
      </c>
      <c r="E10" s="2" t="n">
        <v>4</v>
      </c>
      <c r="F10" s="2" t="n">
        <f aca="false">SUM(D10:E10)</f>
        <v>6</v>
      </c>
      <c r="G10" s="2" t="s">
        <v>10</v>
      </c>
    </row>
    <row collapsed="false" customFormat="false" customHeight="false" hidden="false" ht="14" outlineLevel="0" r="11">
      <c r="A11" s="2" t="s">
        <v>7</v>
      </c>
      <c r="B11" s="2" t="s">
        <v>11</v>
      </c>
      <c r="C11" s="2" t="s">
        <v>12</v>
      </c>
      <c r="D11" s="2" t="n">
        <v>3</v>
      </c>
      <c r="E11" s="2" t="n">
        <v>1</v>
      </c>
      <c r="F11" s="2" t="n">
        <f aca="false">SUM(D11:E11)</f>
        <v>4</v>
      </c>
      <c r="G11" s="2" t="s">
        <v>13</v>
      </c>
    </row>
    <row collapsed="false" customFormat="false" customHeight="false" hidden="false" ht="14" outlineLevel="0" r="12">
      <c r="A12" s="2" t="s">
        <v>14</v>
      </c>
      <c r="B12" s="2" t="s">
        <v>15</v>
      </c>
      <c r="C12" s="2" t="s">
        <v>16</v>
      </c>
      <c r="D12" s="2" t="n">
        <v>4</v>
      </c>
      <c r="E12" s="2" t="n">
        <v>3</v>
      </c>
      <c r="F12" s="2" t="n">
        <f aca="false">SUM(D12:E12)</f>
        <v>7</v>
      </c>
      <c r="G12" s="2" t="s">
        <v>17</v>
      </c>
    </row>
    <row collapsed="false" customFormat="false" customHeight="false" hidden="false" ht="14" outlineLevel="0" r="13">
      <c r="A13" s="2" t="s">
        <v>14</v>
      </c>
      <c r="B13" s="2" t="s">
        <v>18</v>
      </c>
      <c r="C13" s="2" t="s">
        <v>19</v>
      </c>
      <c r="D13" s="2" t="n">
        <v>5</v>
      </c>
      <c r="E13" s="2" t="n">
        <v>2</v>
      </c>
      <c r="F13" s="2" t="n">
        <f aca="false">SUM(D13:E13)</f>
        <v>7</v>
      </c>
      <c r="G13" s="2" t="s">
        <v>20</v>
      </c>
    </row>
    <row collapsed="false" customFormat="false" customHeight="false" hidden="false" ht="14" outlineLevel="0" r="14">
      <c r="A14" s="2" t="s">
        <v>21</v>
      </c>
      <c r="B14" s="2" t="s">
        <v>22</v>
      </c>
      <c r="C14" s="2" t="s">
        <v>23</v>
      </c>
      <c r="D14" s="2" t="n">
        <v>4</v>
      </c>
      <c r="E14" s="2" t="n">
        <v>5</v>
      </c>
      <c r="F14" s="2" t="n">
        <f aca="false">SUM(D14:E14)</f>
        <v>9</v>
      </c>
      <c r="G14" s="2" t="s">
        <v>24</v>
      </c>
    </row>
    <row collapsed="false" customFormat="false" customHeight="false" hidden="false" ht="14" outlineLevel="0" r="15">
      <c r="A15" s="2" t="s">
        <v>21</v>
      </c>
      <c r="B15" s="2" t="s">
        <v>25</v>
      </c>
      <c r="C15" s="2" t="s">
        <v>26</v>
      </c>
      <c r="D15" s="2" t="n">
        <v>2</v>
      </c>
      <c r="E15" s="2" t="n">
        <v>7</v>
      </c>
      <c r="F15" s="2" t="n">
        <f aca="false">SUM(D15:E15)</f>
        <v>9</v>
      </c>
      <c r="G15" s="2" t="s">
        <v>27</v>
      </c>
    </row>
    <row collapsed="false" customFormat="false" customHeight="false" hidden="false" ht="13.4" outlineLevel="0" r="16">
      <c r="A16" s="2" t="s">
        <v>7</v>
      </c>
      <c r="B16" s="2" t="s">
        <v>28</v>
      </c>
      <c r="C16" s="2"/>
      <c r="D16" s="2" t="n">
        <v>5</v>
      </c>
      <c r="E16" s="2" t="n">
        <v>8</v>
      </c>
      <c r="F16" s="2" t="n">
        <f aca="false">SUM(D16:E16)</f>
        <v>13</v>
      </c>
      <c r="G16" s="2" t="s">
        <v>29</v>
      </c>
    </row>
    <row collapsed="false" customFormat="false" customHeight="false" hidden="false" ht="14" outlineLevel="0" r="17">
      <c r="A17" s="2" t="s">
        <v>21</v>
      </c>
      <c r="B17" s="2" t="s">
        <v>30</v>
      </c>
      <c r="C17" s="2" t="s">
        <v>31</v>
      </c>
      <c r="D17" s="2" t="n">
        <v>2</v>
      </c>
      <c r="E17" s="2" t="n">
        <v>3</v>
      </c>
      <c r="F17" s="2" t="n">
        <f aca="false">SUM(D17:E17)</f>
        <v>5</v>
      </c>
      <c r="G17" s="2" t="s">
        <v>32</v>
      </c>
    </row>
    <row collapsed="false" customFormat="false" customHeight="false" hidden="false" ht="14" outlineLevel="0" r="18">
      <c r="A18" s="2" t="s">
        <v>14</v>
      </c>
      <c r="B18" s="2" t="s">
        <v>33</v>
      </c>
      <c r="C18" s="2" t="s">
        <v>34</v>
      </c>
      <c r="D18" s="2" t="n">
        <v>5</v>
      </c>
      <c r="E18" s="2" t="n">
        <v>12</v>
      </c>
      <c r="F18" s="2" t="n">
        <f aca="false">SUM(D18:E18)</f>
        <v>17</v>
      </c>
      <c r="G18" s="2" t="s">
        <v>35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blackAndWhite="false" cellComments="none" copies="1" draft="false" firstPageNumber="1" fitToHeight="1" fitToWidth="1" horizontalDpi="300" orientation="portrait" pageOrder="downThenOver" paperSize="9" scale="100" useFirstPageNumber="true" usePrinterDefaults="false" verticalDpi="300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P16"/>
  <sheetViews>
    <sheetView colorId="64" defaultGridColor="true" rightToLeft="false" showFormulas="false" showGridLines="true" showOutlineSymbols="true" showRowColHeaders="true" showZeros="true" tabSelected="true" topLeftCell="A1" view="normal" windowProtection="false" workbookViewId="0" zoomScale="85" zoomScaleNormal="85" zoomScalePageLayoutView="100">
      <selection activeCell="D21" activeCellId="0" pane="topLeft" sqref="D21"/>
    </sheetView>
  </sheetViews>
  <sheetFormatPr defaultRowHeight="12.85"/>
  <cols>
    <col collapsed="false" hidden="false" max="5" min="1" style="0" width="11.5204081632653"/>
    <col collapsed="false" hidden="false" max="6" min="6" style="0" width="3.64285714285714"/>
    <col collapsed="false" hidden="false" max="7" min="7" style="0" width="6.30102040816327"/>
    <col collapsed="false" hidden="false" max="8" min="8" style="0" width="11.5204081632653"/>
    <col collapsed="false" hidden="false" max="9" min="9" style="0" width="5.63265306122449"/>
    <col collapsed="false" hidden="false" max="10" min="10" style="0" width="7.45918367346939"/>
    <col collapsed="false" hidden="false" max="1025" min="11" style="0" width="11.5204081632653"/>
  </cols>
  <sheetData>
    <row collapsed="false" customFormat="false" customHeight="false" hidden="false" ht="14" outlineLevel="0" r="1">
      <c r="A1" s="3"/>
      <c r="B1" s="4" t="s">
        <v>36</v>
      </c>
      <c r="C1" s="4" t="n">
        <f aca="false">SUM(cvt_mardi)</f>
        <v>45</v>
      </c>
      <c r="D1" s="4"/>
      <c r="E1" s="5"/>
      <c r="G1" s="6"/>
      <c r="H1" s="6" t="n">
        <f aca="false">COUNTIF(cvt_mardi,"&lt;&gt;0")</f>
        <v>9</v>
      </c>
      <c r="I1" s="6" t="s">
        <v>37</v>
      </c>
      <c r="J1" s="6"/>
      <c r="K1" s="6"/>
      <c r="L1" s="6"/>
      <c r="M1" s="6"/>
      <c r="N1" s="6"/>
    </row>
    <row collapsed="false" customFormat="false" customHeight="false" hidden="false" ht="12.85" outlineLevel="0" r="2">
      <c r="A2" s="7"/>
      <c r="B2" s="8"/>
      <c r="C2" s="8"/>
      <c r="D2" s="8"/>
      <c r="E2" s="9"/>
      <c r="G2" s="6"/>
      <c r="H2" s="6"/>
      <c r="I2" s="6"/>
      <c r="J2" s="6"/>
      <c r="K2" s="6"/>
      <c r="L2" s="6"/>
      <c r="M2" s="6"/>
      <c r="N2" s="6"/>
    </row>
    <row collapsed="false" customFormat="false" customHeight="false" hidden="false" ht="14" outlineLevel="0" r="3">
      <c r="A3" s="10" t="s">
        <v>0</v>
      </c>
      <c r="B3" s="10" t="s">
        <v>1</v>
      </c>
      <c r="C3" s="10" t="s">
        <v>2</v>
      </c>
      <c r="D3" s="10" t="s">
        <v>4</v>
      </c>
      <c r="E3" s="10" t="s">
        <v>6</v>
      </c>
      <c r="G3" s="6" t="s">
        <v>38</v>
      </c>
      <c r="H3" s="6" t="s">
        <v>39</v>
      </c>
      <c r="I3" s="6" t="s">
        <v>40</v>
      </c>
      <c r="J3" s="6" t="s">
        <v>41</v>
      </c>
      <c r="K3" s="6" t="s">
        <v>42</v>
      </c>
      <c r="L3" s="6" t="s">
        <v>43</v>
      </c>
      <c r="M3" s="6" t="s">
        <v>44</v>
      </c>
      <c r="N3" s="6" t="s">
        <v>45</v>
      </c>
      <c r="P3" s="0" t="s">
        <v>46</v>
      </c>
    </row>
    <row collapsed="false" customFormat="false" customHeight="false" hidden="false" ht="13.4" outlineLevel="0" r="4">
      <c r="A4" s="7" t="str">
        <f aca="true">INDIRECT(N4)</f>
        <v>ap</v>
      </c>
      <c r="B4" s="8" t="str">
        <f aca="true">OFFSET(INDIRECT($N4),0,1)</f>
        <v>un</v>
      </c>
      <c r="C4" s="8" t="str">
        <f aca="true">OFFSET(INDIRECT($N4),0,2)</f>
        <v>bjhnkj</v>
      </c>
      <c r="D4" s="8" t="n">
        <f aca="true">OFFSET(INDIRECT($N4),0,4)</f>
        <v>4</v>
      </c>
      <c r="E4" s="9" t="str">
        <f aca="true">OFFSET(INDIRECT($N4),0,6)</f>
        <v>apo</v>
      </c>
      <c r="G4" s="6" t="n">
        <v>1</v>
      </c>
      <c r="H4" s="6" t="str">
        <f aca="false">"Semaine.A"&amp;IF(AND($H$1&gt;0,ROWS($A$4:A4)&lt;=$H$1),$G4,0)+9</f>
        <v>Semaine.A10</v>
      </c>
      <c r="I4" s="6" t="str">
        <f aca="true">IF($H4&lt;&gt;"Semaine.A9",INDIRECT(H4),"")</f>
        <v>ap</v>
      </c>
      <c r="J4" s="6" t="str">
        <f aca="false">IF(I4="","",I4&amp;"_"&amp;G4)</f>
        <v>ap_1</v>
      </c>
      <c r="K4" s="6" t="n">
        <f aca="false">IF(OR(J4="",COUNTIF($J$4:J4,J4)&gt;1),"",COUNTIF(pla_n,"&lt;"&amp;J4)+1)</f>
        <v>3</v>
      </c>
      <c r="L4" s="6" t="str">
        <f aca="false">INDEX(pla_n,MATCH(SMALL(bebe,ROW()-3),bebe,0))</f>
        <v>ap_1</v>
      </c>
      <c r="M4" s="6" t="str">
        <f aca="false">INDEX(pla,MATCH(L4,pla_n,0))</f>
        <v>ap</v>
      </c>
      <c r="N4" s="6" t="str">
        <f aca="false">INDEX(adresse,MATCH(L4,pla_n,0))</f>
        <v>Semaine.A10</v>
      </c>
      <c r="P4" s="0" t="str">
        <f aca="false">INDEX(pla,MATCH(INDEX(pla_n,MATCH(SMALL(bebe,ROW()-3),bebe,0)),pla_n,0))</f>
        <v>ap</v>
      </c>
    </row>
    <row collapsed="false" customFormat="false" customHeight="false" hidden="false" ht="13.4" outlineLevel="0" r="5">
      <c r="A5" s="7" t="str">
        <f aca="true">INDIRECT(N5)</f>
        <v>ap</v>
      </c>
      <c r="B5" s="8" t="str">
        <f aca="true">OFFSET(INDIRECT($N5),0,1)</f>
        <v>deux</v>
      </c>
      <c r="C5" s="8" t="str">
        <f aca="true">OFFSET(INDIRECT($N5),0,2)</f>
        <v>jbhnj,</v>
      </c>
      <c r="D5" s="8" t="n">
        <f aca="true">OFFSET(INDIRECT($N5),0,4)</f>
        <v>1</v>
      </c>
      <c r="E5" s="9" t="str">
        <f aca="true">OFFSET(INDIRECT($N5),0,6)</f>
        <v>akd</v>
      </c>
      <c r="G5" s="6" t="n">
        <v>2</v>
      </c>
      <c r="H5" s="6" t="str">
        <f aca="false">"Semaine.A"&amp;IF(AND($H$1&gt;0,ROWS($A$4:A5)&lt;=$H$1),$G5,0)+9</f>
        <v>Semaine.A11</v>
      </c>
      <c r="I5" s="6" t="str">
        <f aca="true">IF($H5&lt;&gt;"Semaine.A9",INDIRECT(H5),"")</f>
        <v>ap</v>
      </c>
      <c r="J5" s="6" t="str">
        <f aca="false">IF(I5="","",I5&amp;"_"&amp;G5)</f>
        <v>ap_2</v>
      </c>
      <c r="K5" s="6" t="n">
        <f aca="false">IF(OR(J5="",COUNTIF($J$4:J5,J5)&gt;1),"",COUNTIF(pla_n,"&lt;"&amp;J5)+1)</f>
        <v>4</v>
      </c>
      <c r="L5" s="6" t="str">
        <f aca="false">INDEX(pla_n,MATCH(SMALL(bebe,ROW()-3),bebe,0))</f>
        <v>ap_2</v>
      </c>
      <c r="M5" s="6" t="str">
        <f aca="false">INDEX(pla,MATCH(L5,pla_n,0))</f>
        <v>ap</v>
      </c>
      <c r="N5" s="6" t="str">
        <f aca="false">INDEX(adresse,MATCH(L5,pla_n,0))</f>
        <v>Semaine.A11</v>
      </c>
      <c r="P5" s="0" t="str">
        <f aca="false">INDEX(pla,MATCH(INDEX(pla_n,MATCH(SMALL(bebe,ROW()-3),bebe,0)),pla_n,0))</f>
        <v>ap</v>
      </c>
    </row>
    <row collapsed="false" customFormat="false" customHeight="false" hidden="false" ht="13.4" outlineLevel="0" r="6">
      <c r="A6" s="7" t="str">
        <f aca="true">INDIRECT(N6)</f>
        <v>ap</v>
      </c>
      <c r="B6" s="8" t="str">
        <f aca="true">OFFSET(INDIRECT($N6),0,1)</f>
        <v>trois</v>
      </c>
      <c r="C6" s="8" t="n">
        <f aca="true">OFFSET(INDIRECT($N6),0,2)</f>
        <v>0</v>
      </c>
      <c r="D6" s="8" t="n">
        <f aca="true">OFFSET(INDIRECT($N6),0,4)</f>
        <v>8</v>
      </c>
      <c r="E6" s="9" t="str">
        <f aca="true">OFFSET(INDIRECT($N6),0,6)</f>
        <v>cerf</v>
      </c>
      <c r="G6" s="6" t="n">
        <v>3</v>
      </c>
      <c r="H6" s="6" t="str">
        <f aca="false">"Semaine.A"&amp;IF(AND($H$1&gt;0,ROWS($A$4:A6)&lt;=$H$1),$G6,0)+9</f>
        <v>Semaine.A12</v>
      </c>
      <c r="I6" s="6" t="str">
        <f aca="true">IF($H6&lt;&gt;"Semaine.A9",INDIRECT(H6),"")</f>
        <v>pt</v>
      </c>
      <c r="J6" s="6" t="str">
        <f aca="false">IF(I6="","",I6&amp;"_"&amp;G6)</f>
        <v>pt_3</v>
      </c>
      <c r="K6" s="6" t="n">
        <f aca="false">IF(OR(J6="",COUNTIF($J$4:J6,J6)&gt;1),"",COUNTIF(pla_n,"&lt;"&amp;J6)+1)</f>
        <v>6</v>
      </c>
      <c r="L6" s="6" t="str">
        <f aca="false">INDEX(pla_n,MATCH(SMALL(bebe,ROW()-3),bebe,0))</f>
        <v>ap_7</v>
      </c>
      <c r="M6" s="6" t="str">
        <f aca="false">INDEX(pla,MATCH(L6,pla_n,0))</f>
        <v>ap</v>
      </c>
      <c r="N6" s="6" t="str">
        <f aca="false">INDEX(adresse,MATCH(L6,pla_n,0))</f>
        <v>Semaine.A16</v>
      </c>
      <c r="P6" s="0" t="str">
        <f aca="false">INDEX(pla,MATCH(INDEX(pla_n,MATCH(SMALL(bebe,ROW()-3),bebe,0)),pla_n,0))</f>
        <v>ap</v>
      </c>
    </row>
    <row collapsed="false" customFormat="false" customHeight="false" hidden="false" ht="13.4" outlineLevel="0" r="7">
      <c r="A7" s="7" t="str">
        <f aca="true">INDIRECT(N7)</f>
        <v>pt</v>
      </c>
      <c r="B7" s="8" t="str">
        <f aca="true">OFFSET(INDIRECT($N7),0,1)</f>
        <v>quatre</v>
      </c>
      <c r="C7" s="8" t="str">
        <f aca="true">OFFSET(INDIRECT($N7),0,2)</f>
        <v>mkrfmk</v>
      </c>
      <c r="D7" s="8" t="n">
        <f aca="true">OFFSET(INDIRECT($N7),0,4)</f>
        <v>3</v>
      </c>
      <c r="E7" s="9" t="str">
        <f aca="true">OFFSET(INDIRECT($N7),0,6)</f>
        <v>fadq</v>
      </c>
      <c r="G7" s="6" t="n">
        <v>4</v>
      </c>
      <c r="H7" s="6" t="str">
        <f aca="false">"Semaine.A"&amp;IF(AND($H$1&gt;0,ROWS($A$4:A7)&lt;=$H$1),$G7,0)+9</f>
        <v>Semaine.A13</v>
      </c>
      <c r="I7" s="6" t="str">
        <f aca="true">IF($H7&lt;&gt;"Semaine.A9",INDIRECT(H7),"")</f>
        <v>pt</v>
      </c>
      <c r="J7" s="6" t="str">
        <f aca="false">IF(I7="","",I7&amp;"_"&amp;G7)</f>
        <v>pt_4</v>
      </c>
      <c r="K7" s="6" t="n">
        <f aca="false">IF(OR(J7="",COUNTIF($J$4:J7,J7)&gt;1),"",COUNTIF(pla_n,"&lt;"&amp;J7)+1)</f>
        <v>7</v>
      </c>
      <c r="L7" s="6" t="str">
        <f aca="false">INDEX(pla_n,MATCH(SMALL(bebe,ROW()-3),bebe,0))</f>
        <v>pt_3</v>
      </c>
      <c r="M7" s="6" t="str">
        <f aca="false">INDEX(pla,MATCH(L7,pla_n,0))</f>
        <v>pt</v>
      </c>
      <c r="N7" s="6" t="str">
        <f aca="false">INDEX(adresse,MATCH(L7,pla_n,0))</f>
        <v>Semaine.A12</v>
      </c>
      <c r="P7" s="0" t="str">
        <f aca="false">INDEX(pla,MATCH(INDEX(pla_n,MATCH(SMALL(bebe,ROW()-3),bebe,0)),pla_n,0))</f>
        <v>pt</v>
      </c>
    </row>
    <row collapsed="false" customFormat="false" customHeight="false" hidden="false" ht="13.4" outlineLevel="0" r="8">
      <c r="A8" s="7" t="str">
        <f aca="true">INDIRECT(N8)</f>
        <v>pt</v>
      </c>
      <c r="B8" s="8" t="str">
        <f aca="true">OFFSET(INDIRECT($N8),0,1)</f>
        <v>cinq</v>
      </c>
      <c r="C8" s="8" t="str">
        <f aca="true">OFFSET(INDIRECT($N8),0,2)</f>
        <v>ljnlf</v>
      </c>
      <c r="D8" s="8" t="n">
        <f aca="true">OFFSET(INDIRECT($N8),0,4)</f>
        <v>2</v>
      </c>
      <c r="E8" s="9" t="str">
        <f aca="true">OFFSET(INDIRECT($N8),0,6)</f>
        <v>zcs</v>
      </c>
      <c r="G8" s="6" t="n">
        <v>5</v>
      </c>
      <c r="H8" s="6" t="str">
        <f aca="false">"Semaine.A"&amp;IF(AND($H$1&gt;0,ROWS($A$4:A8)&lt;=$H$1),$G8,0)+9</f>
        <v>Semaine.A14</v>
      </c>
      <c r="I8" s="6" t="str">
        <f aca="true">IF($H8&lt;&gt;"Semaine.A9",INDIRECT(H8),"")</f>
        <v>tx</v>
      </c>
      <c r="J8" s="6" t="str">
        <f aca="false">IF(I8="","",I8&amp;"_"&amp;G8)</f>
        <v>tx_5</v>
      </c>
      <c r="K8" s="6" t="n">
        <f aca="false">IF(OR(J8="",COUNTIF($J$4:J8,J8)&gt;1),"",COUNTIF(pla_n,"&lt;"&amp;J8)+1)</f>
        <v>9</v>
      </c>
      <c r="L8" s="6" t="str">
        <f aca="false">INDEX(pla_n,MATCH(SMALL(bebe,ROW()-3),bebe,0))</f>
        <v>pt_4</v>
      </c>
      <c r="M8" s="6" t="str">
        <f aca="false">INDEX(pla,MATCH(L8,pla_n,0))</f>
        <v>pt</v>
      </c>
      <c r="N8" s="6" t="str">
        <f aca="false">INDEX(adresse,MATCH(L8,pla_n,0))</f>
        <v>Semaine.A13</v>
      </c>
      <c r="P8" s="0" t="str">
        <f aca="false">INDEX(pla,MATCH(INDEX(pla_n,MATCH(SMALL(bebe,ROW()-3),bebe,0)),pla_n,0))</f>
        <v>pt</v>
      </c>
    </row>
    <row collapsed="false" customFormat="false" customHeight="false" hidden="false" ht="13.4" outlineLevel="0" r="9">
      <c r="A9" s="7" t="str">
        <f aca="true">INDIRECT(N9)</f>
        <v>pt</v>
      </c>
      <c r="B9" s="8" t="str">
        <f aca="true">OFFSET(INDIRECT($N9),0,1)</f>
        <v>six</v>
      </c>
      <c r="C9" s="8" t="str">
        <f aca="true">OFFSET(INDIRECT($N9),0,2)</f>
        <v>knkm,ve</v>
      </c>
      <c r="D9" s="8" t="n">
        <f aca="true">OFFSET(INDIRECT($N9),0,4)</f>
        <v>12</v>
      </c>
      <c r="E9" s="9" t="str">
        <f aca="true">OFFSET(INDIRECT($N9),0,6)</f>
        <v>fz</v>
      </c>
      <c r="G9" s="6" t="n">
        <v>6</v>
      </c>
      <c r="H9" s="6" t="str">
        <f aca="false">"Semaine.A"&amp;IF(AND($H$1&gt;0,ROWS($A$4:A9)&lt;=$H$1),$G9,0)+9</f>
        <v>Semaine.A15</v>
      </c>
      <c r="I9" s="6" t="str">
        <f aca="true">IF($H9&lt;&gt;"Semaine.A9",INDIRECT(H9),"")</f>
        <v>tx</v>
      </c>
      <c r="J9" s="6" t="str">
        <f aca="false">IF(I9="","",I9&amp;"_"&amp;G9)</f>
        <v>tx_6</v>
      </c>
      <c r="K9" s="6" t="n">
        <f aca="false">IF(OR(J9="",COUNTIF($J$4:J9,J9)&gt;1),"",COUNTIF(pla_n,"&lt;"&amp;J9)+1)</f>
        <v>10</v>
      </c>
      <c r="L9" s="6" t="str">
        <f aca="false">INDEX(pla_n,MATCH(SMALL(bebe,ROW()-3),bebe,0))</f>
        <v>pt_9</v>
      </c>
      <c r="M9" s="6" t="str">
        <f aca="false">INDEX(pla,MATCH(L9,pla_n,0))</f>
        <v>pt</v>
      </c>
      <c r="N9" s="6" t="str">
        <f aca="false">INDEX(adresse,MATCH(L9,pla_n,0))</f>
        <v>Semaine.A18</v>
      </c>
      <c r="P9" s="0" t="str">
        <f aca="false">INDEX(pla,MATCH(INDEX(pla_n,MATCH(SMALL(bebe,ROW()-3),bebe,0)),pla_n,0))</f>
        <v>pt</v>
      </c>
    </row>
    <row collapsed="false" customFormat="false" customHeight="false" hidden="false" ht="13.4" outlineLevel="0" r="10">
      <c r="A10" s="7" t="str">
        <f aca="true">INDIRECT(N10)</f>
        <v>tx</v>
      </c>
      <c r="B10" s="8" t="str">
        <f aca="true">OFFSET(INDIRECT($N10),0,1)</f>
        <v>sept</v>
      </c>
      <c r="C10" s="8" t="str">
        <f aca="true">OFFSET(INDIRECT($N10),0,2)</f>
        <v>jnln,</v>
      </c>
      <c r="D10" s="8" t="n">
        <f aca="true">OFFSET(INDIRECT($N10),0,4)</f>
        <v>5</v>
      </c>
      <c r="E10" s="9" t="str">
        <f aca="true">OFFSET(INDIRECT($N10),0,6)</f>
        <v>qs</v>
      </c>
      <c r="G10" s="6" t="n">
        <v>7</v>
      </c>
      <c r="H10" s="6" t="str">
        <f aca="false">"Semaine.A"&amp;IF(AND($H$1&gt;0,ROWS($A$4:A10)&lt;=$H$1),$G10,0)+9</f>
        <v>Semaine.A16</v>
      </c>
      <c r="I10" s="6" t="str">
        <f aca="true">IF($H10&lt;&gt;"Semaine.A9",INDIRECT(H10),"")</f>
        <v>ap</v>
      </c>
      <c r="J10" s="6" t="str">
        <f aca="false">IF(I10="","",I10&amp;"_"&amp;G10)</f>
        <v>ap_7</v>
      </c>
      <c r="K10" s="6" t="n">
        <f aca="false">IF(OR(J10="",COUNTIF($J$4:J10,J10)&gt;1),"",COUNTIF(pla_n,"&lt;"&amp;J10)+1)</f>
        <v>5</v>
      </c>
      <c r="L10" s="6" t="str">
        <f aca="false">INDEX(pla_n,MATCH(SMALL(bebe,ROW()-3),bebe,0))</f>
        <v>tx_5</v>
      </c>
      <c r="M10" s="6" t="str">
        <f aca="false">INDEX(pla,MATCH(L10,pla_n,0))</f>
        <v>tx</v>
      </c>
      <c r="N10" s="6" t="str">
        <f aca="false">INDEX(adresse,MATCH(L10,pla_n,0))</f>
        <v>Semaine.A14</v>
      </c>
      <c r="P10" s="0" t="str">
        <f aca="false">INDEX(pla,MATCH(INDEX(pla_n,MATCH(SMALL(bebe,ROW()-3),bebe,0)),pla_n,0))</f>
        <v>tx</v>
      </c>
    </row>
    <row collapsed="false" customFormat="false" customHeight="false" hidden="false" ht="13.4" outlineLevel="0" r="11">
      <c r="A11" s="7" t="str">
        <f aca="true">INDIRECT(N11)</f>
        <v>tx</v>
      </c>
      <c r="B11" s="8" t="str">
        <f aca="true">OFFSET(INDIRECT($N11),0,1)</f>
        <v>huit</v>
      </c>
      <c r="C11" s="8" t="str">
        <f aca="true">OFFSET(INDIRECT($N11),0,2)</f>
        <v>lnlnl</v>
      </c>
      <c r="D11" s="8" t="n">
        <f aca="true">OFFSET(INDIRECT($N11),0,4)</f>
        <v>7</v>
      </c>
      <c r="E11" s="9" t="str">
        <f aca="true">OFFSET(INDIRECT($N11),0,6)</f>
        <v>efe</v>
      </c>
      <c r="G11" s="6" t="n">
        <v>8</v>
      </c>
      <c r="H11" s="6" t="str">
        <f aca="false">"Semaine.A"&amp;IF(AND($H$1&gt;0,ROWS($A$4:A11)&lt;=$H$1),$G11,0)+9</f>
        <v>Semaine.A17</v>
      </c>
      <c r="I11" s="6" t="str">
        <f aca="true">IF($H11&lt;&gt;"Semaine.A9",INDIRECT(H11),"")</f>
        <v>tx</v>
      </c>
      <c r="J11" s="6" t="str">
        <f aca="false">IF(I11="","",I11&amp;"_"&amp;G11)</f>
        <v>tx_8</v>
      </c>
      <c r="K11" s="6" t="n">
        <f aca="false">IF(OR(J11="",COUNTIF($J$4:J11,J11)&gt;1),"",COUNTIF(pla_n,"&lt;"&amp;J11)+1)</f>
        <v>11</v>
      </c>
      <c r="L11" s="6" t="str">
        <f aca="false">INDEX(pla_n,MATCH(SMALL(bebe,ROW()-3),bebe,0))</f>
        <v>tx_6</v>
      </c>
      <c r="M11" s="6" t="str">
        <f aca="false">INDEX(pla,MATCH(L11,pla_n,0))</f>
        <v>tx</v>
      </c>
      <c r="N11" s="6" t="str">
        <f aca="false">INDEX(adresse,MATCH(L11,pla_n,0))</f>
        <v>Semaine.A15</v>
      </c>
      <c r="P11" s="0" t="str">
        <f aca="false">INDEX(pla,MATCH(INDEX(pla_n,MATCH(SMALL(bebe,ROW()-3),bebe,0)),pla_n,0))</f>
        <v>tx</v>
      </c>
    </row>
    <row collapsed="false" customFormat="false" customHeight="false" hidden="false" ht="13.4" outlineLevel="0" r="12">
      <c r="A12" s="7" t="str">
        <f aca="true">INDIRECT(N12)</f>
        <v>tx</v>
      </c>
      <c r="B12" s="8" t="str">
        <f aca="true">OFFSET(INDIRECT($N12),0,1)</f>
        <v>neuf</v>
      </c>
      <c r="C12" s="8" t="str">
        <f aca="true">OFFSET(INDIRECT($N12),0,2)</f>
        <v>lknlkvc</v>
      </c>
      <c r="D12" s="8" t="n">
        <f aca="true">OFFSET(INDIRECT($N12),0,4)</f>
        <v>3</v>
      </c>
      <c r="E12" s="9" t="str">
        <f aca="true">OFFSET(INDIRECT($N12),0,6)</f>
        <v>zfz</v>
      </c>
      <c r="G12" s="6" t="n">
        <v>9</v>
      </c>
      <c r="H12" s="6" t="str">
        <f aca="false">"Semaine.A"&amp;IF(AND($H$1&gt;0,ROWS($A$4:A12)&lt;=$H$1),$G12,0)+9</f>
        <v>Semaine.A18</v>
      </c>
      <c r="I12" s="6" t="str">
        <f aca="true">IF($H12&lt;&gt;"Semaine.A9",INDIRECT(H12),"")</f>
        <v>pt</v>
      </c>
      <c r="J12" s="6" t="str">
        <f aca="false">IF(I12="","",I12&amp;"_"&amp;G12)</f>
        <v>pt_9</v>
      </c>
      <c r="K12" s="6" t="n">
        <f aca="false">IF(OR(J12="",COUNTIF($J$4:J12,J12)&gt;1),"",COUNTIF(pla_n,"&lt;"&amp;J12)+1)</f>
        <v>8</v>
      </c>
      <c r="L12" s="6" t="str">
        <f aca="false">INDEX(pla_n,MATCH(SMALL(bebe,ROW()-3),bebe,0))</f>
        <v>tx_8</v>
      </c>
      <c r="M12" s="6" t="str">
        <f aca="false">INDEX(pla,MATCH(L12,pla_n,0))</f>
        <v>tx</v>
      </c>
      <c r="N12" s="6" t="str">
        <f aca="false">INDEX(adresse,MATCH(L12,pla_n,0))</f>
        <v>Semaine.A17</v>
      </c>
      <c r="P12" s="0" t="str">
        <f aca="false">INDEX(pla,MATCH(INDEX(pla_n,MATCH(SMALL(bebe,ROW()-3),bebe,0)),pla_n,0))</f>
        <v>tx</v>
      </c>
    </row>
    <row collapsed="false" customFormat="false" customHeight="false" hidden="false" ht="13.4" outlineLevel="0" r="13">
      <c r="A13" s="7" t="e">
        <f aca="true">INDIRECT(N13)</f>
        <v>#VALUE!</v>
      </c>
      <c r="B13" s="8" t="e">
        <f aca="true">OFFSET(INDIRECT($N13),0,1)</f>
        <v>#VALUE!</v>
      </c>
      <c r="C13" s="8" t="e">
        <f aca="true">OFFSET(INDIRECT($N13),0,2)</f>
        <v>#VALUE!</v>
      </c>
      <c r="D13" s="8" t="e">
        <f aca="true">OFFSET(INDIRECT($N13),0,4)</f>
        <v>#VALUE!</v>
      </c>
      <c r="E13" s="9" t="e">
        <f aca="true">OFFSET(INDIRECT($N13),0,6)</f>
        <v>#VALUE!</v>
      </c>
      <c r="G13" s="6" t="n">
        <v>10</v>
      </c>
      <c r="H13" s="6" t="str">
        <f aca="false">"Semaine.A"&amp;IF(AND($H$1&gt;0,ROWS($A$4:A13)&lt;=$H$1),$G13,0)+9</f>
        <v>Semaine.A9</v>
      </c>
      <c r="I13" s="6" t="str">
        <f aca="true">IF($H13&lt;&gt;"Semaine.A9",INDIRECT(H13),"")</f>
        <v/>
      </c>
      <c r="J13" s="6" t="str">
        <f aca="false">IF(I13="","",I13&amp;"_"&amp;G13)</f>
        <v/>
      </c>
      <c r="K13" s="6" t="str">
        <f aca="false">IF(OR(J13="",COUNTIF($J$4:J13,J13)&gt;1),"",COUNTIF(pla_n,"&lt;"&amp;J13)+1)</f>
        <v/>
      </c>
      <c r="L13" s="6" t="e">
        <f aca="false">INDEX(pla_n,MATCH(SMALL(bebe,ROW()-3),bebe,0))</f>
        <v>#VALUE!</v>
      </c>
      <c r="M13" s="6" t="e">
        <f aca="false">INDEX(pla,MATCH(L13,pla_n,0))</f>
        <v>#VALUE!</v>
      </c>
      <c r="N13" s="6" t="e">
        <f aca="false">INDEX(adresse,MATCH(L13,pla_n,0))</f>
        <v>#VALUE!</v>
      </c>
      <c r="P13" s="0" t="e">
        <f aca="false">INDEX(pla,MATCH(INDEX(pla_n,MATCH(SMALL(bebe,ROW()-3),bebe,0)),pla_n,0))</f>
        <v>#VALUE!</v>
      </c>
    </row>
    <row collapsed="false" customFormat="false" customHeight="false" hidden="false" ht="13.4" outlineLevel="0" r="14">
      <c r="A14" s="11" t="e">
        <f aca="true">INDIRECT(N14)</f>
        <v>#VALUE!</v>
      </c>
      <c r="B14" s="12" t="e">
        <f aca="true">OFFSET(INDIRECT($N14),0,1)</f>
        <v>#VALUE!</v>
      </c>
      <c r="C14" s="12" t="e">
        <f aca="true">OFFSET(INDIRECT($N14),0,2)</f>
        <v>#VALUE!</v>
      </c>
      <c r="D14" s="12" t="e">
        <f aca="true">OFFSET(INDIRECT($N14),0,4)</f>
        <v>#VALUE!</v>
      </c>
      <c r="E14" s="13" t="e">
        <f aca="true">OFFSET(INDIRECT($N14),0,6)</f>
        <v>#VALUE!</v>
      </c>
      <c r="G14" s="6" t="n">
        <v>11</v>
      </c>
      <c r="H14" s="6" t="str">
        <f aca="false">"Semaine.A"&amp;IF(AND($H$1&gt;0,ROWS($A$4:A14)&lt;=$H$1),$G14,0)+9</f>
        <v>Semaine.A9</v>
      </c>
      <c r="I14" s="6" t="str">
        <f aca="true">IF($H14&lt;&gt;"Semaine.A9",INDIRECT(H14),"")</f>
        <v/>
      </c>
      <c r="J14" s="6" t="str">
        <f aca="false">IF(I14="","",I14&amp;"_"&amp;G14)</f>
        <v/>
      </c>
      <c r="K14" s="6" t="str">
        <f aca="false">IF(OR(J14="",COUNTIF($J$4:J14,J14)&gt;1),"",COUNTIF(pla_n,"&lt;"&amp;J14)+1)</f>
        <v/>
      </c>
      <c r="L14" s="6" t="e">
        <f aca="false">INDEX(pla_n,MATCH(SMALL(bebe,ROW()-3),bebe,0))</f>
        <v>#VALUE!</v>
      </c>
      <c r="M14" s="6" t="e">
        <f aca="false">INDEX(pla,MATCH(L14,pla_n,0))</f>
        <v>#VALUE!</v>
      </c>
      <c r="N14" s="6" t="e">
        <f aca="false">INDEX(adresse,MATCH(L14,pla_n,0))</f>
        <v>#VALUE!</v>
      </c>
      <c r="P14" s="0" t="e">
        <f aca="false">INDEX(pla,MATCH(INDEX(pla_n,MATCH(SMALL(bebe,ROW()-3),bebe,0)),pla_n,0))</f>
        <v>#VALUE!</v>
      </c>
    </row>
    <row collapsed="false" customFormat="false" customHeight="false" hidden="false" ht="12.85" outlineLevel="0" r="16">
      <c r="A16" s="14" t="s">
        <v>47</v>
      </c>
      <c r="H16" s="0" t="s">
        <v>48</v>
      </c>
    </row>
  </sheetData>
  <conditionalFormatting sqref="A4:E14">
    <cfRule aboveAverage="0" bottom="0" dxfId="0" equalAverage="0" percent="0" priority="2" rank="0" text="" type="containsErrors">
      <formula>0</formula>
    </cfRule>
  </conditionalFormatting>
  <printOptions headings="false" gridLines="false" gridLinesSet="true" horizontalCentered="false" verticalCentered="false"/>
  <pageMargins left="0.7875" right="0.7875" top="1.05277777777778" bottom="1.05277777777778" header="0.7875" footer="0.7875"/>
  <pageSetup blackAndWhite="false" cellComments="none" copies="1" draft="false" firstPageNumber="0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</Properties>
</file>

<file path=docProps/core.xml><?xml version="1.0" encoding="utf-8"?>
<cp:coreProperties xmlns:cp="http://schemas.openxmlformats.org/package/2006/metadata/core-properties" xmlns:dc="http://purl.org/dc/elements/1.1/" xmlns:dcmitype="http://purl.org/dc/dcmitype/" xmlns:dcterms="http://purl.org/dc/terms/" xmlns:xsi="http://www.w3.org/2001/XMLSchema-instance">
  <dcterms:created xsi:type="dcterms:W3CDTF">2020-01-21T10:01:06Z</dcterms:created>
  <cp:revision>0</cp:revision>
</cp:coreProperties>
</file>