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leutch\Downloads\"/>
    </mc:Choice>
  </mc:AlternateContent>
  <xr:revisionPtr revIDLastSave="0" documentId="8_{123066C7-F3AC-43A8-A1BF-25652543F0F3}" xr6:coauthVersionLast="47" xr6:coauthVersionMax="47" xr10:uidLastSave="{00000000-0000-0000-0000-000000000000}"/>
  <bookViews>
    <workbookView xWindow="30612" yWindow="-108" windowWidth="23256" windowHeight="13896" activeTab="3" xr2:uid="{8BB75779-0407-48E0-8067-DD8247AD4413}"/>
  </bookViews>
  <sheets>
    <sheet name="Mois1" sheetId="1" r:id="rId1"/>
    <sheet name="Mois2" sheetId="2" r:id="rId2"/>
    <sheet name="Mois3" sheetId="3" r:id="rId3"/>
    <sheet name="MoisCumul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4" l="1"/>
  <c r="D30" i="4"/>
  <c r="E17" i="4"/>
  <c r="D17" i="4"/>
  <c r="F10" i="3"/>
  <c r="E15" i="4"/>
  <c r="D15" i="4"/>
  <c r="F21" i="3"/>
  <c r="E21" i="3"/>
  <c r="F16" i="3"/>
  <c r="E16" i="3"/>
  <c r="E10" i="3"/>
  <c r="F21" i="2"/>
  <c r="E21" i="2"/>
  <c r="F16" i="2"/>
  <c r="E16" i="2"/>
  <c r="F10" i="2"/>
  <c r="E10" i="2"/>
  <c r="F21" i="1"/>
  <c r="E21" i="1"/>
  <c r="F16" i="1"/>
  <c r="E16" i="1"/>
  <c r="F10" i="1"/>
  <c r="E10" i="1"/>
  <c r="D31" i="4" l="1"/>
  <c r="E31" i="4"/>
  <c r="E32" i="4" s="1"/>
  <c r="D23" i="4"/>
  <c r="E23" i="4"/>
  <c r="E22" i="3"/>
  <c r="F22" i="3"/>
  <c r="F23" i="3" s="1"/>
  <c r="F22" i="2"/>
  <c r="E22" i="2"/>
  <c r="F22" i="1"/>
  <c r="E22" i="1"/>
  <c r="F23" i="2" l="1"/>
  <c r="F23" i="1"/>
</calcChain>
</file>

<file path=xl/sharedStrings.xml><?xml version="1.0" encoding="utf-8"?>
<sst xmlns="http://schemas.openxmlformats.org/spreadsheetml/2006/main" count="142" uniqueCount="41">
  <si>
    <t>DATE 1</t>
  </si>
  <si>
    <t>Date 2</t>
  </si>
  <si>
    <t>Nature</t>
  </si>
  <si>
    <t>Achat €</t>
  </si>
  <si>
    <t>Vente €</t>
  </si>
  <si>
    <t>Titre</t>
  </si>
  <si>
    <t>Grands Arbres</t>
  </si>
  <si>
    <t>Chênes vert</t>
  </si>
  <si>
    <t>Chênes pubescents</t>
  </si>
  <si>
    <t>Pin d'Alép</t>
  </si>
  <si>
    <t>Pin pigon</t>
  </si>
  <si>
    <t>Pin maritime</t>
  </si>
  <si>
    <t>Pin noir d'Autriche</t>
  </si>
  <si>
    <t>Somme</t>
  </si>
  <si>
    <t>Sous-Total</t>
  </si>
  <si>
    <t>Arbres fruitiers</t>
  </si>
  <si>
    <t>Oliviers</t>
  </si>
  <si>
    <t>Pommiers</t>
  </si>
  <si>
    <t>Amandiés</t>
  </si>
  <si>
    <t>Pruniers</t>
  </si>
  <si>
    <t>Fleurs</t>
  </si>
  <si>
    <t>Paquerettes</t>
  </si>
  <si>
    <t>Tulipes</t>
  </si>
  <si>
    <t>Roses</t>
  </si>
  <si>
    <t>TOTAL</t>
  </si>
  <si>
    <t>Bénéfice</t>
  </si>
  <si>
    <t>Bouleaux</t>
  </si>
  <si>
    <t>Hêtres</t>
  </si>
  <si>
    <t>Peupliers</t>
  </si>
  <si>
    <t>Merisiers</t>
  </si>
  <si>
    <t>Chataigniers</t>
  </si>
  <si>
    <t>Citronier</t>
  </si>
  <si>
    <t>Orangers</t>
  </si>
  <si>
    <t>Pissenlis</t>
  </si>
  <si>
    <t>Orchidées</t>
  </si>
  <si>
    <t>Ochidées</t>
  </si>
  <si>
    <t xml:space="preserve">Somme </t>
  </si>
  <si>
    <t>Total</t>
  </si>
  <si>
    <t>Bénef,      ( ou Perte)</t>
  </si>
  <si>
    <t>Amandiers</t>
  </si>
  <si>
    <t>Chataigners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</si>
</sst>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2"/>
      <color theme="1"/>
      <name val="Times New Roman"/>
      <family val="2"/>
    </font>
    <font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2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5117038483843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4" fontId="1" fillId="3" borderId="4" xfId="0" applyNumberFormat="1" applyFont="1" applyFill="1" applyBorder="1"/>
    <xf numFmtId="14" fontId="3" fillId="3" borderId="0" xfId="0" applyNumberFormat="1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164" fontId="1" fillId="3" borderId="5" xfId="0" applyNumberFormat="1" applyFont="1" applyFill="1" applyBorder="1"/>
    <xf numFmtId="14" fontId="1" fillId="4" borderId="4" xfId="0" applyNumberFormat="1" applyFont="1" applyFill="1" applyBorder="1"/>
    <xf numFmtId="14" fontId="1" fillId="4" borderId="0" xfId="0" applyNumberFormat="1" applyFont="1" applyFill="1"/>
    <xf numFmtId="164" fontId="1" fillId="4" borderId="0" xfId="0" applyNumberFormat="1" applyFont="1" applyFill="1"/>
    <xf numFmtId="164" fontId="1" fillId="4" borderId="5" xfId="0" applyNumberFormat="1" applyFont="1" applyFill="1" applyBorder="1" applyAlignment="1">
      <alignment horizontal="right"/>
    </xf>
    <xf numFmtId="14" fontId="1" fillId="5" borderId="4" xfId="0" applyNumberFormat="1" applyFont="1" applyFill="1" applyBorder="1"/>
    <xf numFmtId="14" fontId="1" fillId="5" borderId="0" xfId="0" applyNumberFormat="1" applyFont="1" applyFill="1"/>
    <xf numFmtId="164" fontId="1" fillId="5" borderId="0" xfId="0" applyNumberFormat="1" applyFont="1" applyFill="1"/>
    <xf numFmtId="164" fontId="1" fillId="5" borderId="5" xfId="0" applyNumberFormat="1" applyFont="1" applyFill="1" applyBorder="1" applyAlignment="1">
      <alignment horizontal="right"/>
    </xf>
    <xf numFmtId="14" fontId="1" fillId="4" borderId="0" xfId="0" applyNumberFormat="1" applyFont="1" applyFill="1" applyAlignment="1">
      <alignment horizontal="left"/>
    </xf>
    <xf numFmtId="164" fontId="1" fillId="4" borderId="0" xfId="0" applyNumberFormat="1" applyFont="1" applyFill="1" applyAlignment="1">
      <alignment horizontal="right"/>
    </xf>
    <xf numFmtId="164" fontId="1" fillId="4" borderId="5" xfId="0" applyNumberFormat="1" applyFont="1" applyFill="1" applyBorder="1"/>
    <xf numFmtId="164" fontId="1" fillId="5" borderId="0" xfId="0" applyNumberFormat="1" applyFont="1" applyFill="1" applyAlignment="1">
      <alignment horizontal="center"/>
    </xf>
    <xf numFmtId="164" fontId="1" fillId="5" borderId="5" xfId="0" applyNumberFormat="1" applyFont="1" applyFill="1" applyBorder="1"/>
    <xf numFmtId="14" fontId="1" fillId="5" borderId="0" xfId="0" applyNumberFormat="1" applyFont="1" applyFill="1" applyAlignment="1">
      <alignment horizontal="right"/>
    </xf>
    <xf numFmtId="14" fontId="1" fillId="0" borderId="4" xfId="0" applyNumberFormat="1" applyFont="1" applyBorder="1"/>
    <xf numFmtId="14" fontId="3" fillId="0" borderId="0" xfId="0" applyNumberFormat="1" applyFont="1" applyAlignment="1">
      <alignment horizontal="center"/>
    </xf>
    <xf numFmtId="164" fontId="1" fillId="0" borderId="5" xfId="0" applyNumberFormat="1" applyFont="1" applyBorder="1"/>
    <xf numFmtId="14" fontId="1" fillId="6" borderId="4" xfId="0" applyNumberFormat="1" applyFont="1" applyFill="1" applyBorder="1"/>
    <xf numFmtId="0" fontId="1" fillId="6" borderId="0" xfId="0" applyFont="1" applyFill="1"/>
    <xf numFmtId="164" fontId="1" fillId="6" borderId="0" xfId="0" applyNumberFormat="1" applyFont="1" applyFill="1"/>
    <xf numFmtId="164" fontId="1" fillId="6" borderId="5" xfId="0" applyNumberFormat="1" applyFont="1" applyFill="1" applyBorder="1"/>
    <xf numFmtId="164" fontId="1" fillId="0" borderId="0" xfId="0" applyNumberFormat="1" applyFont="1"/>
    <xf numFmtId="14" fontId="1" fillId="3" borderId="0" xfId="0" applyNumberFormat="1" applyFont="1" applyFill="1" applyAlignment="1">
      <alignment horizontal="right"/>
    </xf>
    <xf numFmtId="164" fontId="1" fillId="3" borderId="0" xfId="0" applyNumberFormat="1" applyFont="1" applyFill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14" fontId="1" fillId="4" borderId="0" xfId="0" applyNumberFormat="1" applyFont="1" applyFill="1" applyAlignment="1">
      <alignment horizontal="right"/>
    </xf>
    <xf numFmtId="14" fontId="1" fillId="6" borderId="0" xfId="0" applyNumberFormat="1" applyFont="1" applyFill="1" applyAlignment="1">
      <alignment horizontal="right"/>
    </xf>
    <xf numFmtId="164" fontId="1" fillId="6" borderId="0" xfId="0" applyNumberFormat="1" applyFont="1" applyFill="1" applyAlignment="1">
      <alignment horizontal="center"/>
    </xf>
    <xf numFmtId="164" fontId="1" fillId="5" borderId="5" xfId="0" applyNumberFormat="1" applyFont="1" applyFill="1" applyBorder="1" applyAlignment="1">
      <alignment horizontal="center"/>
    </xf>
    <xf numFmtId="14" fontId="1" fillId="4" borderId="6" xfId="0" applyNumberFormat="1" applyFont="1" applyFill="1" applyBorder="1"/>
    <xf numFmtId="14" fontId="1" fillId="4" borderId="7" xfId="0" applyNumberFormat="1" applyFont="1" applyFill="1" applyBorder="1" applyAlignment="1">
      <alignment horizontal="right"/>
    </xf>
    <xf numFmtId="164" fontId="1" fillId="4" borderId="7" xfId="0" applyNumberFormat="1" applyFont="1" applyFill="1" applyBorder="1"/>
    <xf numFmtId="164" fontId="1" fillId="4" borderId="8" xfId="0" applyNumberFormat="1" applyFont="1" applyFill="1" applyBorder="1" applyAlignment="1">
      <alignment horizontal="right"/>
    </xf>
    <xf numFmtId="164" fontId="1" fillId="5" borderId="0" xfId="0" applyNumberFormat="1" applyFont="1" applyFill="1" applyAlignment="1">
      <alignment horizontal="right"/>
    </xf>
    <xf numFmtId="0" fontId="1" fillId="5" borderId="0" xfId="0" applyFont="1" applyFill="1"/>
    <xf numFmtId="0" fontId="4" fillId="0" borderId="0" xfId="0" applyFont="1"/>
    <xf numFmtId="14" fontId="1" fillId="3" borderId="0" xfId="0" applyNumberFormat="1" applyFont="1" applyFill="1"/>
    <xf numFmtId="164" fontId="1" fillId="3" borderId="0" xfId="0" applyNumberFormat="1" applyFont="1" applyFill="1"/>
    <xf numFmtId="14" fontId="3" fillId="5" borderId="0" xfId="0" applyNumberFormat="1" applyFont="1" applyFill="1" applyAlignment="1">
      <alignment horizontal="center"/>
    </xf>
    <xf numFmtId="0" fontId="1" fillId="4" borderId="0" xfId="0" applyFont="1" applyFill="1"/>
    <xf numFmtId="14" fontId="1" fillId="5" borderId="6" xfId="0" applyNumberFormat="1" applyFont="1" applyFill="1" applyBorder="1"/>
    <xf numFmtId="14" fontId="1" fillId="5" borderId="7" xfId="0" applyNumberFormat="1" applyFont="1" applyFill="1" applyBorder="1"/>
    <xf numFmtId="164" fontId="1" fillId="5" borderId="7" xfId="0" applyNumberFormat="1" applyFont="1" applyFill="1" applyBorder="1"/>
    <xf numFmtId="164" fontId="1" fillId="5" borderId="8" xfId="0" applyNumberFormat="1" applyFont="1" applyFill="1" applyBorder="1" applyAlignment="1">
      <alignment horizontal="right"/>
    </xf>
    <xf numFmtId="0" fontId="5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B49BB-3318-4F68-B323-CF17CD49F1D5}">
  <sheetPr codeName="Feuil1"/>
  <dimension ref="B1:F23"/>
  <sheetViews>
    <sheetView workbookViewId="0">
      <selection activeCell="D14" sqref="D14"/>
    </sheetView>
  </sheetViews>
  <sheetFormatPr baseColWidth="10" defaultRowHeight="13.2" x14ac:dyDescent="0.25"/>
  <cols>
    <col min="1" max="1" width="9.765625E-2" style="1" customWidth="1"/>
    <col min="2" max="3" width="11.19921875" style="1"/>
    <col min="4" max="4" width="16" style="1" bestFit="1" customWidth="1"/>
    <col min="5" max="5" width="11.19921875" style="1"/>
    <col min="6" max="6" width="13.8984375" style="1" bestFit="1" customWidth="1"/>
    <col min="7" max="16384" width="11.19921875" style="1"/>
  </cols>
  <sheetData>
    <row r="1" spans="2:6" ht="13.8" thickBot="1" x14ac:dyDescent="0.3"/>
    <row r="2" spans="2:6" x14ac:dyDescent="0.25">
      <c r="B2" s="2" t="s">
        <v>0</v>
      </c>
      <c r="C2" s="3" t="s">
        <v>1</v>
      </c>
      <c r="D2" s="3" t="s">
        <v>2</v>
      </c>
      <c r="E2" s="4" t="s">
        <v>3</v>
      </c>
      <c r="F2" s="5" t="s">
        <v>4</v>
      </c>
    </row>
    <row r="3" spans="2:6" x14ac:dyDescent="0.25">
      <c r="B3" s="6" t="s">
        <v>5</v>
      </c>
      <c r="C3" s="46"/>
      <c r="D3" s="7" t="s">
        <v>6</v>
      </c>
      <c r="E3" s="47"/>
      <c r="F3" s="9"/>
    </row>
    <row r="4" spans="2:6" x14ac:dyDescent="0.25">
      <c r="B4" s="10">
        <v>45691</v>
      </c>
      <c r="C4" s="11">
        <v>45691</v>
      </c>
      <c r="D4" s="11" t="s">
        <v>7</v>
      </c>
      <c r="E4" s="12">
        <v>100</v>
      </c>
      <c r="F4" s="13">
        <v>200</v>
      </c>
    </row>
    <row r="5" spans="2:6" x14ac:dyDescent="0.25">
      <c r="B5" s="14">
        <v>45691</v>
      </c>
      <c r="C5" s="15">
        <v>45691</v>
      </c>
      <c r="D5" s="15" t="s">
        <v>8</v>
      </c>
      <c r="E5" s="16">
        <v>150</v>
      </c>
      <c r="F5" s="17">
        <v>300</v>
      </c>
    </row>
    <row r="6" spans="2:6" x14ac:dyDescent="0.25">
      <c r="B6" s="10">
        <v>45691</v>
      </c>
      <c r="C6" s="11">
        <v>45691</v>
      </c>
      <c r="D6" s="11" t="s">
        <v>9</v>
      </c>
      <c r="E6" s="12">
        <v>50</v>
      </c>
      <c r="F6" s="13">
        <v>0</v>
      </c>
    </row>
    <row r="7" spans="2:6" x14ac:dyDescent="0.25">
      <c r="B7" s="14">
        <v>45695</v>
      </c>
      <c r="C7" s="15">
        <v>45695</v>
      </c>
      <c r="D7" s="15" t="s">
        <v>10</v>
      </c>
      <c r="E7" s="16">
        <v>75</v>
      </c>
      <c r="F7" s="17">
        <v>150</v>
      </c>
    </row>
    <row r="8" spans="2:6" x14ac:dyDescent="0.25">
      <c r="B8" s="10">
        <v>45695</v>
      </c>
      <c r="C8" s="11">
        <v>45695</v>
      </c>
      <c r="D8" s="11" t="s">
        <v>11</v>
      </c>
      <c r="E8" s="12"/>
      <c r="F8" s="13">
        <v>100</v>
      </c>
    </row>
    <row r="9" spans="2:6" x14ac:dyDescent="0.25">
      <c r="B9" s="14">
        <v>45698</v>
      </c>
      <c r="C9" s="15">
        <v>45698</v>
      </c>
      <c r="D9" s="15" t="s">
        <v>12</v>
      </c>
      <c r="E9" s="16"/>
      <c r="F9" s="17">
        <v>1000</v>
      </c>
    </row>
    <row r="10" spans="2:6" x14ac:dyDescent="0.25">
      <c r="B10" s="10" t="s">
        <v>13</v>
      </c>
      <c r="C10" s="11"/>
      <c r="D10" s="35" t="s">
        <v>14</v>
      </c>
      <c r="E10" s="12">
        <f>SUM(E4:E9)</f>
        <v>375</v>
      </c>
      <c r="F10" s="20">
        <f>SUM(F4:F9)</f>
        <v>1750</v>
      </c>
    </row>
    <row r="11" spans="2:6" x14ac:dyDescent="0.25">
      <c r="B11" s="14" t="s">
        <v>5</v>
      </c>
      <c r="C11" s="15"/>
      <c r="D11" s="48" t="s">
        <v>15</v>
      </c>
      <c r="E11" s="16"/>
      <c r="F11" s="22"/>
    </row>
    <row r="12" spans="2:6" x14ac:dyDescent="0.25">
      <c r="B12" s="10">
        <v>45705</v>
      </c>
      <c r="C12" s="11">
        <v>45705</v>
      </c>
      <c r="D12" s="49" t="s">
        <v>16</v>
      </c>
      <c r="E12" s="19">
        <v>119</v>
      </c>
      <c r="F12" s="20">
        <v>238</v>
      </c>
    </row>
    <row r="13" spans="2:6" x14ac:dyDescent="0.25">
      <c r="B13" s="14">
        <v>45706</v>
      </c>
      <c r="C13" s="15">
        <v>45706</v>
      </c>
      <c r="D13" s="44" t="s">
        <v>31</v>
      </c>
      <c r="E13" s="43">
        <v>213</v>
      </c>
      <c r="F13" s="22">
        <v>100</v>
      </c>
    </row>
    <row r="14" spans="2:6" x14ac:dyDescent="0.25">
      <c r="B14" s="10">
        <v>45706</v>
      </c>
      <c r="C14" s="11">
        <v>45706</v>
      </c>
      <c r="D14" s="49" t="s">
        <v>39</v>
      </c>
      <c r="E14" s="19">
        <v>20</v>
      </c>
      <c r="F14" s="20">
        <v>60</v>
      </c>
    </row>
    <row r="15" spans="2:6" x14ac:dyDescent="0.25">
      <c r="B15" s="14">
        <v>45715</v>
      </c>
      <c r="C15" s="15">
        <v>45715</v>
      </c>
      <c r="D15" s="44" t="s">
        <v>19</v>
      </c>
      <c r="E15" s="43">
        <v>15</v>
      </c>
      <c r="F15" s="22">
        <v>45</v>
      </c>
    </row>
    <row r="16" spans="2:6" x14ac:dyDescent="0.25">
      <c r="B16" s="10" t="s">
        <v>13</v>
      </c>
      <c r="C16" s="11"/>
      <c r="D16" s="11" t="s">
        <v>14</v>
      </c>
      <c r="E16" s="12">
        <f>SUM(E12:E15)</f>
        <v>367</v>
      </c>
      <c r="F16" s="13">
        <f>SUM(F12:F15)</f>
        <v>443</v>
      </c>
    </row>
    <row r="17" spans="2:6" x14ac:dyDescent="0.25">
      <c r="B17" s="14" t="s">
        <v>5</v>
      </c>
      <c r="C17" s="15"/>
      <c r="D17" s="48" t="s">
        <v>20</v>
      </c>
      <c r="E17" s="16"/>
      <c r="F17" s="17"/>
    </row>
    <row r="18" spans="2:6" x14ac:dyDescent="0.25">
      <c r="B18" s="10">
        <v>45692</v>
      </c>
      <c r="C18" s="11">
        <v>45692</v>
      </c>
      <c r="D18" s="11" t="s">
        <v>21</v>
      </c>
      <c r="E18" s="12">
        <v>60</v>
      </c>
      <c r="F18" s="13"/>
    </row>
    <row r="19" spans="2:6" x14ac:dyDescent="0.25">
      <c r="B19" s="14">
        <v>45699</v>
      </c>
      <c r="C19" s="15">
        <v>45699</v>
      </c>
      <c r="D19" s="15" t="s">
        <v>22</v>
      </c>
      <c r="E19" s="16">
        <v>480</v>
      </c>
      <c r="F19" s="17">
        <v>1000</v>
      </c>
    </row>
    <row r="20" spans="2:6" x14ac:dyDescent="0.25">
      <c r="B20" s="10">
        <v>45707</v>
      </c>
      <c r="C20" s="11">
        <v>45707</v>
      </c>
      <c r="D20" s="11" t="s">
        <v>23</v>
      </c>
      <c r="E20" s="12">
        <v>600</v>
      </c>
      <c r="F20" s="13">
        <v>1500</v>
      </c>
    </row>
    <row r="21" spans="2:6" x14ac:dyDescent="0.25">
      <c r="B21" s="14" t="s">
        <v>13</v>
      </c>
      <c r="C21" s="15"/>
      <c r="D21" s="15" t="s">
        <v>14</v>
      </c>
      <c r="E21" s="16">
        <f>SUM(E18:E20)</f>
        <v>1140</v>
      </c>
      <c r="F21" s="17">
        <f>SUM(F18:F20)</f>
        <v>2500</v>
      </c>
    </row>
    <row r="22" spans="2:6" x14ac:dyDescent="0.25">
      <c r="B22" s="10" t="s">
        <v>5</v>
      </c>
      <c r="C22" s="11"/>
      <c r="D22" s="11" t="s">
        <v>24</v>
      </c>
      <c r="E22" s="12">
        <f>E10+E16+E21</f>
        <v>1882</v>
      </c>
      <c r="F22" s="13">
        <f>F10+F16+F21</f>
        <v>4693</v>
      </c>
    </row>
    <row r="23" spans="2:6" ht="13.8" thickBot="1" x14ac:dyDescent="0.3">
      <c r="B23" s="50" t="s">
        <v>5</v>
      </c>
      <c r="C23" s="51"/>
      <c r="D23" s="51" t="s">
        <v>25</v>
      </c>
      <c r="E23" s="52"/>
      <c r="F23" s="53">
        <f>F22-E22</f>
        <v>2811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65898-2DA7-4FA3-87D6-F6F4BFD34BDE}">
  <sheetPr codeName="Feuil2"/>
  <dimension ref="B1:F33"/>
  <sheetViews>
    <sheetView topLeftCell="A2" workbookViewId="0">
      <selection activeCell="C30" sqref="C30"/>
    </sheetView>
  </sheetViews>
  <sheetFormatPr baseColWidth="10" defaultRowHeight="13.2" x14ac:dyDescent="0.25"/>
  <cols>
    <col min="1" max="1" width="0.796875" style="45" customWidth="1"/>
    <col min="2" max="3" width="11.19921875" style="45"/>
    <col min="4" max="4" width="15.69921875" style="45" bestFit="1" customWidth="1"/>
    <col min="5" max="16384" width="11.19921875" style="45"/>
  </cols>
  <sheetData>
    <row r="1" spans="2:6" ht="13.8" thickBot="1" x14ac:dyDescent="0.3"/>
    <row r="2" spans="2:6" x14ac:dyDescent="0.25">
      <c r="B2" s="2" t="s">
        <v>0</v>
      </c>
      <c r="C2" s="3" t="s">
        <v>1</v>
      </c>
      <c r="D2" s="3" t="s">
        <v>2</v>
      </c>
      <c r="E2" s="4" t="s">
        <v>3</v>
      </c>
      <c r="F2" s="5" t="s">
        <v>4</v>
      </c>
    </row>
    <row r="3" spans="2:6" x14ac:dyDescent="0.25">
      <c r="B3" s="6" t="s">
        <v>5</v>
      </c>
      <c r="C3" s="46"/>
      <c r="D3" s="7" t="s">
        <v>6</v>
      </c>
      <c r="E3" s="47"/>
      <c r="F3" s="9"/>
    </row>
    <row r="4" spans="2:6" x14ac:dyDescent="0.25">
      <c r="B4" s="10">
        <v>45691</v>
      </c>
      <c r="C4" s="11">
        <v>45691</v>
      </c>
      <c r="D4" s="11" t="s">
        <v>7</v>
      </c>
      <c r="E4" s="12">
        <v>100</v>
      </c>
      <c r="F4" s="13">
        <v>200</v>
      </c>
    </row>
    <row r="5" spans="2:6" x14ac:dyDescent="0.25">
      <c r="B5" s="14">
        <v>45691</v>
      </c>
      <c r="C5" s="15">
        <v>45691</v>
      </c>
      <c r="D5" s="15" t="s">
        <v>8</v>
      </c>
      <c r="E5" s="16">
        <v>150</v>
      </c>
      <c r="F5" s="17">
        <v>300</v>
      </c>
    </row>
    <row r="6" spans="2:6" x14ac:dyDescent="0.25">
      <c r="B6" s="10">
        <v>45691</v>
      </c>
      <c r="C6" s="11">
        <v>45691</v>
      </c>
      <c r="D6" s="11" t="s">
        <v>26</v>
      </c>
      <c r="E6" s="12">
        <v>50</v>
      </c>
      <c r="F6" s="13">
        <v>60</v>
      </c>
    </row>
    <row r="7" spans="2:6" x14ac:dyDescent="0.25">
      <c r="B7" s="14">
        <v>45695</v>
      </c>
      <c r="C7" s="15">
        <v>45695</v>
      </c>
      <c r="D7" s="15" t="s">
        <v>27</v>
      </c>
      <c r="E7" s="16">
        <v>75</v>
      </c>
      <c r="F7" s="17">
        <v>150</v>
      </c>
    </row>
    <row r="8" spans="2:6" x14ac:dyDescent="0.25">
      <c r="B8" s="10">
        <v>45695</v>
      </c>
      <c r="C8" s="11">
        <v>45695</v>
      </c>
      <c r="D8" s="11" t="s">
        <v>11</v>
      </c>
      <c r="E8" s="12"/>
      <c r="F8" s="13">
        <v>100</v>
      </c>
    </row>
    <row r="9" spans="2:6" x14ac:dyDescent="0.25">
      <c r="B9" s="14">
        <v>45698</v>
      </c>
      <c r="C9" s="15">
        <v>45698</v>
      </c>
      <c r="D9" s="15" t="s">
        <v>28</v>
      </c>
      <c r="E9" s="16"/>
      <c r="F9" s="17">
        <v>1050</v>
      </c>
    </row>
    <row r="10" spans="2:6" x14ac:dyDescent="0.25">
      <c r="B10" s="10" t="s">
        <v>13</v>
      </c>
      <c r="C10" s="11"/>
      <c r="D10" s="35" t="s">
        <v>14</v>
      </c>
      <c r="E10" s="12">
        <f>SUM(E4:E9)</f>
        <v>375</v>
      </c>
      <c r="F10" s="20">
        <f>SUM(F4:F9)</f>
        <v>1860</v>
      </c>
    </row>
    <row r="11" spans="2:6" x14ac:dyDescent="0.25">
      <c r="B11" s="14" t="s">
        <v>5</v>
      </c>
      <c r="C11" s="15"/>
      <c r="D11" s="48" t="s">
        <v>15</v>
      </c>
      <c r="E11" s="16"/>
      <c r="F11" s="22"/>
    </row>
    <row r="12" spans="2:6" x14ac:dyDescent="0.25">
      <c r="B12" s="10">
        <v>45705</v>
      </c>
      <c r="C12" s="11">
        <v>45705</v>
      </c>
      <c r="D12" s="49" t="s">
        <v>16</v>
      </c>
      <c r="E12" s="19">
        <v>119</v>
      </c>
      <c r="F12" s="20">
        <v>238</v>
      </c>
    </row>
    <row r="13" spans="2:6" x14ac:dyDescent="0.25">
      <c r="B13" s="14">
        <v>45706</v>
      </c>
      <c r="C13" s="15">
        <v>45706</v>
      </c>
      <c r="D13" s="44" t="s">
        <v>17</v>
      </c>
      <c r="E13" s="43">
        <v>213</v>
      </c>
      <c r="F13" s="22">
        <v>100</v>
      </c>
    </row>
    <row r="14" spans="2:6" x14ac:dyDescent="0.25">
      <c r="B14" s="10">
        <v>45706</v>
      </c>
      <c r="C14" s="11">
        <v>45706</v>
      </c>
      <c r="D14" s="49" t="s">
        <v>39</v>
      </c>
      <c r="E14" s="19">
        <v>20</v>
      </c>
      <c r="F14" s="20">
        <v>60</v>
      </c>
    </row>
    <row r="15" spans="2:6" x14ac:dyDescent="0.25">
      <c r="B15" s="14">
        <v>45715</v>
      </c>
      <c r="C15" s="15">
        <v>45715</v>
      </c>
      <c r="D15" s="44" t="s">
        <v>19</v>
      </c>
      <c r="E15" s="43">
        <v>15</v>
      </c>
      <c r="F15" s="22">
        <v>45</v>
      </c>
    </row>
    <row r="16" spans="2:6" x14ac:dyDescent="0.25">
      <c r="B16" s="10" t="s">
        <v>13</v>
      </c>
      <c r="C16" s="11"/>
      <c r="D16" s="11" t="s">
        <v>14</v>
      </c>
      <c r="E16" s="12">
        <f>SUM(E12:E15)</f>
        <v>367</v>
      </c>
      <c r="F16" s="13">
        <f>SUM(F12:F15)</f>
        <v>443</v>
      </c>
    </row>
    <row r="17" spans="2:6" x14ac:dyDescent="0.25">
      <c r="B17" s="14" t="s">
        <v>5</v>
      </c>
      <c r="C17" s="15"/>
      <c r="D17" s="48" t="s">
        <v>20</v>
      </c>
      <c r="E17" s="16"/>
      <c r="F17" s="17"/>
    </row>
    <row r="18" spans="2:6" x14ac:dyDescent="0.25">
      <c r="B18" s="10">
        <v>45692</v>
      </c>
      <c r="C18" s="11">
        <v>45692</v>
      </c>
      <c r="D18" s="11" t="s">
        <v>21</v>
      </c>
      <c r="E18" s="12">
        <v>60</v>
      </c>
      <c r="F18" s="13"/>
    </row>
    <row r="19" spans="2:6" x14ac:dyDescent="0.25">
      <c r="B19" s="14">
        <v>45699</v>
      </c>
      <c r="C19" s="15">
        <v>45699</v>
      </c>
      <c r="D19" s="15" t="s">
        <v>34</v>
      </c>
      <c r="E19" s="16">
        <v>480</v>
      </c>
      <c r="F19" s="17">
        <v>1000</v>
      </c>
    </row>
    <row r="20" spans="2:6" x14ac:dyDescent="0.25">
      <c r="B20" s="10">
        <v>45707</v>
      </c>
      <c r="C20" s="11">
        <v>45707</v>
      </c>
      <c r="D20" s="11" t="s">
        <v>23</v>
      </c>
      <c r="E20" s="12">
        <v>600</v>
      </c>
      <c r="F20" s="13">
        <v>1500</v>
      </c>
    </row>
    <row r="21" spans="2:6" x14ac:dyDescent="0.25">
      <c r="B21" s="14" t="s">
        <v>13</v>
      </c>
      <c r="C21" s="15"/>
      <c r="D21" s="15" t="s">
        <v>14</v>
      </c>
      <c r="E21" s="16">
        <f>SUM(E18:E20)</f>
        <v>1140</v>
      </c>
      <c r="F21" s="17">
        <f>SUM(F18:F20)</f>
        <v>2500</v>
      </c>
    </row>
    <row r="22" spans="2:6" x14ac:dyDescent="0.25">
      <c r="B22" s="10" t="s">
        <v>5</v>
      </c>
      <c r="C22" s="11"/>
      <c r="D22" s="11" t="s">
        <v>24</v>
      </c>
      <c r="E22" s="12">
        <f>E10+E16+E21</f>
        <v>1882</v>
      </c>
      <c r="F22" s="13">
        <f>F10+F16+F21</f>
        <v>4803</v>
      </c>
    </row>
    <row r="23" spans="2:6" ht="13.8" thickBot="1" x14ac:dyDescent="0.3">
      <c r="B23" s="50" t="s">
        <v>5</v>
      </c>
      <c r="C23" s="51"/>
      <c r="D23" s="51" t="s">
        <v>25</v>
      </c>
      <c r="E23" s="52"/>
      <c r="F23" s="53">
        <f>F22-E22</f>
        <v>2921</v>
      </c>
    </row>
    <row r="25" spans="2:6" ht="13.8" x14ac:dyDescent="0.3">
      <c r="B25" s="54"/>
    </row>
    <row r="29" spans="2:6" ht="13.8" x14ac:dyDescent="0.3">
      <c r="B29" s="54"/>
    </row>
    <row r="33" spans="4:4" x14ac:dyDescent="0.25">
      <c r="D33" s="5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984E4-34A9-4233-82B2-EC84DD426EB1}">
  <sheetPr codeName="Feuil3"/>
  <dimension ref="B1:F29"/>
  <sheetViews>
    <sheetView workbookViewId="0">
      <selection activeCell="H9" sqref="H9:H10"/>
    </sheetView>
  </sheetViews>
  <sheetFormatPr baseColWidth="10" defaultRowHeight="13.2" x14ac:dyDescent="0.25"/>
  <cols>
    <col min="1" max="1" width="1" style="45" customWidth="1"/>
    <col min="2" max="2" width="10" style="45" customWidth="1"/>
    <col min="3" max="3" width="10.09765625" style="45" bestFit="1" customWidth="1"/>
    <col min="4" max="4" width="15.5" style="45" customWidth="1"/>
    <col min="5" max="6" width="9.3984375" style="45" bestFit="1" customWidth="1"/>
    <col min="7" max="16384" width="11.19921875" style="45"/>
  </cols>
  <sheetData>
    <row r="1" spans="2:6" ht="13.8" thickBot="1" x14ac:dyDescent="0.3"/>
    <row r="2" spans="2:6" x14ac:dyDescent="0.25">
      <c r="B2" s="2" t="s">
        <v>0</v>
      </c>
      <c r="C2" s="3" t="s">
        <v>1</v>
      </c>
      <c r="D2" s="3" t="s">
        <v>2</v>
      </c>
      <c r="E2" s="4" t="s">
        <v>3</v>
      </c>
      <c r="F2" s="5" t="s">
        <v>4</v>
      </c>
    </row>
    <row r="3" spans="2:6" x14ac:dyDescent="0.25">
      <c r="B3" s="6" t="s">
        <v>5</v>
      </c>
      <c r="C3" s="46"/>
      <c r="D3" s="7" t="s">
        <v>6</v>
      </c>
      <c r="E3" s="47"/>
      <c r="F3" s="9"/>
    </row>
    <row r="4" spans="2:6" x14ac:dyDescent="0.25">
      <c r="B4" s="10">
        <v>45691</v>
      </c>
      <c r="C4" s="11">
        <v>45691</v>
      </c>
      <c r="D4" s="11" t="s">
        <v>40</v>
      </c>
      <c r="E4" s="12">
        <v>100</v>
      </c>
      <c r="F4" s="13">
        <v>200</v>
      </c>
    </row>
    <row r="5" spans="2:6" x14ac:dyDescent="0.25">
      <c r="B5" s="14">
        <v>45691</v>
      </c>
      <c r="C5" s="15">
        <v>45691</v>
      </c>
      <c r="D5" s="15" t="s">
        <v>8</v>
      </c>
      <c r="E5" s="16">
        <v>150</v>
      </c>
      <c r="F5" s="17">
        <v>300</v>
      </c>
    </row>
    <row r="6" spans="2:6" x14ac:dyDescent="0.25">
      <c r="B6" s="10">
        <v>45691</v>
      </c>
      <c r="C6" s="11">
        <v>45691</v>
      </c>
      <c r="D6" s="11" t="s">
        <v>29</v>
      </c>
      <c r="E6" s="12">
        <v>50</v>
      </c>
      <c r="F6" s="13">
        <v>0</v>
      </c>
    </row>
    <row r="7" spans="2:6" x14ac:dyDescent="0.25">
      <c r="B7" s="14">
        <v>45695</v>
      </c>
      <c r="C7" s="15">
        <v>45695</v>
      </c>
      <c r="D7" s="15" t="s">
        <v>10</v>
      </c>
      <c r="E7" s="16">
        <v>75</v>
      </c>
      <c r="F7" s="17">
        <v>150</v>
      </c>
    </row>
    <row r="8" spans="2:6" x14ac:dyDescent="0.25">
      <c r="B8" s="10">
        <v>45695</v>
      </c>
      <c r="C8" s="11">
        <v>45695</v>
      </c>
      <c r="D8" s="11" t="s">
        <v>27</v>
      </c>
      <c r="E8" s="12"/>
      <c r="F8" s="13">
        <v>100</v>
      </c>
    </row>
    <row r="9" spans="2:6" x14ac:dyDescent="0.25">
      <c r="B9" s="14">
        <v>45698</v>
      </c>
      <c r="C9" s="15">
        <v>45698</v>
      </c>
      <c r="D9" s="15" t="s">
        <v>12</v>
      </c>
      <c r="E9" s="16"/>
      <c r="F9" s="17">
        <v>1000</v>
      </c>
    </row>
    <row r="10" spans="2:6" x14ac:dyDescent="0.25">
      <c r="B10" s="10" t="s">
        <v>13</v>
      </c>
      <c r="C10" s="11"/>
      <c r="D10" s="35" t="s">
        <v>14</v>
      </c>
      <c r="E10" s="12">
        <f>SUM(E4:E9)</f>
        <v>375</v>
      </c>
      <c r="F10" s="20">
        <f>SUM(F4:F9)</f>
        <v>1750</v>
      </c>
    </row>
    <row r="11" spans="2:6" x14ac:dyDescent="0.25">
      <c r="B11" s="14" t="s">
        <v>5</v>
      </c>
      <c r="C11" s="15"/>
      <c r="D11" s="48" t="s">
        <v>15</v>
      </c>
      <c r="E11" s="16"/>
      <c r="F11" s="22"/>
    </row>
    <row r="12" spans="2:6" x14ac:dyDescent="0.25">
      <c r="B12" s="10">
        <v>45705</v>
      </c>
      <c r="C12" s="11">
        <v>45705</v>
      </c>
      <c r="D12" s="49" t="s">
        <v>16</v>
      </c>
      <c r="E12" s="19">
        <v>119</v>
      </c>
      <c r="F12" s="20">
        <v>238</v>
      </c>
    </row>
    <row r="13" spans="2:6" x14ac:dyDescent="0.25">
      <c r="B13" s="14">
        <v>45706</v>
      </c>
      <c r="C13" s="15">
        <v>45706</v>
      </c>
      <c r="D13" s="44" t="s">
        <v>17</v>
      </c>
      <c r="E13" s="43">
        <v>213</v>
      </c>
      <c r="F13" s="22">
        <v>100</v>
      </c>
    </row>
    <row r="14" spans="2:6" x14ac:dyDescent="0.25">
      <c r="B14" s="10">
        <v>45706</v>
      </c>
      <c r="C14" s="11">
        <v>45706</v>
      </c>
      <c r="D14" s="49" t="s">
        <v>39</v>
      </c>
      <c r="E14" s="19">
        <v>20</v>
      </c>
      <c r="F14" s="20">
        <v>60</v>
      </c>
    </row>
    <row r="15" spans="2:6" x14ac:dyDescent="0.25">
      <c r="B15" s="14">
        <v>45715</v>
      </c>
      <c r="C15" s="15">
        <v>45715</v>
      </c>
      <c r="D15" s="44" t="s">
        <v>32</v>
      </c>
      <c r="E15" s="43">
        <v>15</v>
      </c>
      <c r="F15" s="22">
        <v>45</v>
      </c>
    </row>
    <row r="16" spans="2:6" x14ac:dyDescent="0.25">
      <c r="B16" s="10" t="s">
        <v>13</v>
      </c>
      <c r="C16" s="11"/>
      <c r="D16" s="11" t="s">
        <v>14</v>
      </c>
      <c r="E16" s="12">
        <f>SUM(E12:E15)</f>
        <v>367</v>
      </c>
      <c r="F16" s="13">
        <f>SUM(F12:F15)</f>
        <v>443</v>
      </c>
    </row>
    <row r="17" spans="2:6" x14ac:dyDescent="0.25">
      <c r="B17" s="14" t="s">
        <v>5</v>
      </c>
      <c r="C17" s="15"/>
      <c r="D17" s="48" t="s">
        <v>20</v>
      </c>
      <c r="E17" s="16"/>
      <c r="F17" s="17"/>
    </row>
    <row r="18" spans="2:6" x14ac:dyDescent="0.25">
      <c r="B18" s="10">
        <v>45692</v>
      </c>
      <c r="C18" s="11">
        <v>45692</v>
      </c>
      <c r="D18" s="11" t="s">
        <v>21</v>
      </c>
      <c r="E18" s="12">
        <v>60</v>
      </c>
      <c r="F18" s="13"/>
    </row>
    <row r="19" spans="2:6" x14ac:dyDescent="0.25">
      <c r="B19" s="14">
        <v>45699</v>
      </c>
      <c r="C19" s="15">
        <v>45699</v>
      </c>
      <c r="D19" s="15" t="s">
        <v>22</v>
      </c>
      <c r="E19" s="16">
        <v>480</v>
      </c>
      <c r="F19" s="17">
        <v>1000</v>
      </c>
    </row>
    <row r="20" spans="2:6" x14ac:dyDescent="0.25">
      <c r="B20" s="10">
        <v>45707</v>
      </c>
      <c r="C20" s="11">
        <v>45707</v>
      </c>
      <c r="D20" s="11" t="s">
        <v>33</v>
      </c>
      <c r="E20" s="12">
        <v>50</v>
      </c>
      <c r="F20" s="13">
        <v>200</v>
      </c>
    </row>
    <row r="21" spans="2:6" x14ac:dyDescent="0.25">
      <c r="B21" s="14" t="s">
        <v>13</v>
      </c>
      <c r="C21" s="15"/>
      <c r="D21" s="15" t="s">
        <v>14</v>
      </c>
      <c r="E21" s="16">
        <f>SUM(E18:E20)</f>
        <v>590</v>
      </c>
      <c r="F21" s="17">
        <f>SUM(F18:F20)</f>
        <v>1200</v>
      </c>
    </row>
    <row r="22" spans="2:6" x14ac:dyDescent="0.25">
      <c r="B22" s="10" t="s">
        <v>5</v>
      </c>
      <c r="C22" s="11"/>
      <c r="D22" s="11" t="s">
        <v>24</v>
      </c>
      <c r="E22" s="12">
        <f>E10+E16+E21</f>
        <v>1332</v>
      </c>
      <c r="F22" s="13">
        <f>F10+F16+F21</f>
        <v>3393</v>
      </c>
    </row>
    <row r="23" spans="2:6" ht="13.8" thickBot="1" x14ac:dyDescent="0.3">
      <c r="B23" s="50" t="s">
        <v>5</v>
      </c>
      <c r="C23" s="51"/>
      <c r="D23" s="51" t="s">
        <v>25</v>
      </c>
      <c r="E23" s="52"/>
      <c r="F23" s="53">
        <f>F22-E22</f>
        <v>2061</v>
      </c>
    </row>
    <row r="25" spans="2:6" ht="13.8" x14ac:dyDescent="0.3">
      <c r="B25" s="54"/>
    </row>
    <row r="29" spans="2:6" ht="13.8" x14ac:dyDescent="0.3">
      <c r="B29" s="5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DBFA0-5070-4476-97E9-C890D0FC7923}">
  <sheetPr codeName="Feuil4"/>
  <dimension ref="B1:E32"/>
  <sheetViews>
    <sheetView tabSelected="1" workbookViewId="0">
      <selection activeCell="K29" sqref="K29"/>
    </sheetView>
  </sheetViews>
  <sheetFormatPr baseColWidth="10" defaultRowHeight="13.2" x14ac:dyDescent="0.25"/>
  <cols>
    <col min="1" max="1" width="2.5" style="1" customWidth="1"/>
    <col min="2" max="2" width="7.796875" style="1" bestFit="1" customWidth="1"/>
    <col min="3" max="3" width="16" style="1" bestFit="1" customWidth="1"/>
    <col min="4" max="4" width="9.3984375" style="1" bestFit="1" customWidth="1"/>
    <col min="5" max="5" width="10.3984375" style="1" bestFit="1" customWidth="1"/>
    <col min="6" max="7" width="7.8984375" style="1" bestFit="1" customWidth="1"/>
    <col min="8" max="16384" width="11.19921875" style="1"/>
  </cols>
  <sheetData>
    <row r="1" spans="2:5" ht="13.8" thickBot="1" x14ac:dyDescent="0.3"/>
    <row r="2" spans="2:5" x14ac:dyDescent="0.25">
      <c r="B2" s="2" t="s">
        <v>0</v>
      </c>
      <c r="C2" s="3" t="s">
        <v>2</v>
      </c>
      <c r="D2" s="4" t="s">
        <v>3</v>
      </c>
      <c r="E2" s="5" t="s">
        <v>4</v>
      </c>
    </row>
    <row r="3" spans="2:5" x14ac:dyDescent="0.25">
      <c r="B3" s="6" t="s">
        <v>5</v>
      </c>
      <c r="C3" s="7" t="s">
        <v>6</v>
      </c>
      <c r="D3" s="8"/>
      <c r="E3" s="9"/>
    </row>
    <row r="4" spans="2:5" x14ac:dyDescent="0.25">
      <c r="B4" s="10"/>
      <c r="C4" s="11" t="s">
        <v>7</v>
      </c>
      <c r="D4" s="12">
        <v>200</v>
      </c>
      <c r="E4" s="13">
        <v>400</v>
      </c>
    </row>
    <row r="5" spans="2:5" x14ac:dyDescent="0.25">
      <c r="B5" s="14"/>
      <c r="C5" s="15" t="s">
        <v>8</v>
      </c>
      <c r="D5" s="16">
        <v>450</v>
      </c>
      <c r="E5" s="17">
        <v>900</v>
      </c>
    </row>
    <row r="6" spans="2:5" x14ac:dyDescent="0.25">
      <c r="B6" s="10"/>
      <c r="C6" s="11" t="s">
        <v>9</v>
      </c>
      <c r="D6" s="12">
        <v>50</v>
      </c>
      <c r="E6" s="13">
        <v>0</v>
      </c>
    </row>
    <row r="7" spans="2:5" x14ac:dyDescent="0.25">
      <c r="B7" s="14"/>
      <c r="C7" s="15" t="s">
        <v>10</v>
      </c>
      <c r="D7" s="16">
        <v>150</v>
      </c>
      <c r="E7" s="17">
        <v>300</v>
      </c>
    </row>
    <row r="8" spans="2:5" x14ac:dyDescent="0.25">
      <c r="B8" s="10"/>
      <c r="C8" s="11" t="s">
        <v>11</v>
      </c>
      <c r="D8" s="12"/>
      <c r="E8" s="13">
        <v>200</v>
      </c>
    </row>
    <row r="9" spans="2:5" x14ac:dyDescent="0.25">
      <c r="B9" s="14"/>
      <c r="C9" s="15" t="s">
        <v>12</v>
      </c>
      <c r="D9" s="16"/>
      <c r="E9" s="17">
        <v>2000</v>
      </c>
    </row>
    <row r="10" spans="2:5" x14ac:dyDescent="0.25">
      <c r="B10" s="10"/>
      <c r="C10" s="18" t="s">
        <v>26</v>
      </c>
      <c r="D10" s="19">
        <v>50</v>
      </c>
      <c r="E10" s="20">
        <v>60</v>
      </c>
    </row>
    <row r="11" spans="2:5" x14ac:dyDescent="0.25">
      <c r="B11" s="14"/>
      <c r="C11" s="15" t="s">
        <v>27</v>
      </c>
      <c r="D11" s="21">
        <v>75</v>
      </c>
      <c r="E11" s="22">
        <v>250</v>
      </c>
    </row>
    <row r="12" spans="2:5" x14ac:dyDescent="0.25">
      <c r="B12" s="10"/>
      <c r="C12" s="11" t="s">
        <v>30</v>
      </c>
      <c r="D12" s="12">
        <v>100</v>
      </c>
      <c r="E12" s="13">
        <v>200</v>
      </c>
    </row>
    <row r="13" spans="2:5" x14ac:dyDescent="0.25">
      <c r="B13" s="14"/>
      <c r="C13" s="15" t="s">
        <v>29</v>
      </c>
      <c r="D13" s="16">
        <v>50</v>
      </c>
      <c r="E13" s="17"/>
    </row>
    <row r="14" spans="2:5" x14ac:dyDescent="0.25">
      <c r="B14" s="10"/>
      <c r="C14" s="11" t="s">
        <v>28</v>
      </c>
      <c r="D14" s="12"/>
      <c r="E14" s="13">
        <v>1050</v>
      </c>
    </row>
    <row r="15" spans="2:5" x14ac:dyDescent="0.25">
      <c r="B15" s="14" t="s">
        <v>13</v>
      </c>
      <c r="C15" s="23" t="s">
        <v>14</v>
      </c>
      <c r="D15" s="16">
        <f>SUM(D4:D14)</f>
        <v>1125</v>
      </c>
      <c r="E15" s="22">
        <f>SUM(E4:E14)</f>
        <v>5360</v>
      </c>
    </row>
    <row r="16" spans="2:5" x14ac:dyDescent="0.25">
      <c r="B16" s="24" t="s">
        <v>5</v>
      </c>
      <c r="C16" s="25" t="s">
        <v>15</v>
      </c>
      <c r="E16" s="26"/>
    </row>
    <row r="17" spans="2:5" x14ac:dyDescent="0.25">
      <c r="B17" s="27"/>
      <c r="C17" s="28" t="s">
        <v>16</v>
      </c>
      <c r="D17" s="29">
        <f>119+119+119</f>
        <v>357</v>
      </c>
      <c r="E17" s="30">
        <f>238*3</f>
        <v>714</v>
      </c>
    </row>
    <row r="18" spans="2:5" x14ac:dyDescent="0.25">
      <c r="B18" s="24"/>
      <c r="C18" s="1" t="s">
        <v>17</v>
      </c>
      <c r="D18" s="31">
        <v>426</v>
      </c>
      <c r="E18" s="26">
        <v>200</v>
      </c>
    </row>
    <row r="19" spans="2:5" x14ac:dyDescent="0.25">
      <c r="B19" s="27"/>
      <c r="C19" s="28" t="s">
        <v>18</v>
      </c>
      <c r="D19" s="29">
        <v>60</v>
      </c>
      <c r="E19" s="22">
        <v>180</v>
      </c>
    </row>
    <row r="20" spans="2:5" x14ac:dyDescent="0.25">
      <c r="B20" s="24"/>
      <c r="C20" s="1" t="s">
        <v>19</v>
      </c>
      <c r="D20" s="31">
        <v>30</v>
      </c>
      <c r="E20" s="26">
        <v>90</v>
      </c>
    </row>
    <row r="21" spans="2:5" x14ac:dyDescent="0.25">
      <c r="B21" s="14"/>
      <c r="C21" s="15" t="s">
        <v>31</v>
      </c>
      <c r="D21" s="16">
        <v>213</v>
      </c>
      <c r="E21" s="22">
        <v>100</v>
      </c>
    </row>
    <row r="22" spans="2:5" x14ac:dyDescent="0.25">
      <c r="B22" s="10"/>
      <c r="C22" s="11" t="s">
        <v>32</v>
      </c>
      <c r="D22" s="12">
        <v>15</v>
      </c>
      <c r="E22" s="20">
        <v>45</v>
      </c>
    </row>
    <row r="23" spans="2:5" x14ac:dyDescent="0.25">
      <c r="B23" s="6" t="s">
        <v>13</v>
      </c>
      <c r="C23" s="32" t="s">
        <v>14</v>
      </c>
      <c r="D23" s="33">
        <f>SUM(D17:D22)</f>
        <v>1101</v>
      </c>
      <c r="E23" s="34">
        <f>SUM(E17:E22)</f>
        <v>1329</v>
      </c>
    </row>
    <row r="24" spans="2:5" x14ac:dyDescent="0.25">
      <c r="B24" s="24" t="s">
        <v>5</v>
      </c>
      <c r="C24" s="25" t="s">
        <v>20</v>
      </c>
      <c r="E24" s="26"/>
    </row>
    <row r="25" spans="2:5" x14ac:dyDescent="0.25">
      <c r="B25" s="14"/>
      <c r="C25" s="15" t="s">
        <v>21</v>
      </c>
      <c r="D25" s="16">
        <v>180</v>
      </c>
      <c r="E25" s="22"/>
    </row>
    <row r="26" spans="2:5" x14ac:dyDescent="0.25">
      <c r="B26" s="10"/>
      <c r="C26" s="11" t="s">
        <v>22</v>
      </c>
      <c r="D26" s="12">
        <v>960</v>
      </c>
      <c r="E26" s="20">
        <v>2000</v>
      </c>
    </row>
    <row r="27" spans="2:5" x14ac:dyDescent="0.25">
      <c r="B27" s="14"/>
      <c r="C27" s="15" t="s">
        <v>23</v>
      </c>
      <c r="D27" s="16">
        <v>1200</v>
      </c>
      <c r="E27" s="22">
        <v>3000</v>
      </c>
    </row>
    <row r="28" spans="2:5" x14ac:dyDescent="0.25">
      <c r="B28" s="10"/>
      <c r="C28" s="11" t="s">
        <v>35</v>
      </c>
      <c r="D28" s="12">
        <v>480</v>
      </c>
      <c r="E28" s="20">
        <v>1000</v>
      </c>
    </row>
    <row r="29" spans="2:5" x14ac:dyDescent="0.25">
      <c r="B29" s="14"/>
      <c r="C29" s="15" t="s">
        <v>33</v>
      </c>
      <c r="D29" s="16">
        <v>50</v>
      </c>
      <c r="E29" s="22">
        <v>200</v>
      </c>
    </row>
    <row r="30" spans="2:5" x14ac:dyDescent="0.25">
      <c r="B30" s="10" t="s">
        <v>36</v>
      </c>
      <c r="C30" s="35" t="s">
        <v>14</v>
      </c>
      <c r="D30" s="19">
        <f>SUM(D25:D29)</f>
        <v>2870</v>
      </c>
      <c r="E30" s="13">
        <f>SUM(E25:E29)</f>
        <v>6200</v>
      </c>
    </row>
    <row r="31" spans="2:5" x14ac:dyDescent="0.25">
      <c r="B31" s="27"/>
      <c r="C31" s="36" t="s">
        <v>37</v>
      </c>
      <c r="D31" s="37">
        <f>D30+D23+D15</f>
        <v>5096</v>
      </c>
      <c r="E31" s="38">
        <f>E30+E23+E15</f>
        <v>12889</v>
      </c>
    </row>
    <row r="32" spans="2:5" ht="13.8" thickBot="1" x14ac:dyDescent="0.3">
      <c r="B32" s="39"/>
      <c r="C32" s="40" t="s">
        <v>38</v>
      </c>
      <c r="D32" s="41"/>
      <c r="E32" s="42">
        <f>E31-D31</f>
        <v>7793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Mois1</vt:lpstr>
      <vt:lpstr>Mois2</vt:lpstr>
      <vt:lpstr>Mois3</vt:lpstr>
      <vt:lpstr>MoisCumul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bleutch</dc:creator>
  <cp:lastModifiedBy>bleutch</cp:lastModifiedBy>
  <dcterms:created xsi:type="dcterms:W3CDTF">2026-06-11T15:03:37Z</dcterms:created>
  <dcterms:modified xsi:type="dcterms:W3CDTF">2026-06-12T13:39:20Z</dcterms:modified>
</cp:coreProperties>
</file>