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1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ichaelschied/Desktop/"/>
    </mc:Choice>
  </mc:AlternateContent>
  <xr:revisionPtr revIDLastSave="0" documentId="8_{823ADA08-3285-DE41-B48A-80BF61C24D80}" xr6:coauthVersionLast="36" xr6:coauthVersionMax="36" xr10:uidLastSave="{00000000-0000-0000-0000-000000000000}"/>
  <bookViews>
    <workbookView xWindow="5820" yWindow="460" windowWidth="28040" windowHeight="16120" activeTab="2" xr2:uid="{7E38A6D5-0333-2647-9BD7-04BE3517343A}"/>
  </bookViews>
  <sheets>
    <sheet name="Formulaire" sheetId="1" r:id="rId1"/>
    <sheet name="Feuil2" sheetId="2" r:id="rId2"/>
    <sheet name="Facture" sheetId="3" r:id="rId3"/>
    <sheet name="FACTURIER" sheetId="5" r:id="rId4"/>
  </sheets>
  <externalReferences>
    <externalReference r:id="rId5"/>
  </externalReferences>
  <definedNames>
    <definedName name="Base">OFFSET('[1]liste client'!$A$2,,,COUNTA('[1]liste client'!$A:$A)-1,4)</definedName>
    <definedName name="_xlnm.Print_Area" localSheetId="2">Facture!$A$2:$M$59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3" l="1"/>
  <c r="K48" i="3"/>
  <c r="C49" i="3" s="1"/>
  <c r="E49" i="3" s="1"/>
  <c r="K49" i="3" s="1"/>
  <c r="K50" i="3" s="1"/>
  <c r="K52" i="3" s="1"/>
  <c r="B4" i="2"/>
  <c r="H11" i="3"/>
  <c r="H10" i="3"/>
  <c r="H9" i="3"/>
  <c r="H8" i="3"/>
</calcChain>
</file>

<file path=xl/sharedStrings.xml><?xml version="1.0" encoding="utf-8"?>
<sst xmlns="http://schemas.openxmlformats.org/spreadsheetml/2006/main" count="59" uniqueCount="35">
  <si>
    <t>Adresse</t>
  </si>
  <si>
    <t>CP</t>
  </si>
  <si>
    <t>Ville</t>
  </si>
  <si>
    <t>N</t>
  </si>
  <si>
    <t>Maxime</t>
  </si>
  <si>
    <t>DKNGFLGL</t>
  </si>
  <si>
    <t>NOM</t>
  </si>
  <si>
    <t>PRENOM</t>
  </si>
  <si>
    <t>ADRESSE</t>
  </si>
  <si>
    <t>VILLE</t>
  </si>
  <si>
    <t>TEL</t>
  </si>
  <si>
    <t>MAIL</t>
  </si>
  <si>
    <t>SOCIETE</t>
  </si>
  <si>
    <t>E-MAIL</t>
  </si>
  <si>
    <t>ENREGISTREMENT NOUVEAU CLIENT</t>
  </si>
  <si>
    <t>Commentaires</t>
  </si>
  <si>
    <t xml:space="preserve">CodeClient </t>
  </si>
  <si>
    <t>1234 Fgdg</t>
  </si>
  <si>
    <t>LOO</t>
  </si>
  <si>
    <t>jean</t>
  </si>
  <si>
    <t>Date</t>
  </si>
  <si>
    <t>Montant TTC</t>
  </si>
  <si>
    <t>FACTURE  2019-</t>
  </si>
  <si>
    <t>Désignation</t>
  </si>
  <si>
    <t>Qté</t>
  </si>
  <si>
    <t>Unitaire HT</t>
  </si>
  <si>
    <t>TVA</t>
  </si>
  <si>
    <t>Nombre de Transferts</t>
  </si>
  <si>
    <t>FACTURE</t>
  </si>
  <si>
    <t>DATE</t>
  </si>
  <si>
    <t>MONTANT HT</t>
  </si>
  <si>
    <t>MONTANT TTC</t>
  </si>
  <si>
    <t>RECHERCHE CLIENT</t>
  </si>
  <si>
    <t>Maxime jean</t>
  </si>
  <si>
    <t xml:space="preserve">FACTURE  2019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</si>
</sst>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#,##0.00\ &quot;€&quot;"/>
  </numFmts>
  <fonts count="1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rgb="FF000000"/>
      <name val="Calibri (Corps)"/>
    </font>
    <font>
      <sz val="12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499984740745262"/>
        <bgColor indexed="64"/>
      </patternFill>
    </fill>
  </fills>
  <borders count="2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rgb="FFFF0000"/>
      </right>
      <top style="thin">
        <color theme="1"/>
      </top>
      <bottom style="thin">
        <color theme="1"/>
      </bottom>
      <diagonal/>
    </border>
    <border>
      <left style="thin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FF0000"/>
      </left>
      <right/>
      <top style="thin">
        <color theme="1"/>
      </top>
      <bottom style="thin">
        <color theme="1"/>
      </bottom>
      <diagonal/>
    </border>
    <border>
      <left style="thin">
        <color rgb="FFFF0000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FF0000"/>
      </right>
      <top/>
      <bottom style="thin">
        <color theme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06">
    <xf numFmtId="0" fontId="0" fillId="0" borderId="0" xfId="0"/>
    <xf numFmtId="0" fontId="0" fillId="2" borderId="0" xfId="0" applyFill="1"/>
    <xf numFmtId="0" fontId="0" fillId="2" borderId="0" xfId="0" applyFill="1" applyBorder="1" applyAlignment="1"/>
    <xf numFmtId="0" fontId="0" fillId="0" borderId="0" xfId="0" applyFill="1"/>
    <xf numFmtId="0" fontId="0" fillId="2" borderId="7" xfId="0" applyFill="1" applyBorder="1"/>
    <xf numFmtId="0" fontId="0" fillId="2" borderId="0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0" xfId="0" applyFill="1" applyBorder="1" applyAlignment="1"/>
    <xf numFmtId="0" fontId="0" fillId="2" borderId="11" xfId="0" applyFill="1" applyBorder="1"/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left" vertical="center"/>
    </xf>
    <xf numFmtId="0" fontId="3" fillId="2" borderId="0" xfId="0" applyFont="1" applyFill="1" applyBorder="1" applyAlignment="1"/>
    <xf numFmtId="0" fontId="3" fillId="2" borderId="0" xfId="0" applyFont="1" applyFill="1" applyBorder="1"/>
    <xf numFmtId="0" fontId="5" fillId="0" borderId="0" xfId="0" applyFont="1"/>
    <xf numFmtId="0" fontId="0" fillId="4" borderId="1" xfId="0" applyFill="1" applyBorder="1" applyAlignment="1" applyProtection="1">
      <protection locked="0"/>
    </xf>
    <xf numFmtId="0" fontId="0" fillId="4" borderId="1" xfId="0" applyFill="1" applyBorder="1" applyAlignment="1" applyProtection="1">
      <alignment vertical="center"/>
      <protection locked="0"/>
    </xf>
    <xf numFmtId="0" fontId="0" fillId="4" borderId="1" xfId="0" applyFill="1" applyBorder="1" applyAlignment="1" applyProtection="1">
      <alignment horizontal="left" vertical="center"/>
      <protection locked="0"/>
    </xf>
    <xf numFmtId="0" fontId="0" fillId="4" borderId="1" xfId="0" quotePrefix="1" applyFill="1" applyBorder="1" applyAlignment="1" applyProtection="1">
      <alignment vertical="center"/>
      <protection locked="0"/>
    </xf>
    <xf numFmtId="0" fontId="0" fillId="0" borderId="1" xfId="0" applyBorder="1"/>
    <xf numFmtId="0" fontId="0" fillId="0" borderId="0" xfId="0" applyAlignment="1"/>
    <xf numFmtId="0" fontId="0" fillId="0" borderId="0" xfId="0" applyBorder="1"/>
    <xf numFmtId="0" fontId="0" fillId="0" borderId="16" xfId="0" applyBorder="1"/>
    <xf numFmtId="0" fontId="5" fillId="5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2" applyFont="1" applyAlignment="1">
      <alignment vertical="center"/>
    </xf>
    <xf numFmtId="0" fontId="8" fillId="0" borderId="0" xfId="0" applyFont="1" applyAlignment="1">
      <alignment vertical="center"/>
    </xf>
    <xf numFmtId="0" fontId="8" fillId="6" borderId="3" xfId="0" applyFont="1" applyFill="1" applyBorder="1" applyAlignment="1">
      <alignment horizontal="center" vertical="center"/>
    </xf>
    <xf numFmtId="0" fontId="0" fillId="0" borderId="0" xfId="0" applyAlignment="1">
      <alignment textRotation="45"/>
    </xf>
    <xf numFmtId="9" fontId="5" fillId="0" borderId="20" xfId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3" fillId="2" borderId="0" xfId="0" applyFont="1" applyFill="1"/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65" fontId="5" fillId="0" borderId="15" xfId="0" applyNumberFormat="1" applyFont="1" applyFill="1" applyBorder="1" applyAlignment="1">
      <alignment horizontal="center" vertical="center"/>
    </xf>
    <xf numFmtId="165" fontId="5" fillId="0" borderId="14" xfId="0" applyNumberFormat="1" applyFont="1" applyFill="1" applyBorder="1" applyAlignment="1">
      <alignment horizontal="center" vertical="center"/>
    </xf>
    <xf numFmtId="9" fontId="5" fillId="0" borderId="19" xfId="1" applyFont="1" applyFill="1" applyBorder="1" applyAlignment="1">
      <alignment horizontal="center" vertical="center"/>
    </xf>
    <xf numFmtId="9" fontId="5" fillId="0" borderId="21" xfId="1" applyFont="1" applyFill="1" applyBorder="1" applyAlignment="1">
      <alignment horizontal="center" vertical="center"/>
    </xf>
    <xf numFmtId="49" fontId="11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5" fillId="0" borderId="19" xfId="0" applyNumberFormat="1" applyFont="1" applyFill="1" applyBorder="1" applyAlignment="1">
      <alignment horizontal="center" vertical="center"/>
    </xf>
    <xf numFmtId="165" fontId="5" fillId="0" borderId="21" xfId="0" applyNumberFormat="1" applyFont="1" applyFill="1" applyBorder="1" applyAlignment="1">
      <alignment horizontal="center" vertical="center"/>
    </xf>
    <xf numFmtId="165" fontId="5" fillId="0" borderId="20" xfId="0" applyNumberFormat="1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165" fontId="5" fillId="0" borderId="17" xfId="0" applyNumberFormat="1" applyFont="1" applyFill="1" applyBorder="1" applyAlignment="1">
      <alignment horizontal="center" vertical="center"/>
    </xf>
    <xf numFmtId="9" fontId="5" fillId="0" borderId="20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7" borderId="23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/>
    </xf>
    <xf numFmtId="0" fontId="8" fillId="7" borderId="27" xfId="0" applyFont="1" applyFill="1" applyBorder="1" applyAlignment="1">
      <alignment horizontal="center" vertical="center"/>
    </xf>
    <xf numFmtId="0" fontId="8" fillId="7" borderId="2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0" fillId="0" borderId="13" xfId="0" applyFont="1" applyBorder="1" applyAlignment="1">
      <alignment horizontal="center"/>
    </xf>
    <xf numFmtId="0" fontId="10" fillId="0" borderId="0" xfId="0" applyFont="1" applyAlignment="1">
      <alignment horizontal="center"/>
    </xf>
    <xf numFmtId="9" fontId="5" fillId="0" borderId="0" xfId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0" fillId="0" borderId="0" xfId="0" applyNumberFormat="1"/>
    <xf numFmtId="14" fontId="0" fillId="0" borderId="0" xfId="0" applyNumberFormat="1"/>
    <xf numFmtId="164" fontId="11" fillId="0" borderId="16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Border="1" applyAlignment="1">
      <alignment horizontal="center" vertical="center"/>
    </xf>
    <xf numFmtId="0" fontId="11" fillId="0" borderId="14" xfId="0" applyNumberFormat="1" applyFont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4"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19" formatCode="dd/mm/yyyy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FFBEC0"/>
      <color rgb="FFFA83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355600</xdr:colOff>
          <xdr:row>15</xdr:row>
          <xdr:rowOff>279400</xdr:rowOff>
        </xdr:from>
        <xdr:to>
          <xdr:col>4</xdr:col>
          <xdr:colOff>2489200</xdr:colOff>
          <xdr:row>18</xdr:row>
          <xdr:rowOff>12700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 (Corps)" charset="0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56</xdr:row>
      <xdr:rowOff>50800</xdr:rowOff>
    </xdr:from>
    <xdr:to>
      <xdr:col>11</xdr:col>
      <xdr:colOff>63500</xdr:colOff>
      <xdr:row>56</xdr:row>
      <xdr:rowOff>50800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>
          <a:off x="127000" y="16700500"/>
          <a:ext cx="10248900" cy="0"/>
        </a:xfrm>
        <a:prstGeom prst="line">
          <a:avLst/>
        </a:prstGeom>
        <a:ln w="28575">
          <a:solidFill>
            <a:srgbClr val="C00000"/>
          </a:solidFill>
        </a:ln>
        <a:effectLst>
          <a:softEdge rad="0"/>
        </a:effectLst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3</xdr:row>
          <xdr:rowOff>50800</xdr:rowOff>
        </xdr:from>
        <xdr:to>
          <xdr:col>14</xdr:col>
          <xdr:colOff>812800</xdr:colOff>
          <xdr:row>4</xdr:row>
          <xdr:rowOff>190500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1 Transfert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165100</xdr:colOff>
          <xdr:row>5</xdr:row>
          <xdr:rowOff>152400</xdr:rowOff>
        </xdr:from>
        <xdr:to>
          <xdr:col>15</xdr:col>
          <xdr:colOff>38100</xdr:colOff>
          <xdr:row>7</xdr:row>
          <xdr:rowOff>50800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2 Transferts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215900</xdr:colOff>
          <xdr:row>7</xdr:row>
          <xdr:rowOff>215900</xdr:rowOff>
        </xdr:from>
        <xdr:to>
          <xdr:col>15</xdr:col>
          <xdr:colOff>88900</xdr:colOff>
          <xdr:row>9</xdr:row>
          <xdr:rowOff>88900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3 Transferts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127000</xdr:colOff>
          <xdr:row>48</xdr:row>
          <xdr:rowOff>304800</xdr:rowOff>
        </xdr:from>
        <xdr:to>
          <xdr:col>15</xdr:col>
          <xdr:colOff>0</xdr:colOff>
          <xdr:row>50</xdr:row>
          <xdr:rowOff>25400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PAYÉ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177800</xdr:colOff>
          <xdr:row>9</xdr:row>
          <xdr:rowOff>241300</xdr:rowOff>
        </xdr:from>
        <xdr:to>
          <xdr:col>15</xdr:col>
          <xdr:colOff>50800</xdr:colOff>
          <xdr:row>11</xdr:row>
          <xdr:rowOff>114300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4 Transferts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127000</xdr:colOff>
          <xdr:row>48</xdr:row>
          <xdr:rowOff>304800</xdr:rowOff>
        </xdr:from>
        <xdr:to>
          <xdr:col>15</xdr:col>
          <xdr:colOff>0</xdr:colOff>
          <xdr:row>50</xdr:row>
          <xdr:rowOff>25400</xdr:rowOff>
        </xdr:to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2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127000</xdr:colOff>
          <xdr:row>48</xdr:row>
          <xdr:rowOff>304800</xdr:rowOff>
        </xdr:from>
        <xdr:to>
          <xdr:col>15</xdr:col>
          <xdr:colOff>0</xdr:colOff>
          <xdr:row>50</xdr:row>
          <xdr:rowOff>25400</xdr:rowOff>
        </xdr:to>
        <xdr:sp macro="" textlink="">
          <xdr:nvSpPr>
            <xdr:cNvPr id="3097" name="Button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393700</xdr:colOff>
          <xdr:row>12</xdr:row>
          <xdr:rowOff>330200</xdr:rowOff>
        </xdr:from>
        <xdr:to>
          <xdr:col>15</xdr:col>
          <xdr:colOff>266700</xdr:colOff>
          <xdr:row>14</xdr:row>
          <xdr:rowOff>76200</xdr:rowOff>
        </xdr:to>
        <xdr:sp macro="" textlink="">
          <xdr:nvSpPr>
            <xdr:cNvPr id="3099" name="Button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2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27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aelschied/Library/Containers/com.microsoft.Excel/Data/Downloads/gregatwor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"/>
      <sheetName val="liste client"/>
      <sheetName val="Feuil3"/>
    </sheetNames>
    <sheetDataSet>
      <sheetData sheetId="0" refreshError="1"/>
      <sheetData sheetId="1">
        <row r="1">
          <cell r="A1" t="str">
            <v>entreprise</v>
          </cell>
        </row>
        <row r="2">
          <cell r="A2" t="str">
            <v>sarl turbo5</v>
          </cell>
        </row>
        <row r="3">
          <cell r="A3" t="str">
            <v>eurl toutseul</v>
          </cell>
        </row>
        <row r="4">
          <cell r="A4" t="str">
            <v>SA vapasbien</v>
          </cell>
        </row>
        <row r="5">
          <cell r="A5" t="str">
            <v>SARL dupont</v>
          </cell>
        </row>
        <row r="6">
          <cell r="A6" t="str">
            <v>SCEA vignoble glouglou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652D42-9124-C647-9EE1-F2F6106497BB}" name="Tableau2" displayName="Tableau2" ref="B3:K6" totalsRowShown="0" headerRowDxfId="3">
  <autoFilter ref="B3:K6" xr:uid="{BCEC3365-D9A4-7E41-9588-6C4E4DD2EA6B}"/>
  <tableColumns count="10">
    <tableColumn id="1" xr3:uid="{4A74D7B1-7CBE-174F-A11E-AC2D5F26D67A}" name="N"/>
    <tableColumn id="2" xr3:uid="{2931810A-0970-B042-AD51-A31EA602686F}" name="NOM"/>
    <tableColumn id="3" xr3:uid="{58EEA642-C5CB-F240-ADF0-389A4AEC460B}" name="PRENOM"/>
    <tableColumn id="9" xr3:uid="{C258B496-5710-B647-AF7E-B215A6DD0158}" name="SOCIETE"/>
    <tableColumn id="4" xr3:uid="{0630180B-B921-EE47-B6C4-BAF51BFD4415}" name="ADRESSE"/>
    <tableColumn id="5" xr3:uid="{9AC3E9CD-8349-3747-864F-D1517A4126BB}" name="CP"/>
    <tableColumn id="6" xr3:uid="{8187A977-1FBA-D74E-B060-E2ED701CA9B6}" name="VILLE"/>
    <tableColumn id="7" xr3:uid="{2AEB6C4D-E9A8-2D43-8BCC-3C9DC783FE07}" name="TEL"/>
    <tableColumn id="8" xr3:uid="{02356B72-88BF-CE47-B4F3-EC9626BAAE40}" name="MAIL"/>
    <tableColumn id="10" xr3:uid="{E0D4A6C6-3ACC-1543-9935-1CD93E05CEA9}" name="Commentai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8F4445-5C9A-794D-A82F-BA1942DE2425}" name="Tableau1" displayName="Tableau1" ref="B2:G275" totalsRowShown="0">
  <autoFilter ref="B2:G275" xr:uid="{AB56ECB3-2348-3647-9ED5-684CC1BDADBD}"/>
  <tableColumns count="6">
    <tableColumn id="1" xr3:uid="{19AE1B4A-5E17-A541-81DE-43AC400F7E5C}" name="FACTURE"/>
    <tableColumn id="2" xr3:uid="{5B58AC1E-5C54-384D-8805-68360FAF8DF9}" name="DATE" dataDxfId="2"/>
    <tableColumn id="3" xr3:uid="{8BA95E04-ED8E-C34B-B287-DC560ED4D13B}" name="NOM"/>
    <tableColumn id="4" xr3:uid="{30A299E0-E03C-FE4D-8B43-E981A1F899F6}" name="SOCIETE"/>
    <tableColumn id="5" xr3:uid="{5CC1B665-869E-B245-BC14-6B57EC7E794D}" name="MONTANT HT" dataDxfId="1"/>
    <tableColumn id="6" xr3:uid="{787523AB-3574-9E41-AFFB-970036047C7C}" name="MONTANT TTC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ctrlProp" Target="../ctrlProps/ctrlProp2.xml"/><Relationship Id="rId7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ACD4A-E945-474E-86BB-0543FF0E11A6}">
  <sheetPr codeName="Feuil1"/>
  <dimension ref="B1:G20"/>
  <sheetViews>
    <sheetView workbookViewId="0">
      <selection activeCell="C6" sqref="C6"/>
    </sheetView>
  </sheetViews>
  <sheetFormatPr baseColWidth="10" defaultRowHeight="16"/>
  <cols>
    <col min="3" max="3" width="31.5" customWidth="1"/>
    <col min="4" max="4" width="14.83203125" customWidth="1"/>
    <col min="5" max="5" width="35.83203125" customWidth="1"/>
    <col min="6" max="6" width="9.6640625" customWidth="1"/>
  </cols>
  <sheetData>
    <row r="1" spans="2:7" ht="17" thickBot="1"/>
    <row r="2" spans="2:7" ht="36" customHeight="1">
      <c r="B2" s="54" t="s">
        <v>14</v>
      </c>
      <c r="C2" s="55"/>
      <c r="D2" s="55"/>
      <c r="E2" s="55"/>
      <c r="F2" s="56"/>
    </row>
    <row r="3" spans="2:7">
      <c r="B3" s="4"/>
      <c r="C3" s="5"/>
      <c r="D3" s="5"/>
      <c r="E3" s="5"/>
      <c r="F3" s="6"/>
      <c r="G3" s="3"/>
    </row>
    <row r="4" spans="2:7">
      <c r="B4" s="4"/>
      <c r="C4" s="5"/>
      <c r="D4" s="5"/>
      <c r="E4" s="5"/>
      <c r="F4" s="6"/>
      <c r="G4" s="3"/>
    </row>
    <row r="5" spans="2:7" ht="21">
      <c r="B5" s="4"/>
      <c r="C5" s="14" t="s">
        <v>6</v>
      </c>
      <c r="D5" s="5"/>
      <c r="E5" s="14" t="s">
        <v>7</v>
      </c>
      <c r="F5" s="6"/>
      <c r="G5" s="3"/>
    </row>
    <row r="6" spans="2:7" ht="25" customHeight="1">
      <c r="B6" s="4"/>
      <c r="C6" s="16"/>
      <c r="D6" s="2"/>
      <c r="E6" s="16"/>
      <c r="F6" s="6"/>
      <c r="G6" s="3"/>
    </row>
    <row r="7" spans="2:7" ht="33" customHeight="1">
      <c r="B7" s="4"/>
      <c r="C7" s="14" t="s">
        <v>12</v>
      </c>
      <c r="D7" s="5"/>
      <c r="E7" s="14"/>
      <c r="F7" s="6"/>
      <c r="G7" s="3"/>
    </row>
    <row r="8" spans="2:7" ht="24" customHeight="1">
      <c r="B8" s="4"/>
      <c r="C8" s="17"/>
      <c r="D8" s="11"/>
      <c r="E8" s="5"/>
      <c r="F8" s="6"/>
      <c r="G8" s="3"/>
    </row>
    <row r="9" spans="2:7" ht="25" customHeight="1">
      <c r="B9" s="4"/>
      <c r="C9" s="5"/>
      <c r="D9" s="5"/>
      <c r="E9" s="5"/>
      <c r="F9" s="6"/>
      <c r="G9" s="3"/>
    </row>
    <row r="10" spans="2:7" ht="25" customHeight="1">
      <c r="B10" s="4"/>
      <c r="C10" s="14" t="s">
        <v>0</v>
      </c>
      <c r="D10" s="5"/>
      <c r="E10" s="5"/>
      <c r="F10" s="6"/>
      <c r="G10" s="3"/>
    </row>
    <row r="11" spans="2:7" ht="25" customHeight="1">
      <c r="B11" s="4"/>
      <c r="C11" s="16"/>
      <c r="D11" s="5"/>
      <c r="E11" s="5"/>
      <c r="F11" s="6"/>
      <c r="G11" s="3"/>
    </row>
    <row r="12" spans="2:7" ht="25" customHeight="1">
      <c r="B12" s="4"/>
      <c r="C12" s="14" t="s">
        <v>1</v>
      </c>
      <c r="D12" s="5"/>
      <c r="E12" s="14" t="s">
        <v>2</v>
      </c>
      <c r="F12" s="6"/>
      <c r="G12" s="3"/>
    </row>
    <row r="13" spans="2:7" ht="25" customHeight="1">
      <c r="B13" s="4"/>
      <c r="C13" s="17"/>
      <c r="D13" s="5"/>
      <c r="E13" s="18"/>
      <c r="F13" s="6"/>
      <c r="G13" s="3"/>
    </row>
    <row r="14" spans="2:7">
      <c r="B14" s="4"/>
      <c r="C14" s="5"/>
      <c r="D14" s="5"/>
      <c r="E14" s="5"/>
      <c r="F14" s="6"/>
      <c r="G14" s="3"/>
    </row>
    <row r="15" spans="2:7" ht="26" customHeight="1">
      <c r="B15" s="4"/>
      <c r="C15" s="5"/>
      <c r="D15" s="12"/>
      <c r="E15" s="12"/>
      <c r="F15" s="6"/>
      <c r="G15" s="3"/>
    </row>
    <row r="16" spans="2:7" ht="32" customHeight="1">
      <c r="B16" s="4"/>
      <c r="C16" s="13" t="s">
        <v>10</v>
      </c>
      <c r="D16" s="2"/>
      <c r="E16" s="5"/>
      <c r="F16" s="6"/>
      <c r="G16" s="3"/>
    </row>
    <row r="17" spans="2:7" ht="29" customHeight="1">
      <c r="B17" s="4"/>
      <c r="C17" s="17"/>
      <c r="D17" s="2"/>
      <c r="E17" s="5"/>
      <c r="F17" s="6"/>
      <c r="G17" s="3"/>
    </row>
    <row r="18" spans="2:7" ht="34" customHeight="1">
      <c r="B18" s="4"/>
      <c r="C18" s="13" t="s">
        <v>13</v>
      </c>
      <c r="D18" s="2"/>
      <c r="E18" s="5"/>
      <c r="F18" s="6"/>
      <c r="G18" s="3"/>
    </row>
    <row r="19" spans="2:7" ht="28" customHeight="1">
      <c r="B19" s="4"/>
      <c r="C19" s="19"/>
      <c r="D19" s="5"/>
      <c r="E19" s="5"/>
      <c r="F19" s="6"/>
      <c r="G19" s="3"/>
    </row>
    <row r="20" spans="2:7" ht="17" thickBot="1">
      <c r="B20" s="7"/>
      <c r="C20" s="8"/>
      <c r="D20" s="9"/>
      <c r="E20" s="9"/>
      <c r="F20" s="10"/>
    </row>
  </sheetData>
  <sheetProtection sheet="1" objects="1" scenarios="1" selectLockedCells="1"/>
  <mergeCells count="1">
    <mergeCell ref="B2:F2"/>
  </mergeCell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NOUVEAUCLIENT">
                <anchor moveWithCells="1" sizeWithCells="1">
                  <from>
                    <xdr:col>4</xdr:col>
                    <xdr:colOff>355600</xdr:colOff>
                    <xdr:row>15</xdr:row>
                    <xdr:rowOff>279400</xdr:rowOff>
                  </from>
                  <to>
                    <xdr:col>4</xdr:col>
                    <xdr:colOff>2489200</xdr:colOff>
                    <xdr:row>18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C4A23-6253-0242-843C-5B341CF559C3}">
  <sheetPr codeName="Feuil2"/>
  <dimension ref="B1:K5"/>
  <sheetViews>
    <sheetView workbookViewId="0">
      <selection activeCell="E1" sqref="E1"/>
    </sheetView>
  </sheetViews>
  <sheetFormatPr baseColWidth="10" defaultRowHeight="16"/>
  <cols>
    <col min="3" max="3" width="19.1640625" customWidth="1"/>
    <col min="4" max="4" width="17.83203125" customWidth="1"/>
    <col min="5" max="5" width="18.5" customWidth="1"/>
    <col min="6" max="6" width="26.5" customWidth="1"/>
    <col min="7" max="7" width="13.83203125" customWidth="1"/>
    <col min="8" max="9" width="19.5" customWidth="1"/>
    <col min="11" max="11" width="39.1640625" customWidth="1"/>
  </cols>
  <sheetData>
    <row r="1" spans="2:11">
      <c r="D1" t="s">
        <v>32</v>
      </c>
    </row>
    <row r="3" spans="2:11" s="15" customFormat="1" ht="19">
      <c r="B3" s="15" t="s">
        <v>3</v>
      </c>
      <c r="C3" s="15" t="s">
        <v>6</v>
      </c>
      <c r="D3" s="15" t="s">
        <v>7</v>
      </c>
      <c r="E3" s="15" t="s">
        <v>12</v>
      </c>
      <c r="F3" s="15" t="s">
        <v>8</v>
      </c>
      <c r="G3" s="15" t="s">
        <v>1</v>
      </c>
      <c r="H3" s="15" t="s">
        <v>9</v>
      </c>
      <c r="I3" s="15" t="s">
        <v>10</v>
      </c>
      <c r="J3" s="15" t="s">
        <v>11</v>
      </c>
      <c r="K3" s="15" t="s">
        <v>15</v>
      </c>
    </row>
    <row r="4" spans="2:11" ht="19">
      <c r="B4" s="15">
        <f>B$5+1</f>
        <v>2</v>
      </c>
      <c r="C4" s="15"/>
      <c r="D4" s="15"/>
      <c r="E4" s="15"/>
      <c r="F4" s="15"/>
      <c r="G4" s="15"/>
      <c r="H4" s="15"/>
      <c r="I4" s="15"/>
      <c r="J4" s="19"/>
      <c r="K4" s="15"/>
    </row>
    <row r="5" spans="2:11">
      <c r="B5">
        <v>1</v>
      </c>
      <c r="C5" t="s">
        <v>4</v>
      </c>
      <c r="D5" t="s">
        <v>19</v>
      </c>
      <c r="E5" t="s">
        <v>18</v>
      </c>
      <c r="F5" t="s">
        <v>17</v>
      </c>
      <c r="G5">
        <v>18</v>
      </c>
      <c r="H5">
        <v>661853333</v>
      </c>
      <c r="I5" t="s">
        <v>5</v>
      </c>
      <c r="J5">
        <v>1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378B7-3225-0548-8E7B-12873B08C082}">
  <sheetPr codeName="Feuil3">
    <pageSetUpPr fitToPage="1"/>
  </sheetPr>
  <dimension ref="A1:P58"/>
  <sheetViews>
    <sheetView showGridLines="0" tabSelected="1" zoomScale="65" zoomScaleNormal="100" workbookViewId="0">
      <selection activeCell="F5" sqref="F5"/>
    </sheetView>
  </sheetViews>
  <sheetFormatPr baseColWidth="10" defaultRowHeight="16"/>
  <cols>
    <col min="1" max="1" width="1.1640625" customWidth="1"/>
    <col min="2" max="2" width="1.6640625" customWidth="1"/>
    <col min="3" max="3" width="14.6640625" customWidth="1"/>
    <col min="4" max="4" width="16" customWidth="1"/>
    <col min="5" max="5" width="23.33203125" customWidth="1"/>
    <col min="6" max="6" width="36.83203125" customWidth="1"/>
    <col min="7" max="7" width="2.33203125" customWidth="1"/>
    <col min="8" max="8" width="8.6640625" customWidth="1"/>
    <col min="9" max="9" width="15.5" customWidth="1"/>
    <col min="10" max="10" width="7.33203125" customWidth="1"/>
    <col min="11" max="11" width="15.33203125" customWidth="1"/>
    <col min="12" max="12" width="2" customWidth="1"/>
    <col min="14" max="16" width="10.83203125" style="1"/>
  </cols>
  <sheetData>
    <row r="1" spans="1:14" ht="21">
      <c r="D1" s="44" t="s">
        <v>16</v>
      </c>
      <c r="E1" s="20">
        <v>1</v>
      </c>
    </row>
    <row r="2" spans="1:14" ht="28" customHeight="1">
      <c r="B2" s="25"/>
      <c r="C2" s="25"/>
      <c r="D2" s="25"/>
      <c r="E2" s="25"/>
      <c r="F2" s="25"/>
      <c r="G2" s="25"/>
      <c r="H2" s="70" t="s">
        <v>22</v>
      </c>
      <c r="I2" s="70"/>
      <c r="J2" s="70"/>
      <c r="K2" s="70"/>
    </row>
    <row r="3" spans="1:14" ht="21">
      <c r="B3" s="25"/>
      <c r="C3" s="25"/>
      <c r="D3" s="25"/>
      <c r="E3" s="25"/>
      <c r="F3" s="25"/>
      <c r="G3" s="25"/>
      <c r="H3" s="71" t="s">
        <v>20</v>
      </c>
      <c r="I3" s="71"/>
      <c r="J3" s="71" t="s">
        <v>21</v>
      </c>
      <c r="K3" s="71"/>
      <c r="N3" s="45" t="s">
        <v>27</v>
      </c>
    </row>
    <row r="4" spans="1:14" ht="21">
      <c r="B4" s="25"/>
      <c r="C4" s="25"/>
      <c r="D4" s="25"/>
      <c r="E4" s="25"/>
      <c r="F4" s="25"/>
      <c r="G4" s="25"/>
      <c r="H4" s="78">
        <f ca="1">TODAY()</f>
        <v>43807</v>
      </c>
      <c r="I4" s="78"/>
      <c r="J4" s="79"/>
      <c r="K4" s="79"/>
    </row>
    <row r="5" spans="1:14" ht="19"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4" ht="19"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4" ht="19">
      <c r="B7" s="25"/>
      <c r="C7" s="25"/>
      <c r="D7" s="25"/>
      <c r="E7" s="25"/>
      <c r="F7" s="25"/>
      <c r="G7" s="26"/>
      <c r="H7" s="72"/>
      <c r="I7" s="73"/>
      <c r="J7" s="73"/>
      <c r="K7" s="74"/>
    </row>
    <row r="8" spans="1:14" ht="26">
      <c r="B8" s="25"/>
      <c r="C8" s="25"/>
      <c r="D8" s="25"/>
      <c r="E8" s="25"/>
      <c r="F8" s="25"/>
      <c r="G8" s="26"/>
      <c r="H8" s="75" t="str">
        <f>IF(E1="","",VLOOKUP(E1,Feuil2!$B:$J,2,FALSE))&amp;" "&amp;IF(E1="","",VLOOKUP(E1,Feuil2!$B:$J,3,FALSE))</f>
        <v>Maxime jean</v>
      </c>
      <c r="I8" s="76"/>
      <c r="J8" s="76"/>
      <c r="K8" s="77"/>
    </row>
    <row r="9" spans="1:14" ht="21">
      <c r="B9" s="25"/>
      <c r="C9" s="25"/>
      <c r="D9" s="25"/>
      <c r="E9" s="25"/>
      <c r="F9" s="25"/>
      <c r="G9" s="26"/>
      <c r="H9" s="60" t="str">
        <f>IF($E$1="","",VLOOKUP($E$1,Feuil2!$B:$J,4,FALSE))</f>
        <v>LOO</v>
      </c>
      <c r="I9" s="61"/>
      <c r="J9" s="61"/>
      <c r="K9" s="62"/>
    </row>
    <row r="10" spans="1:14" ht="21">
      <c r="B10" s="25"/>
      <c r="C10" s="25"/>
      <c r="D10" s="25"/>
      <c r="E10" s="25"/>
      <c r="F10" s="25"/>
      <c r="G10" s="26"/>
      <c r="H10" s="60" t="str">
        <f>IF($E$1="","",VLOOKUP($E$1,Feuil2!$B:$J,5,FALSE))</f>
        <v>1234 Fgdg</v>
      </c>
      <c r="I10" s="61"/>
      <c r="J10" s="61"/>
      <c r="K10" s="62"/>
    </row>
    <row r="11" spans="1:14" ht="21">
      <c r="B11" s="35"/>
      <c r="C11" s="37"/>
      <c r="D11" s="35"/>
      <c r="E11" s="25"/>
      <c r="F11" s="25"/>
      <c r="G11" s="25"/>
      <c r="H11" s="60" t="str">
        <f>IF($E$1="","",VLOOKUP($E$1,Feuil2!$B:$J,6,FALSE))&amp;" "&amp;IF($E$1="","",VLOOKUP($E$1,Feuil2!$B:$J,7,FALSE))</f>
        <v>18 661853333</v>
      </c>
      <c r="I11" s="61"/>
      <c r="J11" s="61"/>
      <c r="K11" s="62"/>
    </row>
    <row r="12" spans="1:14" ht="18" customHeight="1">
      <c r="B12" s="35"/>
      <c r="C12" s="37"/>
      <c r="D12" s="35"/>
      <c r="E12" s="25"/>
      <c r="F12" s="25"/>
      <c r="G12" s="25"/>
      <c r="H12" s="63"/>
      <c r="I12" s="64"/>
      <c r="J12" s="64"/>
      <c r="K12" s="65"/>
    </row>
    <row r="13" spans="1:14" ht="31" customHeight="1">
      <c r="B13" s="35"/>
      <c r="C13" s="37"/>
      <c r="D13" s="35"/>
      <c r="E13" s="25"/>
      <c r="F13" s="25"/>
      <c r="G13" s="25"/>
      <c r="H13" s="25"/>
      <c r="I13" s="25"/>
      <c r="J13" s="25"/>
      <c r="K13" s="25"/>
    </row>
    <row r="14" spans="1:14" ht="19">
      <c r="B14" s="36"/>
      <c r="C14" s="36"/>
      <c r="D14" s="36"/>
      <c r="E14" s="25"/>
      <c r="F14" s="25"/>
      <c r="G14" s="25"/>
      <c r="H14" s="25"/>
      <c r="I14" s="25"/>
      <c r="J14" s="25"/>
      <c r="K14" s="25"/>
    </row>
    <row r="15" spans="1:14" ht="18" customHeight="1"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4" ht="33" customHeight="1">
      <c r="A16" s="23"/>
      <c r="B16" s="57" t="s">
        <v>23</v>
      </c>
      <c r="C16" s="57"/>
      <c r="D16" s="57"/>
      <c r="E16" s="57"/>
      <c r="F16" s="58"/>
      <c r="G16" s="38"/>
      <c r="H16" s="27" t="s">
        <v>24</v>
      </c>
      <c r="I16" s="27" t="s">
        <v>25</v>
      </c>
      <c r="J16" s="27" t="s">
        <v>26</v>
      </c>
      <c r="K16" s="27" t="s">
        <v>21</v>
      </c>
    </row>
    <row r="17" spans="1:11" ht="13" customHeight="1">
      <c r="A17" s="23"/>
      <c r="B17" s="24"/>
      <c r="C17" s="24"/>
      <c r="D17" s="24"/>
      <c r="E17" s="24"/>
      <c r="F17" s="24"/>
      <c r="G17" s="33"/>
      <c r="H17" s="59"/>
      <c r="I17" s="66"/>
      <c r="J17" s="68"/>
      <c r="K17" s="80"/>
    </row>
    <row r="18" spans="1:11" ht="49" customHeight="1">
      <c r="A18" s="23"/>
      <c r="B18" s="24"/>
      <c r="C18" s="49"/>
      <c r="D18" s="24"/>
      <c r="E18" s="24"/>
      <c r="F18" s="24"/>
      <c r="G18" s="24"/>
      <c r="H18" s="59"/>
      <c r="I18" s="67"/>
      <c r="J18" s="69"/>
      <c r="K18" s="81"/>
    </row>
    <row r="19" spans="1:11" ht="27" customHeight="1">
      <c r="A19" s="23"/>
      <c r="B19" s="24"/>
      <c r="C19" s="49"/>
      <c r="D19" s="24"/>
      <c r="E19" s="83"/>
      <c r="F19" s="83"/>
      <c r="G19" s="24"/>
      <c r="H19" s="59"/>
      <c r="I19" s="67"/>
      <c r="J19" s="69"/>
      <c r="K19" s="81"/>
    </row>
    <row r="20" spans="1:11" ht="27" customHeight="1">
      <c r="A20" s="23"/>
      <c r="B20" s="24"/>
      <c r="C20" s="49"/>
      <c r="D20" s="83"/>
      <c r="E20" s="83"/>
      <c r="F20" s="83"/>
      <c r="G20" s="24"/>
      <c r="H20" s="59"/>
      <c r="I20" s="67"/>
      <c r="J20" s="69"/>
      <c r="K20" s="81"/>
    </row>
    <row r="21" spans="1:11" ht="28" customHeight="1">
      <c r="A21" s="23"/>
      <c r="B21" s="24"/>
      <c r="C21" s="49"/>
      <c r="D21" s="83"/>
      <c r="E21" s="83"/>
      <c r="F21" s="83"/>
      <c r="G21" s="24"/>
      <c r="H21" s="59"/>
      <c r="I21" s="67"/>
      <c r="J21" s="69"/>
      <c r="K21" s="81"/>
    </row>
    <row r="22" spans="1:11" ht="24" customHeight="1">
      <c r="A22" s="23"/>
      <c r="B22" s="24"/>
      <c r="C22" s="24"/>
      <c r="D22" s="24"/>
      <c r="E22" s="24"/>
      <c r="F22" s="24"/>
      <c r="G22" s="24"/>
      <c r="H22" s="59"/>
      <c r="I22" s="67"/>
      <c r="J22" s="69"/>
      <c r="K22" s="81"/>
    </row>
    <row r="23" spans="1:11" ht="10" customHeight="1">
      <c r="A23" s="23"/>
      <c r="B23" s="32"/>
      <c r="C23" s="24"/>
      <c r="D23" s="24"/>
      <c r="E23" s="24"/>
      <c r="F23" s="24"/>
      <c r="G23" s="33"/>
      <c r="H23" s="59"/>
      <c r="I23" s="67"/>
      <c r="J23" s="69"/>
      <c r="K23" s="81"/>
    </row>
    <row r="24" spans="1:11" ht="19">
      <c r="B24" s="31"/>
      <c r="C24" s="50"/>
      <c r="D24" s="50"/>
      <c r="E24" s="50"/>
      <c r="F24" s="50"/>
      <c r="G24" s="28"/>
      <c r="H24" s="84"/>
      <c r="I24" s="66"/>
      <c r="J24" s="68"/>
      <c r="K24" s="80"/>
    </row>
    <row r="25" spans="1:11" ht="46" customHeight="1">
      <c r="B25" s="32"/>
      <c r="C25" s="49"/>
      <c r="D25" s="24"/>
      <c r="E25" s="24"/>
      <c r="F25" s="24"/>
      <c r="G25" s="24"/>
      <c r="H25" s="59"/>
      <c r="I25" s="67"/>
      <c r="J25" s="69"/>
      <c r="K25" s="81"/>
    </row>
    <row r="26" spans="1:11" ht="35" customHeight="1">
      <c r="B26" s="32"/>
      <c r="C26" s="49"/>
      <c r="D26" s="24"/>
      <c r="E26" s="83"/>
      <c r="F26" s="83"/>
      <c r="G26" s="24"/>
      <c r="H26" s="59"/>
      <c r="I26" s="67"/>
      <c r="J26" s="69"/>
      <c r="K26" s="81"/>
    </row>
    <row r="27" spans="1:11" ht="27" customHeight="1">
      <c r="B27" s="32"/>
      <c r="C27" s="49"/>
      <c r="D27" s="83"/>
      <c r="E27" s="83"/>
      <c r="F27" s="83"/>
      <c r="G27" s="24"/>
      <c r="H27" s="59"/>
      <c r="I27" s="67"/>
      <c r="J27" s="69"/>
      <c r="K27" s="81"/>
    </row>
    <row r="28" spans="1:11" ht="24" customHeight="1">
      <c r="B28" s="32"/>
      <c r="C28" s="49"/>
      <c r="D28" s="83"/>
      <c r="E28" s="83"/>
      <c r="F28" s="83"/>
      <c r="G28" s="24"/>
      <c r="H28" s="59"/>
      <c r="I28" s="67"/>
      <c r="J28" s="69"/>
      <c r="K28" s="81"/>
    </row>
    <row r="29" spans="1:11" ht="27" customHeight="1">
      <c r="B29" s="32"/>
      <c r="C29" s="24"/>
      <c r="D29" s="24"/>
      <c r="E29" s="24"/>
      <c r="F29" s="24"/>
      <c r="G29" s="24"/>
      <c r="H29" s="59"/>
      <c r="I29" s="67"/>
      <c r="J29" s="69"/>
      <c r="K29" s="81"/>
    </row>
    <row r="30" spans="1:11" ht="10" customHeight="1">
      <c r="B30" s="29"/>
      <c r="C30" s="51"/>
      <c r="D30" s="51"/>
      <c r="E30" s="51"/>
      <c r="F30" s="51"/>
      <c r="G30" s="30"/>
      <c r="H30" s="85"/>
      <c r="I30" s="86"/>
      <c r="J30" s="87"/>
      <c r="K30" s="82"/>
    </row>
    <row r="31" spans="1:11" ht="10" customHeight="1">
      <c r="B31" s="32"/>
      <c r="C31" s="24"/>
      <c r="D31" s="24"/>
      <c r="E31" s="24"/>
      <c r="F31" s="24"/>
      <c r="G31" s="33"/>
      <c r="H31" s="59"/>
      <c r="I31" s="67"/>
      <c r="J31" s="69"/>
      <c r="K31" s="81"/>
    </row>
    <row r="32" spans="1:11" ht="39" customHeight="1">
      <c r="B32" s="32"/>
      <c r="C32" s="49"/>
      <c r="D32" s="24"/>
      <c r="E32" s="24"/>
      <c r="F32" s="24"/>
      <c r="G32" s="24"/>
      <c r="H32" s="59"/>
      <c r="I32" s="67"/>
      <c r="J32" s="69"/>
      <c r="K32" s="81"/>
    </row>
    <row r="33" spans="2:12" ht="31" customHeight="1">
      <c r="B33" s="32"/>
      <c r="C33" s="49"/>
      <c r="D33" s="24"/>
      <c r="E33" s="83"/>
      <c r="F33" s="83"/>
      <c r="G33" s="24"/>
      <c r="H33" s="59"/>
      <c r="I33" s="67"/>
      <c r="J33" s="69"/>
      <c r="K33" s="81"/>
      <c r="L33" s="22"/>
    </row>
    <row r="34" spans="2:12" ht="31" customHeight="1">
      <c r="B34" s="32"/>
      <c r="C34" s="49"/>
      <c r="D34" s="83"/>
      <c r="E34" s="83"/>
      <c r="F34" s="83"/>
      <c r="G34" s="24"/>
      <c r="H34" s="59"/>
      <c r="I34" s="67"/>
      <c r="J34" s="69"/>
      <c r="K34" s="81"/>
      <c r="L34" s="22"/>
    </row>
    <row r="35" spans="2:12" ht="31" customHeight="1">
      <c r="B35" s="32"/>
      <c r="C35" s="49"/>
      <c r="D35" s="83"/>
      <c r="E35" s="83"/>
      <c r="F35" s="83"/>
      <c r="G35" s="24"/>
      <c r="H35" s="59"/>
      <c r="I35" s="67"/>
      <c r="J35" s="69"/>
      <c r="K35" s="81"/>
    </row>
    <row r="36" spans="2:12" ht="29" customHeight="1">
      <c r="B36" s="32"/>
      <c r="C36" s="24"/>
      <c r="D36" s="24"/>
      <c r="E36" s="24"/>
      <c r="F36" s="24"/>
      <c r="G36" s="24"/>
      <c r="H36" s="59"/>
      <c r="I36" s="67"/>
      <c r="J36" s="69"/>
      <c r="K36" s="81"/>
    </row>
    <row r="37" spans="2:12" ht="8" customHeight="1">
      <c r="B37" s="29"/>
      <c r="C37" s="51"/>
      <c r="D37" s="51"/>
      <c r="E37" s="51"/>
      <c r="F37" s="51"/>
      <c r="G37" s="30"/>
      <c r="H37" s="85"/>
      <c r="I37" s="86"/>
      <c r="J37" s="87"/>
      <c r="K37" s="82"/>
    </row>
    <row r="38" spans="2:12" ht="9" customHeight="1">
      <c r="B38" s="52"/>
      <c r="C38" s="52"/>
      <c r="D38" s="52"/>
      <c r="E38" s="52"/>
      <c r="F38" s="52"/>
      <c r="G38" s="52"/>
      <c r="H38" s="99"/>
      <c r="I38" s="98"/>
      <c r="J38" s="97"/>
      <c r="K38" s="98"/>
    </row>
    <row r="39" spans="2:12" ht="39" customHeight="1">
      <c r="B39" s="52"/>
      <c r="C39" s="53"/>
      <c r="D39" s="52"/>
      <c r="E39" s="52"/>
      <c r="F39" s="52"/>
      <c r="G39" s="52"/>
      <c r="H39" s="99"/>
      <c r="I39" s="98"/>
      <c r="J39" s="97"/>
      <c r="K39" s="98"/>
    </row>
    <row r="40" spans="2:12" ht="29" customHeight="1">
      <c r="B40" s="52"/>
      <c r="C40" s="53"/>
      <c r="D40" s="52"/>
      <c r="E40" s="99"/>
      <c r="F40" s="99"/>
      <c r="G40" s="52"/>
      <c r="H40" s="99"/>
      <c r="I40" s="98"/>
      <c r="J40" s="97"/>
      <c r="K40" s="98"/>
    </row>
    <row r="41" spans="2:12" ht="30" customHeight="1">
      <c r="B41" s="52"/>
      <c r="C41" s="53"/>
      <c r="D41" s="99"/>
      <c r="E41" s="99"/>
      <c r="F41" s="99"/>
      <c r="G41" s="52"/>
      <c r="H41" s="99"/>
      <c r="I41" s="98"/>
      <c r="J41" s="97"/>
      <c r="K41" s="98"/>
    </row>
    <row r="42" spans="2:12" ht="33" customHeight="1">
      <c r="B42" s="52"/>
      <c r="C42" s="53"/>
      <c r="D42" s="99"/>
      <c r="E42" s="99"/>
      <c r="F42" s="99"/>
      <c r="G42" s="52"/>
      <c r="H42" s="99"/>
      <c r="I42" s="98"/>
      <c r="J42" s="97"/>
      <c r="K42" s="98"/>
    </row>
    <row r="43" spans="2:12" ht="30" customHeight="1">
      <c r="B43" s="52"/>
      <c r="C43" s="52"/>
      <c r="D43" s="52"/>
      <c r="E43" s="52"/>
      <c r="F43" s="52"/>
      <c r="G43" s="52"/>
      <c r="H43" s="99"/>
      <c r="I43" s="98"/>
      <c r="J43" s="97"/>
      <c r="K43" s="98"/>
    </row>
    <row r="44" spans="2:12" ht="7" customHeight="1">
      <c r="B44" s="52"/>
      <c r="C44" s="52"/>
      <c r="D44" s="52"/>
      <c r="E44" s="52"/>
      <c r="F44" s="52"/>
      <c r="G44" s="52"/>
      <c r="H44" s="99"/>
      <c r="I44" s="98"/>
      <c r="J44" s="97"/>
      <c r="K44" s="98"/>
    </row>
    <row r="48" spans="2:12" ht="25" customHeight="1">
      <c r="C48" s="34"/>
      <c r="D48" s="34"/>
      <c r="E48" s="34"/>
      <c r="I48" s="89"/>
      <c r="J48" s="90"/>
      <c r="K48" s="41">
        <f>(I17*H17)+(H24*I24)+(H31*I31)+(I38*H38)</f>
        <v>0</v>
      </c>
    </row>
    <row r="49" spans="1:12" ht="27" customHeight="1">
      <c r="B49" s="21"/>
      <c r="C49" s="43">
        <f>K48</f>
        <v>0</v>
      </c>
      <c r="D49" s="40"/>
      <c r="E49" s="43">
        <f>C49*D49</f>
        <v>0</v>
      </c>
      <c r="F49" s="21"/>
      <c r="G49" s="21"/>
      <c r="H49" s="21"/>
      <c r="I49" s="89"/>
      <c r="J49" s="91"/>
      <c r="K49" s="41">
        <f>E49</f>
        <v>0</v>
      </c>
    </row>
    <row r="50" spans="1:12" ht="25" customHeight="1">
      <c r="B50" s="94"/>
      <c r="C50" s="94"/>
      <c r="D50" s="94"/>
      <c r="E50" s="94"/>
      <c r="F50" s="94"/>
      <c r="G50" s="94"/>
      <c r="H50" s="21"/>
      <c r="I50" s="89"/>
      <c r="J50" s="91"/>
      <c r="K50" s="42">
        <f>K49+K48</f>
        <v>0</v>
      </c>
    </row>
    <row r="51" spans="1:12" ht="26" customHeight="1">
      <c r="B51" s="94"/>
      <c r="C51" s="94"/>
      <c r="D51" s="94"/>
      <c r="E51" s="94"/>
      <c r="F51" s="94"/>
      <c r="G51" s="94"/>
      <c r="H51" s="21"/>
      <c r="I51" s="89"/>
      <c r="J51" s="91"/>
      <c r="K51" s="41"/>
    </row>
    <row r="52" spans="1:12" ht="28" customHeight="1">
      <c r="B52" s="94"/>
      <c r="C52" s="94"/>
      <c r="D52" s="94"/>
      <c r="E52" s="94"/>
      <c r="F52" s="94"/>
      <c r="G52" s="94"/>
      <c r="I52" s="92"/>
      <c r="J52" s="93"/>
      <c r="K52" s="43">
        <f>K50-K51</f>
        <v>0</v>
      </c>
    </row>
    <row r="53" spans="1:12">
      <c r="B53" s="94"/>
      <c r="C53" s="94"/>
      <c r="D53" s="94"/>
      <c r="E53" s="94"/>
      <c r="F53" s="94"/>
      <c r="G53" s="94"/>
      <c r="I53" s="95"/>
      <c r="J53" s="95"/>
    </row>
    <row r="54" spans="1:12" ht="16" customHeight="1">
      <c r="B54" s="94"/>
      <c r="C54" s="94"/>
      <c r="D54" s="94"/>
      <c r="E54" s="94"/>
      <c r="F54" s="94"/>
      <c r="G54" s="94"/>
      <c r="I54" s="96"/>
      <c r="J54" s="96"/>
      <c r="K54" s="39"/>
    </row>
    <row r="55" spans="1:12" ht="16" customHeight="1">
      <c r="I55" s="96"/>
      <c r="J55" s="96"/>
      <c r="K55" s="39"/>
    </row>
    <row r="56" spans="1:12" ht="25" customHeight="1">
      <c r="A56" s="88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</row>
    <row r="57" spans="1:12" ht="24" customHeight="1">
      <c r="A57" s="88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</row>
    <row r="58" spans="1:12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</row>
  </sheetData>
  <mergeCells count="50">
    <mergeCell ref="E33:F33"/>
    <mergeCell ref="D34:F34"/>
    <mergeCell ref="D35:F35"/>
    <mergeCell ref="K38:K44"/>
    <mergeCell ref="E40:F40"/>
    <mergeCell ref="D41:F41"/>
    <mergeCell ref="D42:F42"/>
    <mergeCell ref="H38:H44"/>
    <mergeCell ref="I38:I44"/>
    <mergeCell ref="H31:H37"/>
    <mergeCell ref="I31:I37"/>
    <mergeCell ref="J24:J30"/>
    <mergeCell ref="A58:L58"/>
    <mergeCell ref="A57:L57"/>
    <mergeCell ref="A56:L56"/>
    <mergeCell ref="I48:J48"/>
    <mergeCell ref="I49:J49"/>
    <mergeCell ref="I50:J50"/>
    <mergeCell ref="I51:J51"/>
    <mergeCell ref="I52:J52"/>
    <mergeCell ref="J31:J37"/>
    <mergeCell ref="K31:K37"/>
    <mergeCell ref="B50:G54"/>
    <mergeCell ref="I53:J55"/>
    <mergeCell ref="J38:J44"/>
    <mergeCell ref="K24:K30"/>
    <mergeCell ref="E26:F26"/>
    <mergeCell ref="D27:F27"/>
    <mergeCell ref="D28:F28"/>
    <mergeCell ref="K17:K23"/>
    <mergeCell ref="E19:F19"/>
    <mergeCell ref="D20:F20"/>
    <mergeCell ref="D21:F21"/>
    <mergeCell ref="H24:H30"/>
    <mergeCell ref="I24:I30"/>
    <mergeCell ref="H2:K2"/>
    <mergeCell ref="H3:I3"/>
    <mergeCell ref="J3:K3"/>
    <mergeCell ref="H7:K7"/>
    <mergeCell ref="H9:K9"/>
    <mergeCell ref="H8:K8"/>
    <mergeCell ref="H4:I4"/>
    <mergeCell ref="J4:K4"/>
    <mergeCell ref="B16:F16"/>
    <mergeCell ref="H17:H23"/>
    <mergeCell ref="H10:K10"/>
    <mergeCell ref="H11:K11"/>
    <mergeCell ref="H12:K12"/>
    <mergeCell ref="I17:I23"/>
    <mergeCell ref="J17:J23"/>
  </mergeCells>
  <pageMargins left="0.7" right="0.7" top="0.75" bottom="0.75" header="0.3" footer="0.3"/>
  <pageSetup paperSize="9" scale="52" orientation="portrait" horizontalDpi="0" verticalDpi="0"/>
  <headerFooter>
    <oddFooter xml:space="preserve">&amp;C								
CGV   -  chauffeursbordelais.com/cgv													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3" name="Button 7">
              <controlPr defaultSize="0" print="0" autoFill="0" autoPict="0" macro="[0]!UN">
                <anchor moveWithCells="1" sizeWithCells="1">
                  <from>
                    <xdr:col>13</xdr:col>
                    <xdr:colOff>114300</xdr:colOff>
                    <xdr:row>3</xdr:row>
                    <xdr:rowOff>50800</xdr:rowOff>
                  </from>
                  <to>
                    <xdr:col>14</xdr:col>
                    <xdr:colOff>812800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4" name="Button 8">
              <controlPr defaultSize="0" print="0" autoFill="0" autoPict="0" macro="[0]!DEUX">
                <anchor moveWithCells="1" sizeWithCells="1">
                  <from>
                    <xdr:col>13</xdr:col>
                    <xdr:colOff>165100</xdr:colOff>
                    <xdr:row>5</xdr:row>
                    <xdr:rowOff>152400</xdr:rowOff>
                  </from>
                  <to>
                    <xdr:col>15</xdr:col>
                    <xdr:colOff>38100</xdr:colOff>
                    <xdr:row>7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Button 9">
              <controlPr defaultSize="0" print="0" autoFill="0" autoPict="0" macro="[0]!TROIS">
                <anchor moveWithCells="1" sizeWithCells="1">
                  <from>
                    <xdr:col>13</xdr:col>
                    <xdr:colOff>215900</xdr:colOff>
                    <xdr:row>7</xdr:row>
                    <xdr:rowOff>215900</xdr:rowOff>
                  </from>
                  <to>
                    <xdr:col>15</xdr:col>
                    <xdr:colOff>88900</xdr:colOff>
                    <xdr:row>9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6" name="Button 11">
              <controlPr defaultSize="0" print="0" autoFill="0" autoPict="0" macro="[0]!PAYE">
                <anchor moveWithCells="1" sizeWithCells="1">
                  <from>
                    <xdr:col>13</xdr:col>
                    <xdr:colOff>127000</xdr:colOff>
                    <xdr:row>48</xdr:row>
                    <xdr:rowOff>304800</xdr:rowOff>
                  </from>
                  <to>
                    <xdr:col>15</xdr:col>
                    <xdr:colOff>0</xdr:colOff>
                    <xdr:row>50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7" name="Button 16">
              <controlPr defaultSize="0" print="0" autoFill="0" autoPict="0" macro="[0]!QUATRE">
                <anchor moveWithCells="1" sizeWithCells="1">
                  <from>
                    <xdr:col>13</xdr:col>
                    <xdr:colOff>177800</xdr:colOff>
                    <xdr:row>9</xdr:row>
                    <xdr:rowOff>241300</xdr:rowOff>
                  </from>
                  <to>
                    <xdr:col>15</xdr:col>
                    <xdr:colOff>50800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8" name="Button 20">
              <controlPr defaultSize="0" print="0" autoFill="0" autoPict="0">
                <anchor moveWithCells="1" sizeWithCells="1">
                  <from>
                    <xdr:col>13</xdr:col>
                    <xdr:colOff>127000</xdr:colOff>
                    <xdr:row>48</xdr:row>
                    <xdr:rowOff>304800</xdr:rowOff>
                  </from>
                  <to>
                    <xdr:col>15</xdr:col>
                    <xdr:colOff>0</xdr:colOff>
                    <xdr:row>50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9" name="Button 25">
              <controlPr defaultSize="0" print="0" autoFill="0" autoPict="0">
                <anchor moveWithCells="1" sizeWithCells="1">
                  <from>
                    <xdr:col>13</xdr:col>
                    <xdr:colOff>127000</xdr:colOff>
                    <xdr:row>48</xdr:row>
                    <xdr:rowOff>304800</xdr:rowOff>
                  </from>
                  <to>
                    <xdr:col>15</xdr:col>
                    <xdr:colOff>0</xdr:colOff>
                    <xdr:row>50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0" name="Button 27">
              <controlPr defaultSize="0" print="0" autoFill="0" autoPict="0" macro="[0]!Bouton27_Cliquer">
                <anchor moveWithCells="1" sizeWithCells="1">
                  <from>
                    <xdr:col>13</xdr:col>
                    <xdr:colOff>393700</xdr:colOff>
                    <xdr:row>12</xdr:row>
                    <xdr:rowOff>330200</xdr:rowOff>
                  </from>
                  <to>
                    <xdr:col>15</xdr:col>
                    <xdr:colOff>266700</xdr:colOff>
                    <xdr:row>14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50D90B9-4458-A444-BE1D-C4983F86DC64}">
          <x14:formula1>
            <xm:f>Feuil2!$B:$B</xm:f>
          </x14:formula1>
          <xm:sqref>E1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5E6B6-3D51-B742-A4E3-E9193BFB7E2C}">
  <sheetPr codeName="Feuil5"/>
  <dimension ref="B2:H10"/>
  <sheetViews>
    <sheetView zoomScale="125" workbookViewId="0">
      <selection activeCell="A2" sqref="A2"/>
    </sheetView>
  </sheetViews>
  <sheetFormatPr baseColWidth="10" defaultRowHeight="16"/>
  <cols>
    <col min="2" max="2" width="30" customWidth="1"/>
    <col min="3" max="3" width="15.6640625" style="101" customWidth="1"/>
    <col min="4" max="4" width="23.5" customWidth="1"/>
    <col min="5" max="5" width="19.33203125" customWidth="1"/>
    <col min="6" max="6" width="16.6640625" style="100" customWidth="1"/>
    <col min="7" max="7" width="20" style="100" customWidth="1"/>
  </cols>
  <sheetData>
    <row r="2" spans="2:8">
      <c r="B2" t="s">
        <v>28</v>
      </c>
      <c r="C2" s="101" t="s">
        <v>29</v>
      </c>
      <c r="D2" t="s">
        <v>6</v>
      </c>
      <c r="E2" t="s">
        <v>12</v>
      </c>
      <c r="F2" s="100" t="s">
        <v>30</v>
      </c>
      <c r="G2" s="100" t="s">
        <v>31</v>
      </c>
    </row>
    <row r="3" spans="2:8" ht="21">
      <c r="B3" t="s">
        <v>34</v>
      </c>
      <c r="C3" s="101">
        <v>43807</v>
      </c>
      <c r="D3" t="s">
        <v>33</v>
      </c>
      <c r="E3" s="46" t="s">
        <v>18</v>
      </c>
      <c r="F3" s="47">
        <v>0</v>
      </c>
      <c r="G3" s="47">
        <v>0</v>
      </c>
      <c r="H3" s="48"/>
    </row>
    <row r="4" spans="2:8" ht="21">
      <c r="B4" t="s">
        <v>34</v>
      </c>
      <c r="C4" s="101">
        <v>43807</v>
      </c>
      <c r="D4" t="s">
        <v>33</v>
      </c>
      <c r="E4" s="46" t="s">
        <v>18</v>
      </c>
      <c r="F4" s="47">
        <v>0</v>
      </c>
      <c r="G4" s="47">
        <v>0</v>
      </c>
      <c r="H4" s="48"/>
    </row>
    <row r="5" spans="2:8" ht="21">
      <c r="B5" t="s">
        <v>34</v>
      </c>
      <c r="C5" s="101">
        <v>43807</v>
      </c>
      <c r="D5" t="s">
        <v>33</v>
      </c>
      <c r="E5" s="46" t="s">
        <v>18</v>
      </c>
      <c r="F5" s="47">
        <v>0</v>
      </c>
      <c r="G5" s="47">
        <v>0</v>
      </c>
      <c r="H5" s="48"/>
    </row>
    <row r="6" spans="2:8" ht="26" customHeight="1">
      <c r="B6" t="s">
        <v>34</v>
      </c>
      <c r="C6" s="101">
        <v>43807</v>
      </c>
      <c r="D6" t="s">
        <v>33</v>
      </c>
      <c r="E6" t="s">
        <v>18</v>
      </c>
      <c r="F6" s="100">
        <v>0</v>
      </c>
      <c r="G6" s="100">
        <v>0</v>
      </c>
    </row>
    <row r="7" spans="2:8" ht="26" customHeight="1">
      <c r="B7" t="s">
        <v>34</v>
      </c>
      <c r="C7" s="101">
        <v>43807</v>
      </c>
      <c r="D7" t="s">
        <v>33</v>
      </c>
      <c r="E7" t="s">
        <v>18</v>
      </c>
      <c r="F7" s="100">
        <v>0</v>
      </c>
      <c r="G7" s="100">
        <v>0</v>
      </c>
    </row>
    <row r="8" spans="2:8" ht="26" customHeight="1">
      <c r="B8" t="s">
        <v>34</v>
      </c>
      <c r="C8" s="101">
        <v>43807</v>
      </c>
      <c r="D8" s="101" t="s">
        <v>33</v>
      </c>
      <c r="E8" t="s">
        <v>18</v>
      </c>
      <c r="F8" s="100">
        <v>0</v>
      </c>
      <c r="G8" s="100">
        <v>0</v>
      </c>
    </row>
    <row r="10" spans="2:8" ht="26">
      <c r="D10" s="105"/>
      <c r="E10" s="104"/>
      <c r="F10" s="103"/>
      <c r="G10" s="102"/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Formulaire</vt:lpstr>
      <vt:lpstr>Feuil2</vt:lpstr>
      <vt:lpstr>Facture</vt:lpstr>
      <vt:lpstr>FACTURIER</vt:lpstr>
      <vt:lpstr>Facture!Zone_d_impression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Michael Schied</cp:lastModifiedBy>
  <cp:lastPrinted>2019-12-08T12:34:17Z</cp:lastPrinted>
  <dcterms:created xsi:type="dcterms:W3CDTF">2019-12-07T08:21:57Z</dcterms:created>
  <dcterms:modified xsi:type="dcterms:W3CDTF">2019-12-08T16:45:36Z</dcterms:modified>
  <cp:category/>
</cp:coreProperties>
</file>