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OLLEGE\Année Scolaire 2020-2021\"/>
    </mc:Choice>
  </mc:AlternateContent>
  <bookViews>
    <workbookView xWindow="0" yWindow="0" windowWidth="20460" windowHeight="66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8" i="1" l="1"/>
  <c r="M8" i="1"/>
  <c r="J8" i="1"/>
  <c r="O8" i="1"/>
  <c r="L8" i="1"/>
  <c r="I8" i="1"/>
  <c r="Q8" i="1" l="1"/>
  <c r="S8" i="1"/>
  <c r="R8" i="1"/>
  <c r="N8" i="1"/>
  <c r="K8" i="1"/>
</calcChain>
</file>

<file path=xl/sharedStrings.xml><?xml version="1.0" encoding="utf-8"?>
<sst xmlns="http://schemas.openxmlformats.org/spreadsheetml/2006/main" count="206" uniqueCount="120">
  <si>
    <t>MATRICULE</t>
  </si>
  <si>
    <t>NOM &amp; PRENOMS</t>
  </si>
  <si>
    <t>SEXE</t>
  </si>
  <si>
    <t>NATIONALITE</t>
  </si>
  <si>
    <t>REDOUB.</t>
  </si>
  <si>
    <t>AFFECTE (E )</t>
  </si>
  <si>
    <t>M</t>
  </si>
  <si>
    <t>BURKINABÉ</t>
  </si>
  <si>
    <t>NON</t>
  </si>
  <si>
    <t>OUI</t>
  </si>
  <si>
    <t>F</t>
  </si>
  <si>
    <t>IVOIRIENNE</t>
  </si>
  <si>
    <t>RECAPITULATIF DES ELEVES PAR NATIONALITE</t>
  </si>
  <si>
    <t>Niveau</t>
  </si>
  <si>
    <t>Ivoiriens</t>
  </si>
  <si>
    <t>Etrangers Africains</t>
  </si>
  <si>
    <t>Etrangers Non Africains</t>
  </si>
  <si>
    <t>Nombres Total Elèves</t>
  </si>
  <si>
    <t>Garçons</t>
  </si>
  <si>
    <t>Filles</t>
  </si>
  <si>
    <t>Total Iv.</t>
  </si>
  <si>
    <t>Total EA</t>
  </si>
  <si>
    <t>Total ENA</t>
  </si>
  <si>
    <t>6ème</t>
  </si>
  <si>
    <r>
      <rPr>
        <b/>
        <sz val="16"/>
        <color theme="1"/>
        <rFont val="Aadhunik"/>
      </rPr>
      <t>IDENTIFICATION ELEVES</t>
    </r>
    <r>
      <rPr>
        <sz val="14"/>
        <color theme="1"/>
        <rFont val="Aadhunik"/>
      </rPr>
      <t xml:space="preserve"> </t>
    </r>
  </si>
  <si>
    <t>ELEVE1</t>
  </si>
  <si>
    <t>40012K</t>
  </si>
  <si>
    <t>ELEVE2</t>
  </si>
  <si>
    <t>ELEVE3</t>
  </si>
  <si>
    <t>ELEVE4</t>
  </si>
  <si>
    <t>ELEVE5</t>
  </si>
  <si>
    <t>ELEVE6</t>
  </si>
  <si>
    <t>ELEVE7</t>
  </si>
  <si>
    <t>ELEVE8</t>
  </si>
  <si>
    <t>ELEVE9</t>
  </si>
  <si>
    <t>ELEVE10</t>
  </si>
  <si>
    <t>ELEVE11</t>
  </si>
  <si>
    <t>ELEVE12</t>
  </si>
  <si>
    <t>ELEVE13</t>
  </si>
  <si>
    <t>ELEVE14</t>
  </si>
  <si>
    <t>ELEVE15</t>
  </si>
  <si>
    <t>ELEVE16</t>
  </si>
  <si>
    <t>ELEVE17</t>
  </si>
  <si>
    <t>ELEVE18</t>
  </si>
  <si>
    <t>ELEVE19</t>
  </si>
  <si>
    <t>ELEVE20</t>
  </si>
  <si>
    <t>ELEVE21</t>
  </si>
  <si>
    <t>40012A</t>
  </si>
  <si>
    <t>40012B</t>
  </si>
  <si>
    <t>40012C</t>
  </si>
  <si>
    <t>40012D</t>
  </si>
  <si>
    <t>40012E</t>
  </si>
  <si>
    <t>40012F</t>
  </si>
  <si>
    <t>40012G</t>
  </si>
  <si>
    <t>40012H</t>
  </si>
  <si>
    <t>40012I</t>
  </si>
  <si>
    <t>40012J</t>
  </si>
  <si>
    <t>40012L</t>
  </si>
  <si>
    <t>40012M</t>
  </si>
  <si>
    <t>40012N</t>
  </si>
  <si>
    <t>40012O</t>
  </si>
  <si>
    <t>40012P</t>
  </si>
  <si>
    <t>40012Q</t>
  </si>
  <si>
    <t>40012R</t>
  </si>
  <si>
    <t>40012S</t>
  </si>
  <si>
    <t>40012T</t>
  </si>
  <si>
    <t>40012U</t>
  </si>
  <si>
    <t>SUD-AFRICAINE</t>
  </si>
  <si>
    <t>ALGÉRIENNE</t>
  </si>
  <si>
    <t>ANGOLAISE</t>
  </si>
  <si>
    <t>BÉNINOISE</t>
  </si>
  <si>
    <t>BOTSWANAISE</t>
  </si>
  <si>
    <t>BURUNDAISE</t>
  </si>
  <si>
    <t>CAMÉROUNAISE</t>
  </si>
  <si>
    <t>CAP-VERDIENNE</t>
  </si>
  <si>
    <t>CENTRAFRICAINE</t>
  </si>
  <si>
    <t>COMORIENNE</t>
  </si>
  <si>
    <t>CONGOLAISE</t>
  </si>
  <si>
    <t>RD-CONGLAISE</t>
  </si>
  <si>
    <t>DJIBOUTIENNE</t>
  </si>
  <si>
    <t>EGYPTIENNE</t>
  </si>
  <si>
    <t>ERYTHRÉENNE</t>
  </si>
  <si>
    <t>SWAZIE</t>
  </si>
  <si>
    <t>ETHIOPIENNE</t>
  </si>
  <si>
    <t>GABONAISE</t>
  </si>
  <si>
    <t>GAMBIENNE</t>
  </si>
  <si>
    <t>GHANÉENNE</t>
  </si>
  <si>
    <t>GUINÉENNE</t>
  </si>
  <si>
    <t>BISSAU-GUINÉENNE</t>
  </si>
  <si>
    <t>EQUATO-GUINÉENNE</t>
  </si>
  <si>
    <t>KÉNYANE</t>
  </si>
  <si>
    <t>LESOTHANE</t>
  </si>
  <si>
    <t>LIBÉRIENNE</t>
  </si>
  <si>
    <t>LIBYENNE</t>
  </si>
  <si>
    <t>MALGACHE</t>
  </si>
  <si>
    <t>MALAWITE</t>
  </si>
  <si>
    <t>MALIENNE</t>
  </si>
  <si>
    <t>MAROCAINE</t>
  </si>
  <si>
    <t>MAURICIENNE</t>
  </si>
  <si>
    <t>MAURITANIENNE</t>
  </si>
  <si>
    <t>MOZAMBICAINE</t>
  </si>
  <si>
    <t>NAMIBIENNE</t>
  </si>
  <si>
    <t>NIGÉRIENNE</t>
  </si>
  <si>
    <t>NIGÉRIANE</t>
  </si>
  <si>
    <t>OUGANDAISE</t>
  </si>
  <si>
    <t>RWANDAISE</t>
  </si>
  <si>
    <t>SANTOMÉENNE</t>
  </si>
  <si>
    <t>SÉNÉGALAISE</t>
  </si>
  <si>
    <t>SEYCHELLOISE</t>
  </si>
  <si>
    <t>SIERRA-LÉONAISE</t>
  </si>
  <si>
    <t>SOMALIENNE</t>
  </si>
  <si>
    <t>SOUDANAISE</t>
  </si>
  <si>
    <t>SUD-SOUDANAISE</t>
  </si>
  <si>
    <t>TANZANNIENNE</t>
  </si>
  <si>
    <t>TCHADIENNE</t>
  </si>
  <si>
    <t>TOGOLAISE</t>
  </si>
  <si>
    <t>TUNISIENNE</t>
  </si>
  <si>
    <t>ZAMBIENNE</t>
  </si>
  <si>
    <t>ZIMBABWÉENNE</t>
  </si>
  <si>
    <t>Nationalité Africaine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</si>
</sst>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adhunik"/>
    </font>
    <font>
      <b/>
      <sz val="16"/>
      <color theme="1"/>
      <name val="Aadhunik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2"/>
      <color rgb="FFFF0000"/>
      <name val="Arial Narrow"/>
      <family val="2"/>
    </font>
    <font>
      <b/>
      <sz val="12"/>
      <name val="Arial Narrow"/>
      <family val="2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2" xfId="0" applyFont="1" applyBorder="1" applyAlignment="1">
      <alignment horizontal="center"/>
    </xf>
    <xf numFmtId="0" fontId="0" fillId="0" borderId="0" xfId="0"/>
    <xf numFmtId="0" fontId="1" fillId="0" borderId="3" xfId="0" applyFont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left"/>
    </xf>
    <xf numFmtId="0" fontId="0" fillId="0" borderId="3" xfId="0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9" fillId="0" borderId="0" xfId="0" applyFont="1" applyBorder="1" applyAlignment="1"/>
    <xf numFmtId="0" fontId="10" fillId="0" borderId="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66"/>
  <sheetViews>
    <sheetView tabSelected="1" topLeftCell="E1" workbookViewId="0">
      <selection activeCell="D10" sqref="D10"/>
    </sheetView>
  </sheetViews>
  <sheetFormatPr baseColWidth="10" defaultRowHeight="15" x14ac:dyDescent="0.25"/>
  <cols>
    <col min="2" max="2" width="59.140625" customWidth="1"/>
    <col min="4" max="4" width="32.85546875" customWidth="1"/>
  </cols>
  <sheetData>
    <row r="2" spans="1:19" x14ac:dyDescent="0.25">
      <c r="A2" s="27" t="s">
        <v>24</v>
      </c>
      <c r="B2" s="27"/>
      <c r="C2" s="27"/>
      <c r="D2" s="27"/>
      <c r="E2" s="27"/>
      <c r="F2" s="27"/>
    </row>
    <row r="3" spans="1:19" ht="15.75" thickBot="1" x14ac:dyDescent="0.3">
      <c r="A3" s="27"/>
      <c r="B3" s="27"/>
      <c r="C3" s="27"/>
      <c r="D3" s="27"/>
      <c r="E3" s="27"/>
      <c r="F3" s="27"/>
      <c r="G3" s="2"/>
    </row>
    <row r="4" spans="1:19" ht="16.5" thickTop="1" thickBot="1" x14ac:dyDescent="0.3">
      <c r="A4" s="3" t="s">
        <v>0</v>
      </c>
      <c r="B4" s="3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12"/>
      <c r="H4" s="22" t="s">
        <v>12</v>
      </c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</row>
    <row r="5" spans="1:19" ht="17.25" thickTop="1" thickBot="1" x14ac:dyDescent="0.3">
      <c r="A5" s="4" t="s">
        <v>47</v>
      </c>
      <c r="B5" s="5" t="s">
        <v>25</v>
      </c>
      <c r="C5" s="4" t="s">
        <v>6</v>
      </c>
      <c r="D5" s="6" t="s">
        <v>7</v>
      </c>
      <c r="E5" s="4" t="s">
        <v>8</v>
      </c>
      <c r="F5" s="4" t="s">
        <v>9</v>
      </c>
      <c r="G5" s="1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</row>
    <row r="6" spans="1:19" ht="17.25" thickTop="1" thickBot="1" x14ac:dyDescent="0.3">
      <c r="A6" s="28" t="s">
        <v>48</v>
      </c>
      <c r="B6" s="29" t="s">
        <v>27</v>
      </c>
      <c r="C6" s="7" t="s">
        <v>10</v>
      </c>
      <c r="D6" s="6" t="s">
        <v>11</v>
      </c>
      <c r="E6" s="7" t="s">
        <v>8</v>
      </c>
      <c r="F6" s="7" t="s">
        <v>9</v>
      </c>
      <c r="G6" s="14"/>
      <c r="H6" s="20" t="s">
        <v>13</v>
      </c>
      <c r="I6" s="24" t="s">
        <v>14</v>
      </c>
      <c r="J6" s="25"/>
      <c r="K6" s="26"/>
      <c r="L6" s="24" t="s">
        <v>15</v>
      </c>
      <c r="M6" s="25"/>
      <c r="N6" s="26"/>
      <c r="O6" s="24" t="s">
        <v>16</v>
      </c>
      <c r="P6" s="25"/>
      <c r="Q6" s="26"/>
      <c r="R6" s="1" t="s">
        <v>17</v>
      </c>
      <c r="S6" s="1"/>
    </row>
    <row r="7" spans="1:19" ht="17.25" thickTop="1" thickBot="1" x14ac:dyDescent="0.3">
      <c r="A7" s="28" t="s">
        <v>49</v>
      </c>
      <c r="B7" s="29" t="s">
        <v>28</v>
      </c>
      <c r="C7" s="4" t="s">
        <v>6</v>
      </c>
      <c r="D7" s="32" t="s">
        <v>11</v>
      </c>
      <c r="E7" s="4" t="s">
        <v>8</v>
      </c>
      <c r="F7" s="4" t="s">
        <v>9</v>
      </c>
      <c r="G7" s="13"/>
      <c r="H7" s="21"/>
      <c r="I7" s="31" t="s">
        <v>18</v>
      </c>
      <c r="J7" s="31" t="s">
        <v>19</v>
      </c>
      <c r="K7" s="31" t="s">
        <v>20</v>
      </c>
      <c r="L7" s="31" t="s">
        <v>18</v>
      </c>
      <c r="M7" s="31" t="s">
        <v>19</v>
      </c>
      <c r="N7" s="31" t="s">
        <v>21</v>
      </c>
      <c r="O7" s="31" t="s">
        <v>18</v>
      </c>
      <c r="P7" s="31" t="s">
        <v>19</v>
      </c>
      <c r="Q7" s="31" t="s">
        <v>22</v>
      </c>
      <c r="R7" s="31" t="s">
        <v>18</v>
      </c>
      <c r="S7" s="31" t="s">
        <v>19</v>
      </c>
    </row>
    <row r="8" spans="1:19" ht="17.25" thickTop="1" thickBot="1" x14ac:dyDescent="0.3">
      <c r="A8" s="28" t="s">
        <v>50</v>
      </c>
      <c r="B8" s="29" t="s">
        <v>29</v>
      </c>
      <c r="C8" s="7" t="s">
        <v>10</v>
      </c>
      <c r="D8" s="6" t="s">
        <v>11</v>
      </c>
      <c r="E8" s="7" t="s">
        <v>8</v>
      </c>
      <c r="F8" s="7" t="s">
        <v>9</v>
      </c>
      <c r="G8" s="14"/>
      <c r="H8" s="31" t="s">
        <v>23</v>
      </c>
      <c r="I8" s="30">
        <f>COUNTIFS(C5:C25,"M",D5:D25,(VLOOKUP(Feuil2!C17,Feuil1!D5:D25,1,FALSE)))</f>
        <v>8</v>
      </c>
      <c r="J8" s="30">
        <f>COUNTIFS(C5:C25,"F",D5:D25,(VLOOKUP(Feuil2!C17,Feuil1!D5:D25,1,FALSE)))</f>
        <v>7</v>
      </c>
      <c r="K8" s="30">
        <f>I8+J8</f>
        <v>15</v>
      </c>
      <c r="L8" s="30">
        <f xml:space="preserve"> COUNTIFS(C5:C25,"M",D5:D25,(VLOOKUP(Feuil2!C9,Feuil1!D5:D25,1,FALSE)))+ COUNTIFS(C5:C25,"M",D5:D25,(VLOOKUP(Feuil2!C4,Feuil1!D5:D25,1,FALSE)))+ COUNTIFS(C5:C25,"M",D5:D25,(VLOOKUP(Feuil2!C5,Feuil1!D5:D25,1,FALSE)))+ COUNTIFS(C5:C25,"M",D5:D25,(VLOOKUP(Feuil2!C6,Feuil1!D5:D25,1,FALSE)))+ COUNTIFS(C5:C25,"M",D5:D25,(VLOOKUP(Feuil2!C7,Feuil1!D5:D25,1,FALSE)))+ COUNTIFS(C5:C25,"M",D5:D25,(VLOOKUP(Feuil2!C8,Feuil1!D5:D25,1,FALSE)))+ COUNTIFS(C5:C25,"M",D5:D25,(VLOOKUP(Feuil2!C10,Feuil1!D5:D25,1,FALSE)))+ COUNTIFS(C5:C25,"M",D5:D25,(VLOOKUP(Feuil2!C11,Feuil1!D5:D25,1,FALSE)))+ COUNTIFS(C5:C25,"M",D5:D25,(VLOOKUP(Feuil2!C12,Feuil1!D5:D25,1,FALSE)))+ COUNTIFS(C5:C25,"M",D5:D25,(VLOOKUP(Feuil2!C13,Feuil1!D5:D25,1,FALSE)))+ COUNTIFS(C5:C25,"M",D5:D25,(VLOOKUP(Feuil2!C14,Feuil1!D5:D25,1,FALSE)))+ COUNTIFS(C5:C25,"M",D5:D25,(VLOOKUP(Feuil2!C15,Feuil1!D5:D25,1,FALSE)))+ COUNTIFS(C5:C25,"M",D5:D25,(VLOOKUP(Feuil2!C16,Feuil1!D5:D25,1,FALSE)))+ COUNTIFS(C5:C25,"M",D5:D25,(VLOOKUP(Feuil2!C18,Feuil1!D5:D25,1,FALSE)))+ COUNTIFS(C5:C25,"M",D5:D25,(VLOOKUP(Feuil2!C19,Feuil1!D5:D25,1,FALSE)))+ COUNTIFS(C5:C25,"M",D5:D25,(VLOOKUP(Feuil2!C20,Feuil1!D5:D25,1,FALSE)))+ COUNTIFS(C5:C25,"M",D5:D25,(VLOOKUP(Feuil2!C21,Feuil1!D5:D25,1,FALSE)))+ COUNTIFS(C5:C25,"M",D5:D25,(VLOOKUP(Feuil2!C22,Feuil1!D5:D25,1,FALSE)))+ COUNTIFS(C5:C25,"M",D5:D25,(VLOOKUP(Feuil2!C23,Feuil1!D5:D25,1,FALSE)))+ COUNTIFS(C5:C25,"M",D5:D25,(VLOOKUP(Feuil2!C24,Feuil1!D5:D25,1,FALSE)))+ COUNTIFS(C5:C25,"M",D5:D25,(VLOOKUP(Feuil2!C25,Feuil1!D5:D25,1,FALSE)))+ COUNTIFS(C5:C25,"M",D5:D25,(VLOOKUP(Feuil2!C26,Feuil1!D5:D25,1,FALSE)))+ COUNTIFS(C5:C25,"M",D5:D25,(VLOOKUP(Feuil2!C27,Feuil1!D5:D25,1,FALSE)))+ COUNTIFS(C5:C25,"M",D5:D25,(VLOOKUP(Feuil2!C28,Feuil1!D5:D25,1,FALSE)))+ COUNTIFS(C5:C25,"M",D5:D25,(VLOOKUP(Feuil2!C29,Feuil1!D5:D25,1,FALSE)))+ COUNTIFS(C5:C25,"M",D5:D25,(VLOOKUP(Feuil2!C30,Feuil1!D5:D25,1,FALSE)))+ COUNTIFS(C5:C25,"M",D5:D25,(VLOOKUP(Feuil2!C31,Feuil1!D5:D25,1,FALSE)))+ COUNTIFS(C5:C25,"M",D5:D25,(VLOOKUP(Feuil2!C32,Feuil1!D5:D25,1,FALSE)))+ COUNTIFS(C5:C25,"M",D5:D25,(VLOOKUP(Feuil2!C33,Feuil1!D5:D25,1,FALSE)))+ COUNTIFS(C5:C25,"M",D5:D25,(VLOOKUP(Feuil2!C34,Feuil1!D5:D25,1,FALSE)))+ COUNTIFS(C5:C25,"M",D5:D25,(VLOOKUP(Feuil2!C35,Feuil1!D5:D25,1,FALSE)))+ COUNTIFS(C5:C25,"M",D5:D25,(VLOOKUP(Feuil2!C36,Feuil1!D5:D25,1,FALSE)))+ COUNTIFS(C5:C25,"M",D5:D25,(VLOOKUP(Feuil2!C37,Feuil1!D5:D25,1,FALSE)))+ COUNTIFS(C5:C25,"M",D5:D25,(VLOOKUP(Feuil2!C38,Feuil1!D5:D25,1,FALSE)))+ COUNTIFS(C5:C25,"M",D5:D25,(VLOOKUP(Feuil2!C39,Feuil1!D5:D25,1,FALSE)))+ COUNTIFS(C5:C25,"M",D5:D25,(VLOOKUP(Feuil2!C40,Feuil1!D5:D25,1,FALSE)))+ COUNTIFS(C5:C25,"M",D5:D25,(VLOOKUP(Feuil2!C41,Feuil1!D5:D25,1,FALSE)))+ COUNTIFS(C5:C25,"M",D5:D25,(VLOOKUP(Feuil2!C42,Feuil1!D5:D25,1,FALSE)))+ COUNTIFS(C5:C25,"M",D5:D25,(VLOOKUP(Feuil2!C43,Feuil1!D5:D25,1,FALSE)))+ COUNTIFS(C5:C25,"M",D5:D25,(VLOOKUP(Feuil2!C44,Feuil1!D5:D25,1,FALSE)))+ COUNTIFS(C5:C25,"M",D5:D25,(VLOOKUP(Feuil2!C45,Feuil1!D5:D25,1,FALSE)))+ COUNTIFS(C5:C25,"M",D5:D25,(VLOOKUP(Feuil2!C46,Feuil1!D5:D25,1,FALSE)))+ COUNTIFS(C5:C25,"M",D5:D25,(VLOOKUP(Feuil2!C47,Feuil1!D5:D25,1,FALSE)))+ COUNTIFS(C5:C25,"M",D5:D25,(VLOOKUP(Feuil2!C48,Feuil1!D5:D25,1,FALSE)))+ COUNTIFS(C5:C25,"M",D5:D25,(VLOOKUP(Feuil2!C49,Feuil1!D5:D25,1,FALSE)))+ COUNTIFS(C5:C25,"M",D5:D25,(VLOOKUP(Feuil2!C50,Feuil1!D5:D25,1,FALSE)))+ COUNTIFS(C5:C25,"M",D5:D25,(VLOOKUP(Feuil2!C51,Feuil1!D5:D25,1,FALSE)))+ COUNTIFS(C5:C25,"M",D5:D25,(VLOOKUP(Feuil2!C52,Feuil1!D5:D25,1,FALSE)))+ COUNTIFS(C5:C25,"M",D5:D25,(VLOOKUP(Feuil2!C53,Feuil1!D5:D25,1,FALSE)))+ COUNTIFS(C5:C25,"M",D5:D25,(VLOOKUP(Feuil2!C54,Feuil1!D5:D25,1,FALSE)))+ COUNTIFS(C5:C25,"M",D5:D25,(VLOOKUP(Feuil2!C55,Feuil1!D5:D25,1,FALSE)))+ COUNTIFS(C5:C25,"M",D5:D25,(VLOOKUP(Feuil2!C56,Feuil1!D5:D25,1,FALSE)))+ COUNTIFS(C5:C25,"M",D5:D25,(VLOOKUP(Feuil2!C57,Feuil1!D5:D25,1,FALSE)))</f>
        <v>3</v>
      </c>
      <c r="M8" s="30">
        <f>COUNTIFS(C5:C25,"F",D5:D25,(VLOOKUP(Feuil2!C9,Feuil1!D5:D25,1,FALSE)))+ COUNTIFS(C5:C25,"F",D5:D25,(VLOOKUP(Feuil2!C4,Feuil1!D5:D25,1,FALSE)))+ COUNTIFS(C5:C25,"F",D5:D25,(VLOOKUP(Feuil2!C5,Feuil1!D5:D25,1,FALSE)))+ COUNTIFS(C5:C25,"F",D5:D25,(VLOOKUP(Feuil2!C6,Feuil1!D5:D25,1,FALSE)))+ COUNTIFS(C5:C25,"F",D5:D25,(VLOOKUP(Feuil2!C7,Feuil1!D5:D25,1,FALSE)))+ COUNTIFS(C5:C25,"F",D5:D25,(VLOOKUP(Feuil2!C8,Feuil1!D5:D25,1,FALSE)))+ COUNTIFS(C5:C25,"F",D5:D25,(VLOOKUP(Feuil2!C10,Feuil1!D5:D25,1,FALSE)))+ COUNTIFS(C5:C25,"F",D5:D25,(VLOOKUP(Feuil2!C11,Feuil1!D5:D25,1,FALSE)))+ COUNTIFS(C5:C25,"F",D5:D25,(VLOOKUP(Feuil2!C12,Feuil1!D5:D25,1,FALSE)))+ COUNTIFS(C5:C25,"F",D5:D25,(VLOOKUP(Feuil2!C13,Feuil1!D5:D25,1,FALSE)))+ COUNTIFS(C5:C25,"F",D5:D25,(VLOOKUP(Feuil2!C14,Feuil1!D5:D25,1,FALSE)))+ COUNTIFS(C5:C25,"F",D5:D25,(VLOOKUP(Feuil2!C15,Feuil1!D5:D25,1,FALSE)))+ COUNTIFS(C5:C25,"F",D5:D25,(VLOOKUP(Feuil2!C16,Feuil1!D5:D25,1,FALSE)))+ COUNTIFS(C5:C25,"F",D5:D25,(VLOOKUP(Feuil2!C18,Feuil1!D5:D25,1,FALSE)))+ COUNTIFS(C5:C25,"F",D5:D25,(VLOOKUP(Feuil2!C19,Feuil1!D5:D25,1,FALSE)))+ COUNTIFS(C5:C25,"F",D5:D25,(VLOOKUP(Feuil2!C20,Feuil1!D5:D25,1,FALSE)))+ COUNTIFS(C5:C25,"F",D5:D25,(VLOOKUP(Feuil2!C21,Feuil1!D5:D25,1,FALSE)))+ COUNTIFS(C5:C25,"F",D5:D25,(VLOOKUP(Feuil2!C22,Feuil1!D5:D25,1,FALSE)))+ COUNTIFS(C5:C25,"F",D5:D25,(VLOOKUP(Feuil2!C23,Feuil1!D5:D25,1,FALSE)))+ COUNTIFS(C5:C25,"F",D5:D25,(VLOOKUP(Feuil2!C24,Feuil1!D5:D25,1,FALSE)))+ COUNTIFS(C5:C25,"F",D5:D25,(VLOOKUP(Feuil2!C25,Feuil1!D5:D25,1,FALSE)))+ COUNTIFS(C5:C25,"F",D5:D25,(VLOOKUP(Feuil2!C26,Feuil1!D5:D25,1,FALSE)))+ COUNTIFS(C5:C25,"F",D5:D25,(VLOOKUP(Feuil2!C27,Feuil1!D5:D25,1,FALSE)))+ COUNTIFS(C5:C25,"F",D5:D25,(VLOOKUP(Feuil2!C28,Feuil1!D5:D25,1,FALSE)))+ COUNTIFS(C5:C25,"F",D5:D25,(VLOOKUP(Feuil2!C29,Feuil1!D5:D25,1,FALSE)))+ COUNTIFS(C5:C25,"F",D5:D25,(VLOOKUP(Feuil2!C30,Feuil1!D5:D25,1,FALSE)))+ COUNTIFS(C5:C25,"F",D5:D25,(VLOOKUP(Feuil2!C31,Feuil1!D5:D25,1,FALSE)))+ COUNTIFS(C5:C25,"F",D5:D25,(VLOOKUP(Feuil2!C32,Feuil1!D5:D25,1,FALSE)))+ COUNTIFS(C5:C25,"F",D5:D25,(VLOOKUP(Feuil2!C33,Feuil1!D5:D25,1,FALSE)))+ COUNTIFS(C5:C25,"F",D5:D25,(VLOOKUP(Feuil2!C34,Feuil1!D5:D25,1,FALSE)))+ COUNTIFS(C5:C25,"F",D5:D25,(VLOOKUP(Feuil2!C35,Feuil1!D5:D25,1,FALSE)))+ COUNTIFS(C5:C25,"F",D5:D25,(VLOOKUP(Feuil2!C36,Feuil1!D5:D25,1,FALSE)))+ COUNTIFS(C5:C25,"F",D5:D25,(VLOOKUP(Feuil2!C37,Feuil1!D5:D25,1,FALSE)))+ COUNTIFS(C5:C25,"F",D5:D25,(VLOOKUP(Feuil2!C38,Feuil1!D5:D25,1,FALSE)))+ COUNTIFS(C5:C25,"F",D5:D25,(VLOOKUP(Feuil2!C39,Feuil1!D5:D25,1,FALSE)))+ COUNTIFS(C5:C25,"F",D5:D25,(VLOOKUP(Feuil2!C40,Feuil1!D5:D25,1,FALSE)))+ COUNTIFS(C5:C25,"F",D5:D25,(VLOOKUP(Feuil2!C41,Feuil1!D5:D25,1,FALSE)))+ COUNTIFS(C5:C25,"F",D5:D25,(VLOOKUP(Feuil2!C42,Feuil1!D5:D25,1,FALSE)))+ COUNTIFS(C5:C25,"F",D5:D25,(VLOOKUP(Feuil2!C43,Feuil1!D5:D25,1,FALSE)))+ COUNTIFS(C5:C25,"F",D5:D25,(VLOOKUP(Feuil2!C44,Feuil1!D5:D25,1,FALSE)))+ COUNTIFS(C5:C25,"F",D5:D25,(VLOOKUP(Feuil2!C45,Feuil1!D5:D25,1,FALSE)))+ COUNTIFS(C5:C25,"F",D5:D25,(VLOOKUP(Feuil2!C46,Feuil1!D5:D25,1,FALSE)))+ COUNTIFS(C5:C25,"F",D5:D25,(VLOOKUP(Feuil2!C47,Feuil1!D5:D25,1,FALSE)))+ COUNTIFS(C5:C25,"F",D5:D25,(VLOOKUP(Feuil2!C48,Feuil1!D5:D25,1,FALSE)))+ COUNTIFS(C5:C25,"F",D5:D25,(VLOOKUP(Feuil2!C49,Feuil1!D5:D25,1,FALSE)))+ COUNTIFS(C5:C25,"F",D5:D25,(VLOOKUP(Feuil2!C50,Feuil1!D5:D25,1,FALSE)))+ COUNTIFS(C5:C25,"F",D5:D25,(VLOOKUP(Feuil2!C51,Feuil1!D5:D25,1,FALSE)))+ COUNTIFS(C5:C25,"F",D5:D25,(VLOOKUP(Feuil2!C52,Feuil1!D5:D25,1,FALSE)))+ COUNTIFS(C5:C25,"F",D5:D25,(VLOOKUP(Feuil2!C53,Feuil1!D5:D25,1,FALSE)))+ COUNTIFS(C5:C25,"F",D5:D25,(VLOOKUP(Feuil2!C54,Feuil1!D5:D25,1,FALSE)))+ COUNTIFS(C5:C25,"F",D5:D25,(VLOOKUP(Feuil2!C55,Feuil1!D5:D25,1,FALSE)))+ COUNTIFS(C5:C25,"F",D5:D25,(VLOOKUP(Feuil2!C56,Feuil1!D5:D25,1,FALSE)))+ COUNTIFS(C5:C25,"F",D5:D25,(VLOOKUP(Feuil2!C57,Feuil1!D5:D25,1,FALSE)))</f>
        <v>3</v>
      </c>
      <c r="N8" s="30">
        <f>L8+M8</f>
        <v>6</v>
      </c>
      <c r="O8" s="30">
        <f>COUNTIF(C5:C25,"M")-(COUNTIFS(C5:C25,"M",D5:D25,(VLOOKUP(Feuil2!C17,Feuil1!D5:D25,1,FALSE)))+COUNTIFS(C5:C25,"M",D5:D25,(VLOOKUP(Feuil2!C9,Feuil1!D5:D25,1,FALSE)))+ COUNTIFS(C5:C25,"M",D5:D25,(VLOOKUP(Feuil2!C4,Feuil1!D5:D25,1,FALSE)))+ COUNTIFS(C5:C25,"M",D5:D25,(VLOOKUP(Feuil2!C5,Feuil1!D5:D25,1,FALSE)))+ COUNTIFS(C5:C25,"M",D5:D25,(VLOOKUP(Feuil2!C6,Feuil1!D5:D25,1,FALSE)))+ COUNTIFS(C5:C25,"M",D5:D25,(VLOOKUP(Feuil2!C7,Feuil1!D5:D25,1,FALSE)))+ COUNTIFS(C5:C25,"M",D5:D25,(VLOOKUP(Feuil2!C8,Feuil1!D5:D25,1,FALSE)))+ COUNTIFS(C5:C25,"M",D5:D25,(VLOOKUP(Feuil2!C10,Feuil1!D5:D25,1,FALSE)))+ COUNTIFS(C5:C25,"M",D5:D25,(VLOOKUP(Feuil2!C11,Feuil1!D5:D25,1,FALSE)))+ COUNTIFS(C5:C25,"M",D5:D25,(VLOOKUP(Feuil2!C12,Feuil1!D5:D25,1,FALSE)))+ COUNTIFS(C5:C25,"M",D5:D25,(VLOOKUP(Feuil2!C13,Feuil1!D5:D25,1,FALSE)))+ COUNTIFS(C5:C25,"M",D5:D25,(VLOOKUP(Feuil2!C14,Feuil1!D5:D25,1,FALSE)))+ COUNTIFS(C5:C25,"M",D5:D25,(VLOOKUP(Feuil2!C15,Feuil1!D5:D25,1,FALSE)))+ COUNTIFS(C5:C25,"M",D5:D25,(VLOOKUP(Feuil2!C16,Feuil1!D5:D25,1,FALSE)))+ COUNTIFS(C5:C25,"M",D5:D25,(VLOOKUP(Feuil2!C18,Feuil1!D5:D25,1,FALSE)))+ COUNTIFS(C5:C25,"M",D5:D25,(VLOOKUP(Feuil2!C19,Feuil1!D5:D25,1,FALSE)))+ COUNTIFS(C5:C25,"M",D5:D25,(VLOOKUP(Feuil2!C20,Feuil1!D5:D25,1,FALSE)))+ COUNTIFS(C5:C25,"M",D5:D25,(VLOOKUP(Feuil2!C21,Feuil1!D5:D25,1,FALSE)))+ COUNTIFS(C5:C25,"M",D5:D25,(VLOOKUP(Feuil2!C22,Feuil1!D5:D25,1,FALSE)))+ COUNTIFS(C5:C25,"M",D5:D25,(VLOOKUP(Feuil2!C23,Feuil1!D5:D25,1,FALSE)))+ COUNTIFS(C5:C25,"M",D5:D25,(VLOOKUP(Feuil2!C24,Feuil1!D5:D25,1,FALSE)))+ COUNTIFS(C5:C25,"M",D5:D25,(VLOOKUP(Feuil2!C25,Feuil1!D5:D25,1,FALSE)))+ COUNTIFS(C5:C25,"M",D5:D25,(VLOOKUP(Feuil2!C26,Feuil1!D5:D25,1,FALSE)))+ COUNTIFS(C5:C25,"M",D5:D25,(VLOOKUP(Feuil2!C27,Feuil1!D5:D25,1,FALSE)))+ COUNTIFS(C5:C25,"M",D5:D25,(VLOOKUP(Feuil2!C28,Feuil1!D5:D25,1,FALSE)))+ COUNTIFS(C5:C25,"M",D5:D25,(VLOOKUP(Feuil2!C29,Feuil1!D5:D25,1,FALSE)))+ COUNTIFS(C5:C25,"M",D5:D25,(VLOOKUP(Feuil2!C30,Feuil1!D5:D25,1,FALSE)))+ COUNTIFS(C5:C25,"M",D5:D25,(VLOOKUP(Feuil2!C31,Feuil1!D5:D25,1,FALSE)))+ COUNTIFS(C5:C25,"M",D5:D25,(VLOOKUP(Feuil2!C32,Feuil1!D5:D25,1,FALSE)))+ COUNTIFS(C5:C25,"M",D5:D25,(VLOOKUP(Feuil2!C33,Feuil1!D5:D25,1,FALSE)))+ COUNTIFS(C5:C25,"M",D5:D25,(VLOOKUP(Feuil2!C34,Feuil1!D5:D25,1,FALSE)))+ COUNTIFS(C5:C25,"M",D5:D25,(VLOOKUP(Feuil2!C35,Feuil1!D5:D25,1,FALSE)))+ COUNTIFS(C5:C25,"M",D5:D25,(VLOOKUP(Feuil2!C36,Feuil1!D5:D25,1,FALSE)))+ COUNTIFS(C5:C25,"M",D5:D25,(VLOOKUP(Feuil2!C37,Feuil1!D5:D25,1,FALSE)))+ COUNTIFS(C5:C25,"M",D5:D25,(VLOOKUP(Feuil2!C38,Feuil1!D5:D25,1,FALSE)))+ COUNTIFS(C5:C25,"M",D5:D25,(VLOOKUP(Feuil2!C39,Feuil1!D5:D25,1,FALSE)))+ COUNTIFS(C5:C25,"M",D5:D25,(VLOOKUP(Feuil2!C40,Feuil1!D5:D25,1,FALSE)))+ COUNTIFS(C5:C25,"M",D5:D25,(VLOOKUP(Feuil2!C41,Feuil1!D5:D25,1,FALSE)))+ COUNTIFS(C5:C25,"M",D5:D25,(VLOOKUP(Feuil2!C42,Feuil1!D5:D25,1,FALSE)))+ COUNTIFS(C5:C25,"M",D5:D25,(VLOOKUP(Feuil2!C43,Feuil1!D5:D25,1,FALSE)))+ COUNTIFS(C5:C25,"M",D5:D25,(VLOOKUP(Feuil2!C44,Feuil1!D5:D25,1,FALSE)))+ COUNTIFS(C5:C25,"M",D5:D25,(VLOOKUP(Feuil2!C45,Feuil1!D5:D25,1,FALSE)))+ COUNTIFS(C5:C25,"M",D5:D25,(VLOOKUP(Feuil2!C46,Feuil1!D5:D25,1,FALSE)))+ COUNTIFS(C5:C25,"M",D5:D25,(VLOOKUP(Feuil2!C47,Feuil1!D5:D25,1,FALSE)))+ COUNTIFS(C5:C25,"M",D5:D25,(VLOOKUP(Feuil2!C48,Feuil1!D5:D25,1,FALSE)))+ COUNTIFS(C5:C25,"M",D5:D25,(VLOOKUP(Feuil2!C49,Feuil1!D5:D25,1,FALSE)))+ COUNTIFS(C5:C25,"M",D5:D25,(VLOOKUP(Feuil2!C50,Feuil1!D5:D25,1,FALSE)))+ COUNTIFS(C5:C25,"M",D5:D25,(VLOOKUP(Feuil2!C51,Feuil1!D5:D25,1,FALSE)))+ COUNTIFS(C5:C25,"M",D5:D25,(VLOOKUP(Feuil2!C52,Feuil1!D5:D25,1,FALSE)))+ COUNTIFS(C5:C25,"M",D5:D25,(VLOOKUP(Feuil2!C53,Feuil1!D5:D25,1,FALSE)))+ COUNTIFS(C5:C25,"M",D5:D25,(VLOOKUP(Feuil2!C54,Feuil1!D5:D25,1,FALSE)))+ COUNTIFS(C5:C25,"M",D5:D25,(VLOOKUP(Feuil2!C55,Feuil1!D5:D25,1,FALSE)))+ COUNTIFS(C5:C25,"M",D5:D25,(VLOOKUP(Feuil2!C56,Feuil1!D5:D25,1,FALSE)))+ COUNTIFS(C5:C25,"M",D5:D25,(VLOOKUP(Feuil2!C57,Feuil1!D5:D25,1,FALSE))))</f>
        <v>0</v>
      </c>
      <c r="P8" s="30">
        <f>COUNTIF(C5:C25,"F")-(COUNTIFS(C5:C25,"F",D5:D25,(VLOOKUP(Feuil2!C17,Feuil1!D5:D25,1,FALSE)))+COUNTIFS(C5:C25,"F",D5:D25,(VLOOKUP(Feuil2!C9,Feuil1!D5:D25,1,FALSE)))+ COUNTIFS(C5:C25,"F",D5:D25,(VLOOKUP(Feuil2!C4,Feuil1!D5:D25,1,FALSE)))+ COUNTIFS(C5:C25,"F",D5:D25,(VLOOKUP(Feuil2!C5,Feuil1!D5:D25,1,FALSE)))+ COUNTIFS(C5:C25,"F",D5:D25,(VLOOKUP(Feuil2!C6,Feuil1!D5:D25,1,FALSE)))+ COUNTIFS(C5:C25,"F",D5:D25,(VLOOKUP(Feuil2!C7,Feuil1!D5:D25,1,FALSE)))+ COUNTIFS(C5:C25,"F",D5:D25,(VLOOKUP(Feuil2!C8,Feuil1!D5:D25,1,FALSE)))+ COUNTIFS(C5:C25,"F",D5:D25,(VLOOKUP(Feuil2!C10,Feuil1!D5:D25,1,FALSE)))+ COUNTIFS(C5:C25,"F",D5:D25,(VLOOKUP(Feuil2!C11,Feuil1!D5:D25,1,FALSE)))+ COUNTIFS(C5:C25,"F",D5:D25,(VLOOKUP(Feuil2!C12,Feuil1!D5:D25,1,FALSE)))+ COUNTIFS(C5:C25,"F",D5:D25,(VLOOKUP(Feuil2!C13,Feuil1!D5:D25,1,FALSE)))+ COUNTIFS(C5:C25,"F",D5:D25,(VLOOKUP(Feuil2!C14,Feuil1!D5:D25,1,FALSE)))+ COUNTIFS(C5:C25,"F",D5:D25,(VLOOKUP(Feuil2!C15,Feuil1!D5:D25,1,FALSE)))+ COUNTIFS(C5:C25,"F",D5:D25,(VLOOKUP(Feuil2!C16,Feuil1!D5:D25,1,FALSE)))+ COUNTIFS(C5:C25,"F",D5:D25,(VLOOKUP(Feuil2!C18,Feuil1!D5:D25,1,FALSE)))+ COUNTIFS(C5:C25,"F",D5:D25,(VLOOKUP(Feuil2!C19,Feuil1!D5:D25,1,FALSE)))+ COUNTIFS(C5:C25,"F",D5:D25,(VLOOKUP(Feuil2!C20,Feuil1!D5:D25,1,FALSE)))+ COUNTIFS(C5:C25,"F",D5:D25,(VLOOKUP(Feuil2!C21,Feuil1!D5:D25,1,FALSE)))+ COUNTIFS(C5:C25,"F",D5:D25,(VLOOKUP(Feuil2!C22,Feuil1!D5:D25,1,FALSE)))+ COUNTIFS(C5:C25,"F",D5:D25,(VLOOKUP(Feuil2!C23,Feuil1!D5:D25,1,FALSE)))+ COUNTIFS(C5:C25,"F",D5:D25,(VLOOKUP(Feuil2!C24,Feuil1!D5:D25,1,FALSE)))+ COUNTIFS(C5:C25,"F",D5:D25,(VLOOKUP(Feuil2!C25,Feuil1!D5:D25,1,FALSE)))+ COUNTIFS(C5:C25,"F",D5:D25,(VLOOKUP(Feuil2!C26,Feuil1!D5:D25,1,FALSE)))+ COUNTIFS(C5:C25,"F",D5:D25,(VLOOKUP(Feuil2!C27,Feuil1!D5:D25,1,FALSE)))+ COUNTIFS(C5:C25,"F",D5:D25,(VLOOKUP(Feuil2!C28,Feuil1!D5:D25,1,FALSE)))+ COUNTIFS(C5:C25,"F",D5:D25,(VLOOKUP(Feuil2!C29,Feuil1!D5:D25,1,FALSE)))+ COUNTIFS(C5:C25,"F",D5:D25,(VLOOKUP(Feuil2!C30,Feuil1!D5:D25,1,FALSE)))+ COUNTIFS(C5:C25,"F",D5:D25,(VLOOKUP(Feuil2!C31,Feuil1!D5:D25,1,FALSE)))+ COUNTIFS(C5:C25,"F",D5:D25,(VLOOKUP(Feuil2!C32,Feuil1!D5:D25,1,FALSE)))+ COUNTIFS(C5:C25,"F",D5:D25,(VLOOKUP(Feuil2!C33,Feuil1!D5:D25,1,FALSE)))+ COUNTIFS(C5:C25,"F",D5:D25,(VLOOKUP(Feuil2!C34,Feuil1!D5:D25,1,FALSE)))+ COUNTIFS(C5:C25,"F",D5:D25,(VLOOKUP(Feuil2!C35,Feuil1!D5:D25,1,FALSE)))+ COUNTIFS(C5:C25,"F",D5:D25,(VLOOKUP(Feuil2!C36,Feuil1!D5:D25,1,FALSE)))+ COUNTIFS(C5:C25,"F",D5:D25,(VLOOKUP(Feuil2!C37,Feuil1!D5:D25,1,FALSE)))+ COUNTIFS(C5:C25,"F",D5:D25,(VLOOKUP(Feuil2!C38,Feuil1!D5:D25,1,FALSE)))+ COUNTIFS(C5:C25,"F",D5:D25,(VLOOKUP(Feuil2!C39,Feuil1!D5:D25,1,FALSE)))+ COUNTIFS(C5:C25,"F",D5:D25,(VLOOKUP(Feuil2!C40,Feuil1!D5:D25,1,FALSE)))+ COUNTIFS(C5:C25,"F",D5:D25,(VLOOKUP(Feuil2!C41,Feuil1!D5:D25,1,FALSE)))+ COUNTIFS(C5:C25,"F",D5:D25,(VLOOKUP(Feuil2!C42,Feuil1!D5:D25,1,FALSE)))+ COUNTIFS(C5:C25,"F",D5:D25,(VLOOKUP(Feuil2!C43,Feuil1!D5:D25,1,FALSE)))+ COUNTIFS(C5:C25,"F",D5:D25,(VLOOKUP(Feuil2!C44,Feuil1!D5:D25,1,FALSE)))+ COUNTIFS(C5:C25,"F",D5:D25,(VLOOKUP(Feuil2!C45,Feuil1!D5:D25,1,FALSE)))+ COUNTIFS(C5:C25,"F",D5:D25,(VLOOKUP(Feuil2!C46,Feuil1!D5:D25,1,FALSE)))+ COUNTIFS(C5:C25,"F",D5:D25,(VLOOKUP(Feuil2!C47,Feuil1!D5:D25,1,FALSE)))+ COUNTIFS(C5:C25,"F",D5:D25,(VLOOKUP(Feuil2!C48,Feuil1!D5:D25,1,FALSE)))+ COUNTIFS(C5:C25,"F",D5:D25,(VLOOKUP(Feuil2!C49,Feuil1!D5:D25,1,FALSE)))+ COUNTIFS(C5:C25,"F",D5:D25,(VLOOKUP(Feuil2!C50,Feuil1!D5:D25,1,FALSE)))+ COUNTIFS(C5:C25,"F",D5:D25,(VLOOKUP(Feuil2!C51,Feuil1!D5:D25,1,FALSE)))+ COUNTIFS(C5:C25,"F",D5:D25,(VLOOKUP(Feuil2!C52,Feuil1!D5:D25,1,FALSE)))+ COUNTIFS(C5:C25,"F",D5:D25,(VLOOKUP(Feuil2!C53,Feuil1!D5:D25,1,FALSE)))+ COUNTIFS(C5:C25,"F",D5:D25,(VLOOKUP(Feuil2!C54,Feuil1!D5:D25,1,FALSE)))+ COUNTIFS(C5:C25,"F",D5:D25,(VLOOKUP(Feuil2!C55,Feuil1!D5:D25,1,FALSE)))+ COUNTIFS(C5:C25,"F",D5:D25,(VLOOKUP(Feuil2!C56,Feuil1!D5:D25,1,FALSE)))+ COUNTIFS(C5:C25,"F",D5:D25,(VLOOKUP(Feuil2!C57,Feuil1!D5:D25,1,FALSE))))</f>
        <v>0</v>
      </c>
      <c r="Q8" s="30">
        <f>O8+P8</f>
        <v>0</v>
      </c>
      <c r="R8" s="30">
        <f>I8+L8+O8</f>
        <v>11</v>
      </c>
      <c r="S8" s="30">
        <f>J8+M8+P8</f>
        <v>10</v>
      </c>
    </row>
    <row r="9" spans="1:19" ht="17.25" thickTop="1" thickBot="1" x14ac:dyDescent="0.3">
      <c r="A9" s="28" t="s">
        <v>51</v>
      </c>
      <c r="B9" s="29" t="s">
        <v>30</v>
      </c>
      <c r="C9" s="7" t="s">
        <v>10</v>
      </c>
      <c r="D9" s="6" t="s">
        <v>11</v>
      </c>
      <c r="E9" s="7" t="s">
        <v>8</v>
      </c>
      <c r="F9" s="7" t="s">
        <v>9</v>
      </c>
      <c r="G9" s="14"/>
    </row>
    <row r="10" spans="1:19" ht="17.25" thickTop="1" thickBot="1" x14ac:dyDescent="0.3">
      <c r="A10" s="28" t="s">
        <v>52</v>
      </c>
      <c r="B10" s="29" t="s">
        <v>31</v>
      </c>
      <c r="C10" s="4" t="s">
        <v>6</v>
      </c>
      <c r="D10" s="32" t="s">
        <v>11</v>
      </c>
      <c r="E10" s="4" t="s">
        <v>8</v>
      </c>
      <c r="F10" s="4" t="s">
        <v>9</v>
      </c>
      <c r="G10" s="13"/>
    </row>
    <row r="11" spans="1:19" ht="17.25" thickTop="1" thickBot="1" x14ac:dyDescent="0.3">
      <c r="A11" s="28" t="s">
        <v>53</v>
      </c>
      <c r="B11" s="29" t="s">
        <v>32</v>
      </c>
      <c r="C11" s="4" t="s">
        <v>6</v>
      </c>
      <c r="D11" s="6" t="s">
        <v>11</v>
      </c>
      <c r="E11" s="4" t="s">
        <v>8</v>
      </c>
      <c r="F11" s="4" t="s">
        <v>9</v>
      </c>
      <c r="G11" s="13"/>
    </row>
    <row r="12" spans="1:19" ht="20.25" thickTop="1" thickBot="1" x14ac:dyDescent="0.35">
      <c r="A12" s="28" t="s">
        <v>54</v>
      </c>
      <c r="B12" s="29" t="s">
        <v>33</v>
      </c>
      <c r="C12" s="7" t="s">
        <v>10</v>
      </c>
      <c r="D12" s="6" t="s">
        <v>7</v>
      </c>
      <c r="E12" s="7" t="s">
        <v>8</v>
      </c>
      <c r="F12" s="7" t="s">
        <v>9</v>
      </c>
      <c r="G12" s="14"/>
      <c r="J12" s="38"/>
      <c r="K12" s="38"/>
      <c r="L12" s="38"/>
    </row>
    <row r="13" spans="1:19" ht="17.25" thickTop="1" thickBot="1" x14ac:dyDescent="0.3">
      <c r="A13" s="28" t="s">
        <v>55</v>
      </c>
      <c r="B13" s="29" t="s">
        <v>34</v>
      </c>
      <c r="C13" s="4" t="s">
        <v>6</v>
      </c>
      <c r="D13" s="6" t="s">
        <v>11</v>
      </c>
      <c r="E13" s="4" t="s">
        <v>8</v>
      </c>
      <c r="F13" s="4" t="s">
        <v>9</v>
      </c>
      <c r="G13" s="13"/>
      <c r="J13" s="39"/>
      <c r="K13" s="39"/>
      <c r="L13" s="39"/>
    </row>
    <row r="14" spans="1:19" ht="17.25" thickTop="1" thickBot="1" x14ac:dyDescent="0.3">
      <c r="A14" s="28" t="s">
        <v>56</v>
      </c>
      <c r="B14" s="29" t="s">
        <v>35</v>
      </c>
      <c r="C14" s="8" t="s">
        <v>6</v>
      </c>
      <c r="D14" s="6" t="s">
        <v>11</v>
      </c>
      <c r="E14" s="4" t="s">
        <v>8</v>
      </c>
      <c r="F14" s="8" t="s">
        <v>9</v>
      </c>
      <c r="G14" s="15"/>
      <c r="J14" s="39"/>
      <c r="K14" s="39"/>
      <c r="L14" s="39"/>
    </row>
    <row r="15" spans="1:19" ht="17.25" thickTop="1" thickBot="1" x14ac:dyDescent="0.3">
      <c r="A15" s="28" t="s">
        <v>26</v>
      </c>
      <c r="B15" s="29" t="s">
        <v>36</v>
      </c>
      <c r="C15" s="4" t="s">
        <v>6</v>
      </c>
      <c r="D15" s="6" t="s">
        <v>11</v>
      </c>
      <c r="E15" s="4" t="s">
        <v>8</v>
      </c>
      <c r="F15" s="4" t="s">
        <v>9</v>
      </c>
      <c r="G15" s="13"/>
      <c r="J15" s="39"/>
      <c r="K15" s="39"/>
      <c r="L15" s="39"/>
    </row>
    <row r="16" spans="1:19" ht="17.25" thickTop="1" thickBot="1" x14ac:dyDescent="0.3">
      <c r="A16" s="28" t="s">
        <v>57</v>
      </c>
      <c r="B16" s="29" t="s">
        <v>37</v>
      </c>
      <c r="C16" s="9" t="s">
        <v>10</v>
      </c>
      <c r="D16" s="6" t="s">
        <v>11</v>
      </c>
      <c r="E16" s="7" t="s">
        <v>8</v>
      </c>
      <c r="F16" s="9" t="s">
        <v>9</v>
      </c>
      <c r="G16" s="16"/>
      <c r="J16" s="39"/>
      <c r="K16" s="39"/>
      <c r="L16" s="39"/>
    </row>
    <row r="17" spans="1:12" ht="17.25" thickTop="1" thickBot="1" x14ac:dyDescent="0.3">
      <c r="A17" s="28" t="s">
        <v>58</v>
      </c>
      <c r="B17" s="29" t="s">
        <v>38</v>
      </c>
      <c r="C17" s="10" t="s">
        <v>6</v>
      </c>
      <c r="D17" s="6" t="s">
        <v>7</v>
      </c>
      <c r="E17" s="4" t="s">
        <v>8</v>
      </c>
      <c r="F17" s="10" t="s">
        <v>8</v>
      </c>
      <c r="G17" s="17"/>
      <c r="J17" s="39"/>
      <c r="K17" s="39"/>
      <c r="L17" s="39"/>
    </row>
    <row r="18" spans="1:12" ht="17.25" thickTop="1" thickBot="1" x14ac:dyDescent="0.3">
      <c r="A18" s="28" t="s">
        <v>59</v>
      </c>
      <c r="B18" s="29" t="s">
        <v>39</v>
      </c>
      <c r="C18" s="11" t="s">
        <v>6</v>
      </c>
      <c r="D18" s="6" t="s">
        <v>7</v>
      </c>
      <c r="E18" s="4" t="s">
        <v>8</v>
      </c>
      <c r="F18" s="11" t="s">
        <v>9</v>
      </c>
      <c r="G18" s="18"/>
      <c r="J18" s="39"/>
      <c r="K18" s="39"/>
      <c r="L18" s="39"/>
    </row>
    <row r="19" spans="1:12" ht="17.25" thickTop="1" thickBot="1" x14ac:dyDescent="0.3">
      <c r="A19" s="28" t="s">
        <v>60</v>
      </c>
      <c r="B19" s="29" t="s">
        <v>40</v>
      </c>
      <c r="C19" s="7" t="s">
        <v>10</v>
      </c>
      <c r="D19" s="6" t="s">
        <v>11</v>
      </c>
      <c r="E19" s="7" t="s">
        <v>8</v>
      </c>
      <c r="F19" s="7" t="s">
        <v>9</v>
      </c>
      <c r="G19" s="14"/>
      <c r="J19" s="39"/>
      <c r="K19" s="39"/>
      <c r="L19" s="39"/>
    </row>
    <row r="20" spans="1:12" ht="17.25" thickTop="1" thickBot="1" x14ac:dyDescent="0.3">
      <c r="A20" s="28" t="s">
        <v>61</v>
      </c>
      <c r="B20" s="29" t="s">
        <v>41</v>
      </c>
      <c r="C20" s="9" t="s">
        <v>10</v>
      </c>
      <c r="D20" s="6" t="s">
        <v>11</v>
      </c>
      <c r="E20" s="7" t="s">
        <v>8</v>
      </c>
      <c r="F20" s="9" t="s">
        <v>8</v>
      </c>
      <c r="G20" s="16"/>
      <c r="J20" s="39"/>
      <c r="K20" s="39"/>
      <c r="L20" s="39"/>
    </row>
    <row r="21" spans="1:12" ht="17.25" thickTop="1" thickBot="1" x14ac:dyDescent="0.3">
      <c r="A21" s="28" t="s">
        <v>62</v>
      </c>
      <c r="B21" s="29" t="s">
        <v>42</v>
      </c>
      <c r="C21" s="10" t="s">
        <v>6</v>
      </c>
      <c r="D21" s="6" t="s">
        <v>11</v>
      </c>
      <c r="E21" s="4" t="s">
        <v>8</v>
      </c>
      <c r="F21" s="10" t="s">
        <v>9</v>
      </c>
      <c r="G21" s="17"/>
      <c r="J21" s="39"/>
      <c r="K21" s="39"/>
      <c r="L21" s="39"/>
    </row>
    <row r="22" spans="1:12" ht="17.25" thickTop="1" thickBot="1" x14ac:dyDescent="0.3">
      <c r="A22" s="28" t="s">
        <v>63</v>
      </c>
      <c r="B22" s="29" t="s">
        <v>43</v>
      </c>
      <c r="C22" s="10" t="s">
        <v>6</v>
      </c>
      <c r="D22" s="6" t="s">
        <v>11</v>
      </c>
      <c r="E22" s="4" t="s">
        <v>8</v>
      </c>
      <c r="F22" s="10" t="s">
        <v>9</v>
      </c>
      <c r="G22" s="17"/>
      <c r="J22" s="39"/>
      <c r="K22" s="39"/>
      <c r="L22" s="39"/>
    </row>
    <row r="23" spans="1:12" ht="17.25" thickTop="1" thickBot="1" x14ac:dyDescent="0.3">
      <c r="A23" s="28" t="s">
        <v>64</v>
      </c>
      <c r="B23" s="29" t="s">
        <v>44</v>
      </c>
      <c r="C23" s="7" t="s">
        <v>10</v>
      </c>
      <c r="D23" s="6" t="s">
        <v>7</v>
      </c>
      <c r="E23" s="7" t="s">
        <v>8</v>
      </c>
      <c r="F23" s="7" t="s">
        <v>9</v>
      </c>
      <c r="G23" s="14"/>
      <c r="J23" s="39"/>
      <c r="K23" s="39"/>
      <c r="L23" s="39"/>
    </row>
    <row r="24" spans="1:12" ht="17.25" thickTop="1" thickBot="1" x14ac:dyDescent="0.3">
      <c r="A24" s="28" t="s">
        <v>65</v>
      </c>
      <c r="B24" s="29" t="s">
        <v>45</v>
      </c>
      <c r="C24" s="9" t="s">
        <v>10</v>
      </c>
      <c r="D24" s="6" t="s">
        <v>11</v>
      </c>
      <c r="E24" s="7" t="s">
        <v>8</v>
      </c>
      <c r="F24" s="9" t="s">
        <v>8</v>
      </c>
      <c r="G24" s="16"/>
      <c r="J24" s="39"/>
      <c r="K24" s="39"/>
      <c r="L24" s="39"/>
    </row>
    <row r="25" spans="1:12" ht="17.25" thickTop="1" thickBot="1" x14ac:dyDescent="0.3">
      <c r="A25" s="28" t="s">
        <v>66</v>
      </c>
      <c r="B25" s="29" t="s">
        <v>46</v>
      </c>
      <c r="C25" s="7" t="s">
        <v>10</v>
      </c>
      <c r="D25" s="6" t="s">
        <v>7</v>
      </c>
      <c r="E25" s="7" t="s">
        <v>8</v>
      </c>
      <c r="F25" s="7" t="s">
        <v>9</v>
      </c>
      <c r="G25" s="14"/>
      <c r="J25" s="39"/>
      <c r="K25" s="39"/>
      <c r="L25" s="39"/>
    </row>
    <row r="26" spans="1:12" ht="15.75" thickTop="1" x14ac:dyDescent="0.25">
      <c r="J26" s="39"/>
      <c r="K26" s="39"/>
      <c r="L26" s="39"/>
    </row>
    <row r="27" spans="1:12" x14ac:dyDescent="0.25">
      <c r="J27" s="39"/>
      <c r="K27" s="39"/>
      <c r="L27" s="39"/>
    </row>
    <row r="28" spans="1:12" x14ac:dyDescent="0.25">
      <c r="J28" s="39"/>
      <c r="K28" s="39"/>
      <c r="L28" s="39"/>
    </row>
    <row r="29" spans="1:12" x14ac:dyDescent="0.25">
      <c r="J29" s="39"/>
      <c r="K29" s="39"/>
      <c r="L29" s="39"/>
    </row>
    <row r="30" spans="1:12" x14ac:dyDescent="0.25">
      <c r="J30" s="39"/>
      <c r="K30" s="39"/>
      <c r="L30" s="39"/>
    </row>
    <row r="31" spans="1:12" x14ac:dyDescent="0.25">
      <c r="A31" s="19"/>
      <c r="B31" s="19"/>
      <c r="C31" s="19"/>
      <c r="D31" s="19"/>
      <c r="E31" s="19"/>
      <c r="F31" s="19"/>
      <c r="G31" s="19"/>
      <c r="H31" s="19"/>
      <c r="J31" s="39"/>
      <c r="K31" s="39"/>
      <c r="L31" s="39"/>
    </row>
    <row r="32" spans="1:12" x14ac:dyDescent="0.25">
      <c r="J32" s="39"/>
      <c r="K32" s="39"/>
      <c r="L32" s="39"/>
    </row>
    <row r="33" spans="10:12" x14ac:dyDescent="0.25">
      <c r="J33" s="39"/>
      <c r="K33" s="39"/>
      <c r="L33" s="39"/>
    </row>
    <row r="34" spans="10:12" x14ac:dyDescent="0.25">
      <c r="J34" s="39"/>
      <c r="K34" s="39"/>
      <c r="L34" s="39"/>
    </row>
    <row r="35" spans="10:12" x14ac:dyDescent="0.25">
      <c r="J35" s="39"/>
      <c r="K35" s="39"/>
      <c r="L35" s="39"/>
    </row>
    <row r="36" spans="10:12" x14ac:dyDescent="0.25">
      <c r="J36" s="39"/>
      <c r="K36" s="39"/>
      <c r="L36" s="39"/>
    </row>
    <row r="37" spans="10:12" x14ac:dyDescent="0.25">
      <c r="J37" s="39"/>
      <c r="K37" s="39"/>
      <c r="L37" s="39"/>
    </row>
    <row r="38" spans="10:12" x14ac:dyDescent="0.25">
      <c r="J38" s="39"/>
      <c r="K38" s="39"/>
      <c r="L38" s="39"/>
    </row>
    <row r="39" spans="10:12" x14ac:dyDescent="0.25">
      <c r="J39" s="39"/>
      <c r="K39" s="39"/>
      <c r="L39" s="39"/>
    </row>
    <row r="40" spans="10:12" x14ac:dyDescent="0.25">
      <c r="J40" s="39"/>
      <c r="K40" s="39"/>
      <c r="L40" s="39"/>
    </row>
    <row r="41" spans="10:12" x14ac:dyDescent="0.25">
      <c r="J41" s="39"/>
      <c r="K41" s="39"/>
      <c r="L41" s="39"/>
    </row>
    <row r="42" spans="10:12" x14ac:dyDescent="0.25">
      <c r="J42" s="39"/>
      <c r="K42" s="39"/>
      <c r="L42" s="39"/>
    </row>
    <row r="43" spans="10:12" x14ac:dyDescent="0.25">
      <c r="J43" s="39"/>
      <c r="K43" s="39"/>
      <c r="L43" s="39"/>
    </row>
    <row r="44" spans="10:12" x14ac:dyDescent="0.25">
      <c r="J44" s="39"/>
      <c r="K44" s="39"/>
      <c r="L44" s="39"/>
    </row>
    <row r="45" spans="10:12" x14ac:dyDescent="0.25">
      <c r="J45" s="39"/>
      <c r="K45" s="39"/>
      <c r="L45" s="39"/>
    </row>
    <row r="46" spans="10:12" x14ac:dyDescent="0.25">
      <c r="J46" s="39"/>
      <c r="K46" s="39"/>
      <c r="L46" s="39"/>
    </row>
    <row r="47" spans="10:12" x14ac:dyDescent="0.25">
      <c r="J47" s="39"/>
      <c r="K47" s="39"/>
      <c r="L47" s="39"/>
    </row>
    <row r="48" spans="10:12" x14ac:dyDescent="0.25">
      <c r="J48" s="39"/>
      <c r="K48" s="39"/>
      <c r="L48" s="39"/>
    </row>
    <row r="49" spans="10:12" x14ac:dyDescent="0.25">
      <c r="J49" s="39"/>
      <c r="K49" s="39"/>
      <c r="L49" s="39"/>
    </row>
    <row r="50" spans="10:12" x14ac:dyDescent="0.25">
      <c r="J50" s="39"/>
      <c r="K50" s="39"/>
      <c r="L50" s="39"/>
    </row>
    <row r="51" spans="10:12" x14ac:dyDescent="0.25">
      <c r="J51" s="39"/>
      <c r="K51" s="39"/>
      <c r="L51" s="39"/>
    </row>
    <row r="52" spans="10:12" x14ac:dyDescent="0.25">
      <c r="J52" s="39"/>
      <c r="K52" s="39"/>
      <c r="L52" s="39"/>
    </row>
    <row r="53" spans="10:12" x14ac:dyDescent="0.25">
      <c r="J53" s="39"/>
      <c r="K53" s="39"/>
      <c r="L53" s="39"/>
    </row>
    <row r="54" spans="10:12" x14ac:dyDescent="0.25">
      <c r="J54" s="39"/>
      <c r="K54" s="39"/>
      <c r="L54" s="39"/>
    </row>
    <row r="55" spans="10:12" x14ac:dyDescent="0.25">
      <c r="J55" s="39"/>
      <c r="K55" s="39"/>
      <c r="L55" s="39"/>
    </row>
    <row r="56" spans="10:12" x14ac:dyDescent="0.25">
      <c r="J56" s="39"/>
      <c r="K56" s="39"/>
      <c r="L56" s="39"/>
    </row>
    <row r="57" spans="10:12" x14ac:dyDescent="0.25">
      <c r="J57" s="39"/>
      <c r="K57" s="39"/>
      <c r="L57" s="39"/>
    </row>
    <row r="58" spans="10:12" x14ac:dyDescent="0.25">
      <c r="J58" s="39"/>
      <c r="K58" s="39"/>
      <c r="L58" s="39"/>
    </row>
    <row r="59" spans="10:12" x14ac:dyDescent="0.25">
      <c r="J59" s="39"/>
      <c r="K59" s="39"/>
      <c r="L59" s="39"/>
    </row>
    <row r="60" spans="10:12" x14ac:dyDescent="0.25">
      <c r="J60" s="39"/>
      <c r="K60" s="39"/>
      <c r="L60" s="39"/>
    </row>
    <row r="61" spans="10:12" x14ac:dyDescent="0.25">
      <c r="J61" s="39"/>
      <c r="K61" s="39"/>
      <c r="L61" s="39"/>
    </row>
    <row r="62" spans="10:12" x14ac:dyDescent="0.25">
      <c r="J62" s="39"/>
      <c r="K62" s="39"/>
      <c r="L62" s="39"/>
    </row>
    <row r="63" spans="10:12" x14ac:dyDescent="0.25">
      <c r="J63" s="39"/>
      <c r="K63" s="39"/>
      <c r="L63" s="39"/>
    </row>
    <row r="64" spans="10:12" x14ac:dyDescent="0.25">
      <c r="J64" s="39"/>
      <c r="K64" s="39"/>
      <c r="L64" s="39"/>
    </row>
    <row r="65" spans="10:12" x14ac:dyDescent="0.25">
      <c r="J65" s="39"/>
      <c r="K65" s="39"/>
      <c r="L65" s="39"/>
    </row>
    <row r="66" spans="10:12" x14ac:dyDescent="0.25">
      <c r="J66" s="39"/>
      <c r="K66" s="39"/>
      <c r="L66" s="39"/>
    </row>
  </sheetData>
  <mergeCells count="7">
    <mergeCell ref="A2:F3"/>
    <mergeCell ref="R6:S6"/>
    <mergeCell ref="H6:H7"/>
    <mergeCell ref="H4:S5"/>
    <mergeCell ref="I6:K6"/>
    <mergeCell ref="L6:N6"/>
    <mergeCell ref="O6:Q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57"/>
  <sheetViews>
    <sheetView topLeftCell="A40" workbookViewId="0">
      <selection activeCell="C51" sqref="C51:E51"/>
    </sheetView>
  </sheetViews>
  <sheetFormatPr baseColWidth="10" defaultRowHeight="15" x14ac:dyDescent="0.25"/>
  <sheetData>
    <row r="3" spans="3:5" ht="18.75" x14ac:dyDescent="0.3">
      <c r="C3" s="33" t="s">
        <v>119</v>
      </c>
      <c r="D3" s="33"/>
      <c r="E3" s="33"/>
    </row>
    <row r="4" spans="3:5" x14ac:dyDescent="0.25">
      <c r="C4" s="34" t="s">
        <v>67</v>
      </c>
      <c r="D4" s="34"/>
      <c r="E4" s="34"/>
    </row>
    <row r="5" spans="3:5" x14ac:dyDescent="0.25">
      <c r="C5" s="34" t="s">
        <v>68</v>
      </c>
      <c r="D5" s="34"/>
      <c r="E5" s="34"/>
    </row>
    <row r="6" spans="3:5" x14ac:dyDescent="0.25">
      <c r="C6" s="34" t="s">
        <v>69</v>
      </c>
      <c r="D6" s="34"/>
      <c r="E6" s="34"/>
    </row>
    <row r="7" spans="3:5" x14ac:dyDescent="0.25">
      <c r="C7" s="35" t="s">
        <v>70</v>
      </c>
      <c r="D7" s="36"/>
      <c r="E7" s="37"/>
    </row>
    <row r="8" spans="3:5" x14ac:dyDescent="0.25">
      <c r="C8" s="35" t="s">
        <v>71</v>
      </c>
      <c r="D8" s="36"/>
      <c r="E8" s="37"/>
    </row>
    <row r="9" spans="3:5" x14ac:dyDescent="0.25">
      <c r="C9" s="35" t="s">
        <v>7</v>
      </c>
      <c r="D9" s="36"/>
      <c r="E9" s="37"/>
    </row>
    <row r="10" spans="3:5" x14ac:dyDescent="0.25">
      <c r="C10" s="35" t="s">
        <v>72</v>
      </c>
      <c r="D10" s="36"/>
      <c r="E10" s="37"/>
    </row>
    <row r="11" spans="3:5" x14ac:dyDescent="0.25">
      <c r="C11" s="35" t="s">
        <v>73</v>
      </c>
      <c r="D11" s="36"/>
      <c r="E11" s="37"/>
    </row>
    <row r="12" spans="3:5" x14ac:dyDescent="0.25">
      <c r="C12" s="35" t="s">
        <v>74</v>
      </c>
      <c r="D12" s="36"/>
      <c r="E12" s="37"/>
    </row>
    <row r="13" spans="3:5" x14ac:dyDescent="0.25">
      <c r="C13" s="35" t="s">
        <v>75</v>
      </c>
      <c r="D13" s="36"/>
      <c r="E13" s="37"/>
    </row>
    <row r="14" spans="3:5" x14ac:dyDescent="0.25">
      <c r="C14" s="35" t="s">
        <v>76</v>
      </c>
      <c r="D14" s="36"/>
      <c r="E14" s="37"/>
    </row>
    <row r="15" spans="3:5" x14ac:dyDescent="0.25">
      <c r="C15" s="35" t="s">
        <v>77</v>
      </c>
      <c r="D15" s="36"/>
      <c r="E15" s="37"/>
    </row>
    <row r="16" spans="3:5" x14ac:dyDescent="0.25">
      <c r="C16" s="35" t="s">
        <v>78</v>
      </c>
      <c r="D16" s="36"/>
      <c r="E16" s="37"/>
    </row>
    <row r="17" spans="3:5" x14ac:dyDescent="0.25">
      <c r="C17" s="35" t="s">
        <v>11</v>
      </c>
      <c r="D17" s="36"/>
      <c r="E17" s="37"/>
    </row>
    <row r="18" spans="3:5" x14ac:dyDescent="0.25">
      <c r="C18" s="35" t="s">
        <v>79</v>
      </c>
      <c r="D18" s="36"/>
      <c r="E18" s="37"/>
    </row>
    <row r="19" spans="3:5" x14ac:dyDescent="0.25">
      <c r="C19" s="35" t="s">
        <v>80</v>
      </c>
      <c r="D19" s="36"/>
      <c r="E19" s="37"/>
    </row>
    <row r="20" spans="3:5" x14ac:dyDescent="0.25">
      <c r="C20" s="35" t="s">
        <v>81</v>
      </c>
      <c r="D20" s="36"/>
      <c r="E20" s="37"/>
    </row>
    <row r="21" spans="3:5" x14ac:dyDescent="0.25">
      <c r="C21" s="35" t="s">
        <v>82</v>
      </c>
      <c r="D21" s="36"/>
      <c r="E21" s="37"/>
    </row>
    <row r="22" spans="3:5" x14ac:dyDescent="0.25">
      <c r="C22" s="35" t="s">
        <v>83</v>
      </c>
      <c r="D22" s="36"/>
      <c r="E22" s="37"/>
    </row>
    <row r="23" spans="3:5" x14ac:dyDescent="0.25">
      <c r="C23" s="35" t="s">
        <v>84</v>
      </c>
      <c r="D23" s="36"/>
      <c r="E23" s="37"/>
    </row>
    <row r="24" spans="3:5" x14ac:dyDescent="0.25">
      <c r="C24" s="35" t="s">
        <v>85</v>
      </c>
      <c r="D24" s="36"/>
      <c r="E24" s="37"/>
    </row>
    <row r="25" spans="3:5" x14ac:dyDescent="0.25">
      <c r="C25" s="35" t="s">
        <v>86</v>
      </c>
      <c r="D25" s="36"/>
      <c r="E25" s="37"/>
    </row>
    <row r="26" spans="3:5" x14ac:dyDescent="0.25">
      <c r="C26" s="35" t="s">
        <v>87</v>
      </c>
      <c r="D26" s="36"/>
      <c r="E26" s="37"/>
    </row>
    <row r="27" spans="3:5" x14ac:dyDescent="0.25">
      <c r="C27" s="35" t="s">
        <v>88</v>
      </c>
      <c r="D27" s="36"/>
      <c r="E27" s="37"/>
    </row>
    <row r="28" spans="3:5" x14ac:dyDescent="0.25">
      <c r="C28" s="35" t="s">
        <v>89</v>
      </c>
      <c r="D28" s="36"/>
      <c r="E28" s="37"/>
    </row>
    <row r="29" spans="3:5" x14ac:dyDescent="0.25">
      <c r="C29" s="35" t="s">
        <v>90</v>
      </c>
      <c r="D29" s="36"/>
      <c r="E29" s="37"/>
    </row>
    <row r="30" spans="3:5" x14ac:dyDescent="0.25">
      <c r="C30" s="35" t="s">
        <v>91</v>
      </c>
      <c r="D30" s="36"/>
      <c r="E30" s="37"/>
    </row>
    <row r="31" spans="3:5" x14ac:dyDescent="0.25">
      <c r="C31" s="35" t="s">
        <v>92</v>
      </c>
      <c r="D31" s="36"/>
      <c r="E31" s="37"/>
    </row>
    <row r="32" spans="3:5" x14ac:dyDescent="0.25">
      <c r="C32" s="35" t="s">
        <v>93</v>
      </c>
      <c r="D32" s="36"/>
      <c r="E32" s="37"/>
    </row>
    <row r="33" spans="3:5" x14ac:dyDescent="0.25">
      <c r="C33" s="35" t="s">
        <v>94</v>
      </c>
      <c r="D33" s="36"/>
      <c r="E33" s="37"/>
    </row>
    <row r="34" spans="3:5" x14ac:dyDescent="0.25">
      <c r="C34" s="35" t="s">
        <v>95</v>
      </c>
      <c r="D34" s="36"/>
      <c r="E34" s="37"/>
    </row>
    <row r="35" spans="3:5" x14ac:dyDescent="0.25">
      <c r="C35" s="35" t="s">
        <v>96</v>
      </c>
      <c r="D35" s="36"/>
      <c r="E35" s="37"/>
    </row>
    <row r="36" spans="3:5" x14ac:dyDescent="0.25">
      <c r="C36" s="35" t="s">
        <v>97</v>
      </c>
      <c r="D36" s="36"/>
      <c r="E36" s="37"/>
    </row>
    <row r="37" spans="3:5" x14ac:dyDescent="0.25">
      <c r="C37" s="35" t="s">
        <v>98</v>
      </c>
      <c r="D37" s="36"/>
      <c r="E37" s="37"/>
    </row>
    <row r="38" spans="3:5" x14ac:dyDescent="0.25">
      <c r="C38" s="35" t="s">
        <v>99</v>
      </c>
      <c r="D38" s="36"/>
      <c r="E38" s="37"/>
    </row>
    <row r="39" spans="3:5" x14ac:dyDescent="0.25">
      <c r="C39" s="35" t="s">
        <v>100</v>
      </c>
      <c r="D39" s="36"/>
      <c r="E39" s="37"/>
    </row>
    <row r="40" spans="3:5" x14ac:dyDescent="0.25">
      <c r="C40" s="35" t="s">
        <v>101</v>
      </c>
      <c r="D40" s="36"/>
      <c r="E40" s="37"/>
    </row>
    <row r="41" spans="3:5" x14ac:dyDescent="0.25">
      <c r="C41" s="35" t="s">
        <v>102</v>
      </c>
      <c r="D41" s="36"/>
      <c r="E41" s="37"/>
    </row>
    <row r="42" spans="3:5" x14ac:dyDescent="0.25">
      <c r="C42" s="35" t="s">
        <v>103</v>
      </c>
      <c r="D42" s="36"/>
      <c r="E42" s="37"/>
    </row>
    <row r="43" spans="3:5" x14ac:dyDescent="0.25">
      <c r="C43" s="35" t="s">
        <v>104</v>
      </c>
      <c r="D43" s="36"/>
      <c r="E43" s="37"/>
    </row>
    <row r="44" spans="3:5" x14ac:dyDescent="0.25">
      <c r="C44" s="35" t="s">
        <v>105</v>
      </c>
      <c r="D44" s="36"/>
      <c r="E44" s="37"/>
    </row>
    <row r="45" spans="3:5" x14ac:dyDescent="0.25">
      <c r="C45" s="35" t="s">
        <v>106</v>
      </c>
      <c r="D45" s="36"/>
      <c r="E45" s="37"/>
    </row>
    <row r="46" spans="3:5" x14ac:dyDescent="0.25">
      <c r="C46" s="35" t="s">
        <v>107</v>
      </c>
      <c r="D46" s="36"/>
      <c r="E46" s="37"/>
    </row>
    <row r="47" spans="3:5" x14ac:dyDescent="0.25">
      <c r="C47" s="35" t="s">
        <v>108</v>
      </c>
      <c r="D47" s="36"/>
      <c r="E47" s="37"/>
    </row>
    <row r="48" spans="3:5" x14ac:dyDescent="0.25">
      <c r="C48" s="35" t="s">
        <v>109</v>
      </c>
      <c r="D48" s="36"/>
      <c r="E48" s="37"/>
    </row>
    <row r="49" spans="3:5" x14ac:dyDescent="0.25">
      <c r="C49" s="35" t="s">
        <v>110</v>
      </c>
      <c r="D49" s="36"/>
      <c r="E49" s="37"/>
    </row>
    <row r="50" spans="3:5" x14ac:dyDescent="0.25">
      <c r="C50" s="35" t="s">
        <v>111</v>
      </c>
      <c r="D50" s="36"/>
      <c r="E50" s="37"/>
    </row>
    <row r="51" spans="3:5" x14ac:dyDescent="0.25">
      <c r="C51" s="35" t="s">
        <v>112</v>
      </c>
      <c r="D51" s="36"/>
      <c r="E51" s="37"/>
    </row>
    <row r="52" spans="3:5" x14ac:dyDescent="0.25">
      <c r="C52" s="35" t="s">
        <v>113</v>
      </c>
      <c r="D52" s="36"/>
      <c r="E52" s="37"/>
    </row>
    <row r="53" spans="3:5" x14ac:dyDescent="0.25">
      <c r="C53" s="35" t="s">
        <v>114</v>
      </c>
      <c r="D53" s="36"/>
      <c r="E53" s="37"/>
    </row>
    <row r="54" spans="3:5" x14ac:dyDescent="0.25">
      <c r="C54" s="35" t="s">
        <v>115</v>
      </c>
      <c r="D54" s="36"/>
      <c r="E54" s="37"/>
    </row>
    <row r="55" spans="3:5" x14ac:dyDescent="0.25">
      <c r="C55" s="35" t="s">
        <v>116</v>
      </c>
      <c r="D55" s="36"/>
      <c r="E55" s="37"/>
    </row>
    <row r="56" spans="3:5" x14ac:dyDescent="0.25">
      <c r="C56" s="35" t="s">
        <v>117</v>
      </c>
      <c r="D56" s="36"/>
      <c r="E56" s="37"/>
    </row>
    <row r="57" spans="3:5" x14ac:dyDescent="0.25">
      <c r="C57" s="35" t="s">
        <v>118</v>
      </c>
      <c r="D57" s="36"/>
      <c r="E57" s="37"/>
    </row>
  </sheetData>
  <mergeCells count="55">
    <mergeCell ref="C57:E57"/>
    <mergeCell ref="C51:E51"/>
    <mergeCell ref="C52:E52"/>
    <mergeCell ref="C53:E53"/>
    <mergeCell ref="C54:E54"/>
    <mergeCell ref="C55:E55"/>
    <mergeCell ref="C56:E56"/>
    <mergeCell ref="C45:E45"/>
    <mergeCell ref="C46:E46"/>
    <mergeCell ref="C47:E47"/>
    <mergeCell ref="C48:E48"/>
    <mergeCell ref="C49:E49"/>
    <mergeCell ref="C50:E50"/>
    <mergeCell ref="C39:E39"/>
    <mergeCell ref="C40:E40"/>
    <mergeCell ref="C41:E41"/>
    <mergeCell ref="C42:E42"/>
    <mergeCell ref="C43:E43"/>
    <mergeCell ref="C44:E44"/>
    <mergeCell ref="C33:E33"/>
    <mergeCell ref="C34:E34"/>
    <mergeCell ref="C35:E35"/>
    <mergeCell ref="C36:E36"/>
    <mergeCell ref="C37:E37"/>
    <mergeCell ref="C38:E38"/>
    <mergeCell ref="C27:E27"/>
    <mergeCell ref="C28:E28"/>
    <mergeCell ref="C29:E29"/>
    <mergeCell ref="C30:E30"/>
    <mergeCell ref="C31:E31"/>
    <mergeCell ref="C32:E32"/>
    <mergeCell ref="C21:E21"/>
    <mergeCell ref="C22:E22"/>
    <mergeCell ref="C23:E23"/>
    <mergeCell ref="C24:E24"/>
    <mergeCell ref="C25:E25"/>
    <mergeCell ref="C26:E26"/>
    <mergeCell ref="C15:E15"/>
    <mergeCell ref="C16:E16"/>
    <mergeCell ref="C17:E17"/>
    <mergeCell ref="C18:E18"/>
    <mergeCell ref="C19:E19"/>
    <mergeCell ref="C20:E20"/>
    <mergeCell ref="C9:E9"/>
    <mergeCell ref="C10:E10"/>
    <mergeCell ref="C11:E11"/>
    <mergeCell ref="C12:E12"/>
    <mergeCell ref="C13:E13"/>
    <mergeCell ref="C14:E14"/>
    <mergeCell ref="C3:E3"/>
    <mergeCell ref="C4:E4"/>
    <mergeCell ref="C5:E5"/>
    <mergeCell ref="C6:E6"/>
    <mergeCell ref="C7:E7"/>
    <mergeCell ref="C8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2020-04-15T13:55:20Z</dcterms:created>
  <dcterms:modified xsi:type="dcterms:W3CDTF">2020-04-16T01:02:13Z</dcterms:modified>
</cp:coreProperties>
</file>