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NK\OneDrive - Ministere de l'education nationale et de la formation professionnelle\Fichiers Excel\"/>
    </mc:Choice>
  </mc:AlternateContent>
  <xr:revisionPtr revIDLastSave="0" documentId="13_ncr:1_{52E8A93F-127C-4323-97C5-765113B55E4E}" xr6:coauthVersionLast="45" xr6:coauthVersionMax="45" xr10:uidLastSave="{00000000-0000-0000-0000-000000000000}"/>
  <bookViews>
    <workbookView xWindow="-120" yWindow="-120" windowWidth="20730" windowHeight="11310" tabRatio="536" activeTab="1" xr2:uid="{832837ED-3AC1-406D-8328-09DCD1C1975D}"/>
  </bookViews>
  <sheets>
    <sheet name="TDB" sheetId="1" r:id="rId1"/>
    <sheet name="Gestion_des_depenses" sheetId="2" r:id="rId2"/>
    <sheet name="Rap_Fin" sheetId="3" r:id="rId3"/>
    <sheet name="Virmnt" sheetId="4" r:id="rId4"/>
    <sheet name="Donnees" sheetId="5" r:id="rId5"/>
  </sheets>
  <definedNames>
    <definedName name="_xlnm.Print_Area" localSheetId="1">Gestion_des_depenses!$D$1:$J$78</definedName>
    <definedName name="_xlnm.Print_Area" localSheetId="2">Rap_Fin!$C$1:$I$41</definedName>
    <definedName name="_xlnm.Print_Area" localSheetId="3">Virmnt!$D$1:$K$43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1" l="1"/>
  <c r="B17" i="1"/>
  <c r="B16" i="1"/>
  <c r="F20" i="3"/>
  <c r="F19" i="3"/>
  <c r="B12" i="1" s="1"/>
  <c r="F18" i="3"/>
  <c r="F17" i="3"/>
  <c r="B10" i="1" s="1"/>
  <c r="F16" i="3"/>
  <c r="B9" i="1" s="1"/>
  <c r="F15" i="3"/>
  <c r="B8" i="1" s="1"/>
  <c r="F14" i="3"/>
  <c r="B7" i="1" s="1"/>
  <c r="F21" i="3"/>
  <c r="B13" i="1"/>
  <c r="B14" i="1"/>
  <c r="B11" i="1"/>
  <c r="A14" i="1"/>
  <c r="A8" i="1"/>
  <c r="A9" i="1"/>
  <c r="A10" i="1"/>
  <c r="A11" i="1"/>
  <c r="A12" i="1"/>
  <c r="A13" i="1"/>
  <c r="A7" i="1"/>
  <c r="B3" i="1"/>
  <c r="F22" i="4"/>
  <c r="D25" i="4"/>
  <c r="G25" i="4"/>
  <c r="I25" i="4"/>
  <c r="F14" i="4"/>
  <c r="F13" i="4"/>
  <c r="F12" i="4"/>
  <c r="G11" i="4"/>
  <c r="F10" i="4"/>
  <c r="F9" i="4"/>
  <c r="D8" i="4"/>
  <c r="D7" i="4"/>
  <c r="E3" i="3"/>
  <c r="E2" i="3"/>
  <c r="G8" i="3"/>
  <c r="G7" i="3"/>
  <c r="G6" i="3"/>
  <c r="D31" i="3"/>
  <c r="H31" i="3"/>
  <c r="E24" i="3"/>
  <c r="G16" i="5"/>
  <c r="D22" i="4"/>
  <c r="H19" i="4"/>
  <c r="H17" i="4"/>
  <c r="G20" i="5" s="1"/>
  <c r="H20" i="4"/>
  <c r="F11" i="3"/>
  <c r="H3" i="2"/>
  <c r="E27" i="3" s="1"/>
  <c r="B4" i="1" l="1"/>
  <c r="E25" i="3"/>
  <c r="E26" i="3" s="1"/>
  <c r="G21" i="5"/>
  <c r="H2" i="2" s="1"/>
  <c r="E22" i="3"/>
  <c r="H18" i="4"/>
  <c r="H4" i="2"/>
  <c r="B5" i="1" s="1"/>
  <c r="E28" i="3" l="1"/>
</calcChain>
</file>

<file path=xl/sharedStrings.xml><?xml version="1.0" encoding="utf-8"?>
<sst xmlns="http://schemas.openxmlformats.org/spreadsheetml/2006/main" count="134" uniqueCount="126">
  <si>
    <t>N.op.</t>
  </si>
  <si>
    <t>Date</t>
  </si>
  <si>
    <t>Catégorie</t>
  </si>
  <si>
    <t>Natre d'opération</t>
  </si>
  <si>
    <t>Montant</t>
  </si>
  <si>
    <t>Md.Rgl.</t>
  </si>
  <si>
    <t>N.Just.</t>
  </si>
  <si>
    <t>Bureautiques</t>
  </si>
  <si>
    <t>Virement</t>
  </si>
  <si>
    <t>Rapport détaillé des dépenses</t>
  </si>
  <si>
    <t>Solde initial:</t>
  </si>
  <si>
    <t>Dépenses:</t>
  </si>
  <si>
    <t>Reste:</t>
  </si>
  <si>
    <t>الجمعية الرياضية:</t>
  </si>
  <si>
    <t>المملكة المغربية</t>
  </si>
  <si>
    <t>للموسم الدراسي :</t>
  </si>
  <si>
    <t xml:space="preserve">  وزارة التربية الوطنية و التكوين المهني</t>
  </si>
  <si>
    <t xml:space="preserve">     و التعليم العالي و البحث العلمي</t>
  </si>
  <si>
    <t xml:space="preserve">  الأكاديمية الجهوية للتربية و التكوين</t>
  </si>
  <si>
    <t>موجز للتقرير المالي إلى غاية آخر عملية</t>
  </si>
  <si>
    <t>إلى حدود اليوم:</t>
  </si>
  <si>
    <t>ملاحظات</t>
  </si>
  <si>
    <t>المبلغ المصروف</t>
  </si>
  <si>
    <t>المجالات</t>
  </si>
  <si>
    <t>شراء وصيانة العتاد الرياضي</t>
  </si>
  <si>
    <t>تنقل وتغدية فرق المؤسسة</t>
  </si>
  <si>
    <t>تجهيز مكتب التربية البدنية</t>
  </si>
  <si>
    <t>الألبسة والأمتعة الرياضية للفرق</t>
  </si>
  <si>
    <t>صيانة فضاء التربية البدنية</t>
  </si>
  <si>
    <t>تطبيب وإسعافات أولية</t>
  </si>
  <si>
    <t>جوائز وميداليات</t>
  </si>
  <si>
    <t>مختلفات</t>
  </si>
  <si>
    <t>المجموع:</t>
  </si>
  <si>
    <t>الباقي من السنة المنصرمة:</t>
  </si>
  <si>
    <t>مداخيل السنة الجارية:</t>
  </si>
  <si>
    <t>مجموع المداخيل:</t>
  </si>
  <si>
    <t>مجموع المصاريف:</t>
  </si>
  <si>
    <t>الباقي:</t>
  </si>
  <si>
    <t>توقيع و خاتم رئيس الجمعية الرياضية :</t>
  </si>
  <si>
    <t>توقيــــع الأميـــن</t>
  </si>
  <si>
    <t>الجامعة الملكية المغربية للرياضة المدرسية</t>
  </si>
  <si>
    <t>Fédération Royale Marocaine du sport scolaire</t>
  </si>
  <si>
    <t>محضر استخلاص و توزيع واجب الاشتراك السنوي
 الخاص بالجمعية الرياضية المدرسية</t>
  </si>
  <si>
    <t>الجمعيــــــــة الرياضيـــة المدرسيـــــة لمؤسســـة :</t>
  </si>
  <si>
    <t>المستوى :</t>
  </si>
  <si>
    <t>النيابة:</t>
  </si>
  <si>
    <t>المدينة:</t>
  </si>
  <si>
    <t>للموسم الدراسي:</t>
  </si>
  <si>
    <t>مجموع التلاميذ المسجلين:</t>
  </si>
  <si>
    <t>قيمــــة واجب الاشتــــــــراك السنــــوي:</t>
  </si>
  <si>
    <t>مجموع مداخيل الجمعية من الاشتراكات:</t>
  </si>
  <si>
    <t>رقم الحساب البريدي/البنكي</t>
  </si>
  <si>
    <t>تاريخ التحويل</t>
  </si>
  <si>
    <t>المبلغ المحول</t>
  </si>
  <si>
    <t>تحويل الحصص</t>
  </si>
  <si>
    <t>الجمعية الرياضية المدرسية(65%)</t>
  </si>
  <si>
    <t>فرع الجامعة بالنيابــــــة (10%)</t>
  </si>
  <si>
    <t>فرع الجامعة بالأكاديمية (5%)</t>
  </si>
  <si>
    <t xml:space="preserve">ج.م.م.ر.م (20%) </t>
  </si>
  <si>
    <t>في:</t>
  </si>
  <si>
    <t>وحرر ب :</t>
  </si>
  <si>
    <t>رئيس الجمعية الرياضية:</t>
  </si>
  <si>
    <t>مسؤول المصالح الاقتصادية:</t>
  </si>
  <si>
    <t>أمين المال:</t>
  </si>
  <si>
    <t xml:space="preserve"> يعبأ المطبوع في ثلاث نسخ وكل نسخة مصحوبة بتواصيل التحويل.</t>
  </si>
  <si>
    <t>ملحوظة :</t>
  </si>
  <si>
    <t>Données Générales relatives à l'ASS</t>
  </si>
  <si>
    <t>L'établissement</t>
  </si>
  <si>
    <t>L'années Scolaire:</t>
  </si>
  <si>
    <t>2019/2020</t>
  </si>
  <si>
    <t>الموسم الدراسي</t>
  </si>
  <si>
    <t>Direction provinciale:</t>
  </si>
  <si>
    <t>الرباط، سلا، القنيطرة</t>
  </si>
  <si>
    <t>المديرية الإقليمية</t>
  </si>
  <si>
    <t>ville:</t>
  </si>
  <si>
    <t>الرباط</t>
  </si>
  <si>
    <t>المدينة</t>
  </si>
  <si>
    <t>Niveau établissement:</t>
  </si>
  <si>
    <t>الثانوي التأهيلي</t>
  </si>
  <si>
    <t>مستوى المؤسسة</t>
  </si>
  <si>
    <t>Nom d'établissement:</t>
  </si>
  <si>
    <t>مولاي عبد الله</t>
  </si>
  <si>
    <t>المؤسسة</t>
  </si>
  <si>
    <t>Nombre des adhérant:</t>
  </si>
  <si>
    <t>عدد المنخرطين</t>
  </si>
  <si>
    <t>Trésorier de l'établissement:</t>
  </si>
  <si>
    <t>عبد العزيز الكراب</t>
  </si>
  <si>
    <t>مسؤول المصالح الاقتصادية</t>
  </si>
  <si>
    <t>L'ASS</t>
  </si>
  <si>
    <t>Président de l'ASS:</t>
  </si>
  <si>
    <t>عثمان ناجي</t>
  </si>
  <si>
    <t>رئيس الجمعية الرياضية</t>
  </si>
  <si>
    <t>Trésorier de l'ASS:</t>
  </si>
  <si>
    <t>نعيمة برهم</t>
  </si>
  <si>
    <t>أمين مال الجمعية الرياضية</t>
  </si>
  <si>
    <t>Cotisation par élève (DH):</t>
  </si>
  <si>
    <t>واجب الاشتراك السنوي</t>
  </si>
  <si>
    <t>Total des cotisations:</t>
  </si>
  <si>
    <t>مجموع الاشتراكات</t>
  </si>
  <si>
    <t>Données financières</t>
  </si>
  <si>
    <t>Reliquat de l'AS précédente:</t>
  </si>
  <si>
    <t>الباقي من السنة المنصرمة</t>
  </si>
  <si>
    <t>Autres revenues:</t>
  </si>
  <si>
    <t>مداخيل أخرى</t>
  </si>
  <si>
    <t>Caisse initiale:</t>
  </si>
  <si>
    <t>الرصيد الأولي</t>
  </si>
  <si>
    <t>رصيد الاشتراكات</t>
  </si>
  <si>
    <t>Solde des cotisations:</t>
  </si>
  <si>
    <t>المداخيل</t>
  </si>
  <si>
    <t>المصاريف</t>
  </si>
  <si>
    <t>الباقي</t>
  </si>
  <si>
    <t>Chèque</t>
  </si>
  <si>
    <t>Entretien</t>
  </si>
  <si>
    <t>Ecpèce</t>
  </si>
  <si>
    <t>Déplacement</t>
  </si>
  <si>
    <t>Equipement</t>
  </si>
  <si>
    <t>Matériel</t>
  </si>
  <si>
    <t>Médical</t>
  </si>
  <si>
    <t>Trophées</t>
  </si>
  <si>
    <t>Autres</t>
  </si>
  <si>
    <t>02/12/2019</t>
  </si>
  <si>
    <t>A</t>
  </si>
  <si>
    <t>aa</t>
  </si>
  <si>
    <t>test</t>
  </si>
  <si>
    <t>08/01/2020</t>
  </si>
  <si>
    <t>saasas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</si>
</sst>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DH&quot;;\-#,##0.00\ &quot;DH&quot;"/>
    <numFmt numFmtId="44" formatCode="_-* #,##0.00\ &quot;DH&quot;_-;\-* #,##0.00\ &quot;DH&quot;_-;_-* &quot;-&quot;??\ &quot;DH&quot;_-;_-@_-"/>
    <numFmt numFmtId="164" formatCode="dd/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18"/>
      <color theme="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Tahoma"/>
      <family val="2"/>
    </font>
    <font>
      <sz val="11"/>
      <color theme="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9"/>
      <color theme="2" tint="-0.749992370372631"/>
      <name val="Calibri"/>
      <family val="2"/>
      <scheme val="minor"/>
    </font>
    <font>
      <sz val="8"/>
      <color theme="2" tint="-0.74999237037263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44" fontId="3" fillId="0" borderId="0" xfId="0" applyNumberFormat="1" applyFont="1"/>
    <xf numFmtId="14" fontId="3" fillId="0" borderId="0" xfId="0" applyNumberFormat="1" applyFont="1"/>
    <xf numFmtId="0" fontId="0" fillId="4" borderId="34" xfId="0" applyFill="1" applyBorder="1" applyAlignment="1">
      <alignment horizontal="left"/>
    </xf>
    <xf numFmtId="0" fontId="0" fillId="4" borderId="35" xfId="0" applyFill="1" applyBorder="1" applyAlignment="1" applyProtection="1">
      <alignment horizontal="center"/>
      <protection locked="0"/>
    </xf>
    <xf numFmtId="0" fontId="0" fillId="4" borderId="34" xfId="0" applyFill="1" applyBorder="1" applyAlignment="1">
      <alignment horizontal="right"/>
    </xf>
    <xf numFmtId="0" fontId="0" fillId="6" borderId="34" xfId="0" applyFill="1" applyBorder="1" applyAlignment="1">
      <alignment horizontal="left"/>
    </xf>
    <xf numFmtId="0" fontId="0" fillId="6" borderId="35" xfId="0" applyFill="1" applyBorder="1" applyAlignment="1" applyProtection="1">
      <alignment horizontal="center"/>
      <protection locked="0"/>
    </xf>
    <xf numFmtId="0" fontId="0" fillId="6" borderId="34" xfId="0" applyFill="1" applyBorder="1" applyAlignment="1">
      <alignment horizontal="right"/>
    </xf>
    <xf numFmtId="44" fontId="0" fillId="6" borderId="35" xfId="0" applyNumberFormat="1" applyFill="1" applyBorder="1" applyAlignment="1" applyProtection="1">
      <alignment horizontal="center"/>
      <protection locked="0"/>
    </xf>
    <xf numFmtId="44" fontId="0" fillId="6" borderId="35" xfId="0" applyNumberFormat="1" applyFill="1" applyBorder="1" applyAlignment="1" applyProtection="1">
      <alignment horizontal="center"/>
      <protection hidden="1"/>
    </xf>
    <xf numFmtId="0" fontId="0" fillId="8" borderId="34" xfId="0" applyFill="1" applyBorder="1" applyAlignment="1">
      <alignment horizontal="left"/>
    </xf>
    <xf numFmtId="44" fontId="0" fillId="8" borderId="35" xfId="0" applyNumberFormat="1" applyFill="1" applyBorder="1" applyAlignment="1" applyProtection="1">
      <alignment horizontal="left"/>
      <protection locked="0"/>
    </xf>
    <xf numFmtId="0" fontId="0" fillId="8" borderId="34" xfId="0" applyFill="1" applyBorder="1" applyAlignment="1">
      <alignment horizontal="right"/>
    </xf>
    <xf numFmtId="44" fontId="0" fillId="8" borderId="35" xfId="0" applyNumberFormat="1" applyFill="1" applyBorder="1" applyAlignment="1" applyProtection="1">
      <alignment horizontal="center"/>
      <protection hidden="1"/>
    </xf>
    <xf numFmtId="0" fontId="8" fillId="0" borderId="0" xfId="0" applyFont="1"/>
    <xf numFmtId="7" fontId="3" fillId="0" borderId="0" xfId="0" applyNumberFormat="1" applyFont="1"/>
    <xf numFmtId="0" fontId="3" fillId="9" borderId="0" xfId="0" applyFont="1" applyFill="1"/>
    <xf numFmtId="0" fontId="4" fillId="0" borderId="0" xfId="0" applyFont="1" applyFill="1" applyAlignment="1" applyProtection="1">
      <protection hidden="1"/>
    </xf>
    <xf numFmtId="0" fontId="3" fillId="0" borderId="0" xfId="0" applyFont="1" applyFill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0" fillId="0" borderId="0" xfId="0" applyFill="1"/>
    <xf numFmtId="0" fontId="9" fillId="9" borderId="0" xfId="0" applyFont="1" applyFill="1"/>
    <xf numFmtId="0" fontId="0" fillId="9" borderId="0" xfId="0" applyFill="1"/>
    <xf numFmtId="0" fontId="10" fillId="9" borderId="0" xfId="0" applyFont="1" applyFill="1"/>
    <xf numFmtId="14" fontId="10" fillId="9" borderId="0" xfId="0" applyNumberFormat="1" applyFont="1" applyFill="1"/>
    <xf numFmtId="0" fontId="11" fillId="9" borderId="0" xfId="0" applyFont="1" applyFill="1"/>
    <xf numFmtId="44" fontId="11" fillId="9" borderId="0" xfId="0" applyNumberFormat="1" applyFont="1" applyFill="1"/>
    <xf numFmtId="0" fontId="12" fillId="9" borderId="0" xfId="0" applyFont="1" applyFill="1"/>
    <xf numFmtId="44" fontId="12" fillId="9" borderId="0" xfId="0" applyNumberFormat="1" applyFont="1" applyFill="1"/>
    <xf numFmtId="0" fontId="10" fillId="0" borderId="0" xfId="0" applyFont="1"/>
    <xf numFmtId="0" fontId="0" fillId="9" borderId="20" xfId="0" applyFill="1" applyBorder="1"/>
    <xf numFmtId="0" fontId="0" fillId="0" borderId="0" xfId="0" applyFill="1" applyProtection="1">
      <protection hidden="1"/>
    </xf>
    <xf numFmtId="0" fontId="0" fillId="0" borderId="0" xfId="0" applyFill="1" applyAlignment="1" applyProtection="1">
      <alignment horizontal="right"/>
      <protection hidden="1"/>
    </xf>
    <xf numFmtId="0" fontId="0" fillId="0" borderId="0" xfId="0" applyFill="1" applyAlignment="1" applyProtection="1">
      <alignment horizontal="left"/>
      <protection hidden="1"/>
    </xf>
    <xf numFmtId="14" fontId="0" fillId="0" borderId="0" xfId="0" applyNumberFormat="1" applyFill="1" applyProtection="1">
      <protection hidden="1"/>
    </xf>
    <xf numFmtId="0" fontId="0" fillId="0" borderId="1" xfId="0" applyFill="1" applyBorder="1" applyProtection="1">
      <protection hidden="1"/>
    </xf>
    <xf numFmtId="0" fontId="2" fillId="0" borderId="4" xfId="0" applyFont="1" applyFill="1" applyBorder="1" applyProtection="1">
      <protection hidden="1"/>
    </xf>
    <xf numFmtId="0" fontId="0" fillId="0" borderId="20" xfId="0" applyFill="1" applyBorder="1"/>
    <xf numFmtId="44" fontId="0" fillId="0" borderId="7" xfId="0" applyNumberFormat="1" applyFill="1" applyBorder="1" applyProtection="1">
      <protection hidden="1"/>
    </xf>
    <xf numFmtId="0" fontId="0" fillId="0" borderId="16" xfId="0" applyFill="1" applyBorder="1" applyProtection="1">
      <protection hidden="1"/>
    </xf>
    <xf numFmtId="0" fontId="0" fillId="0" borderId="19" xfId="0" applyFill="1" applyBorder="1" applyProtection="1">
      <protection hidden="1"/>
    </xf>
    <xf numFmtId="0" fontId="6" fillId="0" borderId="0" xfId="0" applyFont="1" applyFill="1" applyAlignment="1" applyProtection="1">
      <alignment wrapText="1"/>
      <protection hidden="1"/>
    </xf>
    <xf numFmtId="0" fontId="2" fillId="0" borderId="4" xfId="0" applyFont="1" applyFill="1" applyBorder="1" applyAlignment="1" applyProtection="1">
      <alignment horizontal="center"/>
      <protection hidden="1"/>
    </xf>
    <xf numFmtId="0" fontId="2" fillId="0" borderId="21" xfId="0" applyFont="1" applyFill="1" applyBorder="1" applyAlignment="1" applyProtection="1">
      <alignment horizontal="center"/>
      <protection hidden="1"/>
    </xf>
    <xf numFmtId="164" fontId="0" fillId="0" borderId="7" xfId="0" applyNumberFormat="1" applyFill="1" applyBorder="1" applyProtection="1">
      <protection locked="0"/>
    </xf>
    <xf numFmtId="44" fontId="0" fillId="0" borderId="7" xfId="1" applyFont="1" applyFill="1" applyBorder="1" applyProtection="1">
      <protection hidden="1"/>
    </xf>
    <xf numFmtId="164" fontId="0" fillId="0" borderId="10" xfId="0" applyNumberFormat="1" applyFill="1" applyBorder="1" applyProtection="1">
      <protection locked="0"/>
    </xf>
    <xf numFmtId="44" fontId="0" fillId="0" borderId="10" xfId="1" applyFont="1" applyFill="1" applyBorder="1" applyProtection="1">
      <protection hidden="1"/>
    </xf>
    <xf numFmtId="164" fontId="0" fillId="0" borderId="14" xfId="0" applyNumberFormat="1" applyFill="1" applyBorder="1" applyProtection="1">
      <protection locked="0"/>
    </xf>
    <xf numFmtId="44" fontId="0" fillId="0" borderId="14" xfId="1" applyFont="1" applyFill="1" applyBorder="1" applyProtection="1">
      <protection hidden="1"/>
    </xf>
    <xf numFmtId="44" fontId="0" fillId="0" borderId="0" xfId="0" applyNumberFormat="1" applyFill="1" applyProtection="1">
      <protection hidden="1"/>
    </xf>
    <xf numFmtId="0" fontId="0" fillId="0" borderId="0" xfId="0" applyFill="1" applyAlignment="1" applyProtection="1">
      <protection hidden="1"/>
    </xf>
    <xf numFmtId="0" fontId="2" fillId="0" borderId="0" xfId="0" applyFont="1" applyFill="1" applyAlignment="1" applyProtection="1">
      <alignment horizontal="left"/>
      <protection hidden="1"/>
    </xf>
    <xf numFmtId="0" fontId="0" fillId="9" borderId="30" xfId="0" applyFill="1" applyBorder="1"/>
    <xf numFmtId="0" fontId="13" fillId="9" borderId="0" xfId="0" applyFont="1" applyFill="1"/>
    <xf numFmtId="14" fontId="13" fillId="9" borderId="0" xfId="0" applyNumberFormat="1" applyFont="1" applyFill="1"/>
    <xf numFmtId="0" fontId="13" fillId="0" borderId="0" xfId="0" applyFont="1"/>
    <xf numFmtId="44" fontId="3" fillId="0" borderId="0" xfId="0" applyNumberFormat="1" applyFont="1" applyFill="1" applyAlignment="1" applyProtection="1">
      <alignment horizontal="center"/>
      <protection hidden="1"/>
    </xf>
    <xf numFmtId="0" fontId="4" fillId="0" borderId="0" xfId="0" applyFont="1" applyFill="1" applyAlignment="1" applyProtection="1">
      <alignment horizontal="center"/>
      <protection hidden="1"/>
    </xf>
    <xf numFmtId="44" fontId="0" fillId="0" borderId="10" xfId="0" applyNumberFormat="1" applyFill="1" applyBorder="1" applyAlignment="1" applyProtection="1">
      <alignment horizontal="center"/>
      <protection hidden="1"/>
    </xf>
    <xf numFmtId="0" fontId="0" fillId="0" borderId="10" xfId="0" applyFill="1" applyBorder="1" applyAlignment="1" applyProtection="1">
      <alignment horizontal="center"/>
      <protection hidden="1"/>
    </xf>
    <xf numFmtId="0" fontId="0" fillId="0" borderId="10" xfId="0" applyFill="1" applyBorder="1" applyAlignment="1" applyProtection="1">
      <alignment horizontal="left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right"/>
      <protection hidden="1"/>
    </xf>
    <xf numFmtId="0" fontId="0" fillId="0" borderId="11" xfId="0" applyFill="1" applyBorder="1" applyAlignment="1" applyProtection="1">
      <alignment horizontal="right"/>
      <protection hidden="1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13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right"/>
      <protection hidden="1"/>
    </xf>
    <xf numFmtId="0" fontId="0" fillId="0" borderId="15" xfId="0" applyFill="1" applyBorder="1" applyAlignment="1" applyProtection="1">
      <alignment horizontal="right"/>
      <protection hidden="1"/>
    </xf>
    <xf numFmtId="0" fontId="5" fillId="0" borderId="0" xfId="0" applyFont="1" applyFill="1" applyAlignment="1" applyProtection="1">
      <alignment horizontal="center"/>
      <protection hidden="1"/>
    </xf>
    <xf numFmtId="0" fontId="2" fillId="0" borderId="2" xfId="0" applyFont="1" applyFill="1" applyBorder="1" applyAlignment="1" applyProtection="1">
      <alignment horizontal="center"/>
      <protection hidden="1"/>
    </xf>
    <xf numFmtId="0" fontId="2" fillId="0" borderId="3" xfId="0" applyFont="1" applyFill="1" applyBorder="1" applyAlignment="1" applyProtection="1">
      <alignment horizontal="center"/>
      <protection hidden="1"/>
    </xf>
    <xf numFmtId="0" fontId="2" fillId="0" borderId="5" xfId="0" applyFont="1" applyFill="1" applyBorder="1" applyAlignment="1" applyProtection="1">
      <alignment horizontal="center"/>
      <protection hidden="1"/>
    </xf>
    <xf numFmtId="0" fontId="0" fillId="0" borderId="6" xfId="0" applyFill="1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center"/>
      <protection locked="0"/>
    </xf>
    <xf numFmtId="0" fontId="0" fillId="0" borderId="7" xfId="0" applyFill="1" applyBorder="1" applyAlignment="1" applyProtection="1">
      <alignment horizontal="right"/>
      <protection hidden="1"/>
    </xf>
    <xf numFmtId="0" fontId="0" fillId="0" borderId="8" xfId="0" applyFill="1" applyBorder="1" applyAlignment="1" applyProtection="1">
      <alignment horizontal="right"/>
      <protection hidden="1"/>
    </xf>
    <xf numFmtId="44" fontId="2" fillId="0" borderId="17" xfId="0" applyNumberFormat="1" applyFont="1" applyFill="1" applyBorder="1" applyAlignment="1" applyProtection="1">
      <alignment horizontal="center"/>
      <protection hidden="1"/>
    </xf>
    <xf numFmtId="0" fontId="2" fillId="0" borderId="18" xfId="0" applyFont="1" applyFill="1" applyBorder="1" applyAlignment="1" applyProtection="1">
      <alignment horizontal="center"/>
      <protection hidden="1"/>
    </xf>
    <xf numFmtId="0" fontId="0" fillId="0" borderId="0" xfId="0" applyFill="1" applyAlignment="1" applyProtection="1">
      <alignment horizontal="right"/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0" borderId="11" xfId="0" applyFill="1" applyBorder="1" applyAlignment="1" applyProtection="1">
      <alignment horizontal="center"/>
      <protection hidden="1"/>
    </xf>
    <xf numFmtId="0" fontId="0" fillId="0" borderId="22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hidden="1"/>
    </xf>
    <xf numFmtId="0" fontId="0" fillId="0" borderId="15" xfId="0" applyFill="1" applyBorder="1" applyAlignment="1" applyProtection="1">
      <alignment horizontal="center"/>
      <protection hidden="1"/>
    </xf>
    <xf numFmtId="44" fontId="0" fillId="0" borderId="0" xfId="0" applyNumberFormat="1" applyFill="1" applyAlignment="1" applyProtection="1">
      <alignment horizontal="right"/>
      <protection hidden="1"/>
    </xf>
    <xf numFmtId="0" fontId="2" fillId="0" borderId="23" xfId="0" applyFont="1" applyFill="1" applyBorder="1" applyAlignment="1" applyProtection="1">
      <alignment horizontal="center"/>
      <protection hidden="1"/>
    </xf>
    <xf numFmtId="0" fontId="0" fillId="0" borderId="7" xfId="0" applyFill="1" applyBorder="1" applyAlignment="1" applyProtection="1">
      <alignment horizontal="center"/>
      <protection hidden="1"/>
    </xf>
    <xf numFmtId="0" fontId="0" fillId="0" borderId="8" xfId="0" applyFill="1" applyBorder="1" applyAlignment="1" applyProtection="1">
      <alignment horizontal="center"/>
      <protection hidden="1"/>
    </xf>
    <xf numFmtId="0" fontId="6" fillId="0" borderId="0" xfId="0" applyFont="1" applyFill="1" applyAlignment="1" applyProtection="1">
      <alignment horizontal="center" wrapText="1"/>
      <protection hidden="1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0" fontId="2" fillId="7" borderId="39" xfId="0" applyFont="1" applyFill="1" applyBorder="1" applyAlignment="1">
      <alignment horizontal="center"/>
    </xf>
    <xf numFmtId="0" fontId="2" fillId="7" borderId="40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6">
    <dxf>
      <font>
        <color rgb="FFFF0000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  <numFmt numFmtId="34" formatCode="_-* #,##0.00\ &quot;DH&quot;_-;\-* #,##0.00\ &quot;DH&quot;_-;_-* &quot;-&quot;??\ &quot;DH&quot;_-;_-@_-"/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auto="1"/>
        <name val="Tahoma"/>
        <family val="2"/>
        <scheme val="none"/>
      </font>
    </dxf>
    <dxf>
      <font>
        <color rgb="FFFF000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b/>
        <i val="0"/>
        <color rgb="FFFF9933"/>
      </font>
    </dxf>
    <dxf>
      <font>
        <b/>
        <i val="0"/>
        <color rgb="FF0066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0066"/>
      <color rgb="FF6600FF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ar-MA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الموازنة العامة</a:t>
            </a:r>
            <a:endParaRPr lang="fr-FR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gradFill rotWithShape="1">
              <a:gsLst>
                <a:gs pos="100000">
                  <a:srgbClr val="8DDCF8"/>
                </a:gs>
                <a:gs pos="0">
                  <a:srgbClr val="00B0F0"/>
                </a:gs>
              </a:gsLst>
              <a:lin ang="5400000" scaled="1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1"/>
            <c:invertIfNegative val="0"/>
            <c:bubble3D val="0"/>
            <c:spPr>
              <a:gradFill rotWithShape="1">
                <a:gsLst>
                  <a:gs pos="100000">
                    <a:srgbClr val="FF9393"/>
                  </a:gs>
                  <a:gs pos="0">
                    <a:srgbClr val="FF0000"/>
                  </a:gs>
                </a:gsLst>
                <a:lin ang="5400000" scaled="1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31E-4AE8-BA5B-5DE39A05474B}"/>
              </c:ext>
            </c:extLst>
          </c:dPt>
          <c:dPt>
            <c:idx val="2"/>
            <c:invertIfNegative val="0"/>
            <c:bubble3D val="0"/>
            <c:spPr>
              <a:gradFill rotWithShape="1">
                <a:gsLst>
                  <a:gs pos="100000">
                    <a:srgbClr val="8EDCB1"/>
                  </a:gs>
                  <a:gs pos="0">
                    <a:srgbClr val="00B050"/>
                  </a:gs>
                </a:gsLst>
                <a:lin ang="5400000" scaled="1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231E-4AE8-BA5B-5DE39A05474B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chemeClr val="bg1"/>
                        </a:solidFill>
                      </a:ln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31E-4AE8-BA5B-5DE39A05474B}"/>
                </c:ext>
              </c:extLst>
            </c:dLbl>
            <c:dLbl>
              <c:idx val="1"/>
              <c:layout>
                <c:manualLayout>
                  <c:x val="1.2484394506866416E-2"/>
                  <c:y val="-8.696042148715740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chemeClr val="bg1"/>
                        </a:solidFill>
                      </a:ln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6971266232170419"/>
                      <c:h val="6.976559570869933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231E-4AE8-BA5B-5DE39A05474B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solidFill>
                          <a:schemeClr val="bg1"/>
                        </a:solidFill>
                      </a:ln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231E-4AE8-BA5B-5DE39A0547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chemeClr val="tx1"/>
                      </a:solidFill>
                    </a:ln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TDB!$A$3:$A$5</c:f>
              <c:strCache>
                <c:ptCount val="3"/>
                <c:pt idx="0">
                  <c:v>المداخيل</c:v>
                </c:pt>
                <c:pt idx="1">
                  <c:v>المصاريف</c:v>
                </c:pt>
                <c:pt idx="2">
                  <c:v>الباقي</c:v>
                </c:pt>
              </c:strCache>
            </c:strRef>
          </c:cat>
          <c:val>
            <c:numRef>
              <c:f>TDB!$B$3:$B$5</c:f>
              <c:numCache>
                <c:formatCode>_("DH"* #,##0.00_);_("DH"* \(#,##0.00\);_("DH"* "-"??_);_(@_)</c:formatCode>
                <c:ptCount val="3"/>
                <c:pt idx="0">
                  <c:v>30400</c:v>
                </c:pt>
                <c:pt idx="1">
                  <c:v>1248.8899999999999</c:v>
                </c:pt>
                <c:pt idx="2">
                  <c:v>29151.11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1E-4AE8-BA5B-5DE39A05474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83159352"/>
        <c:axId val="483156728"/>
      </c:barChart>
      <c:catAx>
        <c:axId val="4831593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83156728"/>
        <c:crosses val="autoZero"/>
        <c:auto val="1"/>
        <c:lblAlgn val="ctr"/>
        <c:lblOffset val="100"/>
        <c:noMultiLvlLbl val="0"/>
      </c:catAx>
      <c:valAx>
        <c:axId val="48315672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&quot;DH&quot;* #,##0.00_);_(&quot;DH&quot;* \(#,##0.00\);_(&quot;DH&quot;* &quot;-&quot;??_);_(@_)" sourceLinked="1"/>
        <c:majorTickMark val="none"/>
        <c:minorTickMark val="none"/>
        <c:tickLblPos val="nextTo"/>
        <c:crossAx val="483159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ar-MA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مجالات الصرف</a:t>
            </a:r>
            <a:endParaRPr lang="fr-FR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c:rich>
      </c:tx>
      <c:layout>
        <c:manualLayout>
          <c:xMode val="edge"/>
          <c:yMode val="edge"/>
          <c:x val="4.2854111986001753E-2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9309186351706038E-2"/>
          <c:y val="0.18379790731903983"/>
          <c:w val="0.53809084452678702"/>
          <c:h val="0.7461291019804322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C8A-4851-A404-5BD6C537C6B8}"/>
              </c:ext>
            </c:extLst>
          </c:dPt>
          <c:dPt>
            <c:idx val="1"/>
            <c:bubble3D val="0"/>
            <c:spPr>
              <a:solidFill>
                <a:srgbClr val="FF0066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C8A-4851-A404-5BD6C537C6B8}"/>
              </c:ext>
            </c:extLst>
          </c:dPt>
          <c:dPt>
            <c:idx val="2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C8A-4851-A404-5BD6C537C6B8}"/>
              </c:ext>
            </c:extLst>
          </c:dPt>
          <c:dPt>
            <c:idx val="3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C8A-4851-A404-5BD6C537C6B8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C8A-4851-A404-5BD6C537C6B8}"/>
              </c:ext>
            </c:extLst>
          </c:dPt>
          <c:dPt>
            <c:idx val="5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C8A-4851-A404-5BD6C537C6B8}"/>
              </c:ext>
            </c:extLst>
          </c:dPt>
          <c:dPt>
            <c:idx val="6"/>
            <c:bubble3D val="0"/>
            <c:spPr>
              <a:solidFill>
                <a:srgbClr val="00CC99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C8A-4851-A404-5BD6C537C6B8}"/>
              </c:ext>
            </c:extLst>
          </c:dPt>
          <c:dPt>
            <c:idx val="7"/>
            <c:bubble3D val="0"/>
            <c:spPr>
              <a:solidFill>
                <a:srgbClr val="6600FF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C8A-4851-A404-5BD6C537C6B8}"/>
              </c:ext>
            </c:extLst>
          </c:dPt>
          <c:cat>
            <c:strRef>
              <c:f>TDB!$A$7:$A$14</c:f>
              <c:strCache>
                <c:ptCount val="8"/>
                <c:pt idx="0">
                  <c:v>شراء وصيانة العتاد الرياضي</c:v>
                </c:pt>
                <c:pt idx="1">
                  <c:v>تنقل وتغدية فرق المؤسسة</c:v>
                </c:pt>
                <c:pt idx="2">
                  <c:v>تجهيز مكتب التربية البدنية</c:v>
                </c:pt>
                <c:pt idx="3">
                  <c:v>الألبسة والأمتعة الرياضية للفرق</c:v>
                </c:pt>
                <c:pt idx="4">
                  <c:v>صيانة فضاء التربية البدنية</c:v>
                </c:pt>
                <c:pt idx="5">
                  <c:v>تطبيب وإسعافات أولية</c:v>
                </c:pt>
                <c:pt idx="6">
                  <c:v>جوائز وميداليات</c:v>
                </c:pt>
                <c:pt idx="7">
                  <c:v>مختلفات</c:v>
                </c:pt>
              </c:strCache>
            </c:strRef>
          </c:cat>
          <c:val>
            <c:numRef>
              <c:f>TDB!$B$7:$B$14</c:f>
              <c:numCache>
                <c:formatCode>_("DH"* #,##0.00_);_("DH"* \(#,##0.00\);_("DH"* "-"??_);_(@_)</c:formatCode>
                <c:ptCount val="8"/>
                <c:pt idx="0">
                  <c:v>0</c:v>
                </c:pt>
                <c:pt idx="1">
                  <c:v>2</c:v>
                </c:pt>
                <c:pt idx="2">
                  <c:v>12.33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1234.56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80-40E3-B579-70461AC3B7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551860704911881"/>
          <c:y val="1.8881535431951559E-2"/>
          <c:w val="0.42988716998610471"/>
          <c:h val="0.91909813356663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ar-MA" sz="1600" b="1" i="0" u="none" strike="noStrike" baseline="0"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المداخيل</a:t>
            </a:r>
            <a:endParaRPr lang="fr-FR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c:rich>
      </c:tx>
      <c:layout>
        <c:manualLayout>
          <c:xMode val="edge"/>
          <c:yMode val="edge"/>
          <c:x val="0.67208835341365458"/>
          <c:y val="2.52249339165099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8385036207823409E-2"/>
          <c:y val="5.2501307625882315E-2"/>
          <c:w val="0.71050627707681113"/>
          <c:h val="0.7696184130165892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C0B-4E55-B2EB-0F7D5784B758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C0B-4E55-B2EB-0F7D5784B758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C0B-4E55-B2EB-0F7D5784B75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chemeClr val="bg1"/>
                      </a:solidFill>
                    </a:ln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TDB!$A$16:$A$18</c:f>
              <c:strCache>
                <c:ptCount val="3"/>
                <c:pt idx="0">
                  <c:v>الباقي من السنة المنصرمة</c:v>
                </c:pt>
                <c:pt idx="1">
                  <c:v>رصيد الاشتراكات</c:v>
                </c:pt>
                <c:pt idx="2">
                  <c:v>مداخيل أخرى</c:v>
                </c:pt>
              </c:strCache>
            </c:strRef>
          </c:cat>
          <c:val>
            <c:numRef>
              <c:f>TDB!$B$16:$B$18</c:f>
              <c:numCache>
                <c:formatCode>_("DH"* #,##0.00_);_("DH"* \(#,##0.00\);_("DH"* "-"??_);_(@_)</c:formatCode>
                <c:ptCount val="3"/>
                <c:pt idx="0">
                  <c:v>20000</c:v>
                </c:pt>
                <c:pt idx="1">
                  <c:v>10400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E-41AE-B5B2-69DE745C3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5564620687474307E-2"/>
          <c:y val="0.82445649176735181"/>
          <c:w val="0.72953578091895144"/>
          <c:h val="0.159577627420306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image" Target="../media/image2.png"/><Relationship Id="rId5" Type="http://schemas.openxmlformats.org/officeDocument/2006/relationships/hyperlink" Target="https://taoufikeps.wordpress.com" TargetMode="Externa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s://taoufikeps.wordpress.com" TargetMode="Externa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s://taoufikeps.wordpress.com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s://taoufikeps.wordpress.co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taoufikeps.wordpress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657225</xdr:colOff>
      <xdr:row>0</xdr:row>
      <xdr:rowOff>28575</xdr:rowOff>
    </xdr:from>
    <xdr:to>
      <xdr:col>11</xdr:col>
      <xdr:colOff>229391</xdr:colOff>
      <xdr:row>4</xdr:row>
      <xdr:rowOff>152524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07B1CB-E64A-4BAC-9F8E-64417D3A0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28575"/>
          <a:ext cx="5668166" cy="885949"/>
        </a:xfrm>
        <a:prstGeom prst="rect">
          <a:avLst/>
        </a:prstGeom>
      </xdr:spPr>
    </xdr:pic>
    <xdr:clientData/>
  </xdr:twoCellAnchor>
  <xdr:twoCellAnchor>
    <xdr:from>
      <xdr:col>2</xdr:col>
      <xdr:colOff>619124</xdr:colOff>
      <xdr:row>4</xdr:row>
      <xdr:rowOff>90487</xdr:rowOff>
    </xdr:from>
    <xdr:to>
      <xdr:col>6</xdr:col>
      <xdr:colOff>476249</xdr:colOff>
      <xdr:row>19</xdr:row>
      <xdr:rowOff>142874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4C269D2-EAB7-413C-AEBA-9A75977608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466725</xdr:colOff>
      <xdr:row>4</xdr:row>
      <xdr:rowOff>90486</xdr:rowOff>
    </xdr:from>
    <xdr:to>
      <xdr:col>11</xdr:col>
      <xdr:colOff>704850</xdr:colOff>
      <xdr:row>19</xdr:row>
      <xdr:rowOff>152399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E0AB2139-63FF-46AA-9D67-3509076EB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95249</xdr:colOff>
      <xdr:row>4</xdr:row>
      <xdr:rowOff>90486</xdr:rowOff>
    </xdr:from>
    <xdr:to>
      <xdr:col>15</xdr:col>
      <xdr:colOff>485774</xdr:colOff>
      <xdr:row>19</xdr:row>
      <xdr:rowOff>152399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6FE12F1C-8849-41DD-BA1F-231C0E1D1D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590550</xdr:colOff>
      <xdr:row>20</xdr:row>
      <xdr:rowOff>28575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55FF00AC-4BEB-4299-87BD-218B9BBF896A}"/>
            </a:ext>
          </a:extLst>
        </xdr:cNvPr>
        <xdr:cNvGrpSpPr/>
      </xdr:nvGrpSpPr>
      <xdr:grpSpPr>
        <a:xfrm>
          <a:off x="0" y="0"/>
          <a:ext cx="2247900" cy="3838575"/>
          <a:chOff x="19050" y="28575"/>
          <a:chExt cx="2247900" cy="3838575"/>
        </a:xfrm>
      </xdr:grpSpPr>
      <xdr:sp macro="" textlink="">
        <xdr:nvSpPr>
          <xdr:cNvPr id="8" name="Rectangle : avec coins rognés en diagonale 7">
            <a:extLst>
              <a:ext uri="{FF2B5EF4-FFF2-40B4-BE49-F238E27FC236}">
                <a16:creationId xmlns:a16="http://schemas.microsoft.com/office/drawing/2014/main" id="{BD828CFD-31CE-471D-AF97-5323074BE96F}"/>
              </a:ext>
            </a:extLst>
          </xdr:cNvPr>
          <xdr:cNvSpPr/>
        </xdr:nvSpPr>
        <xdr:spPr>
          <a:xfrm>
            <a:off x="19050" y="28575"/>
            <a:ext cx="2247900" cy="3838575"/>
          </a:xfrm>
          <a:prstGeom prst="snip2DiagRect">
            <a:avLst/>
          </a:prstGeom>
          <a:solidFill>
            <a:srgbClr val="00206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8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Menu</a:t>
            </a:r>
            <a:endParaRPr lang="fr-FR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TDB_Open" textlink="">
        <xdr:nvSpPr>
          <xdr:cNvPr id="9" name="Rectangle : avec coins rognés en diagonale 8">
            <a:extLst>
              <a:ext uri="{FF2B5EF4-FFF2-40B4-BE49-F238E27FC236}">
                <a16:creationId xmlns:a16="http://schemas.microsoft.com/office/drawing/2014/main" id="{68FD0988-E172-4A85-BE5F-6CA0DDC2F617}"/>
              </a:ext>
            </a:extLst>
          </xdr:cNvPr>
          <xdr:cNvSpPr/>
        </xdr:nvSpPr>
        <xdr:spPr>
          <a:xfrm>
            <a:off x="57150" y="609600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6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Tableau de bord</a:t>
            </a:r>
          </a:p>
        </xdr:txBody>
      </xdr:sp>
      <xdr:sp macro="[0]!GesDep_Open" textlink="">
        <xdr:nvSpPr>
          <xdr:cNvPr id="10" name="Rectangle : avec coins rognés en diagonale 9">
            <a:extLst>
              <a:ext uri="{FF2B5EF4-FFF2-40B4-BE49-F238E27FC236}">
                <a16:creationId xmlns:a16="http://schemas.microsoft.com/office/drawing/2014/main" id="{B9FFD157-825A-40F6-AD82-78FE6474922E}"/>
              </a:ext>
            </a:extLst>
          </xdr:cNvPr>
          <xdr:cNvSpPr/>
        </xdr:nvSpPr>
        <xdr:spPr>
          <a:xfrm>
            <a:off x="57150" y="1185863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Gestion des dépenses</a:t>
            </a:r>
          </a:p>
        </xdr:txBody>
      </xdr:sp>
      <xdr:sp macro="[0]!RapFin_Open" textlink="">
        <xdr:nvSpPr>
          <xdr:cNvPr id="11" name="Rectangle : avec coins rognés en diagonale 10">
            <a:extLst>
              <a:ext uri="{FF2B5EF4-FFF2-40B4-BE49-F238E27FC236}">
                <a16:creationId xmlns:a16="http://schemas.microsoft.com/office/drawing/2014/main" id="{D044BA59-593E-4568-8DCA-2F3A5AC5A77C}"/>
              </a:ext>
            </a:extLst>
          </xdr:cNvPr>
          <xdr:cNvSpPr/>
        </xdr:nvSpPr>
        <xdr:spPr>
          <a:xfrm>
            <a:off x="57150" y="1762126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financier</a:t>
            </a:r>
          </a:p>
        </xdr:txBody>
      </xdr:sp>
      <xdr:sp macro="[0]!Vrmnt_Open" textlink="">
        <xdr:nvSpPr>
          <xdr:cNvPr id="12" name="Rectangle : avec coins rognés en diagonale 11">
            <a:extLst>
              <a:ext uri="{FF2B5EF4-FFF2-40B4-BE49-F238E27FC236}">
                <a16:creationId xmlns:a16="http://schemas.microsoft.com/office/drawing/2014/main" id="{74C55C61-AE24-4D05-AEAF-BDBB762C3BB6}"/>
              </a:ext>
            </a:extLst>
          </xdr:cNvPr>
          <xdr:cNvSpPr/>
        </xdr:nvSpPr>
        <xdr:spPr>
          <a:xfrm>
            <a:off x="57150" y="2338389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1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Virement des quotes-parts</a:t>
            </a:r>
          </a:p>
        </xdr:txBody>
      </xdr:sp>
      <xdr:sp macro="[0]!Donnees_Open" textlink="">
        <xdr:nvSpPr>
          <xdr:cNvPr id="13" name="Rectangle : avec coins rognés en diagonale 12">
            <a:extLst>
              <a:ext uri="{FF2B5EF4-FFF2-40B4-BE49-F238E27FC236}">
                <a16:creationId xmlns:a16="http://schemas.microsoft.com/office/drawing/2014/main" id="{F672364E-A04C-47C4-8391-3F96B479448D}"/>
              </a:ext>
            </a:extLst>
          </xdr:cNvPr>
          <xdr:cNvSpPr/>
        </xdr:nvSpPr>
        <xdr:spPr>
          <a:xfrm>
            <a:off x="57150" y="2914650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Données &amp; paramètres</a:t>
            </a:r>
          </a:p>
        </xdr:txBody>
      </xdr:sp>
      <xdr:pic>
        <xdr:nvPicPr>
          <xdr:cNvPr id="14" name="Image 13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975B982F-D6E1-4DC7-9736-BCE89A497A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2575" y="66675"/>
            <a:ext cx="514350" cy="514350"/>
          </a:xfrm>
          <a:prstGeom prst="rect">
            <a:avLst/>
          </a:prstGeom>
        </xdr:spPr>
      </xdr:pic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723900</xdr:colOff>
      <xdr:row>28</xdr:row>
      <xdr:rowOff>47625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9D0F941E-BFCE-43DE-94DF-628FD37282CD}"/>
            </a:ext>
          </a:extLst>
        </xdr:cNvPr>
        <xdr:cNvGrpSpPr/>
      </xdr:nvGrpSpPr>
      <xdr:grpSpPr>
        <a:xfrm>
          <a:off x="0" y="0"/>
          <a:ext cx="2247900" cy="3838575"/>
          <a:chOff x="19050" y="38100"/>
          <a:chExt cx="2247900" cy="3838575"/>
        </a:xfrm>
      </xdr:grpSpPr>
      <xdr:sp macro="" textlink="">
        <xdr:nvSpPr>
          <xdr:cNvPr id="3" name="Rectangle : avec coins rognés en diagonale 2">
            <a:extLst>
              <a:ext uri="{FF2B5EF4-FFF2-40B4-BE49-F238E27FC236}">
                <a16:creationId xmlns:a16="http://schemas.microsoft.com/office/drawing/2014/main" id="{7B3A62E5-5399-45AF-BD2F-ACD392AD3C06}"/>
              </a:ext>
            </a:extLst>
          </xdr:cNvPr>
          <xdr:cNvSpPr/>
        </xdr:nvSpPr>
        <xdr:spPr>
          <a:xfrm>
            <a:off x="19050" y="38100"/>
            <a:ext cx="2247900" cy="3838575"/>
          </a:xfrm>
          <a:prstGeom prst="snip2DiagRect">
            <a:avLst/>
          </a:prstGeom>
          <a:solidFill>
            <a:srgbClr val="00206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8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Menu</a:t>
            </a:r>
            <a:endParaRPr lang="fr-FR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TDB_Open" textlink="">
        <xdr:nvSpPr>
          <xdr:cNvPr id="4" name="Rectangle : avec coins rognés en diagonale 3">
            <a:extLst>
              <a:ext uri="{FF2B5EF4-FFF2-40B4-BE49-F238E27FC236}">
                <a16:creationId xmlns:a16="http://schemas.microsoft.com/office/drawing/2014/main" id="{9F5E80F1-3774-45D5-A4E0-ED73F3F70C06}"/>
              </a:ext>
            </a:extLst>
          </xdr:cNvPr>
          <xdr:cNvSpPr/>
        </xdr:nvSpPr>
        <xdr:spPr>
          <a:xfrm>
            <a:off x="57150" y="61912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6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Tableau de bord</a:t>
            </a:r>
          </a:p>
        </xdr:txBody>
      </xdr:sp>
      <xdr:sp macro="[0]!GesDep_Open" textlink="">
        <xdr:nvSpPr>
          <xdr:cNvPr id="5" name="Rectangle : avec coins rognés en diagonale 4">
            <a:extLst>
              <a:ext uri="{FF2B5EF4-FFF2-40B4-BE49-F238E27FC236}">
                <a16:creationId xmlns:a16="http://schemas.microsoft.com/office/drawing/2014/main" id="{C11AC90C-367C-40DE-8CD3-867639BD70C0}"/>
              </a:ext>
            </a:extLst>
          </xdr:cNvPr>
          <xdr:cNvSpPr/>
        </xdr:nvSpPr>
        <xdr:spPr>
          <a:xfrm>
            <a:off x="57150" y="1195388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Gestion des dépenses</a:t>
            </a:r>
          </a:p>
        </xdr:txBody>
      </xdr:sp>
      <xdr:sp macro="[0]!RapFin_Open" textlink="">
        <xdr:nvSpPr>
          <xdr:cNvPr id="6" name="Rectangle : avec coins rognés en diagonale 5">
            <a:extLst>
              <a:ext uri="{FF2B5EF4-FFF2-40B4-BE49-F238E27FC236}">
                <a16:creationId xmlns:a16="http://schemas.microsoft.com/office/drawing/2014/main" id="{99627A01-A0DE-437C-8E6E-A1D4BCA6964D}"/>
              </a:ext>
            </a:extLst>
          </xdr:cNvPr>
          <xdr:cNvSpPr/>
        </xdr:nvSpPr>
        <xdr:spPr>
          <a:xfrm>
            <a:off x="57150" y="1771651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financier</a:t>
            </a:r>
          </a:p>
        </xdr:txBody>
      </xdr:sp>
      <xdr:sp macro="[0]!Vrmnt_Open" textlink="">
        <xdr:nvSpPr>
          <xdr:cNvPr id="7" name="Rectangle : avec coins rognés en diagonale 6">
            <a:extLst>
              <a:ext uri="{FF2B5EF4-FFF2-40B4-BE49-F238E27FC236}">
                <a16:creationId xmlns:a16="http://schemas.microsoft.com/office/drawing/2014/main" id="{3186946C-92AC-4D5C-8C32-374945E33CB5}"/>
              </a:ext>
            </a:extLst>
          </xdr:cNvPr>
          <xdr:cNvSpPr/>
        </xdr:nvSpPr>
        <xdr:spPr>
          <a:xfrm>
            <a:off x="57150" y="2347914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1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Virement des quotes-parts</a:t>
            </a:r>
          </a:p>
        </xdr:txBody>
      </xdr:sp>
      <xdr:sp macro="[0]!Donnees_Open" textlink="">
        <xdr:nvSpPr>
          <xdr:cNvPr id="8" name="Rectangle : avec coins rognés en diagonale 7">
            <a:extLst>
              <a:ext uri="{FF2B5EF4-FFF2-40B4-BE49-F238E27FC236}">
                <a16:creationId xmlns:a16="http://schemas.microsoft.com/office/drawing/2014/main" id="{97DF0DD9-8EB9-456B-B767-9ABEF13DA4FA}"/>
              </a:ext>
            </a:extLst>
          </xdr:cNvPr>
          <xdr:cNvSpPr/>
        </xdr:nvSpPr>
        <xdr:spPr>
          <a:xfrm>
            <a:off x="57150" y="292417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Données &amp; paramètres</a:t>
            </a:r>
          </a:p>
        </xdr:txBody>
      </xdr:sp>
      <xdr:pic>
        <xdr:nvPicPr>
          <xdr:cNvPr id="9" name="Image 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4890E6C5-7CF0-4BA7-9A79-9C64063620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2575" y="76200"/>
            <a:ext cx="514350" cy="514350"/>
          </a:xfrm>
          <a:prstGeom prst="rect">
            <a:avLst/>
          </a:prstGeom>
        </xdr:spPr>
      </xdr:pic>
      <xdr:pic macro="[0]!Impression">
        <xdr:nvPicPr>
          <xdr:cNvPr id="10" name="Image 9">
            <a:extLst>
              <a:ext uri="{FF2B5EF4-FFF2-40B4-BE49-F238E27FC236}">
                <a16:creationId xmlns:a16="http://schemas.microsoft.com/office/drawing/2014/main" id="{8E320569-3DD5-43C1-9D0A-B78A428D13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8324" y="3505201"/>
            <a:ext cx="361950" cy="361950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10</xdr:col>
      <xdr:colOff>180975</xdr:colOff>
      <xdr:row>1</xdr:row>
      <xdr:rowOff>9525</xdr:rowOff>
    </xdr:from>
    <xdr:to>
      <xdr:col>11</xdr:col>
      <xdr:colOff>638175</xdr:colOff>
      <xdr:row>6</xdr:row>
      <xdr:rowOff>95251</xdr:rowOff>
    </xdr:to>
    <xdr:pic macro="[0]!NvllOperation">
      <xdr:nvPicPr>
        <xdr:cNvPr id="12" name="Image 11" descr="Nouvelle Opération">
          <a:extLst>
            <a:ext uri="{FF2B5EF4-FFF2-40B4-BE49-F238E27FC236}">
              <a16:creationId xmlns:a16="http://schemas.microsoft.com/office/drawing/2014/main" id="{640FBDE0-C62D-4710-9902-D523E30ACCDE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219" b="21874"/>
        <a:stretch/>
      </xdr:blipFill>
      <xdr:spPr>
        <a:xfrm>
          <a:off x="9124950" y="295275"/>
          <a:ext cx="1219200" cy="657226"/>
        </a:xfrm>
        <a:prstGeom prst="rect">
          <a:avLst/>
        </a:prstGeom>
      </xdr:spPr>
    </xdr:pic>
    <xdr:clientData fPrintsWithSheet="0"/>
  </xdr:twoCellAnchor>
  <xdr:twoCellAnchor editAs="absolute">
    <xdr:from>
      <xdr:col>10</xdr:col>
      <xdr:colOff>381000</xdr:colOff>
      <xdr:row>7</xdr:row>
      <xdr:rowOff>0</xdr:rowOff>
    </xdr:from>
    <xdr:to>
      <xdr:col>11</xdr:col>
      <xdr:colOff>457200</xdr:colOff>
      <xdr:row>13</xdr:row>
      <xdr:rowOff>38100</xdr:rowOff>
    </xdr:to>
    <xdr:pic macro="[0]!ModifOpration">
      <xdr:nvPicPr>
        <xdr:cNvPr id="14" name="Image 13">
          <a:extLst>
            <a:ext uri="{FF2B5EF4-FFF2-40B4-BE49-F238E27FC236}">
              <a16:creationId xmlns:a16="http://schemas.microsoft.com/office/drawing/2014/main" id="{6A0DB3E3-2B77-4CA1-85C8-39674DE10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990600"/>
          <a:ext cx="838200" cy="8382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1485900</xdr:colOff>
      <xdr:row>19</xdr:row>
      <xdr:rowOff>152400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40C6A1CE-C192-456F-B864-928465800AEE}"/>
            </a:ext>
          </a:extLst>
        </xdr:cNvPr>
        <xdr:cNvGrpSpPr/>
      </xdr:nvGrpSpPr>
      <xdr:grpSpPr>
        <a:xfrm>
          <a:off x="0" y="0"/>
          <a:ext cx="2247900" cy="3838575"/>
          <a:chOff x="0" y="0"/>
          <a:chExt cx="2247900" cy="3838575"/>
        </a:xfrm>
      </xdr:grpSpPr>
      <xdr:sp macro="" textlink="">
        <xdr:nvSpPr>
          <xdr:cNvPr id="3" name="Rectangle : avec coins rognés en diagonale 2">
            <a:extLst>
              <a:ext uri="{FF2B5EF4-FFF2-40B4-BE49-F238E27FC236}">
                <a16:creationId xmlns:a16="http://schemas.microsoft.com/office/drawing/2014/main" id="{279DF534-AF7E-4C30-8977-9C5784F213F0}"/>
              </a:ext>
            </a:extLst>
          </xdr:cNvPr>
          <xdr:cNvSpPr/>
        </xdr:nvSpPr>
        <xdr:spPr>
          <a:xfrm>
            <a:off x="0" y="0"/>
            <a:ext cx="2247900" cy="3838575"/>
          </a:xfrm>
          <a:prstGeom prst="snip2DiagRect">
            <a:avLst/>
          </a:prstGeom>
          <a:solidFill>
            <a:srgbClr val="00206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8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Menu</a:t>
            </a:r>
            <a:endParaRPr lang="fr-FR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TDB_Open" textlink="">
        <xdr:nvSpPr>
          <xdr:cNvPr id="4" name="Rectangle : avec coins rognés en diagonale 3">
            <a:extLst>
              <a:ext uri="{FF2B5EF4-FFF2-40B4-BE49-F238E27FC236}">
                <a16:creationId xmlns:a16="http://schemas.microsoft.com/office/drawing/2014/main" id="{4C00C1CA-57EA-40D4-A9B8-B97B92D440D8}"/>
              </a:ext>
            </a:extLst>
          </xdr:cNvPr>
          <xdr:cNvSpPr/>
        </xdr:nvSpPr>
        <xdr:spPr>
          <a:xfrm>
            <a:off x="38100" y="58102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6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Tableau de bord</a:t>
            </a:r>
          </a:p>
        </xdr:txBody>
      </xdr:sp>
      <xdr:sp macro="[0]!GesDep_Open" textlink="">
        <xdr:nvSpPr>
          <xdr:cNvPr id="5" name="Rectangle : avec coins rognés en diagonale 4">
            <a:extLst>
              <a:ext uri="{FF2B5EF4-FFF2-40B4-BE49-F238E27FC236}">
                <a16:creationId xmlns:a16="http://schemas.microsoft.com/office/drawing/2014/main" id="{0257787D-21D1-4C04-BEEE-C9EA7A9219C5}"/>
              </a:ext>
            </a:extLst>
          </xdr:cNvPr>
          <xdr:cNvSpPr/>
        </xdr:nvSpPr>
        <xdr:spPr>
          <a:xfrm>
            <a:off x="38100" y="1157288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Gestion des dépenses</a:t>
            </a:r>
          </a:p>
        </xdr:txBody>
      </xdr:sp>
      <xdr:sp macro="[0]!RapFin_Open" textlink="">
        <xdr:nvSpPr>
          <xdr:cNvPr id="6" name="Rectangle : avec coins rognés en diagonale 5">
            <a:extLst>
              <a:ext uri="{FF2B5EF4-FFF2-40B4-BE49-F238E27FC236}">
                <a16:creationId xmlns:a16="http://schemas.microsoft.com/office/drawing/2014/main" id="{3CA15AD1-4129-4E50-8B0C-48A4D5F178B2}"/>
              </a:ext>
            </a:extLst>
          </xdr:cNvPr>
          <xdr:cNvSpPr/>
        </xdr:nvSpPr>
        <xdr:spPr>
          <a:xfrm>
            <a:off x="38100" y="1733551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financier</a:t>
            </a:r>
          </a:p>
        </xdr:txBody>
      </xdr:sp>
      <xdr:sp macro="[0]!Vrmnt_Open" textlink="">
        <xdr:nvSpPr>
          <xdr:cNvPr id="7" name="Rectangle : avec coins rognés en diagonale 6">
            <a:extLst>
              <a:ext uri="{FF2B5EF4-FFF2-40B4-BE49-F238E27FC236}">
                <a16:creationId xmlns:a16="http://schemas.microsoft.com/office/drawing/2014/main" id="{2337015A-13C0-4482-8F04-34F15539BC3B}"/>
              </a:ext>
            </a:extLst>
          </xdr:cNvPr>
          <xdr:cNvSpPr/>
        </xdr:nvSpPr>
        <xdr:spPr>
          <a:xfrm>
            <a:off x="38100" y="2309814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1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Virement des quotes-parts</a:t>
            </a:r>
          </a:p>
        </xdr:txBody>
      </xdr:sp>
      <xdr:sp macro="[0]!Donnees_Open" textlink="">
        <xdr:nvSpPr>
          <xdr:cNvPr id="8" name="Rectangle : avec coins rognés en diagonale 7">
            <a:extLst>
              <a:ext uri="{FF2B5EF4-FFF2-40B4-BE49-F238E27FC236}">
                <a16:creationId xmlns:a16="http://schemas.microsoft.com/office/drawing/2014/main" id="{84ADCA65-EA66-4A18-8036-CF29DFCD2BB5}"/>
              </a:ext>
            </a:extLst>
          </xdr:cNvPr>
          <xdr:cNvSpPr/>
        </xdr:nvSpPr>
        <xdr:spPr>
          <a:xfrm>
            <a:off x="38100" y="288607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Données &amp; paramètres</a:t>
            </a:r>
          </a:p>
        </xdr:txBody>
      </xdr:sp>
      <xdr:pic>
        <xdr:nvPicPr>
          <xdr:cNvPr id="9" name="Image 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788C52A8-5DA9-474E-83A3-6F95EEEA14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3525" y="38100"/>
            <a:ext cx="514350" cy="514350"/>
          </a:xfrm>
          <a:prstGeom prst="rect">
            <a:avLst/>
          </a:prstGeom>
        </xdr:spPr>
      </xdr:pic>
      <xdr:pic macro="[0]!Impression">
        <xdr:nvPicPr>
          <xdr:cNvPr id="10" name="Image 9">
            <a:extLst>
              <a:ext uri="{FF2B5EF4-FFF2-40B4-BE49-F238E27FC236}">
                <a16:creationId xmlns:a16="http://schemas.microsoft.com/office/drawing/2014/main" id="{20DF9A12-94F3-475C-BE9E-413714DBB3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9274" y="3467101"/>
            <a:ext cx="361950" cy="361950"/>
          </a:xfrm>
          <a:prstGeom prst="rect">
            <a:avLst/>
          </a:prstGeom>
        </xdr:spPr>
      </xdr:pic>
    </xdr:grp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723900</xdr:colOff>
      <xdr:row>19</xdr:row>
      <xdr:rowOff>180975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3A8BBCE0-5DCB-4BE7-9E3E-7B6BB1D57063}"/>
            </a:ext>
          </a:extLst>
        </xdr:cNvPr>
        <xdr:cNvGrpSpPr/>
      </xdr:nvGrpSpPr>
      <xdr:grpSpPr>
        <a:xfrm>
          <a:off x="0" y="0"/>
          <a:ext cx="2247900" cy="3838575"/>
          <a:chOff x="0" y="0"/>
          <a:chExt cx="2247900" cy="3838575"/>
        </a:xfrm>
      </xdr:grpSpPr>
      <xdr:sp macro="" textlink="">
        <xdr:nvSpPr>
          <xdr:cNvPr id="3" name="Rectangle : avec coins rognés en diagonale 2">
            <a:extLst>
              <a:ext uri="{FF2B5EF4-FFF2-40B4-BE49-F238E27FC236}">
                <a16:creationId xmlns:a16="http://schemas.microsoft.com/office/drawing/2014/main" id="{9190EB2F-2716-451D-9BD2-A683C5B0B75A}"/>
              </a:ext>
            </a:extLst>
          </xdr:cNvPr>
          <xdr:cNvSpPr/>
        </xdr:nvSpPr>
        <xdr:spPr>
          <a:xfrm>
            <a:off x="0" y="0"/>
            <a:ext cx="2247900" cy="3838575"/>
          </a:xfrm>
          <a:prstGeom prst="snip2DiagRect">
            <a:avLst/>
          </a:prstGeom>
          <a:solidFill>
            <a:srgbClr val="00206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8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Menu</a:t>
            </a:r>
            <a:endParaRPr lang="fr-FR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TDB_Open" textlink="">
        <xdr:nvSpPr>
          <xdr:cNvPr id="4" name="Rectangle : avec coins rognés en diagonale 3">
            <a:extLst>
              <a:ext uri="{FF2B5EF4-FFF2-40B4-BE49-F238E27FC236}">
                <a16:creationId xmlns:a16="http://schemas.microsoft.com/office/drawing/2014/main" id="{938C3177-43F2-4509-B141-55C65DF555A8}"/>
              </a:ext>
            </a:extLst>
          </xdr:cNvPr>
          <xdr:cNvSpPr/>
        </xdr:nvSpPr>
        <xdr:spPr>
          <a:xfrm>
            <a:off x="38100" y="58102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6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Tableau de bord</a:t>
            </a:r>
          </a:p>
        </xdr:txBody>
      </xdr:sp>
      <xdr:sp macro="[0]!GesDep_Open" textlink="">
        <xdr:nvSpPr>
          <xdr:cNvPr id="5" name="Rectangle : avec coins rognés en diagonale 4">
            <a:extLst>
              <a:ext uri="{FF2B5EF4-FFF2-40B4-BE49-F238E27FC236}">
                <a16:creationId xmlns:a16="http://schemas.microsoft.com/office/drawing/2014/main" id="{7CEAE21B-B5F2-4BBA-A755-8822E2A1B64A}"/>
              </a:ext>
            </a:extLst>
          </xdr:cNvPr>
          <xdr:cNvSpPr/>
        </xdr:nvSpPr>
        <xdr:spPr>
          <a:xfrm>
            <a:off x="38100" y="1157288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Gestion des dépenses</a:t>
            </a:r>
          </a:p>
        </xdr:txBody>
      </xdr:sp>
      <xdr:sp macro="[0]!RapFin_Open" textlink="">
        <xdr:nvSpPr>
          <xdr:cNvPr id="6" name="Rectangle : avec coins rognés en diagonale 5">
            <a:extLst>
              <a:ext uri="{FF2B5EF4-FFF2-40B4-BE49-F238E27FC236}">
                <a16:creationId xmlns:a16="http://schemas.microsoft.com/office/drawing/2014/main" id="{43F80849-93C1-47D4-9434-F4D237921C20}"/>
              </a:ext>
            </a:extLst>
          </xdr:cNvPr>
          <xdr:cNvSpPr/>
        </xdr:nvSpPr>
        <xdr:spPr>
          <a:xfrm>
            <a:off x="38100" y="1733551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financier</a:t>
            </a:r>
          </a:p>
        </xdr:txBody>
      </xdr:sp>
      <xdr:sp macro="[0]!Vrmnt_Open" textlink="">
        <xdr:nvSpPr>
          <xdr:cNvPr id="7" name="Rectangle : avec coins rognés en diagonale 6">
            <a:extLst>
              <a:ext uri="{FF2B5EF4-FFF2-40B4-BE49-F238E27FC236}">
                <a16:creationId xmlns:a16="http://schemas.microsoft.com/office/drawing/2014/main" id="{BAD0E61C-27A9-4D4E-A385-F1EC2D8410D4}"/>
              </a:ext>
            </a:extLst>
          </xdr:cNvPr>
          <xdr:cNvSpPr/>
        </xdr:nvSpPr>
        <xdr:spPr>
          <a:xfrm>
            <a:off x="38100" y="2309814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1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Virement des quotes-parts</a:t>
            </a:r>
          </a:p>
        </xdr:txBody>
      </xdr:sp>
      <xdr:sp macro="[0]!Donnees_Open" textlink="">
        <xdr:nvSpPr>
          <xdr:cNvPr id="8" name="Rectangle : avec coins rognés en diagonale 7">
            <a:extLst>
              <a:ext uri="{FF2B5EF4-FFF2-40B4-BE49-F238E27FC236}">
                <a16:creationId xmlns:a16="http://schemas.microsoft.com/office/drawing/2014/main" id="{4B0BF8A0-667E-4AF5-BD7D-D43A7C23108F}"/>
              </a:ext>
            </a:extLst>
          </xdr:cNvPr>
          <xdr:cNvSpPr/>
        </xdr:nvSpPr>
        <xdr:spPr>
          <a:xfrm>
            <a:off x="38100" y="288607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Données &amp; paramètres</a:t>
            </a:r>
          </a:p>
        </xdr:txBody>
      </xdr:sp>
      <xdr:pic>
        <xdr:nvPicPr>
          <xdr:cNvPr id="9" name="Image 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512FDA15-113A-430F-8D06-87401A8670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3525" y="38100"/>
            <a:ext cx="514350" cy="514350"/>
          </a:xfrm>
          <a:prstGeom prst="rect">
            <a:avLst/>
          </a:prstGeom>
        </xdr:spPr>
      </xdr:pic>
      <xdr:pic macro="[0]!Impression">
        <xdr:nvPicPr>
          <xdr:cNvPr id="10" name="Image 9">
            <a:extLst>
              <a:ext uri="{FF2B5EF4-FFF2-40B4-BE49-F238E27FC236}">
                <a16:creationId xmlns:a16="http://schemas.microsoft.com/office/drawing/2014/main" id="{36012396-5B75-4472-9F18-8BC26C1058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9274" y="3467101"/>
            <a:ext cx="361950" cy="361950"/>
          </a:xfrm>
          <a:prstGeom prst="rect">
            <a:avLst/>
          </a:prstGeom>
        </xdr:spPr>
      </xdr:pic>
    </xdr:grp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723900</xdr:colOff>
      <xdr:row>18</xdr:row>
      <xdr:rowOff>114300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3F7D520C-8126-44C3-9343-84CBCED8F4EB}"/>
            </a:ext>
          </a:extLst>
        </xdr:cNvPr>
        <xdr:cNvGrpSpPr/>
      </xdr:nvGrpSpPr>
      <xdr:grpSpPr>
        <a:xfrm>
          <a:off x="0" y="0"/>
          <a:ext cx="2247900" cy="3838575"/>
          <a:chOff x="0" y="0"/>
          <a:chExt cx="2247900" cy="3838575"/>
        </a:xfrm>
      </xdr:grpSpPr>
      <xdr:sp macro="" textlink="">
        <xdr:nvSpPr>
          <xdr:cNvPr id="3" name="Rectangle : avec coins rognés en diagonale 2">
            <a:extLst>
              <a:ext uri="{FF2B5EF4-FFF2-40B4-BE49-F238E27FC236}">
                <a16:creationId xmlns:a16="http://schemas.microsoft.com/office/drawing/2014/main" id="{072926C3-FA9F-41AA-AC27-1366FA7911A6}"/>
              </a:ext>
            </a:extLst>
          </xdr:cNvPr>
          <xdr:cNvSpPr/>
        </xdr:nvSpPr>
        <xdr:spPr>
          <a:xfrm>
            <a:off x="0" y="0"/>
            <a:ext cx="2247900" cy="3838575"/>
          </a:xfrm>
          <a:prstGeom prst="snip2DiagRect">
            <a:avLst/>
          </a:prstGeom>
          <a:solidFill>
            <a:srgbClr val="00206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800" b="1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Menu</a:t>
            </a:r>
            <a:endParaRPr lang="fr-FR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TDB_Open" textlink="">
        <xdr:nvSpPr>
          <xdr:cNvPr id="4" name="Rectangle : avec coins rognés en diagonale 3">
            <a:extLst>
              <a:ext uri="{FF2B5EF4-FFF2-40B4-BE49-F238E27FC236}">
                <a16:creationId xmlns:a16="http://schemas.microsoft.com/office/drawing/2014/main" id="{44AB3A8B-CA40-403E-A30B-AA3C6405C331}"/>
              </a:ext>
            </a:extLst>
          </xdr:cNvPr>
          <xdr:cNvSpPr/>
        </xdr:nvSpPr>
        <xdr:spPr>
          <a:xfrm>
            <a:off x="38100" y="58102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6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Tableau de bord</a:t>
            </a:r>
          </a:p>
        </xdr:txBody>
      </xdr:sp>
      <xdr:sp macro="[0]!GesDep_Open" textlink="">
        <xdr:nvSpPr>
          <xdr:cNvPr id="5" name="Rectangle : avec coins rognés en diagonale 4">
            <a:extLst>
              <a:ext uri="{FF2B5EF4-FFF2-40B4-BE49-F238E27FC236}">
                <a16:creationId xmlns:a16="http://schemas.microsoft.com/office/drawing/2014/main" id="{806807D9-C7CA-4234-A867-F866F6CF08B1}"/>
              </a:ext>
            </a:extLst>
          </xdr:cNvPr>
          <xdr:cNvSpPr/>
        </xdr:nvSpPr>
        <xdr:spPr>
          <a:xfrm>
            <a:off x="38100" y="1157288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Gestion des dépenses</a:t>
            </a:r>
          </a:p>
        </xdr:txBody>
      </xdr:sp>
      <xdr:sp macro="[0]!RapFin_Open" textlink="">
        <xdr:nvSpPr>
          <xdr:cNvPr id="6" name="Rectangle : avec coins rognés en diagonale 5">
            <a:extLst>
              <a:ext uri="{FF2B5EF4-FFF2-40B4-BE49-F238E27FC236}">
                <a16:creationId xmlns:a16="http://schemas.microsoft.com/office/drawing/2014/main" id="{889A769A-27E8-45B5-9D1C-DC798A4C6DB2}"/>
              </a:ext>
            </a:extLst>
          </xdr:cNvPr>
          <xdr:cNvSpPr/>
        </xdr:nvSpPr>
        <xdr:spPr>
          <a:xfrm>
            <a:off x="38100" y="1733551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4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Rapport financier</a:t>
            </a:r>
          </a:p>
        </xdr:txBody>
      </xdr:sp>
      <xdr:sp macro="[0]!Vrmnt_Open" textlink="">
        <xdr:nvSpPr>
          <xdr:cNvPr id="7" name="Rectangle : avec coins rognés en diagonale 6">
            <a:extLst>
              <a:ext uri="{FF2B5EF4-FFF2-40B4-BE49-F238E27FC236}">
                <a16:creationId xmlns:a16="http://schemas.microsoft.com/office/drawing/2014/main" id="{850C8A91-378F-4732-8D2B-BC0BE51BB46E}"/>
              </a:ext>
            </a:extLst>
          </xdr:cNvPr>
          <xdr:cNvSpPr/>
        </xdr:nvSpPr>
        <xdr:spPr>
          <a:xfrm>
            <a:off x="38100" y="2309814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1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Virement des quotes-parts</a:t>
            </a:r>
          </a:p>
        </xdr:txBody>
      </xdr:sp>
      <xdr:sp macro="[0]!Donnees_Open" textlink="">
        <xdr:nvSpPr>
          <xdr:cNvPr id="8" name="Rectangle : avec coins rognés en diagonale 7">
            <a:extLst>
              <a:ext uri="{FF2B5EF4-FFF2-40B4-BE49-F238E27FC236}">
                <a16:creationId xmlns:a16="http://schemas.microsoft.com/office/drawing/2014/main" id="{2A091B10-FCED-45A2-BF83-42AAF1F8D5E2}"/>
              </a:ext>
            </a:extLst>
          </xdr:cNvPr>
          <xdr:cNvSpPr/>
        </xdr:nvSpPr>
        <xdr:spPr>
          <a:xfrm>
            <a:off x="38100" y="2886075"/>
            <a:ext cx="2190750" cy="542925"/>
          </a:xfrm>
          <a:prstGeom prst="snip2DiagRect">
            <a:avLst/>
          </a:prstGeom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>
            <a:scene3d>
              <a:camera prst="orthographicFront"/>
              <a:lightRig rig="harsh" dir="t"/>
            </a:scene3d>
            <a:sp3d extrusionH="57150" prstMaterial="matte">
              <a:bevelT w="63500" h="12700" prst="angle"/>
              <a:contourClr>
                <a:schemeClr val="bg1">
                  <a:lumMod val="65000"/>
                </a:schemeClr>
              </a:contourClr>
            </a:sp3d>
          </a:bodyPr>
          <a:lstStyle/>
          <a:p>
            <a:pPr algn="ctr"/>
            <a:r>
              <a:rPr lang="fr-FR" sz="1200" b="1" cap="none" spc="0">
                <a:ln/>
                <a:solidFill>
                  <a:schemeClr val="tx1"/>
                </a:solidFill>
                <a:effectLst/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Données &amp; paramètres</a:t>
            </a:r>
          </a:p>
        </xdr:txBody>
      </xdr:sp>
      <xdr:pic>
        <xdr:nvPicPr>
          <xdr:cNvPr id="9" name="Image 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203E71F3-E416-46A4-A1FE-EE062D4FF8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3525" y="38100"/>
            <a:ext cx="514350" cy="514350"/>
          </a:xfrm>
          <a:prstGeom prst="rect">
            <a:avLst/>
          </a:prstGeom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27F63-5A3C-43BB-B787-39A760C1C1FD}" name="GesDep" displayName="GesDep" ref="D5:J9" totalsRowShown="0" headerRowDxfId="9" dataDxfId="8">
  <autoFilter ref="D5:J9" xr:uid="{8E88F521-FCC8-4708-9192-597096B8937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A5A4CCF-FEC9-4297-87CB-147149368235}" name="N.op." dataDxfId="7"/>
    <tableColumn id="2" xr3:uid="{530F5C9B-EDB7-4DAA-BEEB-04E968855AF3}" name="Date" dataDxfId="6"/>
    <tableColumn id="3" xr3:uid="{688E2662-3247-45BC-B5DD-2D70EDE30A97}" name="Catégorie" dataDxfId="5"/>
    <tableColumn id="4" xr3:uid="{23D29A2C-22B0-4C29-B055-E56CD830306D}" name="Natre d'opération" dataDxfId="4"/>
    <tableColumn id="5" xr3:uid="{7ACBF2D4-8EE8-4603-A500-48FAA7927FAF}" name="Montant" dataDxfId="3"/>
    <tableColumn id="6" xr3:uid="{6A0CFEB3-FE7B-4625-888A-2EA4CF68CFC4}" name="Md.Rgl." dataDxfId="2"/>
    <tableColumn id="7" xr3:uid="{B6F371F5-BA74-4AC3-8EDE-45A9EF9FEF0E}" name="N.Just.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8E412-02A8-4020-8901-D0A3AF97D220}">
  <sheetPr codeName="Feuil1"/>
  <dimension ref="A1:R50"/>
  <sheetViews>
    <sheetView zoomScaleNormal="100" workbookViewId="0">
      <selection activeCell="C22" sqref="C22"/>
    </sheetView>
  </sheetViews>
  <sheetFormatPr baseColWidth="10" defaultRowHeight="15" x14ac:dyDescent="0.25"/>
  <cols>
    <col min="1" max="1" width="11.42578125" style="32"/>
    <col min="2" max="2" width="13.42578125" style="32" bestFit="1" customWidth="1"/>
  </cols>
  <sheetData>
    <row r="1" spans="1:18" x14ac:dyDescent="0.25">
      <c r="A1" s="26"/>
      <c r="B1" s="26"/>
      <c r="C1" s="24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x14ac:dyDescent="0.25">
      <c r="A2" s="26"/>
      <c r="B2" s="27">
        <v>43804</v>
      </c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x14ac:dyDescent="0.25">
      <c r="A3" s="28" t="s">
        <v>108</v>
      </c>
      <c r="B3" s="29">
        <f>Gestion_des_depenses!H2</f>
        <v>30400</v>
      </c>
      <c r="C3" s="24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x14ac:dyDescent="0.25">
      <c r="A4" s="28" t="s">
        <v>109</v>
      </c>
      <c r="B4" s="29">
        <f>Gestion_des_depenses!H3</f>
        <v>1248.8899999999999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18" x14ac:dyDescent="0.25">
      <c r="A5" s="28" t="s">
        <v>110</v>
      </c>
      <c r="B5" s="29">
        <f>Gestion_des_depenses!H4</f>
        <v>29151.11</v>
      </c>
      <c r="C5" s="24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</row>
    <row r="6" spans="1:18" x14ac:dyDescent="0.25">
      <c r="A6" s="26"/>
      <c r="B6" s="26"/>
      <c r="C6" s="24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x14ac:dyDescent="0.25">
      <c r="A7" s="30" t="str">
        <f>Rap_Fin!G14</f>
        <v>شراء وصيانة العتاد الرياضي</v>
      </c>
      <c r="B7" s="31">
        <f>Rap_Fin!F14</f>
        <v>0</v>
      </c>
      <c r="C7" s="24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x14ac:dyDescent="0.25">
      <c r="A8" s="30" t="str">
        <f>Rap_Fin!G15</f>
        <v>تنقل وتغدية فرق المؤسسة</v>
      </c>
      <c r="B8" s="31">
        <f>Rap_Fin!F15</f>
        <v>2</v>
      </c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8" x14ac:dyDescent="0.25">
      <c r="A9" s="30" t="str">
        <f>Rap_Fin!G16</f>
        <v>تجهيز مكتب التربية البدنية</v>
      </c>
      <c r="B9" s="31">
        <f>Rap_Fin!F16</f>
        <v>12.33</v>
      </c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x14ac:dyDescent="0.25">
      <c r="A10" s="30" t="str">
        <f>Rap_Fin!G17</f>
        <v>الألبسة والأمتعة الرياضية للفرق</v>
      </c>
      <c r="B10" s="31">
        <f>Rap_Fin!F17</f>
        <v>0</v>
      </c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</row>
    <row r="11" spans="1:18" x14ac:dyDescent="0.25">
      <c r="A11" s="30" t="str">
        <f>Rap_Fin!G18</f>
        <v>صيانة فضاء التربية البدنية</v>
      </c>
      <c r="B11" s="31">
        <f>Rap_Fin!F18</f>
        <v>0</v>
      </c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</row>
    <row r="12" spans="1:18" x14ac:dyDescent="0.25">
      <c r="A12" s="30" t="str">
        <f>Rap_Fin!G19</f>
        <v>تطبيب وإسعافات أولية</v>
      </c>
      <c r="B12" s="31">
        <f>Rap_Fin!F19</f>
        <v>0</v>
      </c>
      <c r="C12" s="24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</row>
    <row r="13" spans="1:18" x14ac:dyDescent="0.25">
      <c r="A13" s="30" t="str">
        <f>Rap_Fin!G20</f>
        <v>جوائز وميداليات</v>
      </c>
      <c r="B13" s="31">
        <f>Rap_Fin!F20</f>
        <v>0</v>
      </c>
      <c r="C13" s="24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</row>
    <row r="14" spans="1:18" x14ac:dyDescent="0.25">
      <c r="A14" s="30" t="str">
        <f>Rap_Fin!G21</f>
        <v>مختلفات</v>
      </c>
      <c r="B14" s="31">
        <f>Rap_Fin!F21</f>
        <v>1234.56</v>
      </c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</row>
    <row r="15" spans="1:18" x14ac:dyDescent="0.25">
      <c r="A15" s="30"/>
      <c r="B15" s="30"/>
      <c r="C15" s="24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1:18" x14ac:dyDescent="0.25">
      <c r="A16" s="30" t="s">
        <v>101</v>
      </c>
      <c r="B16" s="31">
        <f>Donnees!G18</f>
        <v>20000</v>
      </c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1:18" x14ac:dyDescent="0.25">
      <c r="A17" s="30" t="s">
        <v>106</v>
      </c>
      <c r="B17" s="31">
        <f>Donnees!G20</f>
        <v>10400</v>
      </c>
      <c r="C17" s="2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x14ac:dyDescent="0.25">
      <c r="A18" s="30" t="s">
        <v>103</v>
      </c>
      <c r="B18" s="31">
        <f>Donnees!G19</f>
        <v>0</v>
      </c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x14ac:dyDescent="0.25">
      <c r="A19" s="26"/>
      <c r="B19" s="26"/>
      <c r="C19" s="24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8" x14ac:dyDescent="0.25">
      <c r="A20" s="28" t="s">
        <v>7</v>
      </c>
      <c r="B20" s="28" t="s">
        <v>111</v>
      </c>
      <c r="C20" s="24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x14ac:dyDescent="0.25">
      <c r="A21" s="28" t="s">
        <v>112</v>
      </c>
      <c r="B21" s="28" t="s">
        <v>113</v>
      </c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x14ac:dyDescent="0.25">
      <c r="A22" s="28" t="s">
        <v>114</v>
      </c>
      <c r="B22" s="28" t="s">
        <v>8</v>
      </c>
      <c r="C22" s="24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x14ac:dyDescent="0.25">
      <c r="A23" s="28" t="s">
        <v>115</v>
      </c>
      <c r="B23" s="28"/>
      <c r="C23" s="2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x14ac:dyDescent="0.25">
      <c r="A24" s="28" t="s">
        <v>116</v>
      </c>
      <c r="B24" s="28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8" x14ac:dyDescent="0.25">
      <c r="A25" s="28" t="s">
        <v>117</v>
      </c>
      <c r="B25" s="28"/>
      <c r="C25" s="24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  <row r="26" spans="1:18" x14ac:dyDescent="0.25">
      <c r="A26" s="28" t="s">
        <v>118</v>
      </c>
      <c r="B26" s="28"/>
      <c r="C26" s="24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</row>
    <row r="27" spans="1:18" x14ac:dyDescent="0.25">
      <c r="A27" s="28" t="s">
        <v>119</v>
      </c>
      <c r="B27" s="28"/>
      <c r="C27" s="24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</row>
    <row r="28" spans="1:18" x14ac:dyDescent="0.25">
      <c r="A28" s="26"/>
      <c r="B28" s="26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29" spans="1:18" x14ac:dyDescent="0.25">
      <c r="A29" s="26"/>
      <c r="B29" s="26"/>
      <c r="C29" s="24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</row>
    <row r="30" spans="1:18" x14ac:dyDescent="0.25">
      <c r="A30" s="26"/>
      <c r="B30" s="26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</row>
    <row r="31" spans="1:18" x14ac:dyDescent="0.25">
      <c r="A31" s="26"/>
      <c r="B31" s="26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</row>
    <row r="32" spans="1:18" x14ac:dyDescent="0.25">
      <c r="A32" s="26"/>
      <c r="B32" s="26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</row>
    <row r="33" spans="1:18" x14ac:dyDescent="0.25">
      <c r="A33" s="26"/>
      <c r="B33" s="26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</row>
    <row r="34" spans="1:18" x14ac:dyDescent="0.25">
      <c r="A34" s="26"/>
      <c r="B34" s="26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</row>
    <row r="35" spans="1:18" x14ac:dyDescent="0.25">
      <c r="A35" s="26"/>
      <c r="B35" s="26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</row>
    <row r="36" spans="1:18" x14ac:dyDescent="0.25">
      <c r="A36" s="26"/>
      <c r="B36" s="26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</row>
    <row r="37" spans="1:18" x14ac:dyDescent="0.25">
      <c r="A37" s="26"/>
      <c r="B37" s="26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</row>
    <row r="38" spans="1:18" x14ac:dyDescent="0.25">
      <c r="A38" s="26"/>
      <c r="B38" s="26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8" x14ac:dyDescent="0.25">
      <c r="A39" s="26"/>
      <c r="B39" s="26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</row>
    <row r="40" spans="1:18" x14ac:dyDescent="0.25">
      <c r="A40" s="26"/>
      <c r="B40" s="26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</row>
    <row r="41" spans="1:18" x14ac:dyDescent="0.25">
      <c r="A41" s="26"/>
      <c r="B41" s="26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</row>
    <row r="42" spans="1:18" x14ac:dyDescent="0.25">
      <c r="A42" s="26"/>
      <c r="B42" s="26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</row>
    <row r="43" spans="1:18" x14ac:dyDescent="0.25">
      <c r="A43" s="26"/>
      <c r="B43" s="26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</row>
    <row r="44" spans="1:18" x14ac:dyDescent="0.25">
      <c r="A44" s="26"/>
      <c r="B44" s="26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x14ac:dyDescent="0.25">
      <c r="A45" s="26"/>
      <c r="B45" s="26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</row>
    <row r="46" spans="1:18" x14ac:dyDescent="0.25">
      <c r="A46" s="26"/>
      <c r="B46" s="26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</row>
    <row r="47" spans="1:18" x14ac:dyDescent="0.25">
      <c r="A47" s="26"/>
      <c r="B47" s="26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</row>
    <row r="48" spans="1:18" x14ac:dyDescent="0.25">
      <c r="A48" s="26"/>
      <c r="B48" s="26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</row>
    <row r="49" spans="1:18" x14ac:dyDescent="0.25">
      <c r="A49" s="26"/>
      <c r="B49" s="26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</row>
    <row r="50" spans="1:18" x14ac:dyDescent="0.25">
      <c r="A50" s="26"/>
      <c r="B50" s="26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F437-A6CF-40E0-B076-680832859077}">
  <sheetPr codeName="Feuil2"/>
  <dimension ref="A1:R200"/>
  <sheetViews>
    <sheetView tabSelected="1" zoomScaleNormal="100" workbookViewId="0">
      <selection activeCell="M23" sqref="M23"/>
    </sheetView>
  </sheetViews>
  <sheetFormatPr baseColWidth="10" defaultRowHeight="10.5" x14ac:dyDescent="0.15"/>
  <cols>
    <col min="1" max="1" width="11.42578125" style="1"/>
    <col min="2" max="2" width="11.42578125" style="59"/>
    <col min="3" max="3" width="11.42578125" style="1"/>
    <col min="4" max="4" width="4.140625" style="1" customWidth="1"/>
    <col min="5" max="5" width="9" style="1" bestFit="1" customWidth="1"/>
    <col min="6" max="6" width="9.7109375" style="1" customWidth="1"/>
    <col min="7" max="7" width="51.140625" style="1" customWidth="1"/>
    <col min="8" max="8" width="11.5703125" style="2" bestFit="1" customWidth="1"/>
    <col min="9" max="9" width="7.7109375" style="1" customWidth="1"/>
    <col min="10" max="10" width="6.5703125" style="1" customWidth="1"/>
    <col min="11" max="16384" width="11.42578125" style="1"/>
  </cols>
  <sheetData>
    <row r="1" spans="1:18" ht="22.5" x14ac:dyDescent="0.3">
      <c r="A1" s="18"/>
      <c r="B1" s="57"/>
      <c r="C1" s="18"/>
      <c r="D1" s="19"/>
      <c r="E1" s="19"/>
      <c r="F1" s="61" t="s">
        <v>9</v>
      </c>
      <c r="G1" s="61"/>
      <c r="H1" s="19"/>
      <c r="I1" s="19"/>
      <c r="J1" s="19"/>
      <c r="K1" s="18"/>
      <c r="L1" s="18"/>
      <c r="M1" s="18"/>
      <c r="N1" s="18"/>
      <c r="O1" s="18"/>
      <c r="P1" s="18"/>
      <c r="Q1" s="18"/>
      <c r="R1" s="18"/>
    </row>
    <row r="2" spans="1:18" x14ac:dyDescent="0.15">
      <c r="A2" s="18"/>
      <c r="B2" s="58">
        <v>43838</v>
      </c>
      <c r="C2" s="18"/>
      <c r="D2" s="20"/>
      <c r="E2" s="20"/>
      <c r="F2" s="20"/>
      <c r="G2" s="21" t="s">
        <v>10</v>
      </c>
      <c r="H2" s="60">
        <f>Donnees!G21</f>
        <v>30400</v>
      </c>
      <c r="I2" s="60"/>
      <c r="J2" s="20"/>
      <c r="K2" s="18"/>
      <c r="L2" s="18"/>
      <c r="M2" s="18"/>
      <c r="N2" s="18"/>
      <c r="O2" s="18"/>
      <c r="P2" s="18"/>
      <c r="Q2" s="18"/>
      <c r="R2" s="18"/>
    </row>
    <row r="3" spans="1:18" x14ac:dyDescent="0.15">
      <c r="A3" s="18"/>
      <c r="B3" s="57"/>
      <c r="C3" s="18"/>
      <c r="D3" s="20"/>
      <c r="E3" s="20"/>
      <c r="F3" s="20"/>
      <c r="G3" s="22" t="s">
        <v>11</v>
      </c>
      <c r="H3" s="60">
        <f>SUM(H6:H25)</f>
        <v>1248.8899999999999</v>
      </c>
      <c r="I3" s="60"/>
      <c r="J3" s="20"/>
      <c r="K3" s="18"/>
      <c r="L3" s="18"/>
      <c r="M3" s="18"/>
      <c r="N3" s="18"/>
      <c r="O3" s="18"/>
      <c r="P3" s="18"/>
      <c r="Q3" s="18"/>
      <c r="R3" s="18"/>
    </row>
    <row r="4" spans="1:18" x14ac:dyDescent="0.15">
      <c r="A4" s="18"/>
      <c r="B4" s="57"/>
      <c r="C4" s="18"/>
      <c r="D4" s="20"/>
      <c r="E4" s="20"/>
      <c r="F4" s="20"/>
      <c r="G4" s="22" t="s">
        <v>12</v>
      </c>
      <c r="H4" s="60">
        <f>H2-H3</f>
        <v>29151.11</v>
      </c>
      <c r="I4" s="60"/>
      <c r="J4" s="20"/>
      <c r="K4" s="18"/>
      <c r="L4" s="18"/>
      <c r="M4" s="18"/>
      <c r="N4" s="18"/>
      <c r="O4" s="18"/>
      <c r="P4" s="18"/>
      <c r="Q4" s="18"/>
      <c r="R4" s="18"/>
    </row>
    <row r="5" spans="1:18" x14ac:dyDescent="0.15">
      <c r="A5" s="18"/>
      <c r="B5" s="57"/>
      <c r="C5" s="18"/>
      <c r="D5" s="16" t="s">
        <v>0</v>
      </c>
      <c r="E5" s="16" t="s">
        <v>1</v>
      </c>
      <c r="F5" s="16" t="s">
        <v>2</v>
      </c>
      <c r="G5" s="16" t="s">
        <v>3</v>
      </c>
      <c r="H5" s="16" t="s">
        <v>4</v>
      </c>
      <c r="I5" s="16" t="s">
        <v>5</v>
      </c>
      <c r="J5" s="16" t="s">
        <v>6</v>
      </c>
      <c r="K5" s="18"/>
      <c r="L5" s="18"/>
      <c r="M5" s="18"/>
      <c r="N5" s="18"/>
      <c r="O5" s="18"/>
      <c r="P5" s="18"/>
      <c r="Q5" s="18"/>
      <c r="R5" s="18"/>
    </row>
    <row r="6" spans="1:18" ht="3" customHeight="1" x14ac:dyDescent="0.15">
      <c r="A6" s="18"/>
      <c r="B6" s="57"/>
      <c r="C6" s="18"/>
      <c r="E6" s="3"/>
      <c r="K6" s="18"/>
      <c r="L6" s="18"/>
      <c r="M6" s="18"/>
      <c r="N6" s="18"/>
      <c r="O6" s="18"/>
      <c r="P6" s="18"/>
      <c r="Q6" s="18"/>
      <c r="R6" s="18"/>
    </row>
    <row r="7" spans="1:18" x14ac:dyDescent="0.15">
      <c r="A7" s="18"/>
      <c r="B7" s="57"/>
      <c r="C7" s="18"/>
      <c r="D7" s="1">
        <v>1</v>
      </c>
      <c r="E7" s="3" t="s">
        <v>120</v>
      </c>
      <c r="F7" s="1" t="s">
        <v>7</v>
      </c>
      <c r="G7" s="1" t="s">
        <v>121</v>
      </c>
      <c r="H7" s="17">
        <v>12.33</v>
      </c>
      <c r="I7" s="1" t="s">
        <v>8</v>
      </c>
      <c r="J7" s="1" t="s">
        <v>122</v>
      </c>
      <c r="K7" s="18"/>
      <c r="L7" s="18"/>
      <c r="M7" s="18"/>
      <c r="N7" s="18"/>
      <c r="O7" s="18"/>
      <c r="P7" s="18"/>
      <c r="Q7" s="18"/>
      <c r="R7" s="18"/>
    </row>
    <row r="8" spans="1:18" x14ac:dyDescent="0.15">
      <c r="A8" s="18"/>
      <c r="B8" s="57"/>
      <c r="C8" s="18"/>
      <c r="D8" s="1">
        <v>2</v>
      </c>
      <c r="E8" s="3" t="s">
        <v>120</v>
      </c>
      <c r="F8" s="1" t="s">
        <v>119</v>
      </c>
      <c r="G8" s="1" t="s">
        <v>123</v>
      </c>
      <c r="H8" s="17">
        <v>1234.56</v>
      </c>
      <c r="K8" s="18"/>
      <c r="L8" s="18"/>
      <c r="M8" s="18"/>
      <c r="N8" s="18"/>
      <c r="O8" s="18"/>
      <c r="P8" s="18"/>
      <c r="Q8" s="18"/>
      <c r="R8" s="18"/>
    </row>
    <row r="9" spans="1:18" x14ac:dyDescent="0.15">
      <c r="A9" s="18"/>
      <c r="B9" s="57"/>
      <c r="C9" s="18"/>
      <c r="D9" s="1">
        <v>3</v>
      </c>
      <c r="E9" s="3" t="s">
        <v>124</v>
      </c>
      <c r="F9" s="1" t="s">
        <v>114</v>
      </c>
      <c r="G9" s="1" t="s">
        <v>125</v>
      </c>
      <c r="H9" s="17">
        <v>2</v>
      </c>
      <c r="K9" s="18"/>
      <c r="L9" s="18"/>
      <c r="M9" s="18"/>
      <c r="N9" s="18"/>
      <c r="O9" s="18"/>
      <c r="P9" s="18"/>
      <c r="Q9" s="18"/>
      <c r="R9" s="18"/>
    </row>
    <row r="10" spans="1:18" x14ac:dyDescent="0.15">
      <c r="A10" s="18"/>
      <c r="B10" s="57"/>
      <c r="C10" s="18"/>
      <c r="K10" s="18"/>
      <c r="L10" s="18"/>
      <c r="M10" s="18"/>
      <c r="N10" s="18"/>
      <c r="O10" s="18"/>
      <c r="P10" s="18"/>
      <c r="Q10" s="18"/>
      <c r="R10" s="18"/>
    </row>
    <row r="11" spans="1:18" x14ac:dyDescent="0.15">
      <c r="A11" s="18"/>
      <c r="B11" s="57"/>
      <c r="C11" s="18"/>
      <c r="K11" s="18"/>
      <c r="L11" s="18"/>
      <c r="M11" s="18"/>
      <c r="N11" s="18"/>
      <c r="O11" s="18"/>
      <c r="P11" s="18"/>
      <c r="Q11" s="18"/>
      <c r="R11" s="18"/>
    </row>
    <row r="12" spans="1:18" x14ac:dyDescent="0.15">
      <c r="A12" s="18"/>
      <c r="B12" s="57"/>
      <c r="C12" s="18"/>
      <c r="K12" s="18"/>
      <c r="L12" s="18"/>
      <c r="M12" s="18"/>
      <c r="N12" s="18"/>
      <c r="O12" s="18"/>
      <c r="P12" s="18"/>
      <c r="Q12" s="18"/>
      <c r="R12" s="18"/>
    </row>
    <row r="13" spans="1:18" x14ac:dyDescent="0.15">
      <c r="A13" s="18"/>
      <c r="B13" s="57"/>
      <c r="C13" s="18"/>
      <c r="K13" s="18"/>
      <c r="L13" s="18"/>
      <c r="M13" s="18"/>
      <c r="N13" s="18"/>
      <c r="O13" s="18"/>
      <c r="P13" s="18"/>
      <c r="Q13" s="18"/>
      <c r="R13" s="18"/>
    </row>
    <row r="14" spans="1:18" x14ac:dyDescent="0.15">
      <c r="A14" s="18"/>
      <c r="B14" s="57"/>
      <c r="C14" s="18"/>
      <c r="K14" s="18"/>
      <c r="L14" s="18"/>
      <c r="M14" s="18"/>
      <c r="N14" s="18"/>
      <c r="O14" s="18"/>
      <c r="P14" s="18"/>
      <c r="Q14" s="18"/>
      <c r="R14" s="18"/>
    </row>
    <row r="15" spans="1:18" x14ac:dyDescent="0.15">
      <c r="A15" s="18"/>
      <c r="B15" s="57"/>
      <c r="C15" s="18"/>
      <c r="K15" s="18"/>
      <c r="L15" s="18"/>
      <c r="M15" s="18"/>
      <c r="N15" s="18"/>
      <c r="O15" s="18"/>
      <c r="P15" s="18"/>
      <c r="Q15" s="18"/>
      <c r="R15" s="18"/>
    </row>
    <row r="16" spans="1:18" x14ac:dyDescent="0.15">
      <c r="A16" s="18"/>
      <c r="B16" s="57"/>
      <c r="C16" s="18"/>
      <c r="K16" s="18"/>
      <c r="L16" s="18"/>
      <c r="M16" s="18"/>
      <c r="N16" s="18"/>
      <c r="O16" s="18"/>
      <c r="P16" s="18"/>
      <c r="Q16" s="18"/>
      <c r="R16" s="18"/>
    </row>
    <row r="17" spans="1:18" x14ac:dyDescent="0.15">
      <c r="A17" s="18"/>
      <c r="B17" s="57"/>
      <c r="C17" s="18"/>
      <c r="K17" s="18"/>
      <c r="L17" s="18"/>
      <c r="M17" s="18"/>
      <c r="N17" s="18"/>
      <c r="O17" s="18"/>
      <c r="P17" s="18"/>
      <c r="Q17" s="18"/>
      <c r="R17" s="18"/>
    </row>
    <row r="18" spans="1:18" x14ac:dyDescent="0.15">
      <c r="A18" s="18"/>
      <c r="B18" s="57"/>
      <c r="C18" s="18"/>
      <c r="K18" s="18"/>
      <c r="L18" s="18"/>
      <c r="M18" s="18"/>
      <c r="N18" s="18"/>
      <c r="O18" s="18"/>
      <c r="P18" s="18"/>
      <c r="Q18" s="18"/>
      <c r="R18" s="18"/>
    </row>
    <row r="19" spans="1:18" x14ac:dyDescent="0.15">
      <c r="A19" s="18"/>
      <c r="B19" s="57"/>
      <c r="C19" s="18"/>
      <c r="K19" s="18"/>
      <c r="L19" s="18"/>
      <c r="M19" s="18"/>
      <c r="N19" s="18"/>
      <c r="O19" s="18"/>
      <c r="P19" s="18"/>
      <c r="Q19" s="18"/>
      <c r="R19" s="18"/>
    </row>
    <row r="20" spans="1:18" x14ac:dyDescent="0.15">
      <c r="A20" s="18"/>
      <c r="B20" s="57"/>
      <c r="C20" s="18"/>
      <c r="K20" s="18"/>
      <c r="L20" s="18"/>
      <c r="M20" s="18"/>
      <c r="N20" s="18"/>
      <c r="O20" s="18"/>
      <c r="P20" s="18"/>
      <c r="Q20" s="18"/>
      <c r="R20" s="18"/>
    </row>
    <row r="21" spans="1:18" x14ac:dyDescent="0.15">
      <c r="A21" s="18"/>
      <c r="B21" s="57"/>
      <c r="C21" s="18"/>
      <c r="K21" s="18"/>
      <c r="L21" s="18"/>
      <c r="M21" s="18"/>
      <c r="N21" s="18"/>
      <c r="O21" s="18"/>
      <c r="P21" s="18"/>
      <c r="Q21" s="18"/>
      <c r="R21" s="18"/>
    </row>
    <row r="22" spans="1:18" x14ac:dyDescent="0.15">
      <c r="A22" s="18"/>
      <c r="B22" s="57"/>
      <c r="C22" s="18"/>
      <c r="K22" s="18"/>
      <c r="L22" s="18"/>
      <c r="M22" s="18"/>
      <c r="N22" s="18"/>
      <c r="O22" s="18"/>
      <c r="P22" s="18"/>
      <c r="Q22" s="18"/>
      <c r="R22" s="18"/>
    </row>
    <row r="23" spans="1:18" x14ac:dyDescent="0.15">
      <c r="A23" s="18"/>
      <c r="B23" s="57"/>
      <c r="C23" s="18"/>
      <c r="K23" s="18"/>
      <c r="L23" s="18"/>
      <c r="M23" s="18"/>
      <c r="N23" s="18"/>
      <c r="O23" s="18"/>
      <c r="P23" s="18"/>
      <c r="Q23" s="18"/>
      <c r="R23" s="18"/>
    </row>
    <row r="24" spans="1:18" x14ac:dyDescent="0.15">
      <c r="A24" s="18"/>
      <c r="B24" s="57"/>
      <c r="C24" s="18"/>
      <c r="K24" s="18"/>
      <c r="L24" s="18"/>
      <c r="M24" s="18"/>
      <c r="N24" s="18"/>
      <c r="O24" s="18"/>
      <c r="P24" s="18"/>
      <c r="Q24" s="18"/>
      <c r="R24" s="18"/>
    </row>
    <row r="25" spans="1:18" x14ac:dyDescent="0.15">
      <c r="A25" s="18"/>
      <c r="B25" s="57"/>
      <c r="C25" s="18"/>
      <c r="K25" s="18"/>
      <c r="L25" s="18"/>
      <c r="M25" s="18"/>
      <c r="N25" s="18"/>
      <c r="O25" s="18"/>
      <c r="P25" s="18"/>
      <c r="Q25" s="18"/>
      <c r="R25" s="18"/>
    </row>
    <row r="26" spans="1:18" x14ac:dyDescent="0.15">
      <c r="A26" s="18"/>
      <c r="B26" s="57"/>
      <c r="C26" s="18"/>
      <c r="K26" s="18"/>
      <c r="L26" s="18"/>
      <c r="M26" s="18"/>
      <c r="N26" s="18"/>
      <c r="O26" s="18"/>
      <c r="P26" s="18"/>
      <c r="Q26" s="18"/>
      <c r="R26" s="18"/>
    </row>
    <row r="27" spans="1:18" x14ac:dyDescent="0.15">
      <c r="A27" s="18"/>
      <c r="B27" s="57"/>
      <c r="C27" s="18"/>
      <c r="K27" s="18"/>
      <c r="L27" s="18"/>
      <c r="M27" s="18"/>
      <c r="N27" s="18"/>
      <c r="O27" s="18"/>
      <c r="P27" s="18"/>
      <c r="Q27" s="18"/>
      <c r="R27" s="18"/>
    </row>
    <row r="28" spans="1:18" x14ac:dyDescent="0.15">
      <c r="A28" s="18"/>
      <c r="B28" s="57"/>
      <c r="C28" s="18"/>
      <c r="K28" s="18"/>
      <c r="L28" s="18"/>
      <c r="M28" s="18"/>
      <c r="N28" s="18"/>
      <c r="O28" s="18"/>
      <c r="P28" s="18"/>
      <c r="Q28" s="18"/>
      <c r="R28" s="18"/>
    </row>
    <row r="29" spans="1:18" x14ac:dyDescent="0.15">
      <c r="A29" s="18"/>
      <c r="B29" s="57"/>
      <c r="C29" s="18"/>
      <c r="K29" s="18"/>
      <c r="L29" s="18"/>
      <c r="M29" s="18"/>
      <c r="N29" s="18"/>
      <c r="O29" s="18"/>
      <c r="P29" s="18"/>
      <c r="Q29" s="18"/>
      <c r="R29" s="18"/>
    </row>
    <row r="30" spans="1:18" x14ac:dyDescent="0.15">
      <c r="A30" s="18"/>
      <c r="B30" s="57"/>
      <c r="C30" s="18"/>
      <c r="K30" s="18"/>
      <c r="L30" s="18"/>
      <c r="M30" s="18"/>
      <c r="N30" s="18"/>
      <c r="O30" s="18"/>
      <c r="P30" s="18"/>
      <c r="Q30" s="18"/>
      <c r="R30" s="18"/>
    </row>
    <row r="31" spans="1:18" x14ac:dyDescent="0.15">
      <c r="A31" s="18"/>
      <c r="B31" s="57"/>
      <c r="C31" s="18"/>
      <c r="K31" s="18"/>
      <c r="L31" s="18"/>
      <c r="M31" s="18"/>
      <c r="N31" s="18"/>
      <c r="O31" s="18"/>
      <c r="P31" s="18"/>
      <c r="Q31" s="18"/>
      <c r="R31" s="18"/>
    </row>
    <row r="32" spans="1:18" x14ac:dyDescent="0.15">
      <c r="A32" s="18"/>
      <c r="B32" s="57"/>
      <c r="C32" s="18"/>
      <c r="K32" s="18"/>
      <c r="L32" s="18"/>
      <c r="M32" s="18"/>
      <c r="N32" s="18"/>
      <c r="O32" s="18"/>
      <c r="P32" s="18"/>
      <c r="Q32" s="18"/>
      <c r="R32" s="18"/>
    </row>
    <row r="33" spans="1:18" x14ac:dyDescent="0.15">
      <c r="A33" s="18"/>
      <c r="B33" s="57"/>
      <c r="C33" s="18"/>
      <c r="K33" s="18"/>
      <c r="L33" s="18"/>
      <c r="M33" s="18"/>
      <c r="N33" s="18"/>
      <c r="O33" s="18"/>
      <c r="P33" s="18"/>
      <c r="Q33" s="18"/>
      <c r="R33" s="18"/>
    </row>
    <row r="34" spans="1:18" x14ac:dyDescent="0.15">
      <c r="A34" s="18"/>
      <c r="B34" s="57"/>
      <c r="C34" s="18"/>
      <c r="K34" s="18"/>
      <c r="L34" s="18"/>
      <c r="M34" s="18"/>
      <c r="N34" s="18"/>
      <c r="O34" s="18"/>
      <c r="P34" s="18"/>
      <c r="Q34" s="18"/>
      <c r="R34" s="18"/>
    </row>
    <row r="35" spans="1:18" x14ac:dyDescent="0.15">
      <c r="A35" s="18"/>
      <c r="B35" s="57"/>
      <c r="C35" s="18"/>
      <c r="K35" s="18"/>
      <c r="L35" s="18"/>
      <c r="M35" s="18"/>
      <c r="N35" s="18"/>
      <c r="O35" s="18"/>
      <c r="P35" s="18"/>
      <c r="Q35" s="18"/>
      <c r="R35" s="18"/>
    </row>
    <row r="36" spans="1:18" x14ac:dyDescent="0.15">
      <c r="A36" s="18"/>
      <c r="B36" s="57"/>
      <c r="C36" s="18"/>
      <c r="K36" s="18"/>
      <c r="L36" s="18"/>
      <c r="M36" s="18"/>
      <c r="N36" s="18"/>
      <c r="O36" s="18"/>
      <c r="P36" s="18"/>
      <c r="Q36" s="18"/>
      <c r="R36" s="18"/>
    </row>
    <row r="37" spans="1:18" x14ac:dyDescent="0.15">
      <c r="A37" s="18"/>
      <c r="B37" s="57"/>
      <c r="C37" s="18"/>
      <c r="K37" s="18"/>
      <c r="L37" s="18"/>
      <c r="M37" s="18"/>
      <c r="N37" s="18"/>
      <c r="O37" s="18"/>
      <c r="P37" s="18"/>
      <c r="Q37" s="18"/>
      <c r="R37" s="18"/>
    </row>
    <row r="38" spans="1:18" x14ac:dyDescent="0.15">
      <c r="A38" s="18"/>
      <c r="B38" s="57"/>
      <c r="C38" s="18"/>
      <c r="K38" s="18"/>
      <c r="L38" s="18"/>
      <c r="M38" s="18"/>
      <c r="N38" s="18"/>
      <c r="O38" s="18"/>
      <c r="P38" s="18"/>
      <c r="Q38" s="18"/>
      <c r="R38" s="18"/>
    </row>
    <row r="39" spans="1:18" x14ac:dyDescent="0.15">
      <c r="A39" s="18"/>
      <c r="B39" s="57"/>
      <c r="C39" s="18"/>
      <c r="K39" s="18"/>
      <c r="L39" s="18"/>
      <c r="M39" s="18"/>
      <c r="N39" s="18"/>
      <c r="O39" s="18"/>
      <c r="P39" s="18"/>
      <c r="Q39" s="18"/>
      <c r="R39" s="18"/>
    </row>
    <row r="40" spans="1:18" x14ac:dyDescent="0.15">
      <c r="A40" s="18"/>
      <c r="B40" s="57"/>
      <c r="C40" s="18"/>
      <c r="K40" s="18"/>
      <c r="L40" s="18"/>
      <c r="M40" s="18"/>
      <c r="N40" s="18"/>
      <c r="O40" s="18"/>
      <c r="P40" s="18"/>
      <c r="Q40" s="18"/>
      <c r="R40" s="18"/>
    </row>
    <row r="41" spans="1:18" x14ac:dyDescent="0.15">
      <c r="A41" s="18"/>
      <c r="B41" s="57"/>
      <c r="C41" s="18"/>
      <c r="K41" s="18"/>
      <c r="L41" s="18"/>
      <c r="M41" s="18"/>
      <c r="N41" s="18"/>
      <c r="O41" s="18"/>
      <c r="P41" s="18"/>
      <c r="Q41" s="18"/>
      <c r="R41" s="18"/>
    </row>
    <row r="42" spans="1:18" x14ac:dyDescent="0.15">
      <c r="A42" s="18"/>
      <c r="B42" s="57"/>
      <c r="C42" s="18"/>
      <c r="K42" s="18"/>
      <c r="L42" s="18"/>
      <c r="M42" s="18"/>
      <c r="N42" s="18"/>
      <c r="O42" s="18"/>
      <c r="P42" s="18"/>
      <c r="Q42" s="18"/>
      <c r="R42" s="18"/>
    </row>
    <row r="43" spans="1:18" x14ac:dyDescent="0.15">
      <c r="A43" s="18"/>
      <c r="B43" s="57"/>
      <c r="C43" s="18"/>
      <c r="K43" s="18"/>
      <c r="L43" s="18"/>
      <c r="M43" s="18"/>
      <c r="N43" s="18"/>
      <c r="O43" s="18"/>
      <c r="P43" s="18"/>
      <c r="Q43" s="18"/>
      <c r="R43" s="18"/>
    </row>
    <row r="44" spans="1:18" x14ac:dyDescent="0.15">
      <c r="A44" s="18"/>
      <c r="B44" s="57"/>
      <c r="C44" s="18"/>
      <c r="K44" s="18"/>
      <c r="L44" s="18"/>
      <c r="M44" s="18"/>
      <c r="N44" s="18"/>
      <c r="O44" s="18"/>
      <c r="P44" s="18"/>
      <c r="Q44" s="18"/>
      <c r="R44" s="18"/>
    </row>
    <row r="45" spans="1:18" x14ac:dyDescent="0.15">
      <c r="A45" s="18"/>
      <c r="B45" s="57"/>
      <c r="C45" s="18"/>
      <c r="K45" s="18"/>
      <c r="L45" s="18"/>
      <c r="M45" s="18"/>
      <c r="N45" s="18"/>
      <c r="O45" s="18"/>
      <c r="P45" s="18"/>
      <c r="Q45" s="18"/>
      <c r="R45" s="18"/>
    </row>
    <row r="46" spans="1:18" x14ac:dyDescent="0.15">
      <c r="A46" s="18"/>
      <c r="B46" s="57"/>
      <c r="C46" s="18"/>
      <c r="K46" s="18"/>
      <c r="L46" s="18"/>
      <c r="M46" s="18"/>
      <c r="N46" s="18"/>
      <c r="O46" s="18"/>
      <c r="P46" s="18"/>
      <c r="Q46" s="18"/>
      <c r="R46" s="18"/>
    </row>
    <row r="47" spans="1:18" x14ac:dyDescent="0.15">
      <c r="A47" s="18"/>
      <c r="B47" s="57"/>
      <c r="C47" s="18"/>
      <c r="K47" s="18"/>
      <c r="L47" s="18"/>
      <c r="M47" s="18"/>
      <c r="N47" s="18"/>
      <c r="O47" s="18"/>
      <c r="P47" s="18"/>
      <c r="Q47" s="18"/>
      <c r="R47" s="18"/>
    </row>
    <row r="48" spans="1:18" x14ac:dyDescent="0.15">
      <c r="A48" s="18"/>
      <c r="B48" s="57"/>
      <c r="C48" s="18"/>
      <c r="K48" s="18"/>
      <c r="L48" s="18"/>
      <c r="M48" s="18"/>
      <c r="N48" s="18"/>
      <c r="O48" s="18"/>
      <c r="P48" s="18"/>
      <c r="Q48" s="18"/>
      <c r="R48" s="18"/>
    </row>
    <row r="49" spans="1:18" x14ac:dyDescent="0.15">
      <c r="A49" s="18"/>
      <c r="B49" s="57"/>
      <c r="C49" s="18"/>
      <c r="K49" s="18"/>
      <c r="L49" s="18"/>
      <c r="M49" s="18"/>
      <c r="N49" s="18"/>
      <c r="O49" s="18"/>
      <c r="P49" s="18"/>
      <c r="Q49" s="18"/>
      <c r="R49" s="18"/>
    </row>
    <row r="50" spans="1:18" x14ac:dyDescent="0.15">
      <c r="A50" s="18"/>
      <c r="B50" s="57"/>
      <c r="C50" s="18"/>
      <c r="K50" s="18"/>
      <c r="L50" s="18"/>
      <c r="M50" s="18"/>
      <c r="N50" s="18"/>
      <c r="O50" s="18"/>
      <c r="P50" s="18"/>
      <c r="Q50" s="18"/>
      <c r="R50" s="18"/>
    </row>
    <row r="51" spans="1:18" x14ac:dyDescent="0.15">
      <c r="A51" s="18"/>
      <c r="B51" s="57"/>
      <c r="C51" s="18"/>
      <c r="K51" s="18"/>
      <c r="L51" s="18"/>
      <c r="M51" s="18"/>
      <c r="N51" s="18"/>
      <c r="O51" s="18"/>
      <c r="P51" s="18"/>
      <c r="Q51" s="18"/>
      <c r="R51" s="18"/>
    </row>
    <row r="52" spans="1:18" x14ac:dyDescent="0.15">
      <c r="A52" s="18"/>
      <c r="B52" s="57"/>
      <c r="C52" s="18"/>
      <c r="K52" s="18"/>
      <c r="L52" s="18"/>
      <c r="M52" s="18"/>
      <c r="N52" s="18"/>
      <c r="O52" s="18"/>
      <c r="P52" s="18"/>
      <c r="Q52" s="18"/>
      <c r="R52" s="18"/>
    </row>
    <row r="53" spans="1:18" x14ac:dyDescent="0.15">
      <c r="A53" s="18"/>
      <c r="B53" s="57"/>
      <c r="C53" s="18"/>
      <c r="K53" s="18"/>
      <c r="L53" s="18"/>
      <c r="M53" s="18"/>
      <c r="N53" s="18"/>
      <c r="O53" s="18"/>
      <c r="P53" s="18"/>
      <c r="Q53" s="18"/>
      <c r="R53" s="18"/>
    </row>
    <row r="54" spans="1:18" x14ac:dyDescent="0.15">
      <c r="A54" s="18"/>
      <c r="B54" s="57"/>
      <c r="C54" s="18"/>
      <c r="K54" s="18"/>
      <c r="L54" s="18"/>
      <c r="M54" s="18"/>
      <c r="N54" s="18"/>
      <c r="O54" s="18"/>
      <c r="P54" s="18"/>
      <c r="Q54" s="18"/>
      <c r="R54" s="18"/>
    </row>
    <row r="55" spans="1:18" x14ac:dyDescent="0.15">
      <c r="A55" s="18"/>
      <c r="B55" s="57"/>
      <c r="C55" s="18"/>
      <c r="K55" s="18"/>
      <c r="L55" s="18"/>
      <c r="M55" s="18"/>
      <c r="N55" s="18"/>
      <c r="O55" s="18"/>
      <c r="P55" s="18"/>
      <c r="Q55" s="18"/>
      <c r="R55" s="18"/>
    </row>
    <row r="56" spans="1:18" x14ac:dyDescent="0.15">
      <c r="A56" s="18"/>
      <c r="B56" s="57"/>
      <c r="C56" s="18"/>
      <c r="K56" s="18"/>
      <c r="L56" s="18"/>
      <c r="M56" s="18"/>
      <c r="N56" s="18"/>
      <c r="O56" s="18"/>
      <c r="P56" s="18"/>
      <c r="Q56" s="18"/>
      <c r="R56" s="18"/>
    </row>
    <row r="57" spans="1:18" x14ac:dyDescent="0.15">
      <c r="A57" s="18"/>
      <c r="B57" s="57"/>
      <c r="C57" s="18"/>
      <c r="K57" s="18"/>
      <c r="L57" s="18"/>
      <c r="M57" s="18"/>
      <c r="N57" s="18"/>
      <c r="O57" s="18"/>
      <c r="P57" s="18"/>
      <c r="Q57" s="18"/>
      <c r="R57" s="18"/>
    </row>
    <row r="58" spans="1:18" x14ac:dyDescent="0.15">
      <c r="A58" s="18"/>
      <c r="B58" s="57"/>
      <c r="C58" s="18"/>
      <c r="K58" s="18"/>
      <c r="L58" s="18"/>
      <c r="M58" s="18"/>
      <c r="N58" s="18"/>
      <c r="O58" s="18"/>
      <c r="P58" s="18"/>
      <c r="Q58" s="18"/>
      <c r="R58" s="18"/>
    </row>
    <row r="59" spans="1:18" x14ac:dyDescent="0.15">
      <c r="A59" s="18"/>
      <c r="B59" s="57"/>
      <c r="C59" s="18"/>
      <c r="K59" s="18"/>
      <c r="L59" s="18"/>
      <c r="M59" s="18"/>
      <c r="N59" s="18"/>
      <c r="O59" s="18"/>
      <c r="P59" s="18"/>
      <c r="Q59" s="18"/>
      <c r="R59" s="18"/>
    </row>
    <row r="60" spans="1:18" x14ac:dyDescent="0.15">
      <c r="A60" s="18"/>
      <c r="B60" s="57"/>
      <c r="C60" s="18"/>
      <c r="K60" s="18"/>
      <c r="L60" s="18"/>
      <c r="M60" s="18"/>
      <c r="N60" s="18"/>
      <c r="O60" s="18"/>
      <c r="P60" s="18"/>
      <c r="Q60" s="18"/>
      <c r="R60" s="18"/>
    </row>
    <row r="61" spans="1:18" x14ac:dyDescent="0.15">
      <c r="A61" s="18"/>
      <c r="B61" s="57"/>
      <c r="C61" s="18"/>
      <c r="K61" s="18"/>
      <c r="L61" s="18"/>
      <c r="M61" s="18"/>
      <c r="N61" s="18"/>
      <c r="O61" s="18"/>
      <c r="P61" s="18"/>
      <c r="Q61" s="18"/>
      <c r="R61" s="18"/>
    </row>
    <row r="62" spans="1:18" x14ac:dyDescent="0.15">
      <c r="A62" s="18"/>
      <c r="B62" s="57"/>
      <c r="C62" s="18"/>
      <c r="K62" s="18"/>
      <c r="L62" s="18"/>
      <c r="M62" s="18"/>
      <c r="N62" s="18"/>
      <c r="O62" s="18"/>
      <c r="P62" s="18"/>
      <c r="Q62" s="18"/>
      <c r="R62" s="18"/>
    </row>
    <row r="63" spans="1:18" x14ac:dyDescent="0.15">
      <c r="A63" s="18"/>
      <c r="B63" s="57"/>
      <c r="C63" s="18"/>
      <c r="K63" s="18"/>
      <c r="L63" s="18"/>
      <c r="M63" s="18"/>
      <c r="N63" s="18"/>
      <c r="O63" s="18"/>
      <c r="P63" s="18"/>
      <c r="Q63" s="18"/>
      <c r="R63" s="18"/>
    </row>
    <row r="64" spans="1:18" x14ac:dyDescent="0.15">
      <c r="A64" s="18"/>
      <c r="B64" s="57"/>
      <c r="C64" s="18"/>
      <c r="K64" s="18"/>
      <c r="L64" s="18"/>
      <c r="M64" s="18"/>
      <c r="N64" s="18"/>
      <c r="O64" s="18"/>
      <c r="P64" s="18"/>
      <c r="Q64" s="18"/>
      <c r="R64" s="18"/>
    </row>
    <row r="65" spans="1:18" x14ac:dyDescent="0.15">
      <c r="A65" s="18"/>
      <c r="B65" s="57"/>
      <c r="C65" s="18"/>
      <c r="K65" s="18"/>
      <c r="L65" s="18"/>
      <c r="M65" s="18"/>
      <c r="N65" s="18"/>
      <c r="O65" s="18"/>
      <c r="P65" s="18"/>
      <c r="Q65" s="18"/>
      <c r="R65" s="18"/>
    </row>
    <row r="66" spans="1:18" x14ac:dyDescent="0.15">
      <c r="A66" s="18"/>
      <c r="B66" s="57"/>
      <c r="C66" s="18"/>
      <c r="K66" s="18"/>
      <c r="L66" s="18"/>
      <c r="M66" s="18"/>
      <c r="N66" s="18"/>
      <c r="O66" s="18"/>
      <c r="P66" s="18"/>
      <c r="Q66" s="18"/>
      <c r="R66" s="18"/>
    </row>
    <row r="67" spans="1:18" x14ac:dyDescent="0.15">
      <c r="A67" s="18"/>
      <c r="B67" s="57"/>
      <c r="C67" s="18"/>
      <c r="K67" s="18"/>
      <c r="L67" s="18"/>
      <c r="M67" s="18"/>
      <c r="N67" s="18"/>
      <c r="O67" s="18"/>
      <c r="P67" s="18"/>
      <c r="Q67" s="18"/>
      <c r="R67" s="18"/>
    </row>
    <row r="68" spans="1:18" x14ac:dyDescent="0.15">
      <c r="A68" s="18"/>
      <c r="B68" s="57"/>
      <c r="C68" s="18"/>
      <c r="K68" s="18"/>
      <c r="L68" s="18"/>
      <c r="M68" s="18"/>
      <c r="N68" s="18"/>
      <c r="O68" s="18"/>
      <c r="P68" s="18"/>
      <c r="Q68" s="18"/>
      <c r="R68" s="18"/>
    </row>
    <row r="69" spans="1:18" x14ac:dyDescent="0.15">
      <c r="A69" s="18"/>
      <c r="B69" s="57"/>
      <c r="C69" s="18"/>
      <c r="K69" s="18"/>
      <c r="L69" s="18"/>
      <c r="M69" s="18"/>
      <c r="N69" s="18"/>
      <c r="O69" s="18"/>
      <c r="P69" s="18"/>
      <c r="Q69" s="18"/>
      <c r="R69" s="18"/>
    </row>
    <row r="70" spans="1:18" x14ac:dyDescent="0.15">
      <c r="A70" s="18"/>
      <c r="B70" s="57"/>
      <c r="C70" s="18"/>
      <c r="K70" s="18"/>
      <c r="L70" s="18"/>
      <c r="M70" s="18"/>
      <c r="N70" s="18"/>
      <c r="O70" s="18"/>
      <c r="P70" s="18"/>
      <c r="Q70" s="18"/>
      <c r="R70" s="18"/>
    </row>
    <row r="71" spans="1:18" x14ac:dyDescent="0.15">
      <c r="A71" s="18"/>
      <c r="B71" s="57"/>
      <c r="C71" s="18"/>
      <c r="K71" s="18"/>
      <c r="L71" s="18"/>
      <c r="M71" s="18"/>
      <c r="N71" s="18"/>
      <c r="O71" s="18"/>
      <c r="P71" s="18"/>
      <c r="Q71" s="18"/>
      <c r="R71" s="18"/>
    </row>
    <row r="72" spans="1:18" x14ac:dyDescent="0.15">
      <c r="A72" s="18"/>
      <c r="B72" s="57"/>
      <c r="C72" s="18"/>
      <c r="K72" s="18"/>
      <c r="L72" s="18"/>
      <c r="M72" s="18"/>
      <c r="N72" s="18"/>
      <c r="O72" s="18"/>
      <c r="P72" s="18"/>
      <c r="Q72" s="18"/>
      <c r="R72" s="18"/>
    </row>
    <row r="73" spans="1:18" x14ac:dyDescent="0.15">
      <c r="A73" s="18"/>
      <c r="B73" s="57"/>
      <c r="C73" s="18"/>
      <c r="K73" s="18"/>
      <c r="L73" s="18"/>
      <c r="M73" s="18"/>
      <c r="N73" s="18"/>
      <c r="O73" s="18"/>
      <c r="P73" s="18"/>
      <c r="Q73" s="18"/>
      <c r="R73" s="18"/>
    </row>
    <row r="74" spans="1:18" x14ac:dyDescent="0.15">
      <c r="A74" s="18"/>
      <c r="B74" s="57"/>
      <c r="C74" s="18"/>
      <c r="K74" s="18"/>
      <c r="L74" s="18"/>
      <c r="M74" s="18"/>
      <c r="N74" s="18"/>
      <c r="O74" s="18"/>
      <c r="P74" s="18"/>
      <c r="Q74" s="18"/>
      <c r="R74" s="18"/>
    </row>
    <row r="75" spans="1:18" x14ac:dyDescent="0.15">
      <c r="A75" s="18"/>
      <c r="B75" s="57"/>
      <c r="C75" s="18"/>
      <c r="K75" s="18"/>
      <c r="L75" s="18"/>
      <c r="M75" s="18"/>
      <c r="N75" s="18"/>
      <c r="O75" s="18"/>
      <c r="P75" s="18"/>
      <c r="Q75" s="18"/>
      <c r="R75" s="18"/>
    </row>
    <row r="76" spans="1:18" x14ac:dyDescent="0.15">
      <c r="A76" s="18"/>
      <c r="B76" s="57"/>
      <c r="C76" s="18"/>
      <c r="K76" s="18"/>
      <c r="L76" s="18"/>
      <c r="M76" s="18"/>
      <c r="N76" s="18"/>
      <c r="O76" s="18"/>
      <c r="P76" s="18"/>
      <c r="Q76" s="18"/>
      <c r="R76" s="18"/>
    </row>
    <row r="77" spans="1:18" x14ac:dyDescent="0.15">
      <c r="A77" s="18"/>
      <c r="B77" s="57"/>
      <c r="C77" s="18"/>
      <c r="K77" s="18"/>
      <c r="L77" s="18"/>
      <c r="M77" s="18"/>
      <c r="N77" s="18"/>
      <c r="O77" s="18"/>
      <c r="P77" s="18"/>
      <c r="Q77" s="18"/>
      <c r="R77" s="18"/>
    </row>
    <row r="78" spans="1:18" x14ac:dyDescent="0.15">
      <c r="A78" s="18"/>
      <c r="B78" s="57"/>
      <c r="C78" s="18"/>
      <c r="K78" s="18"/>
      <c r="L78" s="18"/>
      <c r="M78" s="18"/>
      <c r="N78" s="18"/>
      <c r="O78" s="18"/>
      <c r="P78" s="18"/>
      <c r="Q78" s="18"/>
      <c r="R78" s="18"/>
    </row>
    <row r="79" spans="1:18" x14ac:dyDescent="0.15">
      <c r="A79" s="18"/>
      <c r="B79" s="57"/>
      <c r="C79" s="18"/>
      <c r="K79" s="18"/>
      <c r="L79" s="18"/>
      <c r="M79" s="18"/>
      <c r="N79" s="18"/>
      <c r="O79" s="18"/>
      <c r="P79" s="18"/>
      <c r="Q79" s="18"/>
      <c r="R79" s="18"/>
    </row>
    <row r="80" spans="1:18" x14ac:dyDescent="0.15">
      <c r="A80" s="18"/>
      <c r="B80" s="57"/>
      <c r="C80" s="18"/>
      <c r="K80" s="18"/>
      <c r="L80" s="18"/>
      <c r="M80" s="18"/>
      <c r="N80" s="18"/>
      <c r="O80" s="18"/>
      <c r="P80" s="18"/>
      <c r="Q80" s="18"/>
      <c r="R80" s="18"/>
    </row>
    <row r="81" spans="1:18" x14ac:dyDescent="0.15">
      <c r="A81" s="18"/>
      <c r="B81" s="57"/>
      <c r="C81" s="18"/>
      <c r="K81" s="18"/>
      <c r="L81" s="18"/>
      <c r="M81" s="18"/>
      <c r="N81" s="18"/>
      <c r="O81" s="18"/>
      <c r="P81" s="18"/>
      <c r="Q81" s="18"/>
      <c r="R81" s="18"/>
    </row>
    <row r="82" spans="1:18" x14ac:dyDescent="0.15">
      <c r="A82" s="18"/>
      <c r="B82" s="57"/>
      <c r="C82" s="18"/>
      <c r="K82" s="18"/>
      <c r="L82" s="18"/>
      <c r="M82" s="18"/>
      <c r="N82" s="18"/>
      <c r="O82" s="18"/>
      <c r="P82" s="18"/>
      <c r="Q82" s="18"/>
      <c r="R82" s="18"/>
    </row>
    <row r="83" spans="1:18" x14ac:dyDescent="0.15">
      <c r="A83" s="18"/>
      <c r="B83" s="57"/>
      <c r="C83" s="18"/>
      <c r="K83" s="18"/>
      <c r="L83" s="18"/>
      <c r="M83" s="18"/>
      <c r="N83" s="18"/>
      <c r="O83" s="18"/>
      <c r="P83" s="18"/>
      <c r="Q83" s="18"/>
      <c r="R83" s="18"/>
    </row>
    <row r="84" spans="1:18" x14ac:dyDescent="0.15">
      <c r="A84" s="18"/>
      <c r="B84" s="57"/>
      <c r="C84" s="18"/>
      <c r="K84" s="18"/>
      <c r="L84" s="18"/>
      <c r="M84" s="18"/>
      <c r="N84" s="18"/>
      <c r="O84" s="18"/>
      <c r="P84" s="18"/>
      <c r="Q84" s="18"/>
      <c r="R84" s="18"/>
    </row>
    <row r="85" spans="1:18" x14ac:dyDescent="0.15">
      <c r="A85" s="18"/>
      <c r="B85" s="57"/>
      <c r="C85" s="18"/>
      <c r="K85" s="18"/>
      <c r="L85" s="18"/>
      <c r="M85" s="18"/>
      <c r="N85" s="18"/>
      <c r="O85" s="18"/>
      <c r="P85" s="18"/>
      <c r="Q85" s="18"/>
      <c r="R85" s="18"/>
    </row>
    <row r="86" spans="1:18" x14ac:dyDescent="0.15">
      <c r="A86" s="18"/>
      <c r="B86" s="57"/>
      <c r="C86" s="18"/>
      <c r="K86" s="18"/>
      <c r="L86" s="18"/>
      <c r="M86" s="18"/>
      <c r="N86" s="18"/>
      <c r="O86" s="18"/>
      <c r="P86" s="18"/>
      <c r="Q86" s="18"/>
      <c r="R86" s="18"/>
    </row>
    <row r="87" spans="1:18" x14ac:dyDescent="0.15">
      <c r="A87" s="18"/>
      <c r="B87" s="57"/>
      <c r="C87" s="18"/>
      <c r="K87" s="18"/>
      <c r="L87" s="18"/>
      <c r="M87" s="18"/>
      <c r="N87" s="18"/>
      <c r="O87" s="18"/>
      <c r="P87" s="18"/>
      <c r="Q87" s="18"/>
      <c r="R87" s="18"/>
    </row>
    <row r="88" spans="1:18" x14ac:dyDescent="0.15">
      <c r="A88" s="18"/>
      <c r="B88" s="57"/>
      <c r="C88" s="18"/>
      <c r="K88" s="18"/>
      <c r="L88" s="18"/>
      <c r="M88" s="18"/>
      <c r="N88" s="18"/>
      <c r="O88" s="18"/>
      <c r="P88" s="18"/>
      <c r="Q88" s="18"/>
      <c r="R88" s="18"/>
    </row>
    <row r="89" spans="1:18" x14ac:dyDescent="0.15">
      <c r="A89" s="18"/>
      <c r="B89" s="57"/>
      <c r="C89" s="18"/>
      <c r="K89" s="18"/>
      <c r="L89" s="18"/>
      <c r="M89" s="18"/>
      <c r="N89" s="18"/>
      <c r="O89" s="18"/>
      <c r="P89" s="18"/>
      <c r="Q89" s="18"/>
      <c r="R89" s="18"/>
    </row>
    <row r="90" spans="1:18" x14ac:dyDescent="0.15">
      <c r="A90" s="18"/>
      <c r="B90" s="57"/>
      <c r="C90" s="18"/>
      <c r="K90" s="18"/>
      <c r="L90" s="18"/>
      <c r="M90" s="18"/>
      <c r="N90" s="18"/>
      <c r="O90" s="18"/>
      <c r="P90" s="18"/>
      <c r="Q90" s="18"/>
      <c r="R90" s="18"/>
    </row>
    <row r="91" spans="1:18" x14ac:dyDescent="0.15">
      <c r="A91" s="18"/>
      <c r="B91" s="57"/>
      <c r="C91" s="18"/>
      <c r="K91" s="18"/>
      <c r="L91" s="18"/>
      <c r="M91" s="18"/>
      <c r="N91" s="18"/>
      <c r="O91" s="18"/>
      <c r="P91" s="18"/>
      <c r="Q91" s="18"/>
      <c r="R91" s="18"/>
    </row>
    <row r="92" spans="1:18" x14ac:dyDescent="0.15">
      <c r="A92" s="18"/>
      <c r="B92" s="57"/>
      <c r="C92" s="18"/>
      <c r="K92" s="18"/>
      <c r="L92" s="18"/>
      <c r="M92" s="18"/>
      <c r="N92" s="18"/>
      <c r="O92" s="18"/>
      <c r="P92" s="18"/>
      <c r="Q92" s="18"/>
      <c r="R92" s="18"/>
    </row>
    <row r="93" spans="1:18" x14ac:dyDescent="0.15">
      <c r="A93" s="18"/>
      <c r="B93" s="57"/>
      <c r="C93" s="18"/>
      <c r="K93" s="18"/>
      <c r="L93" s="18"/>
      <c r="M93" s="18"/>
      <c r="N93" s="18"/>
      <c r="O93" s="18"/>
      <c r="P93" s="18"/>
      <c r="Q93" s="18"/>
      <c r="R93" s="18"/>
    </row>
    <row r="94" spans="1:18" x14ac:dyDescent="0.15">
      <c r="A94" s="18"/>
      <c r="B94" s="57"/>
      <c r="C94" s="18"/>
      <c r="K94" s="18"/>
      <c r="L94" s="18"/>
      <c r="M94" s="18"/>
      <c r="N94" s="18"/>
      <c r="O94" s="18"/>
      <c r="P94" s="18"/>
      <c r="Q94" s="18"/>
      <c r="R94" s="18"/>
    </row>
    <row r="95" spans="1:18" x14ac:dyDescent="0.15">
      <c r="A95" s="18"/>
      <c r="B95" s="57"/>
      <c r="C95" s="18"/>
      <c r="K95" s="18"/>
      <c r="L95" s="18"/>
      <c r="M95" s="18"/>
      <c r="N95" s="18"/>
      <c r="O95" s="18"/>
      <c r="P95" s="18"/>
      <c r="Q95" s="18"/>
      <c r="R95" s="18"/>
    </row>
    <row r="96" spans="1:18" x14ac:dyDescent="0.15">
      <c r="A96" s="18"/>
      <c r="B96" s="57"/>
      <c r="C96" s="18"/>
      <c r="K96" s="18"/>
      <c r="L96" s="18"/>
      <c r="M96" s="18"/>
      <c r="N96" s="18"/>
      <c r="O96" s="18"/>
      <c r="P96" s="18"/>
      <c r="Q96" s="18"/>
      <c r="R96" s="18"/>
    </row>
    <row r="97" spans="1:18" x14ac:dyDescent="0.15">
      <c r="A97" s="18"/>
      <c r="B97" s="57"/>
      <c r="C97" s="18"/>
      <c r="K97" s="18"/>
      <c r="L97" s="18"/>
      <c r="M97" s="18"/>
      <c r="N97" s="18"/>
      <c r="O97" s="18"/>
      <c r="P97" s="18"/>
      <c r="Q97" s="18"/>
      <c r="R97" s="18"/>
    </row>
    <row r="98" spans="1:18" x14ac:dyDescent="0.15">
      <c r="A98" s="18"/>
      <c r="B98" s="57"/>
      <c r="C98" s="18"/>
      <c r="K98" s="18"/>
      <c r="L98" s="18"/>
      <c r="M98" s="18"/>
      <c r="N98" s="18"/>
      <c r="O98" s="18"/>
      <c r="P98" s="18"/>
      <c r="Q98" s="18"/>
      <c r="R98" s="18"/>
    </row>
    <row r="99" spans="1:18" x14ac:dyDescent="0.15">
      <c r="A99" s="18"/>
      <c r="B99" s="57"/>
      <c r="C99" s="18"/>
      <c r="K99" s="18"/>
      <c r="L99" s="18"/>
      <c r="M99" s="18"/>
      <c r="N99" s="18"/>
      <c r="O99" s="18"/>
      <c r="P99" s="18"/>
      <c r="Q99" s="18"/>
      <c r="R99" s="18"/>
    </row>
    <row r="100" spans="1:18" x14ac:dyDescent="0.15">
      <c r="A100" s="18"/>
      <c r="B100" s="57"/>
      <c r="C100" s="18"/>
      <c r="K100" s="18"/>
      <c r="L100" s="18"/>
      <c r="M100" s="18"/>
      <c r="N100" s="18"/>
      <c r="O100" s="18"/>
      <c r="P100" s="18"/>
      <c r="Q100" s="18"/>
      <c r="R100" s="18"/>
    </row>
    <row r="101" spans="1:18" x14ac:dyDescent="0.15">
      <c r="A101" s="18"/>
      <c r="B101" s="57"/>
      <c r="C101" s="18"/>
      <c r="K101" s="18"/>
      <c r="L101" s="18"/>
      <c r="M101" s="18"/>
      <c r="N101" s="18"/>
      <c r="O101" s="18"/>
      <c r="P101" s="18"/>
      <c r="Q101" s="18"/>
      <c r="R101" s="18"/>
    </row>
    <row r="102" spans="1:18" x14ac:dyDescent="0.15">
      <c r="A102" s="18"/>
      <c r="B102" s="57"/>
      <c r="C102" s="18"/>
      <c r="K102" s="18"/>
      <c r="L102" s="18"/>
      <c r="M102" s="18"/>
      <c r="N102" s="18"/>
      <c r="O102" s="18"/>
      <c r="P102" s="18"/>
      <c r="Q102" s="18"/>
      <c r="R102" s="18"/>
    </row>
    <row r="103" spans="1:18" x14ac:dyDescent="0.15">
      <c r="A103" s="18"/>
      <c r="B103" s="57"/>
      <c r="C103" s="18"/>
      <c r="K103" s="18"/>
      <c r="L103" s="18"/>
      <c r="M103" s="18"/>
      <c r="N103" s="18"/>
      <c r="O103" s="18"/>
      <c r="P103" s="18"/>
      <c r="Q103" s="18"/>
      <c r="R103" s="18"/>
    </row>
    <row r="104" spans="1:18" x14ac:dyDescent="0.15">
      <c r="A104" s="18"/>
      <c r="B104" s="57"/>
      <c r="C104" s="18"/>
      <c r="K104" s="18"/>
      <c r="L104" s="18"/>
      <c r="M104" s="18"/>
      <c r="N104" s="18"/>
      <c r="O104" s="18"/>
      <c r="P104" s="18"/>
      <c r="Q104" s="18"/>
      <c r="R104" s="18"/>
    </row>
    <row r="105" spans="1:18" x14ac:dyDescent="0.15">
      <c r="A105" s="18"/>
      <c r="B105" s="57"/>
      <c r="C105" s="18"/>
      <c r="K105" s="18"/>
      <c r="L105" s="18"/>
      <c r="M105" s="18"/>
      <c r="N105" s="18"/>
      <c r="O105" s="18"/>
      <c r="P105" s="18"/>
      <c r="Q105" s="18"/>
      <c r="R105" s="18"/>
    </row>
    <row r="106" spans="1:18" x14ac:dyDescent="0.15">
      <c r="A106" s="18"/>
      <c r="B106" s="57"/>
      <c r="C106" s="18"/>
      <c r="K106" s="18"/>
      <c r="L106" s="18"/>
      <c r="M106" s="18"/>
      <c r="N106" s="18"/>
      <c r="O106" s="18"/>
      <c r="P106" s="18"/>
      <c r="Q106" s="18"/>
      <c r="R106" s="18"/>
    </row>
    <row r="107" spans="1:18" x14ac:dyDescent="0.15">
      <c r="A107" s="18"/>
      <c r="B107" s="57"/>
      <c r="C107" s="18"/>
      <c r="K107" s="18"/>
      <c r="L107" s="18"/>
      <c r="M107" s="18"/>
      <c r="N107" s="18"/>
      <c r="O107" s="18"/>
      <c r="P107" s="18"/>
      <c r="Q107" s="18"/>
      <c r="R107" s="18"/>
    </row>
    <row r="108" spans="1:18" x14ac:dyDescent="0.15">
      <c r="A108" s="18"/>
      <c r="B108" s="57"/>
      <c r="C108" s="18"/>
      <c r="K108" s="18"/>
      <c r="L108" s="18"/>
      <c r="M108" s="18"/>
      <c r="N108" s="18"/>
      <c r="O108" s="18"/>
      <c r="P108" s="18"/>
      <c r="Q108" s="18"/>
      <c r="R108" s="18"/>
    </row>
    <row r="109" spans="1:18" x14ac:dyDescent="0.15">
      <c r="A109" s="18"/>
      <c r="B109" s="57"/>
      <c r="C109" s="18"/>
      <c r="K109" s="18"/>
      <c r="L109" s="18"/>
      <c r="M109" s="18"/>
      <c r="N109" s="18"/>
      <c r="O109" s="18"/>
      <c r="P109" s="18"/>
      <c r="Q109" s="18"/>
      <c r="R109" s="18"/>
    </row>
    <row r="110" spans="1:18" x14ac:dyDescent="0.15">
      <c r="A110" s="18"/>
      <c r="B110" s="57"/>
      <c r="C110" s="18"/>
      <c r="K110" s="18"/>
      <c r="L110" s="18"/>
      <c r="M110" s="18"/>
      <c r="N110" s="18"/>
      <c r="O110" s="18"/>
      <c r="P110" s="18"/>
      <c r="Q110" s="18"/>
      <c r="R110" s="18"/>
    </row>
    <row r="111" spans="1:18" x14ac:dyDescent="0.15">
      <c r="A111" s="18"/>
      <c r="B111" s="57"/>
      <c r="C111" s="18"/>
      <c r="K111" s="18"/>
      <c r="L111" s="18"/>
      <c r="M111" s="18"/>
      <c r="N111" s="18"/>
      <c r="O111" s="18"/>
      <c r="P111" s="18"/>
      <c r="Q111" s="18"/>
      <c r="R111" s="18"/>
    </row>
    <row r="112" spans="1:18" x14ac:dyDescent="0.15">
      <c r="A112" s="18"/>
      <c r="B112" s="57"/>
      <c r="C112" s="18"/>
      <c r="K112" s="18"/>
      <c r="L112" s="18"/>
      <c r="M112" s="18"/>
      <c r="N112" s="18"/>
      <c r="O112" s="18"/>
      <c r="P112" s="18"/>
      <c r="Q112" s="18"/>
      <c r="R112" s="18"/>
    </row>
    <row r="113" spans="1:18" x14ac:dyDescent="0.15">
      <c r="A113" s="18"/>
      <c r="B113" s="57"/>
      <c r="C113" s="18"/>
      <c r="K113" s="18"/>
      <c r="L113" s="18"/>
      <c r="M113" s="18"/>
      <c r="N113" s="18"/>
      <c r="O113" s="18"/>
      <c r="P113" s="18"/>
      <c r="Q113" s="18"/>
      <c r="R113" s="18"/>
    </row>
    <row r="114" spans="1:18" x14ac:dyDescent="0.15">
      <c r="A114" s="18"/>
      <c r="B114" s="57"/>
      <c r="C114" s="18"/>
      <c r="K114" s="18"/>
      <c r="L114" s="18"/>
      <c r="M114" s="18"/>
      <c r="N114" s="18"/>
      <c r="O114" s="18"/>
      <c r="P114" s="18"/>
      <c r="Q114" s="18"/>
      <c r="R114" s="18"/>
    </row>
    <row r="115" spans="1:18" x14ac:dyDescent="0.15">
      <c r="A115" s="18"/>
      <c r="B115" s="57"/>
      <c r="C115" s="18"/>
      <c r="K115" s="18"/>
      <c r="L115" s="18"/>
      <c r="M115" s="18"/>
      <c r="N115" s="18"/>
      <c r="O115" s="18"/>
      <c r="P115" s="18"/>
      <c r="Q115" s="18"/>
      <c r="R115" s="18"/>
    </row>
    <row r="116" spans="1:18" x14ac:dyDescent="0.15">
      <c r="A116" s="18"/>
      <c r="B116" s="57"/>
      <c r="C116" s="18"/>
      <c r="K116" s="18"/>
      <c r="L116" s="18"/>
      <c r="M116" s="18"/>
      <c r="N116" s="18"/>
      <c r="O116" s="18"/>
      <c r="P116" s="18"/>
      <c r="Q116" s="18"/>
      <c r="R116" s="18"/>
    </row>
    <row r="117" spans="1:18" x14ac:dyDescent="0.15">
      <c r="A117" s="18"/>
      <c r="B117" s="57"/>
      <c r="C117" s="18"/>
      <c r="K117" s="18"/>
      <c r="L117" s="18"/>
      <c r="M117" s="18"/>
      <c r="N117" s="18"/>
      <c r="O117" s="18"/>
      <c r="P117" s="18"/>
      <c r="Q117" s="18"/>
      <c r="R117" s="18"/>
    </row>
    <row r="118" spans="1:18" x14ac:dyDescent="0.15">
      <c r="A118" s="18"/>
      <c r="B118" s="57"/>
      <c r="C118" s="18"/>
      <c r="K118" s="18"/>
      <c r="L118" s="18"/>
      <c r="M118" s="18"/>
      <c r="N118" s="18"/>
      <c r="O118" s="18"/>
      <c r="P118" s="18"/>
      <c r="Q118" s="18"/>
      <c r="R118" s="18"/>
    </row>
    <row r="119" spans="1:18" x14ac:dyDescent="0.15">
      <c r="A119" s="18"/>
      <c r="B119" s="57"/>
      <c r="C119" s="18"/>
      <c r="K119" s="18"/>
      <c r="L119" s="18"/>
      <c r="M119" s="18"/>
      <c r="N119" s="18"/>
      <c r="O119" s="18"/>
      <c r="P119" s="18"/>
      <c r="Q119" s="18"/>
      <c r="R119" s="18"/>
    </row>
    <row r="120" spans="1:18" x14ac:dyDescent="0.15">
      <c r="A120" s="18"/>
      <c r="B120" s="57"/>
      <c r="C120" s="18"/>
      <c r="K120" s="18"/>
      <c r="L120" s="18"/>
      <c r="M120" s="18"/>
      <c r="N120" s="18"/>
      <c r="O120" s="18"/>
      <c r="P120" s="18"/>
      <c r="Q120" s="18"/>
      <c r="R120" s="18"/>
    </row>
    <row r="121" spans="1:18" x14ac:dyDescent="0.15">
      <c r="A121" s="18"/>
      <c r="B121" s="57"/>
      <c r="C121" s="18"/>
      <c r="K121" s="18"/>
      <c r="L121" s="18"/>
      <c r="M121" s="18"/>
      <c r="N121" s="18"/>
      <c r="O121" s="18"/>
      <c r="P121" s="18"/>
      <c r="Q121" s="18"/>
      <c r="R121" s="18"/>
    </row>
    <row r="122" spans="1:18" x14ac:dyDescent="0.15">
      <c r="A122" s="18"/>
      <c r="B122" s="57"/>
      <c r="C122" s="18"/>
      <c r="K122" s="18"/>
      <c r="L122" s="18"/>
      <c r="M122" s="18"/>
      <c r="N122" s="18"/>
      <c r="O122" s="18"/>
      <c r="P122" s="18"/>
      <c r="Q122" s="18"/>
      <c r="R122" s="18"/>
    </row>
    <row r="123" spans="1:18" x14ac:dyDescent="0.15">
      <c r="A123" s="18"/>
      <c r="B123" s="57"/>
      <c r="C123" s="18"/>
      <c r="K123" s="18"/>
      <c r="L123" s="18"/>
      <c r="M123" s="18"/>
      <c r="N123" s="18"/>
      <c r="O123" s="18"/>
      <c r="P123" s="18"/>
      <c r="Q123" s="18"/>
      <c r="R123" s="18"/>
    </row>
    <row r="124" spans="1:18" x14ac:dyDescent="0.15">
      <c r="A124" s="18"/>
      <c r="B124" s="57"/>
      <c r="C124" s="18"/>
      <c r="K124" s="18"/>
      <c r="L124" s="18"/>
      <c r="M124" s="18"/>
      <c r="N124" s="18"/>
      <c r="O124" s="18"/>
      <c r="P124" s="18"/>
      <c r="Q124" s="18"/>
      <c r="R124" s="18"/>
    </row>
    <row r="125" spans="1:18" x14ac:dyDescent="0.15">
      <c r="A125" s="18"/>
      <c r="B125" s="57"/>
      <c r="C125" s="18"/>
      <c r="K125" s="18"/>
      <c r="L125" s="18"/>
      <c r="M125" s="18"/>
      <c r="N125" s="18"/>
      <c r="O125" s="18"/>
      <c r="P125" s="18"/>
      <c r="Q125" s="18"/>
      <c r="R125" s="18"/>
    </row>
    <row r="126" spans="1:18" x14ac:dyDescent="0.15">
      <c r="A126" s="18"/>
      <c r="B126" s="57"/>
      <c r="C126" s="18"/>
      <c r="K126" s="18"/>
      <c r="L126" s="18"/>
      <c r="M126" s="18"/>
      <c r="N126" s="18"/>
      <c r="O126" s="18"/>
      <c r="P126" s="18"/>
      <c r="Q126" s="18"/>
      <c r="R126" s="18"/>
    </row>
    <row r="127" spans="1:18" x14ac:dyDescent="0.15">
      <c r="A127" s="18"/>
      <c r="B127" s="57"/>
      <c r="C127" s="18"/>
      <c r="K127" s="18"/>
      <c r="L127" s="18"/>
      <c r="M127" s="18"/>
      <c r="N127" s="18"/>
      <c r="O127" s="18"/>
      <c r="P127" s="18"/>
      <c r="Q127" s="18"/>
      <c r="R127" s="18"/>
    </row>
    <row r="128" spans="1:18" x14ac:dyDescent="0.15">
      <c r="A128" s="18"/>
      <c r="B128" s="57"/>
      <c r="C128" s="18"/>
      <c r="K128" s="18"/>
      <c r="L128" s="18"/>
      <c r="M128" s="18"/>
      <c r="N128" s="18"/>
      <c r="O128" s="18"/>
      <c r="P128" s="18"/>
      <c r="Q128" s="18"/>
      <c r="R128" s="18"/>
    </row>
    <row r="129" spans="1:18" x14ac:dyDescent="0.15">
      <c r="A129" s="18"/>
      <c r="B129" s="57"/>
      <c r="C129" s="18"/>
      <c r="K129" s="18"/>
      <c r="L129" s="18"/>
      <c r="M129" s="18"/>
      <c r="N129" s="18"/>
      <c r="O129" s="18"/>
      <c r="P129" s="18"/>
      <c r="Q129" s="18"/>
      <c r="R129" s="18"/>
    </row>
    <row r="130" spans="1:18" x14ac:dyDescent="0.15">
      <c r="A130" s="18"/>
      <c r="B130" s="57"/>
      <c r="C130" s="18"/>
      <c r="K130" s="18"/>
      <c r="L130" s="18"/>
      <c r="M130" s="18"/>
      <c r="N130" s="18"/>
      <c r="O130" s="18"/>
      <c r="P130" s="18"/>
      <c r="Q130" s="18"/>
      <c r="R130" s="18"/>
    </row>
    <row r="131" spans="1:18" x14ac:dyDescent="0.15">
      <c r="A131" s="18"/>
      <c r="B131" s="57"/>
      <c r="C131" s="18"/>
      <c r="K131" s="18"/>
      <c r="L131" s="18"/>
      <c r="M131" s="18"/>
      <c r="N131" s="18"/>
      <c r="O131" s="18"/>
      <c r="P131" s="18"/>
      <c r="Q131" s="18"/>
      <c r="R131" s="18"/>
    </row>
    <row r="132" spans="1:18" x14ac:dyDescent="0.15">
      <c r="A132" s="18"/>
      <c r="B132" s="57"/>
      <c r="C132" s="18"/>
      <c r="K132" s="18"/>
      <c r="L132" s="18"/>
      <c r="M132" s="18"/>
      <c r="N132" s="18"/>
      <c r="O132" s="18"/>
      <c r="P132" s="18"/>
      <c r="Q132" s="18"/>
      <c r="R132" s="18"/>
    </row>
    <row r="133" spans="1:18" x14ac:dyDescent="0.15">
      <c r="A133" s="18"/>
      <c r="B133" s="57"/>
      <c r="C133" s="18"/>
      <c r="K133" s="18"/>
      <c r="L133" s="18"/>
      <c r="M133" s="18"/>
      <c r="N133" s="18"/>
      <c r="O133" s="18"/>
      <c r="P133" s="18"/>
      <c r="Q133" s="18"/>
      <c r="R133" s="18"/>
    </row>
    <row r="134" spans="1:18" x14ac:dyDescent="0.15">
      <c r="A134" s="18"/>
      <c r="B134" s="57"/>
      <c r="C134" s="18"/>
      <c r="K134" s="18"/>
      <c r="L134" s="18"/>
      <c r="M134" s="18"/>
      <c r="N134" s="18"/>
      <c r="O134" s="18"/>
      <c r="P134" s="18"/>
      <c r="Q134" s="18"/>
      <c r="R134" s="18"/>
    </row>
    <row r="135" spans="1:18" x14ac:dyDescent="0.15">
      <c r="A135" s="18"/>
      <c r="B135" s="57"/>
      <c r="C135" s="18"/>
      <c r="K135" s="18"/>
      <c r="L135" s="18"/>
      <c r="M135" s="18"/>
      <c r="N135" s="18"/>
      <c r="O135" s="18"/>
      <c r="P135" s="18"/>
      <c r="Q135" s="18"/>
      <c r="R135" s="18"/>
    </row>
    <row r="136" spans="1:18" x14ac:dyDescent="0.15">
      <c r="A136" s="18"/>
      <c r="B136" s="57"/>
      <c r="C136" s="18"/>
      <c r="K136" s="18"/>
      <c r="L136" s="18"/>
      <c r="M136" s="18"/>
      <c r="N136" s="18"/>
      <c r="O136" s="18"/>
      <c r="P136" s="18"/>
      <c r="Q136" s="18"/>
      <c r="R136" s="18"/>
    </row>
    <row r="137" spans="1:18" x14ac:dyDescent="0.15">
      <c r="A137" s="18"/>
      <c r="B137" s="57"/>
      <c r="C137" s="18"/>
      <c r="K137" s="18"/>
      <c r="L137" s="18"/>
      <c r="M137" s="18"/>
      <c r="N137" s="18"/>
      <c r="O137" s="18"/>
      <c r="P137" s="18"/>
      <c r="Q137" s="18"/>
      <c r="R137" s="18"/>
    </row>
    <row r="138" spans="1:18" x14ac:dyDescent="0.15">
      <c r="A138" s="18"/>
      <c r="B138" s="57"/>
      <c r="C138" s="18"/>
      <c r="K138" s="18"/>
      <c r="L138" s="18"/>
      <c r="M138" s="18"/>
      <c r="N138" s="18"/>
      <c r="O138" s="18"/>
      <c r="P138" s="18"/>
      <c r="Q138" s="18"/>
      <c r="R138" s="18"/>
    </row>
    <row r="139" spans="1:18" x14ac:dyDescent="0.15">
      <c r="A139" s="18"/>
      <c r="B139" s="57"/>
      <c r="C139" s="18"/>
      <c r="K139" s="18"/>
      <c r="L139" s="18"/>
      <c r="M139" s="18"/>
      <c r="N139" s="18"/>
      <c r="O139" s="18"/>
      <c r="P139" s="18"/>
      <c r="Q139" s="18"/>
      <c r="R139" s="18"/>
    </row>
    <row r="140" spans="1:18" x14ac:dyDescent="0.15">
      <c r="A140" s="18"/>
      <c r="B140" s="57"/>
      <c r="C140" s="18"/>
      <c r="K140" s="18"/>
      <c r="L140" s="18"/>
      <c r="M140" s="18"/>
      <c r="N140" s="18"/>
      <c r="O140" s="18"/>
      <c r="P140" s="18"/>
      <c r="Q140" s="18"/>
      <c r="R140" s="18"/>
    </row>
    <row r="141" spans="1:18" x14ac:dyDescent="0.15">
      <c r="A141" s="18"/>
      <c r="B141" s="57"/>
      <c r="C141" s="18"/>
      <c r="K141" s="18"/>
      <c r="L141" s="18"/>
      <c r="M141" s="18"/>
      <c r="N141" s="18"/>
      <c r="O141" s="18"/>
      <c r="P141" s="18"/>
      <c r="Q141" s="18"/>
      <c r="R141" s="18"/>
    </row>
    <row r="142" spans="1:18" x14ac:dyDescent="0.15">
      <c r="A142" s="18"/>
      <c r="B142" s="57"/>
      <c r="C142" s="18"/>
      <c r="K142" s="18"/>
      <c r="L142" s="18"/>
      <c r="M142" s="18"/>
      <c r="N142" s="18"/>
      <c r="O142" s="18"/>
      <c r="P142" s="18"/>
      <c r="Q142" s="18"/>
      <c r="R142" s="18"/>
    </row>
    <row r="143" spans="1:18" x14ac:dyDescent="0.15">
      <c r="A143" s="18"/>
      <c r="B143" s="57"/>
      <c r="C143" s="18"/>
      <c r="K143" s="18"/>
      <c r="L143" s="18"/>
      <c r="M143" s="18"/>
      <c r="N143" s="18"/>
      <c r="O143" s="18"/>
      <c r="P143" s="18"/>
      <c r="Q143" s="18"/>
      <c r="R143" s="18"/>
    </row>
    <row r="144" spans="1:18" x14ac:dyDescent="0.15">
      <c r="A144" s="18"/>
      <c r="B144" s="57"/>
      <c r="C144" s="18"/>
      <c r="K144" s="18"/>
      <c r="L144" s="18"/>
      <c r="M144" s="18"/>
      <c r="N144" s="18"/>
      <c r="O144" s="18"/>
      <c r="P144" s="18"/>
      <c r="Q144" s="18"/>
      <c r="R144" s="18"/>
    </row>
    <row r="145" spans="1:18" x14ac:dyDescent="0.15">
      <c r="A145" s="18"/>
      <c r="B145" s="57"/>
      <c r="C145" s="18"/>
      <c r="K145" s="18"/>
      <c r="L145" s="18"/>
      <c r="M145" s="18"/>
      <c r="N145" s="18"/>
      <c r="O145" s="18"/>
      <c r="P145" s="18"/>
      <c r="Q145" s="18"/>
      <c r="R145" s="18"/>
    </row>
    <row r="146" spans="1:18" x14ac:dyDescent="0.15">
      <c r="A146" s="18"/>
      <c r="B146" s="57"/>
      <c r="C146" s="18"/>
      <c r="K146" s="18"/>
      <c r="L146" s="18"/>
      <c r="M146" s="18"/>
      <c r="N146" s="18"/>
      <c r="O146" s="18"/>
      <c r="P146" s="18"/>
      <c r="Q146" s="18"/>
      <c r="R146" s="18"/>
    </row>
    <row r="147" spans="1:18" x14ac:dyDescent="0.15">
      <c r="A147" s="18"/>
      <c r="B147" s="57"/>
      <c r="C147" s="18"/>
      <c r="K147" s="18"/>
      <c r="L147" s="18"/>
      <c r="M147" s="18"/>
      <c r="N147" s="18"/>
      <c r="O147" s="18"/>
      <c r="P147" s="18"/>
      <c r="Q147" s="18"/>
      <c r="R147" s="18"/>
    </row>
    <row r="148" spans="1:18" x14ac:dyDescent="0.15">
      <c r="A148" s="18"/>
      <c r="B148" s="57"/>
      <c r="C148" s="18"/>
      <c r="K148" s="18"/>
      <c r="L148" s="18"/>
      <c r="M148" s="18"/>
      <c r="N148" s="18"/>
      <c r="O148" s="18"/>
      <c r="P148" s="18"/>
      <c r="Q148" s="18"/>
      <c r="R148" s="18"/>
    </row>
    <row r="149" spans="1:18" x14ac:dyDescent="0.15">
      <c r="A149" s="18"/>
      <c r="B149" s="57"/>
      <c r="C149" s="18"/>
      <c r="K149" s="18"/>
      <c r="L149" s="18"/>
      <c r="M149" s="18"/>
      <c r="N149" s="18"/>
      <c r="O149" s="18"/>
      <c r="P149" s="18"/>
      <c r="Q149" s="18"/>
      <c r="R149" s="18"/>
    </row>
    <row r="150" spans="1:18" x14ac:dyDescent="0.15">
      <c r="A150" s="18"/>
      <c r="B150" s="57"/>
      <c r="C150" s="18"/>
      <c r="K150" s="18"/>
      <c r="L150" s="18"/>
      <c r="M150" s="18"/>
      <c r="N150" s="18"/>
      <c r="O150" s="18"/>
      <c r="P150" s="18"/>
      <c r="Q150" s="18"/>
      <c r="R150" s="18"/>
    </row>
    <row r="151" spans="1:18" x14ac:dyDescent="0.15">
      <c r="A151" s="18"/>
      <c r="B151" s="57"/>
      <c r="C151" s="18"/>
      <c r="K151" s="18"/>
      <c r="L151" s="18"/>
      <c r="M151" s="18"/>
      <c r="N151" s="18"/>
      <c r="O151" s="18"/>
      <c r="P151" s="18"/>
      <c r="Q151" s="18"/>
      <c r="R151" s="18"/>
    </row>
    <row r="152" spans="1:18" x14ac:dyDescent="0.15">
      <c r="A152" s="18"/>
      <c r="B152" s="57"/>
      <c r="C152" s="18"/>
      <c r="K152" s="18"/>
      <c r="L152" s="18"/>
      <c r="M152" s="18"/>
      <c r="N152" s="18"/>
      <c r="O152" s="18"/>
      <c r="P152" s="18"/>
      <c r="Q152" s="18"/>
      <c r="R152" s="18"/>
    </row>
    <row r="153" spans="1:18" x14ac:dyDescent="0.15">
      <c r="A153" s="18"/>
      <c r="B153" s="57"/>
      <c r="C153" s="18"/>
      <c r="K153" s="18"/>
      <c r="L153" s="18"/>
      <c r="M153" s="18"/>
      <c r="N153" s="18"/>
      <c r="O153" s="18"/>
      <c r="P153" s="18"/>
      <c r="Q153" s="18"/>
      <c r="R153" s="18"/>
    </row>
    <row r="154" spans="1:18" x14ac:dyDescent="0.15">
      <c r="A154" s="18"/>
      <c r="B154" s="57"/>
      <c r="C154" s="18"/>
      <c r="K154" s="18"/>
      <c r="L154" s="18"/>
      <c r="M154" s="18"/>
      <c r="N154" s="18"/>
      <c r="O154" s="18"/>
      <c r="P154" s="18"/>
      <c r="Q154" s="18"/>
      <c r="R154" s="18"/>
    </row>
    <row r="155" spans="1:18" x14ac:dyDescent="0.15">
      <c r="A155" s="18"/>
      <c r="B155" s="57"/>
      <c r="C155" s="18"/>
      <c r="K155" s="18"/>
      <c r="L155" s="18"/>
      <c r="M155" s="18"/>
      <c r="N155" s="18"/>
      <c r="O155" s="18"/>
      <c r="P155" s="18"/>
      <c r="Q155" s="18"/>
      <c r="R155" s="18"/>
    </row>
    <row r="156" spans="1:18" x14ac:dyDescent="0.15">
      <c r="A156" s="18"/>
      <c r="B156" s="57"/>
      <c r="C156" s="18"/>
      <c r="K156" s="18"/>
      <c r="L156" s="18"/>
      <c r="M156" s="18"/>
      <c r="N156" s="18"/>
      <c r="O156" s="18"/>
      <c r="P156" s="18"/>
      <c r="Q156" s="18"/>
      <c r="R156" s="18"/>
    </row>
    <row r="157" spans="1:18" x14ac:dyDescent="0.15">
      <c r="A157" s="18"/>
      <c r="B157" s="57"/>
      <c r="C157" s="18"/>
      <c r="K157" s="18"/>
      <c r="L157" s="18"/>
      <c r="M157" s="18"/>
      <c r="N157" s="18"/>
      <c r="O157" s="18"/>
      <c r="P157" s="18"/>
      <c r="Q157" s="18"/>
      <c r="R157" s="18"/>
    </row>
    <row r="158" spans="1:18" x14ac:dyDescent="0.15">
      <c r="A158" s="18"/>
      <c r="B158" s="57"/>
      <c r="C158" s="18"/>
      <c r="K158" s="18"/>
      <c r="L158" s="18"/>
      <c r="M158" s="18"/>
      <c r="N158" s="18"/>
      <c r="O158" s="18"/>
      <c r="P158" s="18"/>
      <c r="Q158" s="18"/>
      <c r="R158" s="18"/>
    </row>
    <row r="159" spans="1:18" x14ac:dyDescent="0.15">
      <c r="A159" s="18"/>
      <c r="B159" s="57"/>
      <c r="C159" s="18"/>
      <c r="K159" s="18"/>
      <c r="L159" s="18"/>
      <c r="M159" s="18"/>
      <c r="N159" s="18"/>
      <c r="O159" s="18"/>
      <c r="P159" s="18"/>
      <c r="Q159" s="18"/>
      <c r="R159" s="18"/>
    </row>
    <row r="160" spans="1:18" x14ac:dyDescent="0.15">
      <c r="A160" s="18"/>
      <c r="B160" s="57"/>
      <c r="C160" s="18"/>
      <c r="K160" s="18"/>
      <c r="L160" s="18"/>
      <c r="M160" s="18"/>
      <c r="N160" s="18"/>
      <c r="O160" s="18"/>
      <c r="P160" s="18"/>
      <c r="Q160" s="18"/>
      <c r="R160" s="18"/>
    </row>
    <row r="161" spans="1:18" x14ac:dyDescent="0.15">
      <c r="A161" s="18"/>
      <c r="B161" s="57"/>
      <c r="C161" s="18"/>
      <c r="K161" s="18"/>
      <c r="L161" s="18"/>
      <c r="M161" s="18"/>
      <c r="N161" s="18"/>
      <c r="O161" s="18"/>
      <c r="P161" s="18"/>
      <c r="Q161" s="18"/>
      <c r="R161" s="18"/>
    </row>
    <row r="162" spans="1:18" x14ac:dyDescent="0.15">
      <c r="A162" s="18"/>
      <c r="B162" s="57"/>
      <c r="C162" s="18"/>
      <c r="K162" s="18"/>
      <c r="L162" s="18"/>
      <c r="M162" s="18"/>
      <c r="N162" s="18"/>
      <c r="O162" s="18"/>
      <c r="P162" s="18"/>
      <c r="Q162" s="18"/>
      <c r="R162" s="18"/>
    </row>
    <row r="163" spans="1:18" x14ac:dyDescent="0.15">
      <c r="A163" s="18"/>
      <c r="B163" s="57"/>
      <c r="C163" s="18"/>
      <c r="K163" s="18"/>
      <c r="L163" s="18"/>
      <c r="M163" s="18"/>
      <c r="N163" s="18"/>
      <c r="O163" s="18"/>
      <c r="P163" s="18"/>
      <c r="Q163" s="18"/>
      <c r="R163" s="18"/>
    </row>
    <row r="164" spans="1:18" x14ac:dyDescent="0.15">
      <c r="A164" s="18"/>
      <c r="B164" s="57"/>
      <c r="C164" s="18"/>
      <c r="K164" s="18"/>
      <c r="L164" s="18"/>
      <c r="M164" s="18"/>
      <c r="N164" s="18"/>
      <c r="O164" s="18"/>
      <c r="P164" s="18"/>
      <c r="Q164" s="18"/>
      <c r="R164" s="18"/>
    </row>
    <row r="165" spans="1:18" x14ac:dyDescent="0.15">
      <c r="A165" s="18"/>
      <c r="B165" s="57"/>
      <c r="C165" s="18"/>
      <c r="K165" s="18"/>
      <c r="L165" s="18"/>
      <c r="M165" s="18"/>
      <c r="N165" s="18"/>
      <c r="O165" s="18"/>
      <c r="P165" s="18"/>
      <c r="Q165" s="18"/>
      <c r="R165" s="18"/>
    </row>
    <row r="166" spans="1:18" x14ac:dyDescent="0.15">
      <c r="A166" s="18"/>
      <c r="B166" s="57"/>
      <c r="C166" s="18"/>
      <c r="K166" s="18"/>
      <c r="L166" s="18"/>
      <c r="M166" s="18"/>
      <c r="N166" s="18"/>
      <c r="O166" s="18"/>
      <c r="P166" s="18"/>
      <c r="Q166" s="18"/>
      <c r="R166" s="18"/>
    </row>
    <row r="167" spans="1:18" x14ac:dyDescent="0.15">
      <c r="A167" s="18"/>
      <c r="B167" s="57"/>
      <c r="C167" s="18"/>
      <c r="K167" s="18"/>
      <c r="L167" s="18"/>
      <c r="M167" s="18"/>
      <c r="N167" s="18"/>
      <c r="O167" s="18"/>
      <c r="P167" s="18"/>
      <c r="Q167" s="18"/>
      <c r="R167" s="18"/>
    </row>
    <row r="168" spans="1:18" x14ac:dyDescent="0.15">
      <c r="A168" s="18"/>
      <c r="B168" s="57"/>
      <c r="C168" s="18"/>
      <c r="K168" s="18"/>
      <c r="L168" s="18"/>
      <c r="M168" s="18"/>
      <c r="N168" s="18"/>
      <c r="O168" s="18"/>
      <c r="P168" s="18"/>
      <c r="Q168" s="18"/>
      <c r="R168" s="18"/>
    </row>
    <row r="169" spans="1:18" x14ac:dyDescent="0.15">
      <c r="A169" s="18"/>
      <c r="B169" s="57"/>
      <c r="C169" s="18"/>
      <c r="K169" s="18"/>
      <c r="L169" s="18"/>
      <c r="M169" s="18"/>
      <c r="N169" s="18"/>
      <c r="O169" s="18"/>
      <c r="P169" s="18"/>
      <c r="Q169" s="18"/>
      <c r="R169" s="18"/>
    </row>
    <row r="170" spans="1:18" x14ac:dyDescent="0.15">
      <c r="A170" s="18"/>
      <c r="B170" s="57"/>
      <c r="C170" s="18"/>
      <c r="K170" s="18"/>
      <c r="L170" s="18"/>
      <c r="M170" s="18"/>
      <c r="N170" s="18"/>
      <c r="O170" s="18"/>
      <c r="P170" s="18"/>
      <c r="Q170" s="18"/>
      <c r="R170" s="18"/>
    </row>
    <row r="171" spans="1:18" x14ac:dyDescent="0.15">
      <c r="A171" s="18"/>
      <c r="B171" s="57"/>
      <c r="C171" s="18"/>
      <c r="K171" s="18"/>
      <c r="L171" s="18"/>
      <c r="M171" s="18"/>
      <c r="N171" s="18"/>
      <c r="O171" s="18"/>
      <c r="P171" s="18"/>
      <c r="Q171" s="18"/>
      <c r="R171" s="18"/>
    </row>
    <row r="172" spans="1:18" x14ac:dyDescent="0.15">
      <c r="A172" s="18"/>
      <c r="B172" s="57"/>
      <c r="C172" s="18"/>
      <c r="K172" s="18"/>
      <c r="L172" s="18"/>
      <c r="M172" s="18"/>
      <c r="N172" s="18"/>
      <c r="O172" s="18"/>
      <c r="P172" s="18"/>
      <c r="Q172" s="18"/>
      <c r="R172" s="18"/>
    </row>
    <row r="173" spans="1:18" x14ac:dyDescent="0.15">
      <c r="A173" s="18"/>
      <c r="B173" s="57"/>
      <c r="C173" s="18"/>
      <c r="K173" s="18"/>
      <c r="L173" s="18"/>
      <c r="M173" s="18"/>
      <c r="N173" s="18"/>
      <c r="O173" s="18"/>
      <c r="P173" s="18"/>
      <c r="Q173" s="18"/>
      <c r="R173" s="18"/>
    </row>
    <row r="174" spans="1:18" x14ac:dyDescent="0.15">
      <c r="A174" s="18"/>
      <c r="B174" s="57"/>
      <c r="C174" s="18"/>
      <c r="K174" s="18"/>
      <c r="L174" s="18"/>
      <c r="M174" s="18"/>
      <c r="N174" s="18"/>
      <c r="O174" s="18"/>
      <c r="P174" s="18"/>
      <c r="Q174" s="18"/>
      <c r="R174" s="18"/>
    </row>
    <row r="175" spans="1:18" x14ac:dyDescent="0.15">
      <c r="A175" s="18"/>
      <c r="B175" s="57"/>
      <c r="C175" s="18"/>
      <c r="K175" s="18"/>
      <c r="L175" s="18"/>
      <c r="M175" s="18"/>
      <c r="N175" s="18"/>
      <c r="O175" s="18"/>
      <c r="P175" s="18"/>
      <c r="Q175" s="18"/>
      <c r="R175" s="18"/>
    </row>
    <row r="176" spans="1:18" x14ac:dyDescent="0.15">
      <c r="A176" s="18"/>
      <c r="B176" s="57"/>
      <c r="C176" s="18"/>
      <c r="K176" s="18"/>
      <c r="L176" s="18"/>
      <c r="M176" s="18"/>
      <c r="N176" s="18"/>
      <c r="O176" s="18"/>
      <c r="P176" s="18"/>
      <c r="Q176" s="18"/>
      <c r="R176" s="18"/>
    </row>
    <row r="177" spans="1:18" x14ac:dyDescent="0.15">
      <c r="A177" s="18"/>
      <c r="B177" s="57"/>
      <c r="C177" s="18"/>
      <c r="K177" s="18"/>
      <c r="L177" s="18"/>
      <c r="M177" s="18"/>
      <c r="N177" s="18"/>
      <c r="O177" s="18"/>
      <c r="P177" s="18"/>
      <c r="Q177" s="18"/>
      <c r="R177" s="18"/>
    </row>
    <row r="178" spans="1:18" x14ac:dyDescent="0.15">
      <c r="A178" s="18"/>
      <c r="B178" s="57"/>
      <c r="C178" s="18"/>
      <c r="K178" s="18"/>
      <c r="L178" s="18"/>
      <c r="M178" s="18"/>
      <c r="N178" s="18"/>
      <c r="O178" s="18"/>
      <c r="P178" s="18"/>
      <c r="Q178" s="18"/>
      <c r="R178" s="18"/>
    </row>
    <row r="179" spans="1:18" x14ac:dyDescent="0.15">
      <c r="A179" s="18"/>
      <c r="B179" s="57"/>
      <c r="C179" s="18"/>
      <c r="K179" s="18"/>
      <c r="L179" s="18"/>
      <c r="M179" s="18"/>
      <c r="N179" s="18"/>
      <c r="O179" s="18"/>
      <c r="P179" s="18"/>
      <c r="Q179" s="18"/>
      <c r="R179" s="18"/>
    </row>
    <row r="180" spans="1:18" x14ac:dyDescent="0.15">
      <c r="A180" s="18"/>
      <c r="B180" s="57"/>
      <c r="C180" s="18"/>
      <c r="K180" s="18"/>
      <c r="L180" s="18"/>
      <c r="M180" s="18"/>
      <c r="N180" s="18"/>
      <c r="O180" s="18"/>
      <c r="P180" s="18"/>
      <c r="Q180" s="18"/>
      <c r="R180" s="18"/>
    </row>
    <row r="181" spans="1:18" x14ac:dyDescent="0.15">
      <c r="A181" s="18"/>
      <c r="B181" s="57"/>
      <c r="C181" s="18"/>
      <c r="K181" s="18"/>
      <c r="L181" s="18"/>
      <c r="M181" s="18"/>
      <c r="N181" s="18"/>
      <c r="O181" s="18"/>
      <c r="P181" s="18"/>
      <c r="Q181" s="18"/>
      <c r="R181" s="18"/>
    </row>
    <row r="182" spans="1:18" x14ac:dyDescent="0.15">
      <c r="A182" s="18"/>
      <c r="B182" s="57"/>
      <c r="C182" s="18"/>
      <c r="K182" s="18"/>
      <c r="L182" s="18"/>
      <c r="M182" s="18"/>
      <c r="N182" s="18"/>
      <c r="O182" s="18"/>
      <c r="P182" s="18"/>
      <c r="Q182" s="18"/>
      <c r="R182" s="18"/>
    </row>
    <row r="183" spans="1:18" x14ac:dyDescent="0.15">
      <c r="A183" s="18"/>
      <c r="B183" s="57"/>
      <c r="C183" s="18"/>
      <c r="K183" s="18"/>
      <c r="L183" s="18"/>
      <c r="M183" s="18"/>
      <c r="N183" s="18"/>
      <c r="O183" s="18"/>
      <c r="P183" s="18"/>
      <c r="Q183" s="18"/>
      <c r="R183" s="18"/>
    </row>
    <row r="184" spans="1:18" x14ac:dyDescent="0.15">
      <c r="A184" s="18"/>
      <c r="B184" s="57"/>
      <c r="C184" s="18"/>
      <c r="K184" s="18"/>
      <c r="L184" s="18"/>
      <c r="M184" s="18"/>
      <c r="N184" s="18"/>
      <c r="O184" s="18"/>
      <c r="P184" s="18"/>
      <c r="Q184" s="18"/>
      <c r="R184" s="18"/>
    </row>
    <row r="185" spans="1:18" x14ac:dyDescent="0.15">
      <c r="A185" s="18"/>
      <c r="B185" s="57"/>
      <c r="C185" s="18"/>
      <c r="K185" s="18"/>
      <c r="L185" s="18"/>
      <c r="M185" s="18"/>
      <c r="N185" s="18"/>
      <c r="O185" s="18"/>
      <c r="P185" s="18"/>
      <c r="Q185" s="18"/>
      <c r="R185" s="18"/>
    </row>
    <row r="186" spans="1:18" x14ac:dyDescent="0.15">
      <c r="A186" s="18"/>
      <c r="B186" s="57"/>
      <c r="C186" s="18"/>
      <c r="K186" s="18"/>
      <c r="L186" s="18"/>
      <c r="M186" s="18"/>
      <c r="N186" s="18"/>
      <c r="O186" s="18"/>
      <c r="P186" s="18"/>
      <c r="Q186" s="18"/>
      <c r="R186" s="18"/>
    </row>
    <row r="187" spans="1:18" x14ac:dyDescent="0.15">
      <c r="A187" s="18"/>
      <c r="B187" s="57"/>
      <c r="C187" s="18"/>
      <c r="K187" s="18"/>
      <c r="L187" s="18"/>
      <c r="M187" s="18"/>
      <c r="N187" s="18"/>
      <c r="O187" s="18"/>
      <c r="P187" s="18"/>
      <c r="Q187" s="18"/>
      <c r="R187" s="18"/>
    </row>
    <row r="188" spans="1:18" x14ac:dyDescent="0.15">
      <c r="A188" s="18"/>
      <c r="B188" s="57"/>
      <c r="C188" s="18"/>
      <c r="K188" s="18"/>
      <c r="L188" s="18"/>
      <c r="M188" s="18"/>
      <c r="N188" s="18"/>
      <c r="O188" s="18"/>
      <c r="P188" s="18"/>
      <c r="Q188" s="18"/>
      <c r="R188" s="18"/>
    </row>
    <row r="189" spans="1:18" x14ac:dyDescent="0.15">
      <c r="A189" s="18"/>
      <c r="B189" s="57"/>
      <c r="C189" s="18"/>
      <c r="K189" s="18"/>
      <c r="L189" s="18"/>
      <c r="M189" s="18"/>
      <c r="N189" s="18"/>
      <c r="O189" s="18"/>
      <c r="P189" s="18"/>
      <c r="Q189" s="18"/>
      <c r="R189" s="18"/>
    </row>
    <row r="190" spans="1:18" x14ac:dyDescent="0.15">
      <c r="A190" s="18"/>
      <c r="B190" s="57"/>
      <c r="C190" s="18"/>
      <c r="K190" s="18"/>
      <c r="L190" s="18"/>
      <c r="M190" s="18"/>
      <c r="N190" s="18"/>
      <c r="O190" s="18"/>
      <c r="P190" s="18"/>
      <c r="Q190" s="18"/>
      <c r="R190" s="18"/>
    </row>
    <row r="191" spans="1:18" x14ac:dyDescent="0.15">
      <c r="A191" s="18"/>
      <c r="B191" s="57"/>
      <c r="C191" s="18"/>
      <c r="K191" s="18"/>
      <c r="L191" s="18"/>
      <c r="M191" s="18"/>
      <c r="N191" s="18"/>
      <c r="O191" s="18"/>
      <c r="P191" s="18"/>
      <c r="Q191" s="18"/>
      <c r="R191" s="18"/>
    </row>
    <row r="192" spans="1:18" x14ac:dyDescent="0.15">
      <c r="A192" s="18"/>
      <c r="B192" s="57"/>
      <c r="C192" s="18"/>
      <c r="K192" s="18"/>
      <c r="L192" s="18"/>
      <c r="M192" s="18"/>
      <c r="N192" s="18"/>
      <c r="O192" s="18"/>
      <c r="P192" s="18"/>
      <c r="Q192" s="18"/>
      <c r="R192" s="18"/>
    </row>
    <row r="193" spans="1:18" x14ac:dyDescent="0.15">
      <c r="A193" s="18"/>
      <c r="B193" s="57"/>
      <c r="C193" s="18"/>
      <c r="K193" s="18"/>
      <c r="L193" s="18"/>
      <c r="M193" s="18"/>
      <c r="N193" s="18"/>
      <c r="O193" s="18"/>
      <c r="P193" s="18"/>
      <c r="Q193" s="18"/>
      <c r="R193" s="18"/>
    </row>
    <row r="194" spans="1:18" x14ac:dyDescent="0.15">
      <c r="A194" s="18"/>
      <c r="B194" s="57"/>
      <c r="C194" s="18"/>
      <c r="K194" s="18"/>
      <c r="L194" s="18"/>
      <c r="M194" s="18"/>
      <c r="N194" s="18"/>
      <c r="O194" s="18"/>
      <c r="P194" s="18"/>
      <c r="Q194" s="18"/>
      <c r="R194" s="18"/>
    </row>
    <row r="195" spans="1:18" x14ac:dyDescent="0.15">
      <c r="A195" s="18"/>
      <c r="B195" s="57"/>
      <c r="C195" s="18"/>
      <c r="K195" s="18"/>
      <c r="L195" s="18"/>
      <c r="M195" s="18"/>
      <c r="N195" s="18"/>
      <c r="O195" s="18"/>
      <c r="P195" s="18"/>
      <c r="Q195" s="18"/>
      <c r="R195" s="18"/>
    </row>
    <row r="196" spans="1:18" x14ac:dyDescent="0.15">
      <c r="A196" s="18"/>
      <c r="B196" s="57"/>
      <c r="C196" s="18"/>
      <c r="K196" s="18"/>
      <c r="L196" s="18"/>
      <c r="M196" s="18"/>
      <c r="N196" s="18"/>
      <c r="O196" s="18"/>
      <c r="P196" s="18"/>
      <c r="Q196" s="18"/>
      <c r="R196" s="18"/>
    </row>
    <row r="197" spans="1:18" x14ac:dyDescent="0.15">
      <c r="A197" s="18"/>
      <c r="B197" s="57"/>
      <c r="C197" s="18"/>
      <c r="K197" s="18"/>
      <c r="L197" s="18"/>
      <c r="M197" s="18"/>
      <c r="N197" s="18"/>
      <c r="O197" s="18"/>
      <c r="P197" s="18"/>
      <c r="Q197" s="18"/>
      <c r="R197" s="18"/>
    </row>
    <row r="198" spans="1:18" x14ac:dyDescent="0.15">
      <c r="A198" s="18"/>
      <c r="B198" s="57"/>
      <c r="C198" s="18"/>
      <c r="K198" s="18"/>
      <c r="L198" s="18"/>
      <c r="M198" s="18"/>
      <c r="N198" s="18"/>
      <c r="O198" s="18"/>
      <c r="P198" s="18"/>
      <c r="Q198" s="18"/>
      <c r="R198" s="18"/>
    </row>
    <row r="199" spans="1:18" x14ac:dyDescent="0.15">
      <c r="A199" s="18"/>
      <c r="B199" s="57"/>
      <c r="C199" s="18"/>
      <c r="K199" s="18"/>
      <c r="L199" s="18"/>
      <c r="M199" s="18"/>
      <c r="N199" s="18"/>
      <c r="O199" s="18"/>
      <c r="P199" s="18"/>
      <c r="Q199" s="18"/>
      <c r="R199" s="18"/>
    </row>
    <row r="200" spans="1:18" x14ac:dyDescent="0.15">
      <c r="A200" s="18"/>
      <c r="B200" s="57"/>
      <c r="C200" s="18"/>
      <c r="K200" s="18"/>
      <c r="L200" s="18"/>
      <c r="M200" s="18"/>
      <c r="N200" s="18"/>
      <c r="O200" s="18"/>
      <c r="P200" s="18"/>
      <c r="Q200" s="18"/>
      <c r="R200" s="18"/>
    </row>
  </sheetData>
  <mergeCells count="4">
    <mergeCell ref="H2:I2"/>
    <mergeCell ref="H3:I3"/>
    <mergeCell ref="H4:I4"/>
    <mergeCell ref="F1:G1"/>
  </mergeCells>
  <conditionalFormatting sqref="H4">
    <cfRule type="cellIs" dxfId="15" priority="1" stopIfTrue="1" operator="lessThan">
      <formula>100</formula>
    </cfRule>
    <cfRule type="cellIs" dxfId="14" priority="2" stopIfTrue="1" operator="greaterThan">
      <formula>1000</formula>
    </cfRule>
    <cfRule type="cellIs" dxfId="13" priority="3" stopIfTrue="1" operator="between">
      <formula>100</formula>
      <formula>1000</formula>
    </cfRule>
    <cfRule type="cellIs" dxfId="12" priority="4" stopIfTrue="1" operator="lessThan">
      <formula>0</formula>
    </cfRule>
    <cfRule type="cellIs" dxfId="11" priority="5" stopIfTrue="1" operator="greaterThan">
      <formula>0</formula>
    </cfRule>
    <cfRule type="cellIs" dxfId="10" priority="6" stopIfTrue="1" operator="lessThan">
      <formula>0</formula>
    </cfRule>
  </conditionalFormatting>
  <pageMargins left="0.18" right="0.23" top="0.32" bottom="0.22" header="0.18" footer="0.16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658B1-3977-450B-9AFD-FDDE6C5B9B75}">
  <sheetPr codeName="Feuil3"/>
  <dimension ref="A1:P55"/>
  <sheetViews>
    <sheetView zoomScaleNormal="100" workbookViewId="0">
      <selection activeCell="K11" sqref="K11"/>
    </sheetView>
  </sheetViews>
  <sheetFormatPr baseColWidth="10" defaultRowHeight="15" x14ac:dyDescent="0.25"/>
  <cols>
    <col min="2" max="2" width="22.5703125" customWidth="1"/>
    <col min="3" max="3" width="3.28515625" customWidth="1"/>
    <col min="4" max="4" width="13.42578125" customWidth="1"/>
    <col min="5" max="5" width="20.28515625" customWidth="1"/>
    <col min="6" max="6" width="16.7109375" customWidth="1"/>
    <col min="10" max="10" width="6.42578125" customWidth="1"/>
  </cols>
  <sheetData>
    <row r="1" spans="1:16" x14ac:dyDescent="0.25">
      <c r="A1" s="25"/>
      <c r="B1" s="25"/>
      <c r="C1" s="23"/>
      <c r="D1" s="34"/>
      <c r="E1" s="34"/>
      <c r="F1" s="34"/>
      <c r="G1" s="34"/>
      <c r="H1" s="34"/>
      <c r="I1" s="34"/>
      <c r="J1" s="23"/>
      <c r="K1" s="25"/>
      <c r="L1" s="25"/>
      <c r="M1" s="25"/>
      <c r="N1" s="25"/>
      <c r="O1" s="25"/>
      <c r="P1" s="25"/>
    </row>
    <row r="2" spans="1:16" x14ac:dyDescent="0.25">
      <c r="A2" s="25"/>
      <c r="B2" s="25"/>
      <c r="C2" s="23"/>
      <c r="D2" s="34"/>
      <c r="E2" s="35" t="str">
        <f>Donnees!G8</f>
        <v>الثانوي التأهيلي</v>
      </c>
      <c r="F2" s="36" t="s">
        <v>13</v>
      </c>
      <c r="G2" s="65" t="s">
        <v>14</v>
      </c>
      <c r="H2" s="65"/>
      <c r="I2" s="65"/>
      <c r="J2" s="23"/>
      <c r="K2" s="25"/>
      <c r="L2" s="25"/>
      <c r="M2" s="25"/>
      <c r="N2" s="25"/>
      <c r="O2" s="25"/>
      <c r="P2" s="25"/>
    </row>
    <row r="3" spans="1:16" x14ac:dyDescent="0.25">
      <c r="A3" s="25"/>
      <c r="B3" s="25"/>
      <c r="C3" s="23"/>
      <c r="D3" s="34"/>
      <c r="E3" s="35" t="str">
        <f>Donnees!G5</f>
        <v>2019/2020</v>
      </c>
      <c r="F3" s="36" t="s">
        <v>15</v>
      </c>
      <c r="G3" s="65" t="s">
        <v>16</v>
      </c>
      <c r="H3" s="65"/>
      <c r="I3" s="65"/>
      <c r="J3" s="23"/>
      <c r="K3" s="25"/>
      <c r="L3" s="25"/>
      <c r="M3" s="25"/>
      <c r="N3" s="25"/>
      <c r="O3" s="25"/>
      <c r="P3" s="25"/>
    </row>
    <row r="4" spans="1:16" x14ac:dyDescent="0.25">
      <c r="A4" s="25"/>
      <c r="B4" s="25"/>
      <c r="C4" s="23"/>
      <c r="D4" s="34"/>
      <c r="E4" s="34"/>
      <c r="F4" s="34"/>
      <c r="G4" s="65" t="s">
        <v>17</v>
      </c>
      <c r="H4" s="65"/>
      <c r="I4" s="65"/>
      <c r="J4" s="23"/>
      <c r="K4" s="25"/>
      <c r="L4" s="25"/>
      <c r="M4" s="25"/>
      <c r="N4" s="25"/>
      <c r="O4" s="25"/>
      <c r="P4" s="25"/>
    </row>
    <row r="5" spans="1:16" x14ac:dyDescent="0.25">
      <c r="A5" s="25"/>
      <c r="B5" s="25"/>
      <c r="C5" s="23"/>
      <c r="D5" s="34"/>
      <c r="E5" s="34"/>
      <c r="F5" s="34"/>
      <c r="G5" s="65" t="s">
        <v>18</v>
      </c>
      <c r="H5" s="65"/>
      <c r="I5" s="65"/>
      <c r="J5" s="23"/>
      <c r="K5" s="25"/>
      <c r="L5" s="25"/>
      <c r="M5" s="25"/>
      <c r="N5" s="25"/>
      <c r="O5" s="25"/>
      <c r="P5" s="25"/>
    </row>
    <row r="6" spans="1:16" x14ac:dyDescent="0.25">
      <c r="A6" s="25"/>
      <c r="B6" s="25"/>
      <c r="C6" s="23"/>
      <c r="D6" s="34"/>
      <c r="E6" s="34"/>
      <c r="F6" s="34"/>
      <c r="G6" s="65" t="str">
        <f>Donnees!G6</f>
        <v>الرباط، سلا، القنيطرة</v>
      </c>
      <c r="H6" s="65"/>
      <c r="I6" s="65"/>
      <c r="J6" s="23"/>
      <c r="K6" s="25"/>
      <c r="L6" s="25"/>
      <c r="M6" s="25"/>
      <c r="N6" s="25"/>
      <c r="O6" s="25"/>
      <c r="P6" s="25"/>
    </row>
    <row r="7" spans="1:16" x14ac:dyDescent="0.25">
      <c r="A7" s="25"/>
      <c r="B7" s="25"/>
      <c r="C7" s="23"/>
      <c r="D7" s="34"/>
      <c r="E7" s="34"/>
      <c r="F7" s="34"/>
      <c r="G7" s="65" t="str">
        <f>Donnees!G7</f>
        <v>الرباط</v>
      </c>
      <c r="H7" s="65"/>
      <c r="I7" s="65"/>
      <c r="J7" s="23"/>
      <c r="K7" s="25"/>
      <c r="L7" s="25"/>
      <c r="M7" s="25"/>
      <c r="N7" s="25"/>
      <c r="O7" s="25"/>
      <c r="P7" s="25"/>
    </row>
    <row r="8" spans="1:16" x14ac:dyDescent="0.25">
      <c r="A8" s="25"/>
      <c r="B8" s="25"/>
      <c r="C8" s="23"/>
      <c r="D8" s="34"/>
      <c r="E8" s="34"/>
      <c r="F8" s="34"/>
      <c r="G8" s="65" t="str">
        <f>Donnees!G9</f>
        <v>مولاي عبد الله</v>
      </c>
      <c r="H8" s="65"/>
      <c r="I8" s="65"/>
      <c r="J8" s="23"/>
      <c r="K8" s="25"/>
      <c r="L8" s="25"/>
      <c r="M8" s="25"/>
      <c r="N8" s="25"/>
      <c r="O8" s="25"/>
      <c r="P8" s="25"/>
    </row>
    <row r="9" spans="1:16" x14ac:dyDescent="0.25">
      <c r="A9" s="25"/>
      <c r="B9" s="25"/>
      <c r="C9" s="23"/>
      <c r="D9" s="34"/>
      <c r="E9" s="34"/>
      <c r="F9" s="34"/>
      <c r="G9" s="34"/>
      <c r="H9" s="34"/>
      <c r="I9" s="34"/>
      <c r="J9" s="23"/>
      <c r="K9" s="25"/>
      <c r="L9" s="25"/>
      <c r="M9" s="25"/>
      <c r="N9" s="25"/>
      <c r="O9" s="25"/>
      <c r="P9" s="25"/>
    </row>
    <row r="10" spans="1:16" ht="18.75" x14ac:dyDescent="0.3">
      <c r="A10" s="25"/>
      <c r="B10" s="25"/>
      <c r="C10" s="23"/>
      <c r="D10" s="34"/>
      <c r="E10" s="74" t="s">
        <v>19</v>
      </c>
      <c r="F10" s="74"/>
      <c r="G10" s="74"/>
      <c r="H10" s="74"/>
      <c r="I10" s="34"/>
      <c r="J10" s="23"/>
      <c r="K10" s="25"/>
      <c r="L10" s="25"/>
      <c r="M10" s="25"/>
      <c r="N10" s="25"/>
      <c r="O10" s="25"/>
      <c r="P10" s="25"/>
    </row>
    <row r="11" spans="1:16" x14ac:dyDescent="0.25">
      <c r="A11" s="25"/>
      <c r="B11" s="25"/>
      <c r="C11" s="23"/>
      <c r="D11" s="34"/>
      <c r="E11" s="34"/>
      <c r="F11" s="37">
        <f ca="1">TODAY()</f>
        <v>43802</v>
      </c>
      <c r="G11" s="34" t="s">
        <v>20</v>
      </c>
      <c r="H11" s="34"/>
      <c r="I11" s="34"/>
      <c r="J11" s="23"/>
      <c r="K11" s="25"/>
      <c r="L11" s="25"/>
      <c r="M11" s="25"/>
      <c r="N11" s="25"/>
      <c r="O11" s="25"/>
      <c r="P11" s="25"/>
    </row>
    <row r="12" spans="1:16" ht="15.75" thickBot="1" x14ac:dyDescent="0.3">
      <c r="A12" s="25"/>
      <c r="B12" s="25"/>
      <c r="C12" s="23"/>
      <c r="D12" s="34"/>
      <c r="E12" s="34"/>
      <c r="F12" s="38"/>
      <c r="G12" s="38"/>
      <c r="H12" s="38"/>
      <c r="I12" s="38"/>
      <c r="J12" s="23"/>
      <c r="K12" s="25"/>
      <c r="L12" s="25"/>
      <c r="M12" s="25"/>
      <c r="N12" s="25"/>
      <c r="O12" s="25"/>
      <c r="P12" s="25"/>
    </row>
    <row r="13" spans="1:16" ht="15.75" thickBot="1" x14ac:dyDescent="0.3">
      <c r="A13" s="25"/>
      <c r="B13" s="25"/>
      <c r="C13" s="23"/>
      <c r="D13" s="75" t="s">
        <v>21</v>
      </c>
      <c r="E13" s="76"/>
      <c r="F13" s="39" t="s">
        <v>22</v>
      </c>
      <c r="G13" s="75" t="s">
        <v>23</v>
      </c>
      <c r="H13" s="77"/>
      <c r="I13" s="76"/>
      <c r="J13" s="23"/>
      <c r="K13" s="25"/>
      <c r="L13" s="25"/>
      <c r="M13" s="25"/>
      <c r="N13" s="25"/>
      <c r="O13" s="25"/>
      <c r="P13" s="25"/>
    </row>
    <row r="14" spans="1:16" x14ac:dyDescent="0.25">
      <c r="A14" s="25"/>
      <c r="B14" s="25"/>
      <c r="C14" s="40"/>
      <c r="D14" s="78"/>
      <c r="E14" s="79"/>
      <c r="F14" s="41">
        <f>SUMIFS(Gestion_des_depenses!H7:H94,Gestion_des_depenses!F7:F94,"Matériel")</f>
        <v>0</v>
      </c>
      <c r="G14" s="80" t="s">
        <v>24</v>
      </c>
      <c r="H14" s="80"/>
      <c r="I14" s="81"/>
      <c r="J14" s="23"/>
      <c r="K14" s="25"/>
      <c r="L14" s="25"/>
      <c r="M14" s="25"/>
      <c r="N14" s="25"/>
      <c r="O14" s="25"/>
      <c r="P14" s="25"/>
    </row>
    <row r="15" spans="1:16" x14ac:dyDescent="0.25">
      <c r="A15" s="25"/>
      <c r="B15" s="25"/>
      <c r="C15" s="40"/>
      <c r="D15" s="66"/>
      <c r="E15" s="67"/>
      <c r="F15" s="41">
        <f>SUMIFS(Gestion_des_depenses!H7:H94,Gestion_des_depenses!F7:F94,"Déplacement")</f>
        <v>2</v>
      </c>
      <c r="G15" s="68" t="s">
        <v>25</v>
      </c>
      <c r="H15" s="68"/>
      <c r="I15" s="69"/>
      <c r="J15" s="23"/>
      <c r="K15" s="25"/>
      <c r="L15" s="25"/>
      <c r="M15" s="25"/>
      <c r="N15" s="25"/>
      <c r="O15" s="25"/>
      <c r="P15" s="25"/>
    </row>
    <row r="16" spans="1:16" x14ac:dyDescent="0.25">
      <c r="A16" s="25"/>
      <c r="B16" s="25"/>
      <c r="C16" s="40"/>
      <c r="D16" s="66"/>
      <c r="E16" s="67"/>
      <c r="F16" s="41">
        <f>SUMIFS(Gestion_des_depenses!H7:H94,Gestion_des_depenses!F7:F94,"Bureautiques")</f>
        <v>12.33</v>
      </c>
      <c r="G16" s="68" t="s">
        <v>26</v>
      </c>
      <c r="H16" s="68"/>
      <c r="I16" s="69"/>
      <c r="J16" s="23"/>
      <c r="K16" s="25"/>
      <c r="L16" s="25"/>
      <c r="M16" s="25"/>
      <c r="N16" s="25"/>
      <c r="O16" s="25"/>
      <c r="P16" s="25"/>
    </row>
    <row r="17" spans="1:16" x14ac:dyDescent="0.25">
      <c r="A17" s="25"/>
      <c r="B17" s="25"/>
      <c r="C17" s="40"/>
      <c r="D17" s="66"/>
      <c r="E17" s="67"/>
      <c r="F17" s="41">
        <f>SUMIFS(Gestion_des_depenses!H7:H94,Gestion_des_depenses!F7:F94,"Equipement")</f>
        <v>0</v>
      </c>
      <c r="G17" s="68" t="s">
        <v>27</v>
      </c>
      <c r="H17" s="68"/>
      <c r="I17" s="69"/>
      <c r="J17" s="23"/>
      <c r="K17" s="25"/>
      <c r="L17" s="25"/>
      <c r="M17" s="25"/>
      <c r="N17" s="25"/>
      <c r="O17" s="25"/>
      <c r="P17" s="25"/>
    </row>
    <row r="18" spans="1:16" x14ac:dyDescent="0.25">
      <c r="A18" s="25"/>
      <c r="B18" s="25"/>
      <c r="C18" s="40"/>
      <c r="D18" s="66"/>
      <c r="E18" s="67"/>
      <c r="F18" s="41">
        <f>SUMIFS(Gestion_des_depenses!H7:H94,Gestion_des_depenses!F7:F94,"Entretien")</f>
        <v>0</v>
      </c>
      <c r="G18" s="68" t="s">
        <v>28</v>
      </c>
      <c r="H18" s="68"/>
      <c r="I18" s="69"/>
      <c r="J18" s="23"/>
      <c r="K18" s="25"/>
      <c r="L18" s="25"/>
      <c r="M18" s="25"/>
      <c r="N18" s="25"/>
      <c r="O18" s="25"/>
      <c r="P18" s="25"/>
    </row>
    <row r="19" spans="1:16" x14ac:dyDescent="0.25">
      <c r="A19" s="25"/>
      <c r="B19" s="25"/>
      <c r="C19" s="40"/>
      <c r="D19" s="66"/>
      <c r="E19" s="67"/>
      <c r="F19" s="41">
        <f>SUMIFS(Gestion_des_depenses!H7:H94,Gestion_des_depenses!F7:F94,"Médical")</f>
        <v>0</v>
      </c>
      <c r="G19" s="68" t="s">
        <v>29</v>
      </c>
      <c r="H19" s="68"/>
      <c r="I19" s="69"/>
      <c r="J19" s="23"/>
      <c r="K19" s="25"/>
      <c r="L19" s="25"/>
      <c r="M19" s="25"/>
      <c r="N19" s="25"/>
      <c r="O19" s="25"/>
      <c r="P19" s="25"/>
    </row>
    <row r="20" spans="1:16" x14ac:dyDescent="0.25">
      <c r="A20" s="25"/>
      <c r="B20" s="25"/>
      <c r="C20" s="40"/>
      <c r="D20" s="66"/>
      <c r="E20" s="67"/>
      <c r="F20" s="41">
        <f>SUMIFS(Gestion_des_depenses!H7:H94,Gestion_des_depenses!F7:F94,"Trophées")</f>
        <v>0</v>
      </c>
      <c r="G20" s="68" t="s">
        <v>30</v>
      </c>
      <c r="H20" s="68"/>
      <c r="I20" s="69"/>
      <c r="J20" s="23"/>
      <c r="K20" s="25"/>
      <c r="L20" s="25"/>
      <c r="M20" s="25"/>
      <c r="N20" s="25"/>
      <c r="O20" s="25"/>
      <c r="P20" s="25"/>
    </row>
    <row r="21" spans="1:16" ht="15.75" thickBot="1" x14ac:dyDescent="0.3">
      <c r="A21" s="25"/>
      <c r="B21" s="25"/>
      <c r="C21" s="40"/>
      <c r="D21" s="70"/>
      <c r="E21" s="71"/>
      <c r="F21" s="41">
        <f>SUMIFS(Gestion_des_depenses!H7:H94,Gestion_des_depenses!F7:F94,"Autres")</f>
        <v>1234.56</v>
      </c>
      <c r="G21" s="72" t="s">
        <v>31</v>
      </c>
      <c r="H21" s="72"/>
      <c r="I21" s="73"/>
      <c r="J21" s="23"/>
      <c r="K21" s="25"/>
      <c r="L21" s="25"/>
      <c r="M21" s="25"/>
      <c r="N21" s="25"/>
      <c r="O21" s="25"/>
      <c r="P21" s="25"/>
    </row>
    <row r="22" spans="1:16" ht="15.75" thickBot="1" x14ac:dyDescent="0.3">
      <c r="A22" s="25"/>
      <c r="B22" s="25"/>
      <c r="C22" s="23"/>
      <c r="D22" s="42"/>
      <c r="E22" s="82">
        <f>SUM(F14:F21)</f>
        <v>1248.8899999999999</v>
      </c>
      <c r="F22" s="83"/>
      <c r="G22" s="39" t="s">
        <v>32</v>
      </c>
      <c r="H22" s="43"/>
      <c r="I22" s="43"/>
      <c r="J22" s="23"/>
      <c r="K22" s="25"/>
      <c r="L22" s="25"/>
      <c r="M22" s="25"/>
      <c r="N22" s="25"/>
      <c r="O22" s="25"/>
      <c r="P22" s="25"/>
    </row>
    <row r="23" spans="1:16" x14ac:dyDescent="0.25">
      <c r="A23" s="25"/>
      <c r="B23" s="25"/>
      <c r="C23" s="23"/>
      <c r="D23" s="34"/>
      <c r="E23" s="43"/>
      <c r="F23" s="43"/>
      <c r="G23" s="34"/>
      <c r="H23" s="34"/>
      <c r="I23" s="34"/>
      <c r="J23" s="23"/>
      <c r="K23" s="25"/>
      <c r="L23" s="25"/>
      <c r="M23" s="25"/>
      <c r="N23" s="25"/>
      <c r="O23" s="25"/>
      <c r="P23" s="25"/>
    </row>
    <row r="24" spans="1:16" x14ac:dyDescent="0.25">
      <c r="A24" s="25"/>
      <c r="B24" s="25"/>
      <c r="C24" s="23"/>
      <c r="D24" s="34"/>
      <c r="E24" s="62">
        <f>Donnees!G18</f>
        <v>20000</v>
      </c>
      <c r="F24" s="63"/>
      <c r="G24" s="64" t="s">
        <v>33</v>
      </c>
      <c r="H24" s="64"/>
      <c r="I24" s="34"/>
      <c r="J24" s="23"/>
      <c r="K24" s="25"/>
      <c r="L24" s="25"/>
      <c r="M24" s="25"/>
      <c r="N24" s="25"/>
      <c r="O24" s="25"/>
      <c r="P24" s="25"/>
    </row>
    <row r="25" spans="1:16" x14ac:dyDescent="0.25">
      <c r="A25" s="25"/>
      <c r="B25" s="25"/>
      <c r="C25" s="23"/>
      <c r="D25" s="34"/>
      <c r="E25" s="62">
        <f>Donnees!G20</f>
        <v>10400</v>
      </c>
      <c r="F25" s="63"/>
      <c r="G25" s="64" t="s">
        <v>34</v>
      </c>
      <c r="H25" s="64"/>
      <c r="I25" s="34"/>
      <c r="J25" s="23"/>
      <c r="K25" s="25"/>
      <c r="L25" s="25"/>
      <c r="M25" s="25"/>
      <c r="N25" s="25"/>
      <c r="O25" s="25"/>
      <c r="P25" s="25"/>
    </row>
    <row r="26" spans="1:16" x14ac:dyDescent="0.25">
      <c r="A26" s="25"/>
      <c r="B26" s="25"/>
      <c r="C26" s="23"/>
      <c r="D26" s="34"/>
      <c r="E26" s="62">
        <f>E24+E25</f>
        <v>30400</v>
      </c>
      <c r="F26" s="63"/>
      <c r="G26" s="64" t="s">
        <v>35</v>
      </c>
      <c r="H26" s="64"/>
      <c r="I26" s="34"/>
      <c r="J26" s="23"/>
      <c r="K26" s="25"/>
      <c r="L26" s="25"/>
      <c r="M26" s="25"/>
      <c r="N26" s="25"/>
      <c r="O26" s="25"/>
      <c r="P26" s="25"/>
    </row>
    <row r="27" spans="1:16" x14ac:dyDescent="0.25">
      <c r="A27" s="25"/>
      <c r="B27" s="25"/>
      <c r="C27" s="23"/>
      <c r="D27" s="34"/>
      <c r="E27" s="62">
        <f>Gestion_des_depenses!H3</f>
        <v>1248.8899999999999</v>
      </c>
      <c r="F27" s="63"/>
      <c r="G27" s="64" t="s">
        <v>36</v>
      </c>
      <c r="H27" s="64"/>
      <c r="I27" s="34"/>
      <c r="J27" s="23"/>
      <c r="K27" s="25"/>
      <c r="L27" s="25"/>
      <c r="M27" s="25"/>
      <c r="N27" s="25"/>
      <c r="O27" s="25"/>
      <c r="P27" s="25"/>
    </row>
    <row r="28" spans="1:16" x14ac:dyDescent="0.25">
      <c r="A28" s="25"/>
      <c r="B28" s="25"/>
      <c r="C28" s="23"/>
      <c r="D28" s="34"/>
      <c r="E28" s="62">
        <f>E26-E27</f>
        <v>29151.11</v>
      </c>
      <c r="F28" s="63"/>
      <c r="G28" s="64" t="s">
        <v>37</v>
      </c>
      <c r="H28" s="64"/>
      <c r="I28" s="34"/>
      <c r="J28" s="23"/>
      <c r="K28" s="25"/>
      <c r="L28" s="25"/>
      <c r="M28" s="25"/>
      <c r="N28" s="25"/>
      <c r="O28" s="25"/>
      <c r="P28" s="25"/>
    </row>
    <row r="29" spans="1:16" x14ac:dyDescent="0.25">
      <c r="A29" s="25"/>
      <c r="B29" s="25"/>
      <c r="C29" s="23"/>
      <c r="D29" s="34"/>
      <c r="E29" s="34"/>
      <c r="F29" s="34"/>
      <c r="G29" s="34"/>
      <c r="H29" s="34"/>
      <c r="I29" s="34"/>
      <c r="J29" s="23"/>
      <c r="K29" s="25"/>
      <c r="L29" s="25"/>
      <c r="M29" s="25"/>
      <c r="N29" s="25"/>
      <c r="O29" s="25"/>
      <c r="P29" s="25"/>
    </row>
    <row r="30" spans="1:16" x14ac:dyDescent="0.25">
      <c r="A30" s="25"/>
      <c r="B30" s="25"/>
      <c r="C30" s="23"/>
      <c r="D30" s="65" t="s">
        <v>38</v>
      </c>
      <c r="E30" s="65"/>
      <c r="F30" s="65"/>
      <c r="G30" s="34"/>
      <c r="H30" s="65" t="s">
        <v>39</v>
      </c>
      <c r="I30" s="65"/>
      <c r="J30" s="23"/>
      <c r="K30" s="25"/>
      <c r="L30" s="25"/>
      <c r="M30" s="25"/>
      <c r="N30" s="25"/>
      <c r="O30" s="25"/>
      <c r="P30" s="25"/>
    </row>
    <row r="31" spans="1:16" x14ac:dyDescent="0.25">
      <c r="A31" s="25"/>
      <c r="B31" s="25"/>
      <c r="C31" s="23"/>
      <c r="D31" s="65" t="str">
        <f>Donnees!G13</f>
        <v>عثمان ناجي</v>
      </c>
      <c r="E31" s="65"/>
      <c r="F31" s="34"/>
      <c r="G31" s="34"/>
      <c r="H31" s="65" t="str">
        <f>Donnees!G14</f>
        <v>نعيمة برهم</v>
      </c>
      <c r="I31" s="65"/>
      <c r="J31" s="23"/>
      <c r="K31" s="25"/>
      <c r="L31" s="25"/>
      <c r="M31" s="25"/>
      <c r="N31" s="25"/>
      <c r="O31" s="25"/>
      <c r="P31" s="25"/>
    </row>
    <row r="32" spans="1:16" x14ac:dyDescent="0.25">
      <c r="A32" s="25"/>
      <c r="B32" s="25"/>
      <c r="C32" s="23"/>
      <c r="D32" s="34"/>
      <c r="E32" s="34"/>
      <c r="F32" s="34"/>
      <c r="G32" s="34"/>
      <c r="H32" s="34"/>
      <c r="I32" s="34"/>
      <c r="J32" s="23"/>
      <c r="K32" s="25"/>
      <c r="L32" s="25"/>
      <c r="M32" s="25"/>
      <c r="N32" s="25"/>
      <c r="O32" s="25"/>
      <c r="P32" s="25"/>
    </row>
    <row r="33" spans="1:16" x14ac:dyDescent="0.25">
      <c r="A33" s="25"/>
      <c r="B33" s="25"/>
      <c r="C33" s="23"/>
      <c r="D33" s="34"/>
      <c r="E33" s="34"/>
      <c r="F33" s="34"/>
      <c r="G33" s="34"/>
      <c r="H33" s="34"/>
      <c r="I33" s="34"/>
      <c r="J33" s="23"/>
      <c r="K33" s="25"/>
      <c r="L33" s="25"/>
      <c r="M33" s="25"/>
      <c r="N33" s="25"/>
      <c r="O33" s="25"/>
      <c r="P33" s="25"/>
    </row>
    <row r="34" spans="1:16" x14ac:dyDescent="0.25">
      <c r="A34" s="25"/>
      <c r="B34" s="25"/>
      <c r="C34" s="23"/>
      <c r="D34" s="34"/>
      <c r="E34" s="34"/>
      <c r="F34" s="34"/>
      <c r="G34" s="34"/>
      <c r="H34" s="34"/>
      <c r="I34" s="34"/>
      <c r="J34" s="23"/>
      <c r="K34" s="25"/>
      <c r="L34" s="25"/>
      <c r="M34" s="25"/>
      <c r="N34" s="25"/>
      <c r="O34" s="25"/>
      <c r="P34" s="25"/>
    </row>
    <row r="35" spans="1:16" x14ac:dyDescent="0.25">
      <c r="A35" s="25"/>
      <c r="B35" s="25"/>
      <c r="C35" s="23"/>
      <c r="D35" s="34"/>
      <c r="E35" s="34"/>
      <c r="F35" s="34"/>
      <c r="G35" s="34"/>
      <c r="H35" s="34"/>
      <c r="I35" s="34"/>
      <c r="J35" s="23"/>
      <c r="K35" s="25"/>
      <c r="L35" s="25"/>
      <c r="M35" s="25"/>
      <c r="N35" s="25"/>
      <c r="O35" s="25"/>
      <c r="P35" s="25"/>
    </row>
    <row r="36" spans="1:16" x14ac:dyDescent="0.25">
      <c r="A36" s="25"/>
      <c r="B36" s="25"/>
      <c r="C36" s="23"/>
      <c r="D36" s="34"/>
      <c r="E36" s="34"/>
      <c r="F36" s="34"/>
      <c r="G36" s="34"/>
      <c r="H36" s="34"/>
      <c r="I36" s="34"/>
      <c r="J36" s="23"/>
      <c r="K36" s="25"/>
      <c r="L36" s="25"/>
      <c r="M36" s="25"/>
      <c r="N36" s="25"/>
      <c r="O36" s="25"/>
      <c r="P36" s="25"/>
    </row>
    <row r="37" spans="1:16" x14ac:dyDescent="0.25">
      <c r="A37" s="25"/>
      <c r="B37" s="25"/>
      <c r="C37" s="23"/>
      <c r="D37" s="34"/>
      <c r="E37" s="34"/>
      <c r="F37" s="34"/>
      <c r="G37" s="34"/>
      <c r="H37" s="34"/>
      <c r="I37" s="34"/>
      <c r="J37" s="23"/>
      <c r="K37" s="25"/>
      <c r="L37" s="25"/>
      <c r="M37" s="25"/>
      <c r="N37" s="25"/>
      <c r="O37" s="25"/>
      <c r="P37" s="25"/>
    </row>
    <row r="38" spans="1:16" x14ac:dyDescent="0.25">
      <c r="A38" s="25"/>
      <c r="B38" s="25"/>
      <c r="C38" s="23"/>
      <c r="D38" s="34"/>
      <c r="E38" s="34"/>
      <c r="F38" s="34"/>
      <c r="G38" s="34"/>
      <c r="H38" s="34"/>
      <c r="I38" s="34"/>
      <c r="J38" s="23"/>
      <c r="K38" s="25"/>
      <c r="L38" s="25"/>
      <c r="M38" s="25"/>
      <c r="N38" s="25"/>
      <c r="O38" s="25"/>
      <c r="P38" s="25"/>
    </row>
    <row r="39" spans="1:16" x14ac:dyDescent="0.25">
      <c r="A39" s="25"/>
      <c r="B39" s="25"/>
      <c r="C39" s="23"/>
      <c r="D39" s="34"/>
      <c r="E39" s="34"/>
      <c r="F39" s="34"/>
      <c r="G39" s="34"/>
      <c r="H39" s="34"/>
      <c r="I39" s="34"/>
      <c r="J39" s="23"/>
      <c r="K39" s="25"/>
      <c r="L39" s="25"/>
      <c r="M39" s="25"/>
      <c r="N39" s="25"/>
      <c r="O39" s="25"/>
      <c r="P39" s="25"/>
    </row>
    <row r="40" spans="1:16" x14ac:dyDescent="0.25">
      <c r="A40" s="25"/>
      <c r="B40" s="25"/>
      <c r="C40" s="23"/>
      <c r="D40" s="34"/>
      <c r="E40" s="34"/>
      <c r="F40" s="34"/>
      <c r="G40" s="34"/>
      <c r="H40" s="34"/>
      <c r="I40" s="34"/>
      <c r="J40" s="23"/>
      <c r="K40" s="25"/>
      <c r="L40" s="25"/>
      <c r="M40" s="25"/>
      <c r="N40" s="25"/>
      <c r="O40" s="25"/>
      <c r="P40" s="25"/>
    </row>
    <row r="41" spans="1:16" x14ac:dyDescent="0.25">
      <c r="A41" s="25"/>
      <c r="B41" s="25"/>
      <c r="C41" s="23"/>
      <c r="D41" s="23"/>
      <c r="E41" s="23"/>
      <c r="F41" s="23"/>
      <c r="G41" s="23"/>
      <c r="H41" s="23"/>
      <c r="I41" s="23"/>
      <c r="J41" s="23"/>
      <c r="K41" s="25"/>
      <c r="L41" s="25"/>
      <c r="M41" s="25"/>
      <c r="N41" s="25"/>
      <c r="O41" s="25"/>
      <c r="P41" s="25"/>
    </row>
    <row r="42" spans="1:16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</row>
    <row r="43" spans="1:16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</row>
    <row r="44" spans="1:16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</row>
    <row r="45" spans="1:16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</row>
    <row r="46" spans="1:16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</row>
    <row r="47" spans="1:16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</row>
    <row r="48" spans="1:16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</row>
    <row r="49" spans="1:16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</row>
    <row r="50" spans="1:16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</row>
    <row r="51" spans="1:16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</row>
    <row r="52" spans="1:16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</row>
    <row r="53" spans="1:16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</row>
    <row r="54" spans="1:16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</row>
    <row r="55" spans="1:16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</sheetData>
  <mergeCells count="41">
    <mergeCell ref="D16:E16"/>
    <mergeCell ref="G16:I16"/>
    <mergeCell ref="G7:I7"/>
    <mergeCell ref="D31:E31"/>
    <mergeCell ref="H31:I31"/>
    <mergeCell ref="E25:F25"/>
    <mergeCell ref="G25:H25"/>
    <mergeCell ref="E26:F26"/>
    <mergeCell ref="G26:H26"/>
    <mergeCell ref="E22:F22"/>
    <mergeCell ref="E24:F24"/>
    <mergeCell ref="G24:H24"/>
    <mergeCell ref="D17:E17"/>
    <mergeCell ref="G17:I17"/>
    <mergeCell ref="D18:E18"/>
    <mergeCell ref="G18:I18"/>
    <mergeCell ref="D15:E15"/>
    <mergeCell ref="G15:I15"/>
    <mergeCell ref="G2:I2"/>
    <mergeCell ref="G3:I3"/>
    <mergeCell ref="G4:I4"/>
    <mergeCell ref="G5:I5"/>
    <mergeCell ref="G6:I6"/>
    <mergeCell ref="G8:I8"/>
    <mergeCell ref="E10:H10"/>
    <mergeCell ref="D13:E13"/>
    <mergeCell ref="G13:I13"/>
    <mergeCell ref="D14:E14"/>
    <mergeCell ref="G14:I14"/>
    <mergeCell ref="D19:E19"/>
    <mergeCell ref="G19:I19"/>
    <mergeCell ref="D20:E20"/>
    <mergeCell ref="G20:I20"/>
    <mergeCell ref="D21:E21"/>
    <mergeCell ref="G21:I21"/>
    <mergeCell ref="E27:F27"/>
    <mergeCell ref="G27:H27"/>
    <mergeCell ref="E28:F28"/>
    <mergeCell ref="G28:H28"/>
    <mergeCell ref="D30:F30"/>
    <mergeCell ref="H30:I30"/>
  </mergeCells>
  <conditionalFormatting sqref="E28:F28">
    <cfRule type="cellIs" dxfId="0" priority="1" stopIfTrue="1" operator="lessThan">
      <formula>0</formula>
    </cfRule>
  </conditionalFormatting>
  <pageMargins left="0.19" right="0.15" top="0.41" bottom="0.32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32E2B-EB7C-433E-8B29-71911183525C}">
  <sheetPr codeName="Feuil4"/>
  <dimension ref="A1:R63"/>
  <sheetViews>
    <sheetView zoomScaleNormal="100" workbookViewId="0">
      <selection activeCell="O8" sqref="O8"/>
    </sheetView>
  </sheetViews>
  <sheetFormatPr baseColWidth="10" defaultRowHeight="15" x14ac:dyDescent="0.25"/>
  <cols>
    <col min="6" max="6" width="23.5703125" customWidth="1"/>
    <col min="7" max="7" width="13.28515625" customWidth="1"/>
    <col min="8" max="8" width="14.42578125" customWidth="1"/>
    <col min="10" max="10" width="14.140625" customWidth="1"/>
    <col min="11" max="11" width="0.85546875" customWidth="1"/>
  </cols>
  <sheetData>
    <row r="1" spans="1:18" x14ac:dyDescent="0.25">
      <c r="A1" s="25"/>
      <c r="B1" s="25"/>
      <c r="C1" s="25"/>
      <c r="D1" s="34"/>
      <c r="E1" s="34"/>
      <c r="F1" s="34"/>
      <c r="G1" s="34"/>
      <c r="H1" s="65" t="s">
        <v>40</v>
      </c>
      <c r="I1" s="65"/>
      <c r="J1" s="65"/>
      <c r="K1" s="65"/>
      <c r="L1" s="25"/>
      <c r="M1" s="25"/>
      <c r="N1" s="25"/>
      <c r="O1" s="25"/>
      <c r="P1" s="25"/>
      <c r="Q1" s="25"/>
      <c r="R1" s="25"/>
    </row>
    <row r="2" spans="1:18" x14ac:dyDescent="0.25">
      <c r="A2" s="25"/>
      <c r="B2" s="25"/>
      <c r="C2" s="25"/>
      <c r="D2" s="34"/>
      <c r="E2" s="34"/>
      <c r="F2" s="34"/>
      <c r="G2" s="34"/>
      <c r="H2" s="65" t="s">
        <v>41</v>
      </c>
      <c r="I2" s="65"/>
      <c r="J2" s="65"/>
      <c r="K2" s="65"/>
      <c r="L2" s="25"/>
      <c r="M2" s="25"/>
      <c r="N2" s="25"/>
      <c r="O2" s="25"/>
      <c r="P2" s="25"/>
      <c r="Q2" s="25"/>
      <c r="R2" s="25"/>
    </row>
    <row r="3" spans="1:18" x14ac:dyDescent="0.25">
      <c r="A3" s="25"/>
      <c r="B3" s="25"/>
      <c r="C3" s="25"/>
      <c r="D3" s="34"/>
      <c r="E3" s="34"/>
      <c r="F3" s="34"/>
      <c r="G3" s="34"/>
      <c r="H3" s="34"/>
      <c r="I3" s="34"/>
      <c r="J3" s="34"/>
      <c r="K3" s="34"/>
      <c r="L3" s="25"/>
      <c r="M3" s="25"/>
      <c r="N3" s="25"/>
      <c r="O3" s="25"/>
      <c r="P3" s="25"/>
      <c r="Q3" s="25"/>
      <c r="R3" s="25"/>
    </row>
    <row r="4" spans="1:18" ht="15.75" x14ac:dyDescent="0.25">
      <c r="A4" s="25"/>
      <c r="B4" s="25"/>
      <c r="C4" s="25"/>
      <c r="D4" s="34"/>
      <c r="E4" s="34"/>
      <c r="F4" s="95" t="s">
        <v>42</v>
      </c>
      <c r="G4" s="95"/>
      <c r="H4" s="95"/>
      <c r="I4" s="44"/>
      <c r="J4" s="44"/>
      <c r="K4" s="34"/>
      <c r="L4" s="25"/>
      <c r="M4" s="25"/>
      <c r="N4" s="25"/>
      <c r="O4" s="25"/>
      <c r="P4" s="25"/>
      <c r="Q4" s="25"/>
      <c r="R4" s="25"/>
    </row>
    <row r="5" spans="1:18" ht="15.75" x14ac:dyDescent="0.25">
      <c r="A5" s="25"/>
      <c r="B5" s="25"/>
      <c r="C5" s="25"/>
      <c r="D5" s="34"/>
      <c r="E5" s="34"/>
      <c r="F5" s="95"/>
      <c r="G5" s="95"/>
      <c r="H5" s="95"/>
      <c r="I5" s="44"/>
      <c r="J5" s="44"/>
      <c r="K5" s="34"/>
      <c r="L5" s="25"/>
      <c r="M5" s="25"/>
      <c r="N5" s="25"/>
      <c r="O5" s="25"/>
      <c r="P5" s="25"/>
      <c r="Q5" s="25"/>
      <c r="R5" s="25"/>
    </row>
    <row r="6" spans="1:18" x14ac:dyDescent="0.25">
      <c r="A6" s="25"/>
      <c r="B6" s="25"/>
      <c r="C6" s="25"/>
      <c r="D6" s="34"/>
      <c r="E6" s="34"/>
      <c r="F6" s="34"/>
      <c r="G6" s="34"/>
      <c r="H6" s="34"/>
      <c r="I6" s="34"/>
      <c r="J6" s="34"/>
      <c r="K6" s="34"/>
      <c r="L6" s="25"/>
      <c r="M6" s="25"/>
      <c r="N6" s="25"/>
      <c r="O6" s="25"/>
      <c r="P6" s="25"/>
      <c r="Q6" s="25"/>
      <c r="R6" s="25"/>
    </row>
    <row r="7" spans="1:18" x14ac:dyDescent="0.25">
      <c r="A7" s="25"/>
      <c r="B7" s="25"/>
      <c r="C7" s="25"/>
      <c r="D7" s="84" t="str">
        <f>Donnees!G9</f>
        <v>مولاي عبد الله</v>
      </c>
      <c r="E7" s="84"/>
      <c r="F7" s="85" t="s">
        <v>43</v>
      </c>
      <c r="G7" s="85"/>
      <c r="H7" s="85"/>
      <c r="I7" s="34"/>
      <c r="J7" s="34"/>
      <c r="K7" s="34"/>
      <c r="L7" s="25"/>
      <c r="M7" s="25"/>
      <c r="N7" s="25"/>
      <c r="O7" s="25"/>
      <c r="P7" s="25"/>
      <c r="Q7" s="25"/>
      <c r="R7" s="25"/>
    </row>
    <row r="8" spans="1:18" x14ac:dyDescent="0.25">
      <c r="A8" s="25"/>
      <c r="B8" s="25"/>
      <c r="C8" s="25"/>
      <c r="D8" s="84" t="str">
        <f>Donnees!G8</f>
        <v>الثانوي التأهيلي</v>
      </c>
      <c r="E8" s="84"/>
      <c r="F8" s="36" t="s">
        <v>44</v>
      </c>
      <c r="G8" s="34"/>
      <c r="H8" s="34"/>
      <c r="I8" s="34"/>
      <c r="J8" s="34"/>
      <c r="K8" s="34"/>
      <c r="L8" s="25"/>
      <c r="M8" s="25"/>
      <c r="N8" s="25"/>
      <c r="O8" s="25"/>
      <c r="P8" s="25"/>
      <c r="Q8" s="25"/>
      <c r="R8" s="25"/>
    </row>
    <row r="9" spans="1:18" x14ac:dyDescent="0.25">
      <c r="A9" s="25"/>
      <c r="B9" s="25"/>
      <c r="C9" s="25"/>
      <c r="D9" s="34"/>
      <c r="E9" s="34"/>
      <c r="F9" s="84" t="str">
        <f>Donnees!G6</f>
        <v>الرباط، سلا، القنيطرة</v>
      </c>
      <c r="G9" s="84"/>
      <c r="H9" s="36" t="s">
        <v>45</v>
      </c>
      <c r="I9" s="34"/>
      <c r="J9" s="34"/>
      <c r="K9" s="34"/>
      <c r="L9" s="25"/>
      <c r="M9" s="25"/>
      <c r="N9" s="25"/>
      <c r="O9" s="25"/>
      <c r="P9" s="25"/>
      <c r="Q9" s="25"/>
      <c r="R9" s="25"/>
    </row>
    <row r="10" spans="1:18" x14ac:dyDescent="0.25">
      <c r="A10" s="25"/>
      <c r="B10" s="25"/>
      <c r="C10" s="25"/>
      <c r="D10" s="34"/>
      <c r="E10" s="34"/>
      <c r="F10" s="84" t="str">
        <f>Donnees!G7</f>
        <v>الرباط</v>
      </c>
      <c r="G10" s="84"/>
      <c r="H10" s="36" t="s">
        <v>46</v>
      </c>
      <c r="I10" s="34"/>
      <c r="J10" s="34"/>
      <c r="K10" s="34"/>
      <c r="L10" s="25"/>
      <c r="M10" s="25"/>
      <c r="N10" s="25"/>
      <c r="O10" s="25"/>
      <c r="P10" s="25"/>
      <c r="Q10" s="25"/>
      <c r="R10" s="25"/>
    </row>
    <row r="11" spans="1:18" x14ac:dyDescent="0.25">
      <c r="A11" s="25"/>
      <c r="B11" s="25"/>
      <c r="C11" s="25"/>
      <c r="D11" s="34"/>
      <c r="E11" s="34"/>
      <c r="F11" s="34"/>
      <c r="G11" s="35" t="str">
        <f>Donnees!G5</f>
        <v>2019/2020</v>
      </c>
      <c r="H11" s="36" t="s">
        <v>47</v>
      </c>
      <c r="I11" s="34"/>
      <c r="J11" s="34"/>
      <c r="K11" s="34"/>
      <c r="L11" s="25"/>
      <c r="M11" s="25"/>
      <c r="N11" s="25"/>
      <c r="O11" s="25"/>
      <c r="P11" s="25"/>
      <c r="Q11" s="25"/>
      <c r="R11" s="25"/>
    </row>
    <row r="12" spans="1:18" x14ac:dyDescent="0.25">
      <c r="A12" s="25"/>
      <c r="B12" s="25"/>
      <c r="C12" s="25"/>
      <c r="D12" s="34"/>
      <c r="E12" s="34"/>
      <c r="F12" s="84">
        <f>Donnees!G10</f>
        <v>800</v>
      </c>
      <c r="G12" s="84"/>
      <c r="H12" s="85" t="s">
        <v>48</v>
      </c>
      <c r="I12" s="85"/>
      <c r="J12" s="85"/>
      <c r="K12" s="34"/>
      <c r="L12" s="25"/>
      <c r="M12" s="25"/>
      <c r="N12" s="25"/>
      <c r="O12" s="25"/>
      <c r="P12" s="25"/>
      <c r="Q12" s="25"/>
      <c r="R12" s="25"/>
    </row>
    <row r="13" spans="1:18" x14ac:dyDescent="0.25">
      <c r="A13" s="25"/>
      <c r="B13" s="25"/>
      <c r="C13" s="25"/>
      <c r="D13" s="34"/>
      <c r="E13" s="34"/>
      <c r="F13" s="91">
        <f>Donnees!G15</f>
        <v>20</v>
      </c>
      <c r="G13" s="91"/>
      <c r="H13" s="85" t="s">
        <v>49</v>
      </c>
      <c r="I13" s="85"/>
      <c r="J13" s="85"/>
      <c r="K13" s="34"/>
      <c r="L13" s="25"/>
      <c r="M13" s="25"/>
      <c r="N13" s="25"/>
      <c r="O13" s="25"/>
      <c r="P13" s="25"/>
      <c r="Q13" s="25"/>
      <c r="R13" s="25"/>
    </row>
    <row r="14" spans="1:18" x14ac:dyDescent="0.25">
      <c r="A14" s="25"/>
      <c r="B14" s="25"/>
      <c r="C14" s="25"/>
      <c r="D14" s="34"/>
      <c r="E14" s="34"/>
      <c r="F14" s="91">
        <f>Donnees!G16</f>
        <v>16000</v>
      </c>
      <c r="G14" s="91"/>
      <c r="H14" s="85" t="s">
        <v>50</v>
      </c>
      <c r="I14" s="85"/>
      <c r="J14" s="85"/>
      <c r="K14" s="34"/>
      <c r="L14" s="25"/>
      <c r="M14" s="25"/>
      <c r="N14" s="25"/>
      <c r="O14" s="25"/>
      <c r="P14" s="25"/>
      <c r="Q14" s="25"/>
      <c r="R14" s="25"/>
    </row>
    <row r="15" spans="1:18" ht="15.75" thickBot="1" x14ac:dyDescent="0.3">
      <c r="A15" s="25"/>
      <c r="B15" s="25"/>
      <c r="C15" s="25"/>
      <c r="D15" s="34"/>
      <c r="E15" s="34"/>
      <c r="F15" s="34"/>
      <c r="G15" s="34"/>
      <c r="H15" s="34"/>
      <c r="I15" s="34"/>
      <c r="J15" s="34"/>
      <c r="K15" s="34"/>
      <c r="L15" s="25"/>
      <c r="M15" s="25"/>
      <c r="N15" s="25"/>
      <c r="O15" s="25"/>
      <c r="P15" s="25"/>
      <c r="Q15" s="25"/>
      <c r="R15" s="25"/>
    </row>
    <row r="16" spans="1:18" ht="15.75" thickBot="1" x14ac:dyDescent="0.3">
      <c r="A16" s="25"/>
      <c r="B16" s="25"/>
      <c r="C16" s="33"/>
      <c r="D16" s="92" t="s">
        <v>51</v>
      </c>
      <c r="E16" s="77"/>
      <c r="F16" s="76"/>
      <c r="G16" s="45" t="s">
        <v>52</v>
      </c>
      <c r="H16" s="46" t="s">
        <v>53</v>
      </c>
      <c r="I16" s="75" t="s">
        <v>54</v>
      </c>
      <c r="J16" s="77"/>
      <c r="K16" s="76"/>
      <c r="L16" s="25"/>
      <c r="M16" s="25"/>
      <c r="N16" s="25"/>
      <c r="O16" s="25"/>
      <c r="P16" s="25"/>
      <c r="Q16" s="25"/>
      <c r="R16" s="25"/>
    </row>
    <row r="17" spans="1:18" x14ac:dyDescent="0.25">
      <c r="A17" s="25"/>
      <c r="B17" s="25"/>
      <c r="C17" s="33"/>
      <c r="D17" s="78"/>
      <c r="E17" s="79"/>
      <c r="F17" s="79"/>
      <c r="G17" s="47"/>
      <c r="H17" s="48">
        <f>($F$14*65)/100</f>
        <v>10400</v>
      </c>
      <c r="I17" s="93" t="s">
        <v>55</v>
      </c>
      <c r="J17" s="93"/>
      <c r="K17" s="94"/>
      <c r="L17" s="25"/>
      <c r="M17" s="25"/>
      <c r="N17" s="25"/>
      <c r="O17" s="25"/>
      <c r="P17" s="25"/>
      <c r="Q17" s="25"/>
      <c r="R17" s="25"/>
    </row>
    <row r="18" spans="1:18" x14ac:dyDescent="0.25">
      <c r="A18" s="25"/>
      <c r="B18" s="25"/>
      <c r="C18" s="33"/>
      <c r="D18" s="66"/>
      <c r="E18" s="67"/>
      <c r="F18" s="67"/>
      <c r="G18" s="49"/>
      <c r="H18" s="50">
        <f>($F$14*10)/100</f>
        <v>1600</v>
      </c>
      <c r="I18" s="63" t="s">
        <v>56</v>
      </c>
      <c r="J18" s="63"/>
      <c r="K18" s="86"/>
      <c r="L18" s="25"/>
      <c r="M18" s="25"/>
      <c r="N18" s="25"/>
      <c r="O18" s="25"/>
      <c r="P18" s="25"/>
      <c r="Q18" s="25"/>
      <c r="R18" s="25"/>
    </row>
    <row r="19" spans="1:18" x14ac:dyDescent="0.25">
      <c r="A19" s="25"/>
      <c r="B19" s="25"/>
      <c r="C19" s="33"/>
      <c r="D19" s="66"/>
      <c r="E19" s="67"/>
      <c r="F19" s="67"/>
      <c r="G19" s="49"/>
      <c r="H19" s="50">
        <f>($F$14*5)/100</f>
        <v>800</v>
      </c>
      <c r="I19" s="63" t="s">
        <v>57</v>
      </c>
      <c r="J19" s="63"/>
      <c r="K19" s="86"/>
      <c r="L19" s="25"/>
      <c r="M19" s="25"/>
      <c r="N19" s="25"/>
      <c r="O19" s="25"/>
      <c r="P19" s="25"/>
      <c r="Q19" s="25"/>
      <c r="R19" s="25"/>
    </row>
    <row r="20" spans="1:18" ht="15.75" thickBot="1" x14ac:dyDescent="0.3">
      <c r="A20" s="25"/>
      <c r="B20" s="25"/>
      <c r="C20" s="33"/>
      <c r="D20" s="87"/>
      <c r="E20" s="88"/>
      <c r="F20" s="88"/>
      <c r="G20" s="51"/>
      <c r="H20" s="52">
        <f>($F$14*20)/100</f>
        <v>3200</v>
      </c>
      <c r="I20" s="89" t="s">
        <v>58</v>
      </c>
      <c r="J20" s="89"/>
      <c r="K20" s="90"/>
      <c r="L20" s="25"/>
      <c r="M20" s="25"/>
      <c r="N20" s="25"/>
      <c r="O20" s="25"/>
      <c r="P20" s="25"/>
      <c r="Q20" s="25"/>
      <c r="R20" s="25"/>
    </row>
    <row r="21" spans="1:18" x14ac:dyDescent="0.25">
      <c r="A21" s="25"/>
      <c r="B21" s="25"/>
      <c r="C21" s="25"/>
      <c r="D21" s="34"/>
      <c r="E21" s="34"/>
      <c r="F21" s="34"/>
      <c r="G21" s="34"/>
      <c r="H21" s="53"/>
      <c r="I21" s="34"/>
      <c r="J21" s="34"/>
      <c r="K21" s="34"/>
      <c r="L21" s="25"/>
      <c r="M21" s="25"/>
      <c r="N21" s="25"/>
      <c r="O21" s="25"/>
      <c r="P21" s="25"/>
      <c r="Q21" s="25"/>
      <c r="R21" s="25"/>
    </row>
    <row r="22" spans="1:18" x14ac:dyDescent="0.25">
      <c r="A22" s="25"/>
      <c r="B22" s="25"/>
      <c r="C22" s="25"/>
      <c r="D22" s="37">
        <f ca="1">TODAY()</f>
        <v>43802</v>
      </c>
      <c r="E22" s="36" t="s">
        <v>59</v>
      </c>
      <c r="F22" s="84" t="str">
        <f>Donnees!G7</f>
        <v>الرباط</v>
      </c>
      <c r="G22" s="84"/>
      <c r="H22" s="36" t="s">
        <v>60</v>
      </c>
      <c r="I22" s="34"/>
      <c r="J22" s="34"/>
      <c r="K22" s="34"/>
      <c r="L22" s="25"/>
      <c r="M22" s="25"/>
      <c r="N22" s="25"/>
      <c r="O22" s="25"/>
      <c r="P22" s="25"/>
      <c r="Q22" s="25"/>
      <c r="R22" s="25"/>
    </row>
    <row r="23" spans="1:18" x14ac:dyDescent="0.25">
      <c r="A23" s="25"/>
      <c r="B23" s="25"/>
      <c r="C23" s="25"/>
      <c r="D23" s="34"/>
      <c r="E23" s="34"/>
      <c r="F23" s="34"/>
      <c r="G23" s="34"/>
      <c r="H23" s="34"/>
      <c r="I23" s="34"/>
      <c r="J23" s="34"/>
      <c r="K23" s="34"/>
      <c r="L23" s="25"/>
      <c r="M23" s="25"/>
      <c r="N23" s="25"/>
      <c r="O23" s="25"/>
      <c r="P23" s="25"/>
      <c r="Q23" s="25"/>
      <c r="R23" s="25"/>
    </row>
    <row r="24" spans="1:18" x14ac:dyDescent="0.25">
      <c r="A24" s="25"/>
      <c r="B24" s="25"/>
      <c r="C24" s="25"/>
      <c r="D24" s="65" t="s">
        <v>61</v>
      </c>
      <c r="E24" s="65"/>
      <c r="F24" s="54"/>
      <c r="G24" s="85" t="s">
        <v>62</v>
      </c>
      <c r="H24" s="85"/>
      <c r="I24" s="54"/>
      <c r="J24" s="36" t="s">
        <v>63</v>
      </c>
      <c r="K24" s="34"/>
      <c r="L24" s="25"/>
      <c r="M24" s="25"/>
      <c r="N24" s="25"/>
      <c r="O24" s="25"/>
      <c r="P24" s="25"/>
      <c r="Q24" s="25"/>
      <c r="R24" s="25"/>
    </row>
    <row r="25" spans="1:18" x14ac:dyDescent="0.25">
      <c r="A25" s="25"/>
      <c r="B25" s="25"/>
      <c r="C25" s="25"/>
      <c r="D25" s="65" t="str">
        <f>Donnees!G13</f>
        <v>عثمان ناجي</v>
      </c>
      <c r="E25" s="65"/>
      <c r="F25" s="54"/>
      <c r="G25" s="65" t="str">
        <f>Donnees!G11</f>
        <v>عبد العزيز الكراب</v>
      </c>
      <c r="H25" s="65"/>
      <c r="I25" s="65" t="str">
        <f>Donnees!G14</f>
        <v>نعيمة برهم</v>
      </c>
      <c r="J25" s="65"/>
      <c r="K25" s="65"/>
      <c r="L25" s="25"/>
      <c r="M25" s="25"/>
      <c r="N25" s="25"/>
      <c r="O25" s="25"/>
      <c r="P25" s="25"/>
      <c r="Q25" s="25"/>
      <c r="R25" s="25"/>
    </row>
    <row r="26" spans="1:18" x14ac:dyDescent="0.25">
      <c r="A26" s="25"/>
      <c r="B26" s="25"/>
      <c r="C26" s="25"/>
      <c r="D26" s="34"/>
      <c r="E26" s="34"/>
      <c r="F26" s="34"/>
      <c r="G26" s="34"/>
      <c r="H26" s="34"/>
      <c r="I26" s="34"/>
      <c r="J26" s="34"/>
      <c r="K26" s="34"/>
      <c r="L26" s="25"/>
      <c r="M26" s="25"/>
      <c r="N26" s="25"/>
      <c r="O26" s="25"/>
      <c r="P26" s="25"/>
      <c r="Q26" s="25"/>
      <c r="R26" s="25"/>
    </row>
    <row r="27" spans="1:18" x14ac:dyDescent="0.25">
      <c r="A27" s="25"/>
      <c r="B27" s="25"/>
      <c r="C27" s="25"/>
      <c r="D27" s="34"/>
      <c r="E27" s="34"/>
      <c r="F27" s="34"/>
      <c r="G27" s="34"/>
      <c r="H27" s="34"/>
      <c r="I27" s="34"/>
      <c r="J27" s="34"/>
      <c r="K27" s="34"/>
      <c r="L27" s="25"/>
      <c r="M27" s="25"/>
      <c r="N27" s="25"/>
      <c r="O27" s="25"/>
      <c r="P27" s="25"/>
      <c r="Q27" s="25"/>
      <c r="R27" s="25"/>
    </row>
    <row r="28" spans="1:18" x14ac:dyDescent="0.25">
      <c r="A28" s="25"/>
      <c r="B28" s="25"/>
      <c r="C28" s="25"/>
      <c r="D28" s="34"/>
      <c r="E28" s="34"/>
      <c r="F28" s="34"/>
      <c r="G28" s="34"/>
      <c r="H28" s="34"/>
      <c r="I28" s="34"/>
      <c r="J28" s="34"/>
      <c r="K28" s="34"/>
      <c r="L28" s="25"/>
      <c r="M28" s="25"/>
      <c r="N28" s="25"/>
      <c r="O28" s="25"/>
      <c r="P28" s="25"/>
      <c r="Q28" s="25"/>
      <c r="R28" s="25"/>
    </row>
    <row r="29" spans="1:18" x14ac:dyDescent="0.25">
      <c r="A29" s="25"/>
      <c r="B29" s="25"/>
      <c r="C29" s="25"/>
      <c r="D29" s="34"/>
      <c r="E29" s="34"/>
      <c r="F29" s="34"/>
      <c r="G29" s="34"/>
      <c r="H29" s="34"/>
      <c r="I29" s="34"/>
      <c r="J29" s="34"/>
      <c r="K29" s="34"/>
      <c r="L29" s="25"/>
      <c r="M29" s="25"/>
      <c r="N29" s="25"/>
      <c r="O29" s="25"/>
      <c r="P29" s="25"/>
      <c r="Q29" s="25"/>
      <c r="R29" s="25"/>
    </row>
    <row r="30" spans="1:18" x14ac:dyDescent="0.25">
      <c r="A30" s="25"/>
      <c r="B30" s="25"/>
      <c r="C30" s="25"/>
      <c r="D30" s="34"/>
      <c r="E30" s="34"/>
      <c r="F30" s="34"/>
      <c r="G30" s="34"/>
      <c r="H30" s="34"/>
      <c r="I30" s="34"/>
      <c r="J30" s="34"/>
      <c r="K30" s="34"/>
      <c r="L30" s="25"/>
      <c r="M30" s="25"/>
      <c r="N30" s="25"/>
      <c r="O30" s="25"/>
      <c r="P30" s="25"/>
      <c r="Q30" s="25"/>
      <c r="R30" s="25"/>
    </row>
    <row r="31" spans="1:18" x14ac:dyDescent="0.25">
      <c r="A31" s="25"/>
      <c r="B31" s="25"/>
      <c r="C31" s="25"/>
      <c r="D31" s="34"/>
      <c r="E31" s="34"/>
      <c r="F31" s="34"/>
      <c r="G31" s="34"/>
      <c r="H31" s="34"/>
      <c r="I31" s="34"/>
      <c r="J31" s="34"/>
      <c r="K31" s="34"/>
      <c r="L31" s="25"/>
      <c r="M31" s="25"/>
      <c r="N31" s="25"/>
      <c r="O31" s="25"/>
      <c r="P31" s="25"/>
      <c r="Q31" s="25"/>
      <c r="R31" s="25"/>
    </row>
    <row r="32" spans="1:18" x14ac:dyDescent="0.25">
      <c r="A32" s="25"/>
      <c r="B32" s="25"/>
      <c r="C32" s="25"/>
      <c r="D32" s="34"/>
      <c r="E32" s="34"/>
      <c r="F32" s="34"/>
      <c r="G32" s="34"/>
      <c r="H32" s="34"/>
      <c r="I32" s="34"/>
      <c r="J32" s="34"/>
      <c r="K32" s="34"/>
      <c r="L32" s="25"/>
      <c r="M32" s="25"/>
      <c r="N32" s="25"/>
      <c r="O32" s="25"/>
      <c r="P32" s="25"/>
      <c r="Q32" s="25"/>
      <c r="R32" s="25"/>
    </row>
    <row r="33" spans="1:18" x14ac:dyDescent="0.25">
      <c r="A33" s="25"/>
      <c r="B33" s="25"/>
      <c r="C33" s="25"/>
      <c r="D33" s="34"/>
      <c r="E33" s="34"/>
      <c r="F33" s="34"/>
      <c r="G33" s="34"/>
      <c r="H33" s="34"/>
      <c r="I33" s="34"/>
      <c r="J33" s="34"/>
      <c r="K33" s="34"/>
      <c r="L33" s="25"/>
      <c r="M33" s="25"/>
      <c r="N33" s="25"/>
      <c r="O33" s="25"/>
      <c r="P33" s="25"/>
      <c r="Q33" s="25"/>
      <c r="R33" s="25"/>
    </row>
    <row r="34" spans="1:18" x14ac:dyDescent="0.25">
      <c r="A34" s="25"/>
      <c r="B34" s="25"/>
      <c r="C34" s="25"/>
      <c r="D34" s="34"/>
      <c r="E34" s="34"/>
      <c r="F34" s="34"/>
      <c r="G34" s="34"/>
      <c r="H34" s="34"/>
      <c r="I34" s="34"/>
      <c r="J34" s="34"/>
      <c r="K34" s="34"/>
      <c r="L34" s="25"/>
      <c r="M34" s="25"/>
      <c r="N34" s="25"/>
      <c r="O34" s="25"/>
      <c r="P34" s="25"/>
      <c r="Q34" s="25"/>
      <c r="R34" s="25"/>
    </row>
    <row r="35" spans="1:18" x14ac:dyDescent="0.25">
      <c r="A35" s="25"/>
      <c r="B35" s="25"/>
      <c r="C35" s="25"/>
      <c r="D35" s="34"/>
      <c r="E35" s="34"/>
      <c r="F35" s="34"/>
      <c r="G35" s="34"/>
      <c r="H35" s="34"/>
      <c r="I35" s="34" t="s">
        <v>64</v>
      </c>
      <c r="J35" s="55" t="s">
        <v>65</v>
      </c>
      <c r="K35" s="34"/>
      <c r="L35" s="25"/>
      <c r="M35" s="25"/>
      <c r="N35" s="25"/>
      <c r="O35" s="25"/>
      <c r="P35" s="25"/>
      <c r="Q35" s="25"/>
      <c r="R35" s="25"/>
    </row>
    <row r="36" spans="1:18" x14ac:dyDescent="0.25">
      <c r="A36" s="25"/>
      <c r="B36" s="25"/>
      <c r="C36" s="25"/>
      <c r="D36" s="34"/>
      <c r="E36" s="34"/>
      <c r="F36" s="34"/>
      <c r="G36" s="34"/>
      <c r="H36" s="34"/>
      <c r="I36" s="34"/>
      <c r="J36" s="34"/>
      <c r="K36" s="34"/>
      <c r="L36" s="25"/>
      <c r="M36" s="25"/>
      <c r="N36" s="25"/>
      <c r="O36" s="25"/>
      <c r="P36" s="25"/>
      <c r="Q36" s="25"/>
      <c r="R36" s="25"/>
    </row>
    <row r="37" spans="1:18" x14ac:dyDescent="0.25">
      <c r="A37" s="25"/>
      <c r="B37" s="25"/>
      <c r="C37" s="25"/>
      <c r="D37" s="34"/>
      <c r="E37" s="34"/>
      <c r="F37" s="34"/>
      <c r="G37" s="34"/>
      <c r="H37" s="34"/>
      <c r="I37" s="34"/>
      <c r="J37" s="34"/>
      <c r="K37" s="34"/>
      <c r="L37" s="25"/>
      <c r="M37" s="25"/>
      <c r="N37" s="25"/>
      <c r="O37" s="25"/>
      <c r="P37" s="25"/>
      <c r="Q37" s="25"/>
      <c r="R37" s="25"/>
    </row>
    <row r="38" spans="1:18" x14ac:dyDescent="0.25">
      <c r="A38" s="25"/>
      <c r="B38" s="25"/>
      <c r="C38" s="25"/>
      <c r="D38" s="34"/>
      <c r="E38" s="34"/>
      <c r="F38" s="34"/>
      <c r="G38" s="34"/>
      <c r="H38" s="34"/>
      <c r="I38" s="34"/>
      <c r="J38" s="34"/>
      <c r="K38" s="34"/>
      <c r="L38" s="25"/>
      <c r="M38" s="25"/>
      <c r="N38" s="25"/>
      <c r="O38" s="25"/>
      <c r="P38" s="25"/>
      <c r="Q38" s="25"/>
      <c r="R38" s="25"/>
    </row>
    <row r="39" spans="1:18" x14ac:dyDescent="0.25">
      <c r="A39" s="25"/>
      <c r="B39" s="25"/>
      <c r="C39" s="25"/>
      <c r="D39" s="34"/>
      <c r="E39" s="34"/>
      <c r="F39" s="34"/>
      <c r="G39" s="34"/>
      <c r="H39" s="34"/>
      <c r="I39" s="34"/>
      <c r="J39" s="34"/>
      <c r="K39" s="34"/>
      <c r="L39" s="25"/>
      <c r="M39" s="25"/>
      <c r="N39" s="25"/>
      <c r="O39" s="25"/>
      <c r="P39" s="25"/>
      <c r="Q39" s="25"/>
      <c r="R39" s="25"/>
    </row>
    <row r="40" spans="1:18" x14ac:dyDescent="0.25">
      <c r="A40" s="25"/>
      <c r="B40" s="25"/>
      <c r="C40" s="25"/>
      <c r="D40" s="34"/>
      <c r="E40" s="34"/>
      <c r="F40" s="34"/>
      <c r="G40" s="34"/>
      <c r="H40" s="34"/>
      <c r="I40" s="34"/>
      <c r="J40" s="34"/>
      <c r="K40" s="34"/>
      <c r="L40" s="25"/>
      <c r="M40" s="25"/>
      <c r="N40" s="25"/>
      <c r="O40" s="25"/>
      <c r="P40" s="25"/>
      <c r="Q40" s="25"/>
      <c r="R40" s="25"/>
    </row>
    <row r="41" spans="1:18" x14ac:dyDescent="0.25">
      <c r="A41" s="25"/>
      <c r="B41" s="25"/>
      <c r="C41" s="25"/>
      <c r="D41" s="23"/>
      <c r="E41" s="23"/>
      <c r="F41" s="23"/>
      <c r="G41" s="23"/>
      <c r="H41" s="23"/>
      <c r="I41" s="23"/>
      <c r="J41" s="23"/>
      <c r="K41" s="23"/>
      <c r="L41" s="25"/>
      <c r="M41" s="25"/>
      <c r="N41" s="25"/>
      <c r="O41" s="25"/>
      <c r="P41" s="25"/>
      <c r="Q41" s="25"/>
      <c r="R41" s="25"/>
    </row>
    <row r="42" spans="1:18" x14ac:dyDescent="0.25">
      <c r="A42" s="25"/>
      <c r="B42" s="25"/>
      <c r="C42" s="25"/>
      <c r="D42" s="23"/>
      <c r="E42" s="23"/>
      <c r="F42" s="23"/>
      <c r="G42" s="23"/>
      <c r="H42" s="23"/>
      <c r="I42" s="23"/>
      <c r="J42" s="23"/>
      <c r="K42" s="23"/>
      <c r="L42" s="25"/>
      <c r="M42" s="25"/>
      <c r="N42" s="25"/>
      <c r="O42" s="25"/>
      <c r="P42" s="25"/>
      <c r="Q42" s="25"/>
      <c r="R42" s="25"/>
    </row>
    <row r="43" spans="1:18" x14ac:dyDescent="0.25">
      <c r="A43" s="25"/>
      <c r="B43" s="25"/>
      <c r="C43" s="25"/>
      <c r="D43" s="23"/>
      <c r="E43" s="23"/>
      <c r="F43" s="23"/>
      <c r="G43" s="23"/>
      <c r="H43" s="23"/>
      <c r="I43" s="23"/>
      <c r="J43" s="23"/>
      <c r="K43" s="23"/>
      <c r="L43" s="25"/>
      <c r="M43" s="25"/>
      <c r="N43" s="25"/>
      <c r="O43" s="25"/>
      <c r="P43" s="25"/>
      <c r="Q43" s="25"/>
      <c r="R43" s="25"/>
    </row>
    <row r="44" spans="1:18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</row>
    <row r="46" spans="1:18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</row>
    <row r="47" spans="1:18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</row>
    <row r="48" spans="1:18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</row>
    <row r="49" spans="1:18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</row>
    <row r="50" spans="1:18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</row>
    <row r="51" spans="1:18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</row>
    <row r="52" spans="1:18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</row>
    <row r="53" spans="1:18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</row>
    <row r="54" spans="1:18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</row>
    <row r="55" spans="1:18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</row>
    <row r="56" spans="1:18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1:18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</row>
    <row r="58" spans="1:18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</row>
    <row r="59" spans="1:18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</row>
    <row r="60" spans="1:18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</row>
    <row r="61" spans="1:18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</row>
    <row r="62" spans="1:18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</row>
    <row r="63" spans="1:18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</row>
  </sheetData>
  <mergeCells count="30">
    <mergeCell ref="D8:E8"/>
    <mergeCell ref="H1:K1"/>
    <mergeCell ref="H2:K2"/>
    <mergeCell ref="F4:H5"/>
    <mergeCell ref="D7:E7"/>
    <mergeCell ref="F7:H7"/>
    <mergeCell ref="F9:G9"/>
    <mergeCell ref="F10:G10"/>
    <mergeCell ref="F12:G12"/>
    <mergeCell ref="H12:J12"/>
    <mergeCell ref="F13:G13"/>
    <mergeCell ref="H13:J13"/>
    <mergeCell ref="F14:G14"/>
    <mergeCell ref="H14:J14"/>
    <mergeCell ref="D16:F16"/>
    <mergeCell ref="I16:K16"/>
    <mergeCell ref="D17:F17"/>
    <mergeCell ref="I17:K17"/>
    <mergeCell ref="D18:F18"/>
    <mergeCell ref="I18:K18"/>
    <mergeCell ref="D19:F19"/>
    <mergeCell ref="I19:K19"/>
    <mergeCell ref="D20:F20"/>
    <mergeCell ref="I20:K20"/>
    <mergeCell ref="I25:K25"/>
    <mergeCell ref="F22:G22"/>
    <mergeCell ref="G24:H24"/>
    <mergeCell ref="G25:H25"/>
    <mergeCell ref="D24:E24"/>
    <mergeCell ref="D25:E25"/>
  </mergeCells>
  <pageMargins left="0.23" right="0.18" top="0.46" bottom="0.43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4AF6C-DA09-4426-AE55-C9A148FD0444}">
  <sheetPr codeName="Feuil5"/>
  <dimension ref="A1:Q43"/>
  <sheetViews>
    <sheetView zoomScaleNormal="100" workbookViewId="0">
      <selection activeCell="D4" sqref="D4"/>
    </sheetView>
  </sheetViews>
  <sheetFormatPr baseColWidth="10" defaultRowHeight="15" x14ac:dyDescent="0.25"/>
  <cols>
    <col min="6" max="6" width="26.85546875" bestFit="1" customWidth="1"/>
    <col min="7" max="7" width="16.28515625" customWidth="1"/>
    <col min="8" max="8" width="19.85546875" bestFit="1" customWidth="1"/>
  </cols>
  <sheetData>
    <row r="1" spans="1:17" x14ac:dyDescent="0.25">
      <c r="A1" s="25"/>
      <c r="B1" s="25"/>
      <c r="C1" s="25"/>
      <c r="D1" s="25"/>
      <c r="E1" s="96" t="s">
        <v>66</v>
      </c>
      <c r="F1" s="97"/>
      <c r="G1" s="97"/>
      <c r="H1" s="97"/>
      <c r="I1" s="97"/>
      <c r="J1" s="98"/>
      <c r="K1" s="25"/>
      <c r="L1" s="25"/>
      <c r="M1" s="25"/>
      <c r="N1" s="25"/>
      <c r="O1" s="25"/>
      <c r="P1" s="25"/>
      <c r="Q1" s="25"/>
    </row>
    <row r="2" spans="1:17" ht="15.75" thickBot="1" x14ac:dyDescent="0.3">
      <c r="A2" s="25"/>
      <c r="B2" s="25"/>
      <c r="C2" s="25"/>
      <c r="D2" s="25"/>
      <c r="E2" s="99"/>
      <c r="F2" s="100"/>
      <c r="G2" s="100"/>
      <c r="H2" s="100"/>
      <c r="I2" s="100"/>
      <c r="J2" s="101"/>
      <c r="K2" s="25"/>
      <c r="L2" s="25"/>
      <c r="M2" s="25"/>
      <c r="N2" s="25"/>
      <c r="O2" s="25"/>
      <c r="P2" s="25"/>
      <c r="Q2" s="25"/>
    </row>
    <row r="3" spans="1:17" ht="15.75" thickBot="1" x14ac:dyDescent="0.3">
      <c r="A3" s="25"/>
      <c r="B3" s="25"/>
      <c r="C3" s="25"/>
      <c r="D3" s="25"/>
      <c r="E3" s="25"/>
      <c r="F3" s="56"/>
      <c r="G3" s="56"/>
      <c r="H3" s="56"/>
      <c r="I3" s="25"/>
      <c r="J3" s="25"/>
      <c r="K3" s="25"/>
      <c r="L3" s="25"/>
      <c r="M3" s="25"/>
      <c r="N3" s="25"/>
      <c r="O3" s="25"/>
      <c r="P3" s="25"/>
      <c r="Q3" s="25"/>
    </row>
    <row r="4" spans="1:17" ht="15.75" thickBot="1" x14ac:dyDescent="0.3">
      <c r="A4" s="25"/>
      <c r="B4" s="25"/>
      <c r="C4" s="25"/>
      <c r="D4" s="25"/>
      <c r="E4" s="25"/>
      <c r="F4" s="102" t="s">
        <v>67</v>
      </c>
      <c r="G4" s="103"/>
      <c r="H4" s="104"/>
      <c r="I4" s="25"/>
      <c r="J4" s="25"/>
      <c r="K4" s="25"/>
      <c r="L4" s="25"/>
      <c r="M4" s="25"/>
      <c r="N4" s="25"/>
      <c r="O4" s="25"/>
      <c r="P4" s="25"/>
      <c r="Q4" s="25"/>
    </row>
    <row r="5" spans="1:17" ht="16.5" thickTop="1" thickBot="1" x14ac:dyDescent="0.3">
      <c r="A5" s="25"/>
      <c r="B5" s="25"/>
      <c r="C5" s="25"/>
      <c r="D5" s="25"/>
      <c r="E5" s="25"/>
      <c r="F5" s="4" t="s">
        <v>68</v>
      </c>
      <c r="G5" s="5" t="s">
        <v>69</v>
      </c>
      <c r="H5" s="6" t="s">
        <v>70</v>
      </c>
      <c r="I5" s="25"/>
      <c r="J5" s="25"/>
      <c r="K5" s="25"/>
      <c r="L5" s="25"/>
      <c r="M5" s="25"/>
      <c r="N5" s="25"/>
      <c r="O5" s="25"/>
      <c r="P5" s="25"/>
      <c r="Q5" s="25"/>
    </row>
    <row r="6" spans="1:17" ht="16.5" thickTop="1" thickBot="1" x14ac:dyDescent="0.3">
      <c r="A6" s="25"/>
      <c r="B6" s="25"/>
      <c r="C6" s="25"/>
      <c r="D6" s="25"/>
      <c r="E6" s="25"/>
      <c r="F6" s="4" t="s">
        <v>71</v>
      </c>
      <c r="G6" s="5" t="s">
        <v>72</v>
      </c>
      <c r="H6" s="6" t="s">
        <v>73</v>
      </c>
      <c r="I6" s="25"/>
      <c r="J6" s="25"/>
      <c r="K6" s="25"/>
      <c r="L6" s="25"/>
      <c r="M6" s="25"/>
      <c r="N6" s="25"/>
      <c r="O6" s="25"/>
      <c r="P6" s="25"/>
      <c r="Q6" s="25"/>
    </row>
    <row r="7" spans="1:17" ht="16.5" thickTop="1" thickBot="1" x14ac:dyDescent="0.3">
      <c r="A7" s="25"/>
      <c r="B7" s="25"/>
      <c r="C7" s="25"/>
      <c r="D7" s="25"/>
      <c r="E7" s="25"/>
      <c r="F7" s="4" t="s">
        <v>74</v>
      </c>
      <c r="G7" s="5" t="s">
        <v>75</v>
      </c>
      <c r="H7" s="6" t="s">
        <v>76</v>
      </c>
      <c r="I7" s="25"/>
      <c r="J7" s="25"/>
      <c r="K7" s="25"/>
      <c r="L7" s="25"/>
      <c r="M7" s="25"/>
      <c r="N7" s="25"/>
      <c r="O7" s="25"/>
      <c r="P7" s="25"/>
      <c r="Q7" s="25"/>
    </row>
    <row r="8" spans="1:17" ht="16.5" thickTop="1" thickBot="1" x14ac:dyDescent="0.3">
      <c r="A8" s="25"/>
      <c r="B8" s="25"/>
      <c r="C8" s="25"/>
      <c r="D8" s="25"/>
      <c r="E8" s="25"/>
      <c r="F8" s="4" t="s">
        <v>77</v>
      </c>
      <c r="G8" s="5" t="s">
        <v>78</v>
      </c>
      <c r="H8" s="6" t="s">
        <v>79</v>
      </c>
      <c r="I8" s="25"/>
      <c r="J8" s="25"/>
      <c r="K8" s="25"/>
      <c r="L8" s="25"/>
      <c r="M8" s="25"/>
      <c r="N8" s="25"/>
      <c r="O8" s="25"/>
      <c r="P8" s="25"/>
      <c r="Q8" s="25"/>
    </row>
    <row r="9" spans="1:17" ht="16.5" thickTop="1" thickBot="1" x14ac:dyDescent="0.3">
      <c r="A9" s="25"/>
      <c r="B9" s="25"/>
      <c r="C9" s="25"/>
      <c r="D9" s="25"/>
      <c r="E9" s="25"/>
      <c r="F9" s="4" t="s">
        <v>80</v>
      </c>
      <c r="G9" s="5" t="s">
        <v>81</v>
      </c>
      <c r="H9" s="6" t="s">
        <v>82</v>
      </c>
      <c r="I9" s="25"/>
      <c r="J9" s="25"/>
      <c r="K9" s="25"/>
      <c r="L9" s="25"/>
      <c r="M9" s="25"/>
      <c r="N9" s="25"/>
      <c r="O9" s="25"/>
      <c r="P9" s="25"/>
      <c r="Q9" s="25"/>
    </row>
    <row r="10" spans="1:17" ht="16.5" thickTop="1" thickBot="1" x14ac:dyDescent="0.3">
      <c r="A10" s="25"/>
      <c r="B10" s="25"/>
      <c r="C10" s="25"/>
      <c r="D10" s="25"/>
      <c r="E10" s="25"/>
      <c r="F10" s="4" t="s">
        <v>83</v>
      </c>
      <c r="G10" s="5">
        <v>800</v>
      </c>
      <c r="H10" s="6" t="s">
        <v>84</v>
      </c>
      <c r="I10" s="25"/>
      <c r="J10" s="25"/>
      <c r="K10" s="25"/>
      <c r="L10" s="25"/>
      <c r="M10" s="25"/>
      <c r="N10" s="25"/>
      <c r="O10" s="25"/>
      <c r="P10" s="25"/>
      <c r="Q10" s="25"/>
    </row>
    <row r="11" spans="1:17" ht="16.5" thickTop="1" thickBot="1" x14ac:dyDescent="0.3">
      <c r="A11" s="25"/>
      <c r="B11" s="25"/>
      <c r="C11" s="25"/>
      <c r="D11" s="25"/>
      <c r="E11" s="25"/>
      <c r="F11" s="4" t="s">
        <v>85</v>
      </c>
      <c r="G11" s="5" t="s">
        <v>86</v>
      </c>
      <c r="H11" s="6" t="s">
        <v>87</v>
      </c>
      <c r="I11" s="25"/>
      <c r="J11" s="25"/>
      <c r="K11" s="25"/>
      <c r="L11" s="25"/>
      <c r="M11" s="25"/>
      <c r="N11" s="25"/>
      <c r="O11" s="25"/>
      <c r="P11" s="25"/>
      <c r="Q11" s="25"/>
    </row>
    <row r="12" spans="1:17" ht="16.5" thickTop="1" thickBot="1" x14ac:dyDescent="0.3">
      <c r="A12" s="25"/>
      <c r="B12" s="25"/>
      <c r="C12" s="25"/>
      <c r="D12" s="25"/>
      <c r="E12" s="25"/>
      <c r="F12" s="105" t="s">
        <v>88</v>
      </c>
      <c r="G12" s="106"/>
      <c r="H12" s="107"/>
      <c r="I12" s="25"/>
      <c r="J12" s="25"/>
      <c r="K12" s="25"/>
      <c r="L12" s="25"/>
      <c r="M12" s="25"/>
      <c r="N12" s="25"/>
      <c r="O12" s="25"/>
      <c r="P12" s="25"/>
      <c r="Q12" s="25"/>
    </row>
    <row r="13" spans="1:17" ht="16.5" thickTop="1" thickBot="1" x14ac:dyDescent="0.3">
      <c r="A13" s="25"/>
      <c r="B13" s="25"/>
      <c r="C13" s="25"/>
      <c r="D13" s="25"/>
      <c r="E13" s="25"/>
      <c r="F13" s="7" t="s">
        <v>89</v>
      </c>
      <c r="G13" s="8" t="s">
        <v>90</v>
      </c>
      <c r="H13" s="9" t="s">
        <v>91</v>
      </c>
      <c r="I13" s="25"/>
      <c r="J13" s="25"/>
      <c r="K13" s="25"/>
      <c r="L13" s="25"/>
      <c r="M13" s="25"/>
      <c r="N13" s="25"/>
      <c r="O13" s="25"/>
      <c r="P13" s="25"/>
      <c r="Q13" s="25"/>
    </row>
    <row r="14" spans="1:17" ht="16.5" thickTop="1" thickBot="1" x14ac:dyDescent="0.3">
      <c r="A14" s="25"/>
      <c r="B14" s="25"/>
      <c r="C14" s="25"/>
      <c r="D14" s="25"/>
      <c r="E14" s="25"/>
      <c r="F14" s="7" t="s">
        <v>92</v>
      </c>
      <c r="G14" s="8" t="s">
        <v>93</v>
      </c>
      <c r="H14" s="9" t="s">
        <v>94</v>
      </c>
      <c r="I14" s="25"/>
      <c r="J14" s="25"/>
      <c r="K14" s="25"/>
      <c r="L14" s="25"/>
      <c r="M14" s="25"/>
      <c r="N14" s="25"/>
      <c r="O14" s="25"/>
      <c r="P14" s="25"/>
      <c r="Q14" s="25"/>
    </row>
    <row r="15" spans="1:17" ht="16.5" thickTop="1" thickBot="1" x14ac:dyDescent="0.3">
      <c r="A15" s="25"/>
      <c r="B15" s="25"/>
      <c r="C15" s="25"/>
      <c r="D15" s="25"/>
      <c r="E15" s="25"/>
      <c r="F15" s="7" t="s">
        <v>95</v>
      </c>
      <c r="G15" s="10">
        <v>20</v>
      </c>
      <c r="H15" s="9" t="s">
        <v>96</v>
      </c>
      <c r="I15" s="25"/>
      <c r="J15" s="25"/>
      <c r="K15" s="25"/>
      <c r="L15" s="25"/>
      <c r="M15" s="25"/>
      <c r="N15" s="25"/>
      <c r="O15" s="25"/>
      <c r="P15" s="25"/>
      <c r="Q15" s="25"/>
    </row>
    <row r="16" spans="1:17" ht="16.5" thickTop="1" thickBot="1" x14ac:dyDescent="0.3">
      <c r="A16" s="25"/>
      <c r="B16" s="25"/>
      <c r="C16" s="25"/>
      <c r="D16" s="25"/>
      <c r="E16" s="25"/>
      <c r="F16" s="7" t="s">
        <v>97</v>
      </c>
      <c r="G16" s="11">
        <f>G10*G15</f>
        <v>16000</v>
      </c>
      <c r="H16" s="9" t="s">
        <v>98</v>
      </c>
      <c r="I16" s="25"/>
      <c r="J16" s="25"/>
      <c r="K16" s="25"/>
      <c r="L16" s="25"/>
      <c r="M16" s="25"/>
      <c r="N16" s="25"/>
      <c r="O16" s="25"/>
      <c r="P16" s="25"/>
      <c r="Q16" s="25"/>
    </row>
    <row r="17" spans="1:17" ht="16.5" thickTop="1" thickBot="1" x14ac:dyDescent="0.3">
      <c r="A17" s="25"/>
      <c r="B17" s="25"/>
      <c r="C17" s="25"/>
      <c r="D17" s="25"/>
      <c r="E17" s="25"/>
      <c r="F17" s="108" t="s">
        <v>99</v>
      </c>
      <c r="G17" s="109"/>
      <c r="H17" s="110"/>
      <c r="I17" s="25"/>
      <c r="J17" s="25"/>
      <c r="K17" s="25"/>
      <c r="L17" s="25"/>
      <c r="M17" s="25"/>
      <c r="N17" s="25"/>
      <c r="O17" s="25"/>
      <c r="P17" s="25"/>
      <c r="Q17" s="25"/>
    </row>
    <row r="18" spans="1:17" ht="16.5" thickTop="1" thickBot="1" x14ac:dyDescent="0.3">
      <c r="A18" s="25"/>
      <c r="B18" s="25"/>
      <c r="C18" s="25"/>
      <c r="D18" s="25"/>
      <c r="E18" s="25"/>
      <c r="F18" s="12" t="s">
        <v>100</v>
      </c>
      <c r="G18" s="13">
        <v>20000</v>
      </c>
      <c r="H18" s="14" t="s">
        <v>101</v>
      </c>
      <c r="I18" s="25"/>
      <c r="J18" s="25"/>
      <c r="K18" s="25"/>
      <c r="L18" s="25"/>
      <c r="M18" s="25"/>
      <c r="N18" s="25"/>
      <c r="O18" s="25"/>
      <c r="P18" s="25"/>
      <c r="Q18" s="25"/>
    </row>
    <row r="19" spans="1:17" ht="16.5" thickTop="1" thickBot="1" x14ac:dyDescent="0.3">
      <c r="A19" s="25"/>
      <c r="B19" s="25"/>
      <c r="C19" s="25"/>
      <c r="D19" s="25"/>
      <c r="E19" s="25"/>
      <c r="F19" s="12" t="s">
        <v>102</v>
      </c>
      <c r="G19" s="13"/>
      <c r="H19" s="14" t="s">
        <v>103</v>
      </c>
      <c r="I19" s="25"/>
      <c r="J19" s="25"/>
      <c r="K19" s="25"/>
      <c r="L19" s="25"/>
      <c r="M19" s="25"/>
      <c r="N19" s="25"/>
      <c r="O19" s="25"/>
      <c r="P19" s="25"/>
      <c r="Q19" s="25"/>
    </row>
    <row r="20" spans="1:17" ht="16.5" thickTop="1" thickBot="1" x14ac:dyDescent="0.3">
      <c r="A20" s="25"/>
      <c r="B20" s="25"/>
      <c r="C20" s="25"/>
      <c r="D20" s="25"/>
      <c r="E20" s="25"/>
      <c r="F20" s="12" t="s">
        <v>107</v>
      </c>
      <c r="G20" s="15">
        <f>Virmnt!H17</f>
        <v>10400</v>
      </c>
      <c r="H20" s="14" t="s">
        <v>106</v>
      </c>
      <c r="I20" s="25"/>
      <c r="J20" s="25"/>
      <c r="K20" s="25"/>
      <c r="L20" s="25"/>
      <c r="M20" s="25"/>
      <c r="N20" s="25"/>
      <c r="O20" s="25"/>
      <c r="P20" s="25"/>
      <c r="Q20" s="25"/>
    </row>
    <row r="21" spans="1:17" ht="16.5" thickTop="1" thickBot="1" x14ac:dyDescent="0.3">
      <c r="A21" s="25"/>
      <c r="B21" s="25"/>
      <c r="C21" s="25"/>
      <c r="D21" s="25"/>
      <c r="E21" s="25"/>
      <c r="F21" s="12" t="s">
        <v>104</v>
      </c>
      <c r="G21" s="15">
        <f>SUM(G18:G20)</f>
        <v>30400</v>
      </c>
      <c r="H21" s="14" t="s">
        <v>105</v>
      </c>
      <c r="I21" s="25"/>
      <c r="J21" s="25"/>
      <c r="K21" s="25"/>
      <c r="L21" s="25"/>
      <c r="M21" s="25"/>
      <c r="N21" s="25"/>
      <c r="O21" s="25"/>
      <c r="P21" s="25"/>
      <c r="Q21" s="25"/>
    </row>
    <row r="22" spans="1:17" ht="15.75" thickTop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</row>
    <row r="27" spans="1:17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8" spans="1:17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1:17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17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17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</row>
    <row r="32" spans="1:17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</row>
    <row r="33" spans="1:17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1:17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</row>
    <row r="37" spans="1:17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1:17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</row>
    <row r="40" spans="1:17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1:17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</row>
    <row r="42" spans="1:17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</row>
    <row r="43" spans="1:17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</row>
  </sheetData>
  <mergeCells count="4">
    <mergeCell ref="E1:J2"/>
    <mergeCell ref="F4:H4"/>
    <mergeCell ref="F12:H12"/>
    <mergeCell ref="F17:H17"/>
  </mergeCells>
  <dataValidations count="1">
    <dataValidation type="list" showInputMessage="1" showErrorMessage="1" sqref="G8" xr:uid="{46C21CA2-75A6-4CE6-900B-9833028669F0}">
      <formula1>"الإبتدائي,الثانوي الإعدادي,الثانوي التأهيلي,الثانوي المزدوج"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TDB</vt:lpstr>
      <vt:lpstr>Gestion_des_depenses</vt:lpstr>
      <vt:lpstr>Rap_Fin</vt:lpstr>
      <vt:lpstr>Virmnt</vt:lpstr>
      <vt:lpstr>Donnees</vt:lpstr>
      <vt:lpstr>Gestion_des_depenses!Zone_d_impression</vt:lpstr>
      <vt:lpstr>Rap_Fin!Zone_d_impression</vt:lpstr>
      <vt:lpstr>Virmnt!Zone_d_impression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TANK</dc:creator>
  <cp:lastModifiedBy>TANK</cp:lastModifiedBy>
  <cp:lastPrinted>2019-12-03T21:01:01Z</cp:lastPrinted>
  <dcterms:created xsi:type="dcterms:W3CDTF">2019-12-02T12:09:40Z</dcterms:created>
  <dcterms:modified xsi:type="dcterms:W3CDTF">2019-12-03T21:01:15Z</dcterms:modified>
</cp:coreProperties>
</file>