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Documents\STAPS\STAPS M2A\INSPE\Outils numériques\TD4 - outils numériques\"/>
    </mc:Choice>
  </mc:AlternateContent>
  <xr:revisionPtr revIDLastSave="0" documentId="13_ncr:1_{C778D9C4-7AA7-4BB6-BB28-DE4C853E1188}" xr6:coauthVersionLast="45" xr6:coauthVersionMax="45" xr10:uidLastSave="{00000000-0000-0000-0000-000000000000}"/>
  <bookViews>
    <workbookView xWindow="-108" yWindow="-108" windowWidth="23256" windowHeight="12576" xr2:uid="{D7D0C1D2-947C-45C6-B5B4-EDFEBE4B0275}"/>
  </bookViews>
  <sheets>
    <sheet name="Paramètrage" sheetId="1" r:id="rId1"/>
    <sheet name="Recueil de données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2" i="1" l="1"/>
  <c r="I2" i="3"/>
  <c r="J2" i="3"/>
  <c r="K2" i="3"/>
  <c r="L2" i="3"/>
  <c r="I3" i="3"/>
  <c r="J3" i="3"/>
  <c r="K3" i="3"/>
  <c r="L3" i="3"/>
  <c r="Q29" i="1" l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M1" i="3"/>
  <c r="N1" i="3"/>
  <c r="O1" i="3"/>
  <c r="P1" i="3"/>
  <c r="Q1" i="3"/>
  <c r="R1" i="3"/>
  <c r="S1" i="3"/>
  <c r="T1" i="3"/>
  <c r="U1" i="3"/>
  <c r="V1" i="3"/>
  <c r="W1" i="3"/>
  <c r="X1" i="3"/>
  <c r="Y1" i="3"/>
  <c r="Z1" i="3"/>
  <c r="AA1" i="3"/>
  <c r="AB1" i="3"/>
  <c r="AC1" i="3"/>
  <c r="AD1" i="3"/>
  <c r="N15" i="1"/>
  <c r="N5" i="1"/>
  <c r="Q5" i="1" s="1"/>
  <c r="N6" i="1"/>
  <c r="Q6" i="1" s="1"/>
  <c r="N7" i="1"/>
  <c r="Q7" i="1" s="1"/>
  <c r="N8" i="1"/>
  <c r="Q8" i="1" s="1"/>
  <c r="N9" i="1"/>
  <c r="Q9" i="1" s="1"/>
  <c r="N10" i="1"/>
  <c r="Q10" i="1" s="1"/>
  <c r="N11" i="1"/>
  <c r="Q11" i="1" s="1"/>
  <c r="N12" i="1"/>
  <c r="Q12" i="1" s="1"/>
  <c r="N13" i="1"/>
  <c r="Q13" i="1" s="1"/>
  <c r="N14" i="1"/>
  <c r="Q14" i="1" s="1"/>
  <c r="N16" i="1"/>
  <c r="N17" i="1"/>
  <c r="N18" i="1"/>
  <c r="N19" i="1"/>
  <c r="N20" i="1"/>
  <c r="N21" i="1"/>
  <c r="N22" i="1"/>
  <c r="N23" i="1"/>
  <c r="Q23" i="1" s="1"/>
  <c r="N24" i="1"/>
  <c r="Q24" i="1" s="1"/>
  <c r="N25" i="1"/>
  <c r="Q25" i="1" s="1"/>
  <c r="N26" i="1"/>
  <c r="Q26" i="1" s="1"/>
  <c r="N27" i="1"/>
  <c r="Q27" i="1" s="1"/>
  <c r="N28" i="1"/>
  <c r="Q28" i="1" s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4" i="1"/>
  <c r="Q4" i="1" s="1"/>
  <c r="N3" i="1"/>
  <c r="Q3" i="1" s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K195" i="1"/>
  <c r="K5" i="1"/>
  <c r="K6" i="1" s="1"/>
  <c r="K7" i="1" s="1"/>
  <c r="K8" i="1" s="1"/>
  <c r="K9" i="1" s="1"/>
  <c r="K10" i="1" s="1"/>
  <c r="K11" i="1" s="1"/>
  <c r="K12" i="1" s="1"/>
  <c r="K13" i="1" s="1"/>
  <c r="L13" i="1" s="1"/>
  <c r="K14" i="1"/>
  <c r="L14" i="1" s="1"/>
  <c r="K15" i="1"/>
  <c r="K16" i="1"/>
  <c r="K17" i="1"/>
  <c r="J17" i="1" s="1"/>
  <c r="K18" i="1"/>
  <c r="K19" i="1"/>
  <c r="K20" i="1"/>
  <c r="K21" i="1"/>
  <c r="J21" i="1" s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4" i="1"/>
  <c r="K3" i="1"/>
  <c r="J15" i="1"/>
  <c r="J16" i="1"/>
  <c r="J18" i="1"/>
  <c r="J19" i="1"/>
  <c r="J20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Q22" i="1" l="1"/>
  <c r="U3" i="3"/>
  <c r="Q21" i="1"/>
  <c r="Q20" i="1"/>
  <c r="Q19" i="1"/>
  <c r="Q18" i="1"/>
  <c r="Q17" i="1"/>
  <c r="L20" i="1"/>
  <c r="L16" i="1"/>
  <c r="L17" i="1"/>
  <c r="L23" i="1"/>
  <c r="L19" i="1"/>
  <c r="L15" i="1"/>
  <c r="Q15" i="1"/>
  <c r="L21" i="1"/>
  <c r="L22" i="1"/>
  <c r="L18" i="1"/>
  <c r="Q16" i="1"/>
  <c r="J14" i="1"/>
  <c r="L12" i="1"/>
  <c r="E3" i="3"/>
  <c r="B1" i="3"/>
  <c r="C1" i="3" s="1"/>
  <c r="C3" i="3"/>
  <c r="Q2" i="1" l="1"/>
  <c r="H3" i="3"/>
  <c r="G3" i="3"/>
  <c r="F3" i="3"/>
  <c r="D3" i="3"/>
  <c r="B3" i="3"/>
  <c r="E7" i="1" l="1"/>
  <c r="E6" i="1" s="1"/>
  <c r="E8" i="1" s="1"/>
  <c r="E9" i="1" s="1"/>
  <c r="F9" i="1" l="1"/>
  <c r="C2" i="3" l="1"/>
  <c r="P7" i="1"/>
  <c r="P11" i="1"/>
  <c r="O7" i="1"/>
  <c r="O11" i="1"/>
  <c r="M7" i="1"/>
  <c r="M11" i="1"/>
  <c r="O3" i="1"/>
  <c r="P4" i="1"/>
  <c r="P8" i="1"/>
  <c r="O4" i="1"/>
  <c r="O8" i="1"/>
  <c r="M4" i="1"/>
  <c r="M8" i="1"/>
  <c r="P5" i="1"/>
  <c r="P9" i="1"/>
  <c r="O5" i="1"/>
  <c r="O9" i="1"/>
  <c r="M5" i="1"/>
  <c r="M9" i="1"/>
  <c r="P6" i="1"/>
  <c r="P10" i="1"/>
  <c r="O6" i="1"/>
  <c r="O10" i="1"/>
  <c r="M6" i="1"/>
  <c r="M10" i="1"/>
  <c r="P3" i="1"/>
  <c r="L3" i="1"/>
  <c r="L4" i="1"/>
  <c r="D1" i="3" s="1"/>
  <c r="E1" i="3" s="1"/>
  <c r="F1" i="3" s="1"/>
  <c r="L9" i="1"/>
  <c r="L5" i="1"/>
  <c r="J4" i="1"/>
  <c r="L11" i="1"/>
  <c r="L6" i="1"/>
  <c r="L7" i="1"/>
  <c r="J3" i="1"/>
  <c r="L10" i="1"/>
  <c r="L8" i="1"/>
  <c r="J5" i="1"/>
  <c r="J6" i="1"/>
  <c r="J7" i="1"/>
  <c r="J8" i="1"/>
  <c r="M3" i="1"/>
  <c r="D2" i="3"/>
  <c r="H2" i="3"/>
  <c r="P2" i="3"/>
  <c r="T2" i="3"/>
  <c r="X2" i="3"/>
  <c r="AB2" i="3"/>
  <c r="E2" i="3"/>
  <c r="M2" i="3"/>
  <c r="Q2" i="3"/>
  <c r="U2" i="3"/>
  <c r="Y2" i="3"/>
  <c r="AC2" i="3"/>
  <c r="F2" i="3"/>
  <c r="N2" i="3"/>
  <c r="R2" i="3"/>
  <c r="V2" i="3"/>
  <c r="Z2" i="3"/>
  <c r="AD2" i="3"/>
  <c r="G2" i="3"/>
  <c r="O2" i="3"/>
  <c r="S2" i="3"/>
  <c r="W2" i="3"/>
  <c r="AA2" i="3"/>
  <c r="B2" i="3"/>
  <c r="I4" i="3" l="1"/>
  <c r="J4" i="3"/>
  <c r="K4" i="3"/>
  <c r="L4" i="3"/>
  <c r="I5" i="3"/>
  <c r="J5" i="3"/>
  <c r="K5" i="3"/>
  <c r="L5" i="3"/>
  <c r="G1" i="3"/>
  <c r="H1" i="3" s="1"/>
  <c r="I1" i="3" s="1"/>
  <c r="E4" i="3"/>
  <c r="H4" i="3"/>
  <c r="B4" i="3"/>
  <c r="F4" i="3"/>
  <c r="M4" i="3"/>
  <c r="P4" i="3"/>
  <c r="S4" i="3"/>
  <c r="C4" i="3"/>
  <c r="N4" i="3"/>
  <c r="U4" i="3"/>
  <c r="O4" i="3"/>
  <c r="Q4" i="3"/>
  <c r="T4" i="3"/>
  <c r="D4" i="3"/>
  <c r="G4" i="3"/>
  <c r="R4" i="3"/>
  <c r="P5" i="3"/>
  <c r="H5" i="3"/>
  <c r="D5" i="3"/>
  <c r="O5" i="3"/>
  <c r="M5" i="3"/>
  <c r="G5" i="3"/>
  <c r="R5" i="3"/>
  <c r="U5" i="3"/>
  <c r="E5" i="3"/>
  <c r="T5" i="3"/>
  <c r="S5" i="3"/>
  <c r="C5" i="3"/>
  <c r="N5" i="3"/>
  <c r="Q5" i="3"/>
  <c r="B5" i="3"/>
  <c r="F5" i="3"/>
  <c r="J9" i="1"/>
  <c r="J10" i="1" l="1"/>
  <c r="J11" i="1" l="1"/>
  <c r="J12" i="1" l="1"/>
  <c r="J13" i="1" l="1"/>
</calcChain>
</file>

<file path=xl/sharedStrings.xml><?xml version="1.0" encoding="utf-8"?>
<sst xmlns="http://schemas.openxmlformats.org/spreadsheetml/2006/main" count="24" uniqueCount="22">
  <si>
    <t>Temps de course (en minutes):</t>
  </si>
  <si>
    <t>Distance totale à courir :</t>
  </si>
  <si>
    <t>Distance inter-plots (en mètres):</t>
  </si>
  <si>
    <t xml:space="preserve">Allure à laquelle je cours : </t>
  </si>
  <si>
    <t>VMA :</t>
  </si>
  <si>
    <t xml:space="preserve">Nbr de plots à franchir : </t>
  </si>
  <si>
    <t xml:space="preserve">% de VMA : </t>
  </si>
  <si>
    <t xml:space="preserve">Temps de passage à chaque plot : </t>
  </si>
  <si>
    <t>Temps de passage</t>
  </si>
  <si>
    <t>-</t>
  </si>
  <si>
    <t>Indicateur</t>
  </si>
  <si>
    <t>Plot</t>
  </si>
  <si>
    <t>Tolérence (en seconde) :</t>
  </si>
  <si>
    <t>Chronomètre</t>
  </si>
  <si>
    <t>Courbe parfaite</t>
  </si>
  <si>
    <t>Temps de passage frais</t>
  </si>
  <si>
    <t>Temps de passage faits</t>
  </si>
  <si>
    <t>Produits</t>
  </si>
  <si>
    <t>Temps frais</t>
  </si>
  <si>
    <t>Temps fait</t>
  </si>
  <si>
    <t>Temps frais tolérance -</t>
  </si>
  <si>
    <t>Temps frais tolérance 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</si>
</sst>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/>
    <xf numFmtId="0" fontId="0" fillId="0" borderId="1" xfId="0" applyBorder="1" applyAlignment="1">
      <alignment horizontal="center"/>
    </xf>
    <xf numFmtId="0" fontId="1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47" fontId="0" fillId="0" borderId="0" xfId="0" applyNumberFormat="1"/>
    <xf numFmtId="47" fontId="0" fillId="3" borderId="0" xfId="0" applyNumberFormat="1" applyFill="1" applyAlignment="1">
      <alignment horizontal="center"/>
    </xf>
    <xf numFmtId="47" fontId="0" fillId="2" borderId="1" xfId="0" applyNumberFormat="1" applyFill="1" applyBorder="1" applyAlignment="1">
      <alignment horizontal="center"/>
    </xf>
    <xf numFmtId="21" fontId="0" fillId="0" borderId="0" xfId="0" applyNumberFormat="1" applyAlignment="1">
      <alignment horizontal="center"/>
    </xf>
    <xf numFmtId="47" fontId="0" fillId="3" borderId="1" xfId="0" applyNumberFormat="1" applyFill="1" applyBorder="1" applyAlignment="1">
      <alignment horizontal="center"/>
    </xf>
    <xf numFmtId="47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3" fillId="4" borderId="0" xfId="0" applyFont="1" applyFill="1"/>
    <xf numFmtId="0" fontId="3" fillId="4" borderId="0" xfId="0" applyNumberFormat="1" applyFont="1" applyFill="1" applyAlignment="1">
      <alignment horizontal="center"/>
    </xf>
    <xf numFmtId="47" fontId="3" fillId="4" borderId="0" xfId="0" applyNumberFormat="1" applyFont="1" applyFill="1" applyAlignment="1">
      <alignment horizontal="center"/>
    </xf>
    <xf numFmtId="0" fontId="4" fillId="4" borderId="0" xfId="0" applyFont="1" applyFill="1" applyBorder="1"/>
    <xf numFmtId="0" fontId="3" fillId="4" borderId="0" xfId="0" applyFont="1" applyFill="1" applyAlignment="1">
      <alignment horizontal="center"/>
    </xf>
    <xf numFmtId="47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47" fontId="1" fillId="3" borderId="1" xfId="0" applyNumberFormat="1" applyFont="1" applyFill="1" applyBorder="1" applyAlignment="1">
      <alignment horizontal="center"/>
    </xf>
    <xf numFmtId="47" fontId="0" fillId="0" borderId="1" xfId="0" applyNumberFormat="1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47" fontId="0" fillId="0" borderId="1" xfId="0" applyNumberFormat="1" applyBorder="1" applyAlignment="1">
      <alignment horizontal="center" vertical="center"/>
    </xf>
    <xf numFmtId="0" fontId="0" fillId="0" borderId="1" xfId="0" applyFont="1" applyBorder="1" applyAlignment="1">
      <alignment horizontal="center"/>
    </xf>
  </cellXfs>
  <cellStyles count="1">
    <cellStyle name="Normal" xfId="0" builtinId="0"/>
  </cellStyles>
  <dxfs count="3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E697"/>
        </patternFill>
      </fill>
    </dxf>
  </dxfs>
  <tableStyles count="0" defaultTableStyle="TableStyleMedium2" defaultPivotStyle="PivotStyleLight16"/>
  <colors>
    <mruColors>
      <color rgb="FFFFE6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'Recueil de données'!$A$3</c:f>
              <c:strCache>
                <c:ptCount val="1"/>
                <c:pt idx="0">
                  <c:v>Temps fait</c:v>
                </c:pt>
              </c:strCache>
            </c:strRef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rgbClr val="FF0000"/>
                </a:solidFill>
              </a:ln>
              <a:effectLst/>
            </c:spPr>
          </c:marker>
          <c:cat>
            <c:numRef>
              <c:f>'Recueil de données'!$B$1:$L$1</c:f>
              <c:numCache>
                <c:formatCode>General</c:formatCode>
                <c:ptCount val="1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</c:numCache>
            </c:numRef>
          </c:cat>
          <c:val>
            <c:numRef>
              <c:f>'Recueil de données'!$B$3:$L$3</c:f>
              <c:numCache>
                <c:formatCode>mm:ss.0</c:formatCode>
                <c:ptCount val="11"/>
                <c:pt idx="0">
                  <c:v>1.0393518518518519E-4</c:v>
                </c:pt>
                <c:pt idx="1">
                  <c:v>1.1388888888888886E-4</c:v>
                </c:pt>
                <c:pt idx="2">
                  <c:v>5.96064814814815E-5</c:v>
                </c:pt>
                <c:pt idx="3">
                  <c:v>5.2083333333333343E-5</c:v>
                </c:pt>
                <c:pt idx="4">
                  <c:v>1.5694444444444442E-4</c:v>
                </c:pt>
                <c:pt idx="5">
                  <c:v>1.0833333333333344E-4</c:v>
                </c:pt>
                <c:pt idx="6">
                  <c:v>2.1412037037037038E-4</c:v>
                </c:pt>
                <c:pt idx="7">
                  <c:v>7.9166666666666621E-5</c:v>
                </c:pt>
                <c:pt idx="8">
                  <c:v>1.5428240740740734E-4</c:v>
                </c:pt>
                <c:pt idx="9">
                  <c:v>1.555555555555557E-4</c:v>
                </c:pt>
                <c:pt idx="10">
                  <c:v>1.4895833333333319E-4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4C-4671-A851-3157F852B1FC}"/>
            </c:ext>
          </c:extLst>
        </c:ser>
        <c:ser>
          <c:idx val="1"/>
          <c:order val="1"/>
          <c:tx>
            <c:strRef>
              <c:f>'Recueil de données'!$A$4</c:f>
              <c:strCache>
                <c:ptCount val="1"/>
                <c:pt idx="0">
                  <c:v>Temps frais tolérance -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numRef>
              <c:f>'Recueil de données'!$B$1:$L$1</c:f>
              <c:numCache>
                <c:formatCode>General</c:formatCode>
                <c:ptCount val="1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</c:numCache>
            </c:numRef>
          </c:cat>
          <c:val>
            <c:numRef>
              <c:f>'Recueil de données'!$B$4:$L$4</c:f>
              <c:numCache>
                <c:formatCode>mm:ss.0</c:formatCode>
                <c:ptCount val="11"/>
                <c:pt idx="0">
                  <c:v>9.2592592592592602E-5</c:v>
                </c:pt>
                <c:pt idx="1">
                  <c:v>9.2592592592592602E-5</c:v>
                </c:pt>
                <c:pt idx="2">
                  <c:v>9.2592592592592602E-5</c:v>
                </c:pt>
                <c:pt idx="3">
                  <c:v>9.2592592592592602E-5</c:v>
                </c:pt>
                <c:pt idx="4">
                  <c:v>9.2592592592592602E-5</c:v>
                </c:pt>
                <c:pt idx="5">
                  <c:v>9.2592592592592602E-5</c:v>
                </c:pt>
                <c:pt idx="6">
                  <c:v>9.2592592592592602E-5</c:v>
                </c:pt>
                <c:pt idx="7">
                  <c:v>9.2592592592592602E-5</c:v>
                </c:pt>
                <c:pt idx="8">
                  <c:v>9.2592592592592602E-5</c:v>
                </c:pt>
                <c:pt idx="9">
                  <c:v>9.2592592592592602E-5</c:v>
                </c:pt>
                <c:pt idx="10">
                  <c:v>9.2592592592592602E-5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F4C-4671-A851-3157F852B1FC}"/>
            </c:ext>
          </c:extLst>
        </c:ser>
        <c:ser>
          <c:idx val="2"/>
          <c:order val="2"/>
          <c:tx>
            <c:strRef>
              <c:f>'Recueil de données'!$A$5</c:f>
              <c:strCache>
                <c:ptCount val="1"/>
                <c:pt idx="0">
                  <c:v>Temps frais tolérance +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numRef>
              <c:f>'Recueil de données'!$B$1:$L$1</c:f>
              <c:numCache>
                <c:formatCode>General</c:formatCode>
                <c:ptCount val="1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</c:numCache>
            </c:numRef>
          </c:cat>
          <c:val>
            <c:numRef>
              <c:f>'Recueil de données'!$B$5:$L$5</c:f>
              <c:numCache>
                <c:formatCode>mm:ss.0</c:formatCode>
                <c:ptCount val="11"/>
                <c:pt idx="0">
                  <c:v>1.3888888888888889E-4</c:v>
                </c:pt>
                <c:pt idx="1">
                  <c:v>1.3888888888888889E-4</c:v>
                </c:pt>
                <c:pt idx="2">
                  <c:v>1.3888888888888889E-4</c:v>
                </c:pt>
                <c:pt idx="3">
                  <c:v>1.3888888888888889E-4</c:v>
                </c:pt>
                <c:pt idx="4">
                  <c:v>1.3888888888888889E-4</c:v>
                </c:pt>
                <c:pt idx="5">
                  <c:v>1.3888888888888889E-4</c:v>
                </c:pt>
                <c:pt idx="6">
                  <c:v>1.3888888888888889E-4</c:v>
                </c:pt>
                <c:pt idx="7">
                  <c:v>1.3888888888888889E-4</c:v>
                </c:pt>
                <c:pt idx="8">
                  <c:v>1.3888888888888889E-4</c:v>
                </c:pt>
                <c:pt idx="9">
                  <c:v>1.3888888888888889E-4</c:v>
                </c:pt>
                <c:pt idx="10">
                  <c:v>1.3888888888888889E-4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F4C-4671-A851-3157F852B1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0495112"/>
        <c:axId val="600498392"/>
      </c:lineChart>
      <c:catAx>
        <c:axId val="6004951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0498392"/>
        <c:crosses val="autoZero"/>
        <c:auto val="1"/>
        <c:lblAlgn val="ctr"/>
        <c:lblOffset val="100"/>
        <c:noMultiLvlLbl val="0"/>
      </c:catAx>
      <c:valAx>
        <c:axId val="600498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m:ss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04951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svg"/><Relationship Id="rId1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13</xdr:row>
          <xdr:rowOff>15240</xdr:rowOff>
        </xdr:from>
        <xdr:to>
          <xdr:col>2</xdr:col>
          <xdr:colOff>777240</xdr:colOff>
          <xdr:row>15</xdr:row>
          <xdr:rowOff>38100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1790700</xdr:colOff>
          <xdr:row>16</xdr:row>
          <xdr:rowOff>0</xdr:rowOff>
        </xdr:from>
        <xdr:to>
          <xdr:col>3</xdr:col>
          <xdr:colOff>7620</xdr:colOff>
          <xdr:row>18</xdr:row>
          <xdr:rowOff>7620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1805940</xdr:colOff>
          <xdr:row>18</xdr:row>
          <xdr:rowOff>167640</xdr:rowOff>
        </xdr:from>
        <xdr:to>
          <xdr:col>3</xdr:col>
          <xdr:colOff>22860</xdr:colOff>
          <xdr:row>21</xdr:row>
          <xdr:rowOff>15240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739140</xdr:colOff>
      <xdr:row>12</xdr:row>
      <xdr:rowOff>68580</xdr:rowOff>
    </xdr:from>
    <xdr:to>
      <xdr:col>5</xdr:col>
      <xdr:colOff>350520</xdr:colOff>
      <xdr:row>26</xdr:row>
      <xdr:rowOff>22860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5387340" y="2263140"/>
          <a:ext cx="2659380" cy="2514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3</xdr:col>
      <xdr:colOff>754380</xdr:colOff>
      <xdr:row>12</xdr:row>
      <xdr:rowOff>68580</xdr:rowOff>
    </xdr:from>
    <xdr:to>
      <xdr:col>5</xdr:col>
      <xdr:colOff>350520</xdr:colOff>
      <xdr:row>26</xdr:row>
      <xdr:rowOff>38100</xdr:rowOff>
    </xdr:to>
    <xdr:pic macro="[0]!Chrono">
      <xdr:nvPicPr>
        <xdr:cNvPr id="5" name="Graphique 4" descr="Cône de signalisation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402580" y="2263140"/>
          <a:ext cx="2644140" cy="2529840"/>
        </a:xfrm>
        <a:prstGeom prst="rect">
          <a:avLst/>
        </a:prstGeom>
      </xdr:spPr>
    </xdr:pic>
    <xdr:clientData/>
  </xdr:twoCellAnchor>
  <xdr:twoCellAnchor>
    <xdr:from>
      <xdr:col>0</xdr:col>
      <xdr:colOff>1623060</xdr:colOff>
      <xdr:row>19</xdr:row>
      <xdr:rowOff>38100</xdr:rowOff>
    </xdr:from>
    <xdr:to>
      <xdr:col>1</xdr:col>
      <xdr:colOff>868680</xdr:colOff>
      <xdr:row>23</xdr:row>
      <xdr:rowOff>45720</xdr:rowOff>
    </xdr:to>
    <xdr:sp macro="[0]!RAZ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623060" y="3512820"/>
          <a:ext cx="1287780" cy="739140"/>
        </a:xfrm>
        <a:prstGeom prst="ellipse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 u="sng"/>
            <a:t>RAZ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587734</xdr:colOff>
      <xdr:row>13</xdr:row>
      <xdr:rowOff>12258</xdr:rowOff>
    </xdr:from>
    <xdr:to>
      <xdr:col>9</xdr:col>
      <xdr:colOff>388951</xdr:colOff>
      <xdr:row>27</xdr:row>
      <xdr:rowOff>155381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3989F-B615-454C-A88B-2E632620A484}">
  <sheetPr codeName="Feuil1"/>
  <dimension ref="A1:R195"/>
  <sheetViews>
    <sheetView tabSelected="1" zoomScale="85" zoomScaleNormal="85" workbookViewId="0">
      <selection activeCell="I17" sqref="I17"/>
    </sheetView>
  </sheetViews>
  <sheetFormatPr baseColWidth="10" defaultRowHeight="14.4" x14ac:dyDescent="0.3"/>
  <cols>
    <col min="1" max="1" width="29.77734375" customWidth="1"/>
    <col min="2" max="2" width="26.44140625" customWidth="1"/>
    <col min="4" max="4" width="30.33203125" customWidth="1"/>
    <col min="5" max="5" width="14.109375" customWidth="1"/>
    <col min="7" max="7" width="19.33203125" customWidth="1"/>
    <col min="8" max="8" width="14.6640625" customWidth="1"/>
    <col min="9" max="9" width="18.6640625" style="6" customWidth="1"/>
    <col min="10" max="10" width="19.88671875" style="6" customWidth="1"/>
    <col min="12" max="12" width="16.88671875" customWidth="1"/>
    <col min="13" max="13" width="23.109375" customWidth="1"/>
    <col min="14" max="14" width="21.33203125" customWidth="1"/>
    <col min="15" max="15" width="20.88671875" customWidth="1"/>
    <col min="16" max="16" width="21.6640625" customWidth="1"/>
  </cols>
  <sheetData>
    <row r="1" spans="1:18" x14ac:dyDescent="0.3">
      <c r="G1" s="23" t="s">
        <v>13</v>
      </c>
      <c r="I1" s="6" t="s">
        <v>9</v>
      </c>
    </row>
    <row r="2" spans="1:18" x14ac:dyDescent="0.3">
      <c r="G2" s="8">
        <v>1.4284722222222223E-3</v>
      </c>
      <c r="I2" s="21" t="s">
        <v>8</v>
      </c>
      <c r="J2" s="18" t="s">
        <v>10</v>
      </c>
      <c r="K2" s="19" t="s">
        <v>11</v>
      </c>
      <c r="L2" s="19" t="s">
        <v>14</v>
      </c>
      <c r="M2" s="24" t="s">
        <v>15</v>
      </c>
      <c r="N2" s="1" t="s">
        <v>16</v>
      </c>
      <c r="O2" s="1" t="s">
        <v>20</v>
      </c>
      <c r="P2" s="1" t="s">
        <v>21</v>
      </c>
      <c r="Q2" s="25">
        <f>SUM(Q3:Q195)</f>
        <v>19</v>
      </c>
      <c r="R2">
        <f>Q2+2</f>
        <v>21</v>
      </c>
    </row>
    <row r="3" spans="1:18" x14ac:dyDescent="0.3">
      <c r="I3" s="10">
        <v>1.0393518518518519E-4</v>
      </c>
      <c r="J3" s="10" t="str">
        <f>IF(I3=0,"",IF(AND(I3&gt;$F$9*K3-$F$10,I3&lt;$F$9*K3+$F$10),"OK", IF(I3&lt;$F$9*K3-$F$10,"RALENTIT","ACCELERE")))</f>
        <v>OK</v>
      </c>
      <c r="K3" s="20" t="str">
        <f>IF(I3=0,"","1")</f>
        <v>1</v>
      </c>
      <c r="L3" s="22">
        <f>IF(I3=0,"",$F$9*K3)</f>
        <v>1.1574074074074075E-4</v>
      </c>
      <c r="M3" s="11">
        <f>IF(I3=0,"",$F$9)</f>
        <v>1.1574074074074075E-4</v>
      </c>
      <c r="N3" s="11">
        <f>IF(I3=0,"",I3)</f>
        <v>1.0393518518518519E-4</v>
      </c>
      <c r="O3" s="26">
        <f>IF(I3=0,"",$F$9-$F$10)</f>
        <v>9.2592592592592602E-5</v>
      </c>
      <c r="P3" s="11">
        <f>IF(I3=0,"",$F$9+$F$10)</f>
        <v>1.3888888888888889E-4</v>
      </c>
      <c r="Q3">
        <f t="shared" ref="Q3:Q13" si="0">IF(N3="","",1)</f>
        <v>1</v>
      </c>
    </row>
    <row r="4" spans="1:18" x14ac:dyDescent="0.3">
      <c r="I4" s="11">
        <v>2.1782407407407406E-4</v>
      </c>
      <c r="J4" s="10" t="str">
        <f t="shared" ref="J4:J67" si="1">IF(I4=0,"",IF(AND(I4&gt;$F$9*K4-$F$10,I4&lt;$F$9*K4+$F$10),"OK", IF(I4&lt;$F$9*K4-$F$10,"RALENTIT","ACCELERE")))</f>
        <v>OK</v>
      </c>
      <c r="K4" s="20">
        <f>IF(I4=0,"",K3+"1")</f>
        <v>2</v>
      </c>
      <c r="L4" s="22">
        <f t="shared" ref="L4:L67" si="2">IF(I4=0,"",$F$9*K4)</f>
        <v>2.3148148148148149E-4</v>
      </c>
      <c r="M4" s="11">
        <f t="shared" ref="M4:M67" si="3">IF(I4=0,"",$F$9)</f>
        <v>1.1574074074074075E-4</v>
      </c>
      <c r="N4" s="11">
        <f>IF(I4=0,"",I4-I3)</f>
        <v>1.1388888888888886E-4</v>
      </c>
      <c r="O4" s="26">
        <f t="shared" ref="O4:O67" si="4">IF(I4=0,"",$F$9-$F$10)</f>
        <v>9.2592592592592602E-5</v>
      </c>
      <c r="P4" s="11">
        <f t="shared" ref="P4:P67" si="5">IF(I4=0,"",$F$9+$F$10)</f>
        <v>1.3888888888888889E-4</v>
      </c>
      <c r="Q4">
        <f t="shared" si="0"/>
        <v>1</v>
      </c>
    </row>
    <row r="5" spans="1:18" x14ac:dyDescent="0.3">
      <c r="B5" s="9"/>
      <c r="I5" s="11">
        <v>2.7743055555555556E-4</v>
      </c>
      <c r="J5" s="10" t="str">
        <f t="shared" si="1"/>
        <v>RALENTIT</v>
      </c>
      <c r="K5" s="20">
        <f t="shared" ref="K5:K68" si="6">IF(I5=0,"",K4+"1")</f>
        <v>3</v>
      </c>
      <c r="L5" s="22">
        <f t="shared" si="2"/>
        <v>3.4722222222222224E-4</v>
      </c>
      <c r="M5" s="11">
        <f t="shared" si="3"/>
        <v>1.1574074074074075E-4</v>
      </c>
      <c r="N5" s="11">
        <f t="shared" ref="N5:N68" si="7">IF(I5=0,"",I5-I4)</f>
        <v>5.96064814814815E-5</v>
      </c>
      <c r="O5" s="26">
        <f t="shared" si="4"/>
        <v>9.2592592592592602E-5</v>
      </c>
      <c r="P5" s="11">
        <f t="shared" si="5"/>
        <v>1.3888888888888889E-4</v>
      </c>
      <c r="Q5">
        <f t="shared" si="0"/>
        <v>1</v>
      </c>
    </row>
    <row r="6" spans="1:18" x14ac:dyDescent="0.3">
      <c r="A6" s="1" t="s">
        <v>0</v>
      </c>
      <c r="B6" s="12">
        <v>3</v>
      </c>
      <c r="C6" s="3"/>
      <c r="D6" s="4" t="s">
        <v>1</v>
      </c>
      <c r="E6" s="2">
        <f>(E7*B6*60)/3.6</f>
        <v>900</v>
      </c>
      <c r="I6" s="11">
        <v>3.295138888888889E-4</v>
      </c>
      <c r="J6" s="10" t="str">
        <f t="shared" si="1"/>
        <v>RALENTIT</v>
      </c>
      <c r="K6" s="20">
        <f t="shared" si="6"/>
        <v>4</v>
      </c>
      <c r="L6" s="22">
        <f t="shared" si="2"/>
        <v>4.6296296296296298E-4</v>
      </c>
      <c r="M6" s="11">
        <f t="shared" si="3"/>
        <v>1.1574074074074075E-4</v>
      </c>
      <c r="N6" s="11">
        <f t="shared" si="7"/>
        <v>5.2083333333333343E-5</v>
      </c>
      <c r="O6" s="26">
        <f t="shared" si="4"/>
        <v>9.2592592592592602E-5</v>
      </c>
      <c r="P6" s="11">
        <f t="shared" si="5"/>
        <v>1.3888888888888889E-4</v>
      </c>
      <c r="Q6">
        <f t="shared" si="0"/>
        <v>1</v>
      </c>
    </row>
    <row r="7" spans="1:18" x14ac:dyDescent="0.3">
      <c r="A7" s="1" t="s">
        <v>2</v>
      </c>
      <c r="B7" s="2">
        <v>50</v>
      </c>
      <c r="D7" s="4" t="s">
        <v>3</v>
      </c>
      <c r="E7" s="2">
        <f>B8*(B9/100)</f>
        <v>18</v>
      </c>
      <c r="G7" s="7"/>
      <c r="I7" s="11">
        <v>4.8645833333333332E-4</v>
      </c>
      <c r="J7" s="10" t="str">
        <f t="shared" si="1"/>
        <v>RALENTIT</v>
      </c>
      <c r="K7" s="20">
        <f t="shared" si="6"/>
        <v>5</v>
      </c>
      <c r="L7" s="22">
        <f t="shared" si="2"/>
        <v>5.7870370370370367E-4</v>
      </c>
      <c r="M7" s="11">
        <f t="shared" si="3"/>
        <v>1.1574074074074075E-4</v>
      </c>
      <c r="N7" s="11">
        <f t="shared" si="7"/>
        <v>1.5694444444444442E-4</v>
      </c>
      <c r="O7" s="26">
        <f t="shared" si="4"/>
        <v>9.2592592592592602E-5</v>
      </c>
      <c r="P7" s="11">
        <f t="shared" si="5"/>
        <v>1.3888888888888889E-4</v>
      </c>
      <c r="Q7">
        <f t="shared" si="0"/>
        <v>1</v>
      </c>
    </row>
    <row r="8" spans="1:18" x14ac:dyDescent="0.3">
      <c r="A8" s="1" t="s">
        <v>4</v>
      </c>
      <c r="B8" s="2">
        <v>18</v>
      </c>
      <c r="D8" s="4" t="s">
        <v>5</v>
      </c>
      <c r="E8" s="27">
        <f>E6/B7</f>
        <v>18</v>
      </c>
      <c r="I8" s="11">
        <v>5.9479166666666675E-4</v>
      </c>
      <c r="J8" s="10" t="str">
        <f t="shared" si="1"/>
        <v>RALENTIT</v>
      </c>
      <c r="K8" s="20">
        <f t="shared" si="6"/>
        <v>6</v>
      </c>
      <c r="L8" s="22">
        <f t="shared" si="2"/>
        <v>6.9444444444444447E-4</v>
      </c>
      <c r="M8" s="11">
        <f t="shared" si="3"/>
        <v>1.1574074074074075E-4</v>
      </c>
      <c r="N8" s="11">
        <f t="shared" si="7"/>
        <v>1.0833333333333344E-4</v>
      </c>
      <c r="O8" s="26">
        <f t="shared" si="4"/>
        <v>9.2592592592592602E-5</v>
      </c>
      <c r="P8" s="11">
        <f t="shared" si="5"/>
        <v>1.3888888888888889E-4</v>
      </c>
      <c r="Q8">
        <f t="shared" si="0"/>
        <v>1</v>
      </c>
    </row>
    <row r="9" spans="1:18" x14ac:dyDescent="0.3">
      <c r="A9" s="1" t="s">
        <v>6</v>
      </c>
      <c r="B9" s="2">
        <v>100</v>
      </c>
      <c r="D9" s="5" t="s">
        <v>7</v>
      </c>
      <c r="E9" s="12">
        <f>(B6*60)/E8</f>
        <v>10</v>
      </c>
      <c r="F9" s="11">
        <f>E9/86400</f>
        <v>1.1574074074074075E-4</v>
      </c>
      <c r="G9" s="6"/>
      <c r="I9" s="11">
        <v>8.0891203703703713E-4</v>
      </c>
      <c r="J9" s="10" t="str">
        <f t="shared" si="1"/>
        <v>OK</v>
      </c>
      <c r="K9" s="20">
        <f t="shared" si="6"/>
        <v>7</v>
      </c>
      <c r="L9" s="22">
        <f t="shared" si="2"/>
        <v>8.1018518518518527E-4</v>
      </c>
      <c r="M9" s="11">
        <f t="shared" si="3"/>
        <v>1.1574074074074075E-4</v>
      </c>
      <c r="N9" s="11">
        <f t="shared" si="7"/>
        <v>2.1412037037037038E-4</v>
      </c>
      <c r="O9" s="26">
        <f t="shared" si="4"/>
        <v>9.2592592592592602E-5</v>
      </c>
      <c r="P9" s="11">
        <f t="shared" si="5"/>
        <v>1.3888888888888889E-4</v>
      </c>
      <c r="Q9">
        <f t="shared" si="0"/>
        <v>1</v>
      </c>
    </row>
    <row r="10" spans="1:18" x14ac:dyDescent="0.3">
      <c r="D10" s="13" t="s">
        <v>12</v>
      </c>
      <c r="E10" s="14"/>
      <c r="F10" s="15">
        <v>2.3148148148148147E-5</v>
      </c>
      <c r="G10" s="6"/>
      <c r="H10" s="6"/>
      <c r="I10" s="11">
        <v>8.8807870370370375E-4</v>
      </c>
      <c r="J10" s="10" t="str">
        <f t="shared" si="1"/>
        <v>RALENTIT</v>
      </c>
      <c r="K10" s="20">
        <f t="shared" si="6"/>
        <v>8</v>
      </c>
      <c r="L10" s="22">
        <f t="shared" si="2"/>
        <v>9.2592592592592596E-4</v>
      </c>
      <c r="M10" s="11">
        <f t="shared" si="3"/>
        <v>1.1574074074074075E-4</v>
      </c>
      <c r="N10" s="11">
        <f t="shared" si="7"/>
        <v>7.9166666666666621E-5</v>
      </c>
      <c r="O10" s="26">
        <f t="shared" si="4"/>
        <v>9.2592592592592602E-5</v>
      </c>
      <c r="P10" s="11">
        <f t="shared" si="5"/>
        <v>1.3888888888888889E-4</v>
      </c>
      <c r="Q10">
        <f t="shared" si="0"/>
        <v>1</v>
      </c>
    </row>
    <row r="11" spans="1:18" x14ac:dyDescent="0.3">
      <c r="D11" s="16"/>
      <c r="E11" s="17"/>
      <c r="F11" s="15"/>
      <c r="G11" s="6"/>
      <c r="I11" s="11">
        <v>1.0423611111111111E-3</v>
      </c>
      <c r="J11" s="10" t="str">
        <f t="shared" si="1"/>
        <v>OK</v>
      </c>
      <c r="K11" s="20">
        <f t="shared" si="6"/>
        <v>9</v>
      </c>
      <c r="L11" s="22">
        <f t="shared" si="2"/>
        <v>1.0416666666666667E-3</v>
      </c>
      <c r="M11" s="11">
        <f t="shared" si="3"/>
        <v>1.1574074074074075E-4</v>
      </c>
      <c r="N11" s="11">
        <f t="shared" si="7"/>
        <v>1.5428240740740734E-4</v>
      </c>
      <c r="O11" s="26">
        <f t="shared" si="4"/>
        <v>9.2592592592592602E-5</v>
      </c>
      <c r="P11" s="11">
        <f t="shared" si="5"/>
        <v>1.3888888888888889E-4</v>
      </c>
      <c r="Q11">
        <f t="shared" si="0"/>
        <v>1</v>
      </c>
    </row>
    <row r="12" spans="1:18" x14ac:dyDescent="0.3">
      <c r="I12" s="11">
        <v>1.1979166666666668E-3</v>
      </c>
      <c r="J12" s="10" t="str">
        <f t="shared" si="1"/>
        <v>ACCELERE</v>
      </c>
      <c r="K12" s="20">
        <f t="shared" si="6"/>
        <v>10</v>
      </c>
      <c r="L12" s="22">
        <f t="shared" si="2"/>
        <v>1.1574074074074073E-3</v>
      </c>
      <c r="M12" s="11">
        <f t="shared" si="3"/>
        <v>1.1574074074074075E-4</v>
      </c>
      <c r="N12" s="11">
        <f t="shared" si="7"/>
        <v>1.555555555555557E-4</v>
      </c>
      <c r="O12" s="26">
        <f t="shared" si="4"/>
        <v>9.2592592592592602E-5</v>
      </c>
      <c r="P12" s="11">
        <f t="shared" si="5"/>
        <v>1.3888888888888889E-4</v>
      </c>
      <c r="Q12">
        <f t="shared" si="0"/>
        <v>1</v>
      </c>
    </row>
    <row r="13" spans="1:18" x14ac:dyDescent="0.3">
      <c r="G13" s="6"/>
      <c r="I13" s="11">
        <v>1.346875E-3</v>
      </c>
      <c r="J13" s="10" t="str">
        <f t="shared" si="1"/>
        <v>ACCELERE</v>
      </c>
      <c r="K13" s="20">
        <f t="shared" si="6"/>
        <v>11</v>
      </c>
      <c r="L13" s="22">
        <f t="shared" si="2"/>
        <v>1.2731481481481483E-3</v>
      </c>
      <c r="M13" s="11">
        <f t="shared" si="3"/>
        <v>1.1574074074074075E-4</v>
      </c>
      <c r="N13" s="11">
        <f t="shared" si="7"/>
        <v>1.4895833333333319E-4</v>
      </c>
      <c r="O13" s="26">
        <f t="shared" si="4"/>
        <v>9.2592592592592602E-5</v>
      </c>
      <c r="P13" s="11">
        <f t="shared" si="5"/>
        <v>1.3888888888888889E-4</v>
      </c>
      <c r="Q13">
        <f t="shared" si="0"/>
        <v>1</v>
      </c>
    </row>
    <row r="14" spans="1:18" x14ac:dyDescent="0.3">
      <c r="I14" s="11">
        <v>1.3741898148148148E-3</v>
      </c>
      <c r="J14" s="10" t="str">
        <f t="shared" si="1"/>
        <v>OK</v>
      </c>
      <c r="K14" s="20">
        <f t="shared" si="6"/>
        <v>12</v>
      </c>
      <c r="L14" s="22">
        <f t="shared" si="2"/>
        <v>1.3888888888888889E-3</v>
      </c>
      <c r="M14" s="11">
        <f t="shared" si="3"/>
        <v>1.1574074074074075E-4</v>
      </c>
      <c r="N14" s="11">
        <f t="shared" si="7"/>
        <v>2.7314814814814866E-5</v>
      </c>
      <c r="O14" s="26">
        <f t="shared" si="4"/>
        <v>9.2592592592592602E-5</v>
      </c>
      <c r="P14" s="11">
        <f t="shared" si="5"/>
        <v>1.3888888888888889E-4</v>
      </c>
      <c r="Q14">
        <f>IF(N14="","",1)</f>
        <v>1</v>
      </c>
    </row>
    <row r="15" spans="1:18" x14ac:dyDescent="0.3">
      <c r="I15" s="11">
        <v>1.4284722222222223E-3</v>
      </c>
      <c r="J15" s="10" t="str">
        <f t="shared" si="1"/>
        <v>RALENTIT</v>
      </c>
      <c r="K15" s="20">
        <f t="shared" si="6"/>
        <v>13</v>
      </c>
      <c r="L15" s="22">
        <f t="shared" si="2"/>
        <v>1.5046296296296296E-3</v>
      </c>
      <c r="M15" s="11">
        <f t="shared" si="3"/>
        <v>1.1574074074074075E-4</v>
      </c>
      <c r="N15" s="11">
        <f>IF(I15=0,"",I15-I14)</f>
        <v>5.4282407407407404E-5</v>
      </c>
      <c r="O15" s="26">
        <f t="shared" si="4"/>
        <v>9.2592592592592602E-5</v>
      </c>
      <c r="P15" s="11">
        <f t="shared" si="5"/>
        <v>1.3888888888888889E-4</v>
      </c>
      <c r="Q15">
        <f t="shared" ref="Q15:Q78" si="8">IF(N15="","",1)</f>
        <v>1</v>
      </c>
    </row>
    <row r="16" spans="1:18" x14ac:dyDescent="0.3">
      <c r="G16" s="6"/>
      <c r="I16" s="11">
        <v>1.4284722222222223E-3</v>
      </c>
      <c r="J16" s="10" t="str">
        <f t="shared" si="1"/>
        <v>RALENTIT</v>
      </c>
      <c r="K16" s="20">
        <f t="shared" si="6"/>
        <v>14</v>
      </c>
      <c r="L16" s="22">
        <f t="shared" si="2"/>
        <v>1.6203703703703705E-3</v>
      </c>
      <c r="M16" s="11">
        <f t="shared" si="3"/>
        <v>1.1574074074074075E-4</v>
      </c>
      <c r="N16" s="11">
        <f t="shared" si="7"/>
        <v>0</v>
      </c>
      <c r="O16" s="26">
        <f t="shared" si="4"/>
        <v>9.2592592592592602E-5</v>
      </c>
      <c r="P16" s="11">
        <f t="shared" si="5"/>
        <v>1.3888888888888889E-4</v>
      </c>
      <c r="Q16">
        <f t="shared" si="8"/>
        <v>1</v>
      </c>
    </row>
    <row r="17" spans="7:17" x14ac:dyDescent="0.3">
      <c r="G17" s="6"/>
      <c r="I17" s="11">
        <v>1.4284722222222223E-3</v>
      </c>
      <c r="J17" s="10" t="str">
        <f t="shared" si="1"/>
        <v>RALENTIT</v>
      </c>
      <c r="K17" s="20">
        <f t="shared" si="6"/>
        <v>15</v>
      </c>
      <c r="L17" s="22">
        <f t="shared" si="2"/>
        <v>1.7361111111111112E-3</v>
      </c>
      <c r="M17" s="11">
        <f t="shared" si="3"/>
        <v>1.1574074074074075E-4</v>
      </c>
      <c r="N17" s="11">
        <f t="shared" si="7"/>
        <v>0</v>
      </c>
      <c r="O17" s="26">
        <f t="shared" si="4"/>
        <v>9.2592592592592602E-5</v>
      </c>
      <c r="P17" s="11">
        <f t="shared" si="5"/>
        <v>1.3888888888888889E-4</v>
      </c>
      <c r="Q17">
        <f t="shared" si="8"/>
        <v>1</v>
      </c>
    </row>
    <row r="18" spans="7:17" x14ac:dyDescent="0.3">
      <c r="I18" s="11">
        <v>1.4284722222222223E-3</v>
      </c>
      <c r="J18" s="10" t="str">
        <f t="shared" si="1"/>
        <v>RALENTIT</v>
      </c>
      <c r="K18" s="20">
        <f t="shared" si="6"/>
        <v>16</v>
      </c>
      <c r="L18" s="22">
        <f t="shared" si="2"/>
        <v>1.8518518518518519E-3</v>
      </c>
      <c r="M18" s="11">
        <f t="shared" si="3"/>
        <v>1.1574074074074075E-4</v>
      </c>
      <c r="N18" s="11">
        <f t="shared" si="7"/>
        <v>0</v>
      </c>
      <c r="O18" s="26">
        <f t="shared" si="4"/>
        <v>9.2592592592592602E-5</v>
      </c>
      <c r="P18" s="11">
        <f t="shared" si="5"/>
        <v>1.3888888888888889E-4</v>
      </c>
      <c r="Q18">
        <f t="shared" si="8"/>
        <v>1</v>
      </c>
    </row>
    <row r="19" spans="7:17" x14ac:dyDescent="0.3">
      <c r="I19" s="11">
        <v>1.4284722222222223E-3</v>
      </c>
      <c r="J19" s="10" t="str">
        <f t="shared" si="1"/>
        <v>RALENTIT</v>
      </c>
      <c r="K19" s="20">
        <f t="shared" si="6"/>
        <v>17</v>
      </c>
      <c r="L19" s="22">
        <f t="shared" si="2"/>
        <v>1.9675925925925928E-3</v>
      </c>
      <c r="M19" s="11">
        <f t="shared" si="3"/>
        <v>1.1574074074074075E-4</v>
      </c>
      <c r="N19" s="11">
        <f t="shared" si="7"/>
        <v>0</v>
      </c>
      <c r="O19" s="26">
        <f t="shared" si="4"/>
        <v>9.2592592592592602E-5</v>
      </c>
      <c r="P19" s="11">
        <f t="shared" si="5"/>
        <v>1.3888888888888889E-4</v>
      </c>
      <c r="Q19">
        <f t="shared" si="8"/>
        <v>1</v>
      </c>
    </row>
    <row r="20" spans="7:17" x14ac:dyDescent="0.3">
      <c r="I20" s="11">
        <v>1.4284722222222223E-3</v>
      </c>
      <c r="J20" s="10" t="str">
        <f t="shared" si="1"/>
        <v>RALENTIT</v>
      </c>
      <c r="K20" s="20">
        <f t="shared" si="6"/>
        <v>18</v>
      </c>
      <c r="L20" s="22">
        <f t="shared" si="2"/>
        <v>2.0833333333333333E-3</v>
      </c>
      <c r="M20" s="11">
        <f t="shared" si="3"/>
        <v>1.1574074074074075E-4</v>
      </c>
      <c r="N20" s="11">
        <f t="shared" si="7"/>
        <v>0</v>
      </c>
      <c r="O20" s="26">
        <f t="shared" si="4"/>
        <v>9.2592592592592602E-5</v>
      </c>
      <c r="P20" s="11">
        <f t="shared" si="5"/>
        <v>1.3888888888888889E-4</v>
      </c>
      <c r="Q20">
        <f t="shared" si="8"/>
        <v>1</v>
      </c>
    </row>
    <row r="21" spans="7:17" x14ac:dyDescent="0.3">
      <c r="I21" s="11">
        <v>1.4284722222222223E-3</v>
      </c>
      <c r="J21" s="10" t="str">
        <f t="shared" si="1"/>
        <v>RALENTIT</v>
      </c>
      <c r="K21" s="20">
        <f t="shared" si="6"/>
        <v>19</v>
      </c>
      <c r="L21" s="22">
        <f t="shared" si="2"/>
        <v>2.1990740740740742E-3</v>
      </c>
      <c r="M21" s="11">
        <f t="shared" si="3"/>
        <v>1.1574074074074075E-4</v>
      </c>
      <c r="N21" s="11">
        <f t="shared" si="7"/>
        <v>0</v>
      </c>
      <c r="O21" s="26">
        <f t="shared" si="4"/>
        <v>9.2592592592592602E-5</v>
      </c>
      <c r="P21" s="11">
        <f t="shared" si="5"/>
        <v>1.3888888888888889E-4</v>
      </c>
      <c r="Q21">
        <f t="shared" si="8"/>
        <v>1</v>
      </c>
    </row>
    <row r="22" spans="7:17" x14ac:dyDescent="0.3">
      <c r="I22" s="11"/>
      <c r="J22" s="10" t="str">
        <f t="shared" si="1"/>
        <v/>
      </c>
      <c r="K22" s="20" t="str">
        <f t="shared" si="6"/>
        <v/>
      </c>
      <c r="L22" s="22" t="str">
        <f t="shared" si="2"/>
        <v/>
      </c>
      <c r="M22" s="11" t="str">
        <f t="shared" si="3"/>
        <v/>
      </c>
      <c r="N22" s="11" t="str">
        <f t="shared" si="7"/>
        <v/>
      </c>
      <c r="O22" s="26" t="str">
        <f t="shared" si="4"/>
        <v/>
      </c>
      <c r="P22" s="11" t="str">
        <f t="shared" si="5"/>
        <v/>
      </c>
      <c r="Q22" t="str">
        <f t="shared" si="8"/>
        <v/>
      </c>
    </row>
    <row r="23" spans="7:17" x14ac:dyDescent="0.3">
      <c r="I23" s="11"/>
      <c r="J23" s="10" t="str">
        <f t="shared" si="1"/>
        <v/>
      </c>
      <c r="K23" s="20" t="str">
        <f t="shared" si="6"/>
        <v/>
      </c>
      <c r="L23" s="22" t="str">
        <f t="shared" si="2"/>
        <v/>
      </c>
      <c r="M23" s="11" t="str">
        <f t="shared" si="3"/>
        <v/>
      </c>
      <c r="N23" s="11" t="str">
        <f t="shared" si="7"/>
        <v/>
      </c>
      <c r="O23" s="26" t="str">
        <f t="shared" si="4"/>
        <v/>
      </c>
      <c r="P23" s="11" t="str">
        <f t="shared" si="5"/>
        <v/>
      </c>
      <c r="Q23" t="str">
        <f t="shared" si="8"/>
        <v/>
      </c>
    </row>
    <row r="24" spans="7:17" x14ac:dyDescent="0.3">
      <c r="I24" s="11"/>
      <c r="J24" s="10" t="str">
        <f t="shared" si="1"/>
        <v/>
      </c>
      <c r="K24" s="20" t="str">
        <f t="shared" si="6"/>
        <v/>
      </c>
      <c r="L24" s="22" t="str">
        <f t="shared" si="2"/>
        <v/>
      </c>
      <c r="M24" s="11" t="str">
        <f t="shared" si="3"/>
        <v/>
      </c>
      <c r="N24" s="11" t="str">
        <f t="shared" si="7"/>
        <v/>
      </c>
      <c r="O24" s="26" t="str">
        <f t="shared" si="4"/>
        <v/>
      </c>
      <c r="P24" s="11" t="str">
        <f t="shared" si="5"/>
        <v/>
      </c>
      <c r="Q24" t="str">
        <f t="shared" si="8"/>
        <v/>
      </c>
    </row>
    <row r="25" spans="7:17" x14ac:dyDescent="0.3">
      <c r="I25" s="11"/>
      <c r="J25" s="10" t="str">
        <f t="shared" si="1"/>
        <v/>
      </c>
      <c r="K25" s="20" t="str">
        <f t="shared" si="6"/>
        <v/>
      </c>
      <c r="L25" s="22" t="str">
        <f t="shared" si="2"/>
        <v/>
      </c>
      <c r="M25" s="11" t="str">
        <f t="shared" si="3"/>
        <v/>
      </c>
      <c r="N25" s="11" t="str">
        <f t="shared" si="7"/>
        <v/>
      </c>
      <c r="O25" s="26" t="str">
        <f t="shared" si="4"/>
        <v/>
      </c>
      <c r="P25" s="11" t="str">
        <f t="shared" si="5"/>
        <v/>
      </c>
      <c r="Q25" t="str">
        <f t="shared" si="8"/>
        <v/>
      </c>
    </row>
    <row r="26" spans="7:17" x14ac:dyDescent="0.3">
      <c r="I26" s="11"/>
      <c r="J26" s="10" t="str">
        <f t="shared" si="1"/>
        <v/>
      </c>
      <c r="K26" s="20" t="str">
        <f t="shared" si="6"/>
        <v/>
      </c>
      <c r="L26" s="22" t="str">
        <f t="shared" si="2"/>
        <v/>
      </c>
      <c r="M26" s="11" t="str">
        <f t="shared" si="3"/>
        <v/>
      </c>
      <c r="N26" s="11" t="str">
        <f t="shared" si="7"/>
        <v/>
      </c>
      <c r="O26" s="26" t="str">
        <f t="shared" si="4"/>
        <v/>
      </c>
      <c r="P26" s="11" t="str">
        <f t="shared" si="5"/>
        <v/>
      </c>
      <c r="Q26" t="str">
        <f t="shared" si="8"/>
        <v/>
      </c>
    </row>
    <row r="27" spans="7:17" x14ac:dyDescent="0.3">
      <c r="I27" s="11"/>
      <c r="J27" s="10" t="str">
        <f t="shared" si="1"/>
        <v/>
      </c>
      <c r="K27" s="20" t="str">
        <f t="shared" si="6"/>
        <v/>
      </c>
      <c r="L27" s="22" t="str">
        <f t="shared" si="2"/>
        <v/>
      </c>
      <c r="M27" s="11" t="str">
        <f t="shared" si="3"/>
        <v/>
      </c>
      <c r="N27" s="11" t="str">
        <f t="shared" si="7"/>
        <v/>
      </c>
      <c r="O27" s="26" t="str">
        <f t="shared" si="4"/>
        <v/>
      </c>
      <c r="P27" s="11" t="str">
        <f t="shared" si="5"/>
        <v/>
      </c>
      <c r="Q27" t="str">
        <f t="shared" si="8"/>
        <v/>
      </c>
    </row>
    <row r="28" spans="7:17" x14ac:dyDescent="0.3">
      <c r="I28" s="22"/>
      <c r="J28" s="10" t="str">
        <f t="shared" si="1"/>
        <v/>
      </c>
      <c r="K28" s="20" t="str">
        <f t="shared" si="6"/>
        <v/>
      </c>
      <c r="L28" s="22" t="str">
        <f t="shared" si="2"/>
        <v/>
      </c>
      <c r="M28" s="11" t="str">
        <f t="shared" si="3"/>
        <v/>
      </c>
      <c r="N28" s="11" t="str">
        <f t="shared" si="7"/>
        <v/>
      </c>
      <c r="O28" s="26" t="str">
        <f t="shared" si="4"/>
        <v/>
      </c>
      <c r="P28" s="11" t="str">
        <f t="shared" si="5"/>
        <v/>
      </c>
      <c r="Q28" t="str">
        <f t="shared" si="8"/>
        <v/>
      </c>
    </row>
    <row r="29" spans="7:17" x14ac:dyDescent="0.3">
      <c r="I29" s="22"/>
      <c r="J29" s="10" t="str">
        <f t="shared" si="1"/>
        <v/>
      </c>
      <c r="K29" s="20" t="str">
        <f t="shared" si="6"/>
        <v/>
      </c>
      <c r="L29" s="22" t="str">
        <f t="shared" si="2"/>
        <v/>
      </c>
      <c r="M29" s="11" t="str">
        <f t="shared" si="3"/>
        <v/>
      </c>
      <c r="N29" s="11" t="str">
        <f t="shared" si="7"/>
        <v/>
      </c>
      <c r="O29" s="26" t="str">
        <f t="shared" si="4"/>
        <v/>
      </c>
      <c r="P29" s="11" t="str">
        <f t="shared" si="5"/>
        <v/>
      </c>
      <c r="Q29" t="str">
        <f t="shared" si="8"/>
        <v/>
      </c>
    </row>
    <row r="30" spans="7:17" x14ac:dyDescent="0.3">
      <c r="I30" s="22"/>
      <c r="J30" s="10" t="str">
        <f t="shared" si="1"/>
        <v/>
      </c>
      <c r="K30" s="20" t="str">
        <f t="shared" si="6"/>
        <v/>
      </c>
      <c r="L30" s="22" t="str">
        <f t="shared" si="2"/>
        <v/>
      </c>
      <c r="M30" s="11" t="str">
        <f t="shared" si="3"/>
        <v/>
      </c>
      <c r="N30" s="11" t="str">
        <f t="shared" si="7"/>
        <v/>
      </c>
      <c r="O30" s="26" t="str">
        <f t="shared" si="4"/>
        <v/>
      </c>
      <c r="P30" s="11" t="str">
        <f t="shared" si="5"/>
        <v/>
      </c>
      <c r="Q30" t="str">
        <f t="shared" si="8"/>
        <v/>
      </c>
    </row>
    <row r="31" spans="7:17" x14ac:dyDescent="0.3">
      <c r="I31" s="22"/>
      <c r="J31" s="10" t="str">
        <f t="shared" si="1"/>
        <v/>
      </c>
      <c r="K31" s="20" t="str">
        <f t="shared" si="6"/>
        <v/>
      </c>
      <c r="L31" s="22" t="str">
        <f t="shared" si="2"/>
        <v/>
      </c>
      <c r="M31" s="11" t="str">
        <f t="shared" si="3"/>
        <v/>
      </c>
      <c r="N31" s="11" t="str">
        <f t="shared" si="7"/>
        <v/>
      </c>
      <c r="O31" s="26" t="str">
        <f t="shared" si="4"/>
        <v/>
      </c>
      <c r="P31" s="11" t="str">
        <f t="shared" si="5"/>
        <v/>
      </c>
      <c r="Q31" t="str">
        <f t="shared" si="8"/>
        <v/>
      </c>
    </row>
    <row r="32" spans="7:17" x14ac:dyDescent="0.3">
      <c r="I32" s="22"/>
      <c r="J32" s="10" t="str">
        <f t="shared" si="1"/>
        <v/>
      </c>
      <c r="K32" s="20" t="str">
        <f t="shared" si="6"/>
        <v/>
      </c>
      <c r="L32" s="22" t="str">
        <f t="shared" si="2"/>
        <v/>
      </c>
      <c r="M32" s="11" t="str">
        <f t="shared" si="3"/>
        <v/>
      </c>
      <c r="N32" s="11" t="str">
        <f t="shared" si="7"/>
        <v/>
      </c>
      <c r="O32" s="26" t="str">
        <f t="shared" si="4"/>
        <v/>
      </c>
      <c r="P32" s="11" t="str">
        <f t="shared" si="5"/>
        <v/>
      </c>
      <c r="Q32" t="str">
        <f t="shared" si="8"/>
        <v/>
      </c>
    </row>
    <row r="33" spans="9:17" x14ac:dyDescent="0.3">
      <c r="I33" s="22"/>
      <c r="J33" s="10" t="str">
        <f t="shared" si="1"/>
        <v/>
      </c>
      <c r="K33" s="20" t="str">
        <f t="shared" si="6"/>
        <v/>
      </c>
      <c r="L33" s="22" t="str">
        <f t="shared" si="2"/>
        <v/>
      </c>
      <c r="M33" s="11" t="str">
        <f t="shared" si="3"/>
        <v/>
      </c>
      <c r="N33" s="11" t="str">
        <f t="shared" si="7"/>
        <v/>
      </c>
      <c r="O33" s="26" t="str">
        <f t="shared" si="4"/>
        <v/>
      </c>
      <c r="P33" s="11" t="str">
        <f t="shared" si="5"/>
        <v/>
      </c>
      <c r="Q33" t="str">
        <f t="shared" si="8"/>
        <v/>
      </c>
    </row>
    <row r="34" spans="9:17" x14ac:dyDescent="0.3">
      <c r="I34" s="22"/>
      <c r="J34" s="10" t="str">
        <f t="shared" si="1"/>
        <v/>
      </c>
      <c r="K34" s="20" t="str">
        <f t="shared" si="6"/>
        <v/>
      </c>
      <c r="L34" s="22" t="str">
        <f t="shared" si="2"/>
        <v/>
      </c>
      <c r="M34" s="11" t="str">
        <f t="shared" si="3"/>
        <v/>
      </c>
      <c r="N34" s="11" t="str">
        <f t="shared" si="7"/>
        <v/>
      </c>
      <c r="O34" s="26" t="str">
        <f t="shared" si="4"/>
        <v/>
      </c>
      <c r="P34" s="11" t="str">
        <f t="shared" si="5"/>
        <v/>
      </c>
      <c r="Q34" t="str">
        <f t="shared" si="8"/>
        <v/>
      </c>
    </row>
    <row r="35" spans="9:17" x14ac:dyDescent="0.3">
      <c r="I35" s="22"/>
      <c r="J35" s="10" t="str">
        <f t="shared" si="1"/>
        <v/>
      </c>
      <c r="K35" s="20" t="str">
        <f t="shared" si="6"/>
        <v/>
      </c>
      <c r="L35" s="22" t="str">
        <f t="shared" si="2"/>
        <v/>
      </c>
      <c r="M35" s="11" t="str">
        <f t="shared" si="3"/>
        <v/>
      </c>
      <c r="N35" s="11" t="str">
        <f t="shared" si="7"/>
        <v/>
      </c>
      <c r="O35" s="26" t="str">
        <f t="shared" si="4"/>
        <v/>
      </c>
      <c r="P35" s="11" t="str">
        <f t="shared" si="5"/>
        <v/>
      </c>
      <c r="Q35" t="str">
        <f t="shared" si="8"/>
        <v/>
      </c>
    </row>
    <row r="36" spans="9:17" x14ac:dyDescent="0.3">
      <c r="I36" s="22"/>
      <c r="J36" s="10" t="str">
        <f t="shared" si="1"/>
        <v/>
      </c>
      <c r="K36" s="20" t="str">
        <f t="shared" si="6"/>
        <v/>
      </c>
      <c r="L36" s="22" t="str">
        <f t="shared" si="2"/>
        <v/>
      </c>
      <c r="M36" s="11" t="str">
        <f t="shared" si="3"/>
        <v/>
      </c>
      <c r="N36" s="11" t="str">
        <f t="shared" si="7"/>
        <v/>
      </c>
      <c r="O36" s="26" t="str">
        <f t="shared" si="4"/>
        <v/>
      </c>
      <c r="P36" s="11" t="str">
        <f t="shared" si="5"/>
        <v/>
      </c>
      <c r="Q36" t="str">
        <f t="shared" si="8"/>
        <v/>
      </c>
    </row>
    <row r="37" spans="9:17" x14ac:dyDescent="0.3">
      <c r="I37" s="22"/>
      <c r="J37" s="10" t="str">
        <f t="shared" si="1"/>
        <v/>
      </c>
      <c r="K37" s="20" t="str">
        <f t="shared" si="6"/>
        <v/>
      </c>
      <c r="L37" s="22" t="str">
        <f t="shared" si="2"/>
        <v/>
      </c>
      <c r="M37" s="11" t="str">
        <f t="shared" si="3"/>
        <v/>
      </c>
      <c r="N37" s="11" t="str">
        <f t="shared" si="7"/>
        <v/>
      </c>
      <c r="O37" s="26" t="str">
        <f t="shared" si="4"/>
        <v/>
      </c>
      <c r="P37" s="11" t="str">
        <f t="shared" si="5"/>
        <v/>
      </c>
      <c r="Q37" t="str">
        <f t="shared" si="8"/>
        <v/>
      </c>
    </row>
    <row r="38" spans="9:17" x14ac:dyDescent="0.3">
      <c r="I38" s="22"/>
      <c r="J38" s="10" t="str">
        <f t="shared" si="1"/>
        <v/>
      </c>
      <c r="K38" s="20" t="str">
        <f t="shared" si="6"/>
        <v/>
      </c>
      <c r="L38" s="22" t="str">
        <f t="shared" si="2"/>
        <v/>
      </c>
      <c r="M38" s="11" t="str">
        <f t="shared" si="3"/>
        <v/>
      </c>
      <c r="N38" s="11" t="str">
        <f t="shared" si="7"/>
        <v/>
      </c>
      <c r="O38" s="26" t="str">
        <f t="shared" si="4"/>
        <v/>
      </c>
      <c r="P38" s="11" t="str">
        <f t="shared" si="5"/>
        <v/>
      </c>
      <c r="Q38" t="str">
        <f t="shared" si="8"/>
        <v/>
      </c>
    </row>
    <row r="39" spans="9:17" x14ac:dyDescent="0.3">
      <c r="I39" s="22"/>
      <c r="J39" s="10" t="str">
        <f t="shared" si="1"/>
        <v/>
      </c>
      <c r="K39" s="20" t="str">
        <f t="shared" si="6"/>
        <v/>
      </c>
      <c r="L39" s="22" t="str">
        <f t="shared" si="2"/>
        <v/>
      </c>
      <c r="M39" s="11" t="str">
        <f t="shared" si="3"/>
        <v/>
      </c>
      <c r="N39" s="11" t="str">
        <f t="shared" si="7"/>
        <v/>
      </c>
      <c r="O39" s="26" t="str">
        <f t="shared" si="4"/>
        <v/>
      </c>
      <c r="P39" s="11" t="str">
        <f t="shared" si="5"/>
        <v/>
      </c>
      <c r="Q39" t="str">
        <f t="shared" si="8"/>
        <v/>
      </c>
    </row>
    <row r="40" spans="9:17" x14ac:dyDescent="0.3">
      <c r="I40" s="22"/>
      <c r="J40" s="10" t="str">
        <f t="shared" si="1"/>
        <v/>
      </c>
      <c r="K40" s="20" t="str">
        <f t="shared" si="6"/>
        <v/>
      </c>
      <c r="L40" s="22" t="str">
        <f t="shared" si="2"/>
        <v/>
      </c>
      <c r="M40" s="11" t="str">
        <f t="shared" si="3"/>
        <v/>
      </c>
      <c r="N40" s="11" t="str">
        <f t="shared" si="7"/>
        <v/>
      </c>
      <c r="O40" s="26" t="str">
        <f t="shared" si="4"/>
        <v/>
      </c>
      <c r="P40" s="11" t="str">
        <f t="shared" si="5"/>
        <v/>
      </c>
      <c r="Q40" t="str">
        <f t="shared" si="8"/>
        <v/>
      </c>
    </row>
    <row r="41" spans="9:17" x14ac:dyDescent="0.3">
      <c r="I41" s="22"/>
      <c r="J41" s="10" t="str">
        <f t="shared" si="1"/>
        <v/>
      </c>
      <c r="K41" s="20" t="str">
        <f t="shared" si="6"/>
        <v/>
      </c>
      <c r="L41" s="22" t="str">
        <f t="shared" si="2"/>
        <v/>
      </c>
      <c r="M41" s="11" t="str">
        <f t="shared" si="3"/>
        <v/>
      </c>
      <c r="N41" s="11" t="str">
        <f t="shared" si="7"/>
        <v/>
      </c>
      <c r="O41" s="26" t="str">
        <f t="shared" si="4"/>
        <v/>
      </c>
      <c r="P41" s="11" t="str">
        <f t="shared" si="5"/>
        <v/>
      </c>
      <c r="Q41" t="str">
        <f t="shared" si="8"/>
        <v/>
      </c>
    </row>
    <row r="42" spans="9:17" x14ac:dyDescent="0.3">
      <c r="I42" s="22"/>
      <c r="J42" s="10" t="str">
        <f t="shared" si="1"/>
        <v/>
      </c>
      <c r="K42" s="20" t="str">
        <f t="shared" si="6"/>
        <v/>
      </c>
      <c r="L42" s="22" t="str">
        <f t="shared" si="2"/>
        <v/>
      </c>
      <c r="M42" s="11" t="str">
        <f t="shared" si="3"/>
        <v/>
      </c>
      <c r="N42" s="11" t="str">
        <f t="shared" si="7"/>
        <v/>
      </c>
      <c r="O42" s="26" t="str">
        <f t="shared" si="4"/>
        <v/>
      </c>
      <c r="P42" s="11" t="str">
        <f t="shared" si="5"/>
        <v/>
      </c>
      <c r="Q42" t="str">
        <f t="shared" si="8"/>
        <v/>
      </c>
    </row>
    <row r="43" spans="9:17" x14ac:dyDescent="0.3">
      <c r="I43" s="22"/>
      <c r="J43" s="10" t="str">
        <f t="shared" si="1"/>
        <v/>
      </c>
      <c r="K43" s="20" t="str">
        <f t="shared" si="6"/>
        <v/>
      </c>
      <c r="L43" s="22" t="str">
        <f t="shared" si="2"/>
        <v/>
      </c>
      <c r="M43" s="11" t="str">
        <f t="shared" si="3"/>
        <v/>
      </c>
      <c r="N43" s="11" t="str">
        <f t="shared" si="7"/>
        <v/>
      </c>
      <c r="O43" s="26" t="str">
        <f t="shared" si="4"/>
        <v/>
      </c>
      <c r="P43" s="11" t="str">
        <f t="shared" si="5"/>
        <v/>
      </c>
      <c r="Q43" t="str">
        <f t="shared" si="8"/>
        <v/>
      </c>
    </row>
    <row r="44" spans="9:17" x14ac:dyDescent="0.3">
      <c r="I44" s="22"/>
      <c r="J44" s="10" t="str">
        <f t="shared" si="1"/>
        <v/>
      </c>
      <c r="K44" s="20" t="str">
        <f t="shared" si="6"/>
        <v/>
      </c>
      <c r="L44" s="22" t="str">
        <f t="shared" si="2"/>
        <v/>
      </c>
      <c r="M44" s="11" t="str">
        <f t="shared" si="3"/>
        <v/>
      </c>
      <c r="N44" s="11" t="str">
        <f t="shared" si="7"/>
        <v/>
      </c>
      <c r="O44" s="26" t="str">
        <f t="shared" si="4"/>
        <v/>
      </c>
      <c r="P44" s="11" t="str">
        <f t="shared" si="5"/>
        <v/>
      </c>
      <c r="Q44" t="str">
        <f t="shared" si="8"/>
        <v/>
      </c>
    </row>
    <row r="45" spans="9:17" x14ac:dyDescent="0.3">
      <c r="I45" s="22"/>
      <c r="J45" s="10" t="str">
        <f t="shared" si="1"/>
        <v/>
      </c>
      <c r="K45" s="20" t="str">
        <f t="shared" si="6"/>
        <v/>
      </c>
      <c r="L45" s="22" t="str">
        <f t="shared" si="2"/>
        <v/>
      </c>
      <c r="M45" s="11" t="str">
        <f t="shared" si="3"/>
        <v/>
      </c>
      <c r="N45" s="11" t="str">
        <f t="shared" si="7"/>
        <v/>
      </c>
      <c r="O45" s="26" t="str">
        <f t="shared" si="4"/>
        <v/>
      </c>
      <c r="P45" s="11" t="str">
        <f t="shared" si="5"/>
        <v/>
      </c>
      <c r="Q45" t="str">
        <f t="shared" si="8"/>
        <v/>
      </c>
    </row>
    <row r="46" spans="9:17" x14ac:dyDescent="0.3">
      <c r="I46" s="22"/>
      <c r="J46" s="10" t="str">
        <f t="shared" si="1"/>
        <v/>
      </c>
      <c r="K46" s="20" t="str">
        <f t="shared" si="6"/>
        <v/>
      </c>
      <c r="L46" s="22" t="str">
        <f t="shared" si="2"/>
        <v/>
      </c>
      <c r="M46" s="11" t="str">
        <f t="shared" si="3"/>
        <v/>
      </c>
      <c r="N46" s="11" t="str">
        <f t="shared" si="7"/>
        <v/>
      </c>
      <c r="O46" s="26" t="str">
        <f t="shared" si="4"/>
        <v/>
      </c>
      <c r="P46" s="11" t="str">
        <f t="shared" si="5"/>
        <v/>
      </c>
      <c r="Q46" t="str">
        <f t="shared" si="8"/>
        <v/>
      </c>
    </row>
    <row r="47" spans="9:17" x14ac:dyDescent="0.3">
      <c r="I47" s="22"/>
      <c r="J47" s="10" t="str">
        <f t="shared" si="1"/>
        <v/>
      </c>
      <c r="K47" s="20" t="str">
        <f t="shared" si="6"/>
        <v/>
      </c>
      <c r="L47" s="22" t="str">
        <f t="shared" si="2"/>
        <v/>
      </c>
      <c r="M47" s="11" t="str">
        <f t="shared" si="3"/>
        <v/>
      </c>
      <c r="N47" s="11" t="str">
        <f t="shared" si="7"/>
        <v/>
      </c>
      <c r="O47" s="26" t="str">
        <f t="shared" si="4"/>
        <v/>
      </c>
      <c r="P47" s="11" t="str">
        <f t="shared" si="5"/>
        <v/>
      </c>
      <c r="Q47" t="str">
        <f t="shared" si="8"/>
        <v/>
      </c>
    </row>
    <row r="48" spans="9:17" x14ac:dyDescent="0.3">
      <c r="I48" s="22"/>
      <c r="J48" s="10" t="str">
        <f t="shared" si="1"/>
        <v/>
      </c>
      <c r="K48" s="20" t="str">
        <f t="shared" si="6"/>
        <v/>
      </c>
      <c r="L48" s="22" t="str">
        <f t="shared" si="2"/>
        <v/>
      </c>
      <c r="M48" s="11" t="str">
        <f t="shared" si="3"/>
        <v/>
      </c>
      <c r="N48" s="11" t="str">
        <f t="shared" si="7"/>
        <v/>
      </c>
      <c r="O48" s="26" t="str">
        <f t="shared" si="4"/>
        <v/>
      </c>
      <c r="P48" s="11" t="str">
        <f t="shared" si="5"/>
        <v/>
      </c>
      <c r="Q48" t="str">
        <f t="shared" si="8"/>
        <v/>
      </c>
    </row>
    <row r="49" spans="9:17" x14ac:dyDescent="0.3">
      <c r="I49" s="22"/>
      <c r="J49" s="10" t="str">
        <f t="shared" si="1"/>
        <v/>
      </c>
      <c r="K49" s="20" t="str">
        <f t="shared" si="6"/>
        <v/>
      </c>
      <c r="L49" s="22" t="str">
        <f t="shared" si="2"/>
        <v/>
      </c>
      <c r="M49" s="11" t="str">
        <f t="shared" si="3"/>
        <v/>
      </c>
      <c r="N49" s="11" t="str">
        <f t="shared" si="7"/>
        <v/>
      </c>
      <c r="O49" s="26" t="str">
        <f t="shared" si="4"/>
        <v/>
      </c>
      <c r="P49" s="11" t="str">
        <f t="shared" si="5"/>
        <v/>
      </c>
      <c r="Q49" t="str">
        <f t="shared" si="8"/>
        <v/>
      </c>
    </row>
    <row r="50" spans="9:17" x14ac:dyDescent="0.3">
      <c r="I50" s="22"/>
      <c r="J50" s="10" t="str">
        <f t="shared" si="1"/>
        <v/>
      </c>
      <c r="K50" s="20" t="str">
        <f t="shared" si="6"/>
        <v/>
      </c>
      <c r="L50" s="22" t="str">
        <f t="shared" si="2"/>
        <v/>
      </c>
      <c r="M50" s="11" t="str">
        <f t="shared" si="3"/>
        <v/>
      </c>
      <c r="N50" s="11" t="str">
        <f t="shared" si="7"/>
        <v/>
      </c>
      <c r="O50" s="26" t="str">
        <f t="shared" si="4"/>
        <v/>
      </c>
      <c r="P50" s="11" t="str">
        <f t="shared" si="5"/>
        <v/>
      </c>
      <c r="Q50" t="str">
        <f t="shared" si="8"/>
        <v/>
      </c>
    </row>
    <row r="51" spans="9:17" x14ac:dyDescent="0.3">
      <c r="I51" s="22"/>
      <c r="J51" s="10" t="str">
        <f t="shared" si="1"/>
        <v/>
      </c>
      <c r="K51" s="20" t="str">
        <f t="shared" si="6"/>
        <v/>
      </c>
      <c r="L51" s="22" t="str">
        <f t="shared" si="2"/>
        <v/>
      </c>
      <c r="M51" s="11" t="str">
        <f t="shared" si="3"/>
        <v/>
      </c>
      <c r="N51" s="11" t="str">
        <f t="shared" si="7"/>
        <v/>
      </c>
      <c r="O51" s="26" t="str">
        <f t="shared" si="4"/>
        <v/>
      </c>
      <c r="P51" s="11" t="str">
        <f t="shared" si="5"/>
        <v/>
      </c>
      <c r="Q51" t="str">
        <f t="shared" si="8"/>
        <v/>
      </c>
    </row>
    <row r="52" spans="9:17" x14ac:dyDescent="0.3">
      <c r="I52" s="22"/>
      <c r="J52" s="10" t="str">
        <f t="shared" si="1"/>
        <v/>
      </c>
      <c r="K52" s="20" t="str">
        <f t="shared" si="6"/>
        <v/>
      </c>
      <c r="L52" s="22" t="str">
        <f t="shared" si="2"/>
        <v/>
      </c>
      <c r="M52" s="11" t="str">
        <f t="shared" si="3"/>
        <v/>
      </c>
      <c r="N52" s="11" t="str">
        <f t="shared" si="7"/>
        <v/>
      </c>
      <c r="O52" s="26" t="str">
        <f t="shared" si="4"/>
        <v/>
      </c>
      <c r="P52" s="11" t="str">
        <f t="shared" si="5"/>
        <v/>
      </c>
      <c r="Q52" t="str">
        <f t="shared" si="8"/>
        <v/>
      </c>
    </row>
    <row r="53" spans="9:17" x14ac:dyDescent="0.3">
      <c r="I53" s="22"/>
      <c r="J53" s="10" t="str">
        <f t="shared" si="1"/>
        <v/>
      </c>
      <c r="K53" s="20" t="str">
        <f t="shared" si="6"/>
        <v/>
      </c>
      <c r="L53" s="22" t="str">
        <f t="shared" si="2"/>
        <v/>
      </c>
      <c r="M53" s="11" t="str">
        <f t="shared" si="3"/>
        <v/>
      </c>
      <c r="N53" s="11" t="str">
        <f t="shared" si="7"/>
        <v/>
      </c>
      <c r="O53" s="26" t="str">
        <f t="shared" si="4"/>
        <v/>
      </c>
      <c r="P53" s="11" t="str">
        <f t="shared" si="5"/>
        <v/>
      </c>
      <c r="Q53" t="str">
        <f t="shared" si="8"/>
        <v/>
      </c>
    </row>
    <row r="54" spans="9:17" x14ac:dyDescent="0.3">
      <c r="I54" s="22"/>
      <c r="J54" s="10" t="str">
        <f t="shared" si="1"/>
        <v/>
      </c>
      <c r="K54" s="20" t="str">
        <f t="shared" si="6"/>
        <v/>
      </c>
      <c r="L54" s="22" t="str">
        <f t="shared" si="2"/>
        <v/>
      </c>
      <c r="M54" s="11" t="str">
        <f t="shared" si="3"/>
        <v/>
      </c>
      <c r="N54" s="11" t="str">
        <f t="shared" si="7"/>
        <v/>
      </c>
      <c r="O54" s="26" t="str">
        <f t="shared" si="4"/>
        <v/>
      </c>
      <c r="P54" s="11" t="str">
        <f t="shared" si="5"/>
        <v/>
      </c>
      <c r="Q54" t="str">
        <f t="shared" si="8"/>
        <v/>
      </c>
    </row>
    <row r="55" spans="9:17" x14ac:dyDescent="0.3">
      <c r="I55" s="22"/>
      <c r="J55" s="10" t="str">
        <f t="shared" si="1"/>
        <v/>
      </c>
      <c r="K55" s="20" t="str">
        <f t="shared" si="6"/>
        <v/>
      </c>
      <c r="L55" s="22" t="str">
        <f t="shared" si="2"/>
        <v/>
      </c>
      <c r="M55" s="11" t="str">
        <f t="shared" si="3"/>
        <v/>
      </c>
      <c r="N55" s="11" t="str">
        <f t="shared" si="7"/>
        <v/>
      </c>
      <c r="O55" s="26" t="str">
        <f t="shared" si="4"/>
        <v/>
      </c>
      <c r="P55" s="11" t="str">
        <f t="shared" si="5"/>
        <v/>
      </c>
      <c r="Q55" t="str">
        <f t="shared" si="8"/>
        <v/>
      </c>
    </row>
    <row r="56" spans="9:17" x14ac:dyDescent="0.3">
      <c r="I56" s="22"/>
      <c r="J56" s="10" t="str">
        <f t="shared" si="1"/>
        <v/>
      </c>
      <c r="K56" s="20" t="str">
        <f t="shared" si="6"/>
        <v/>
      </c>
      <c r="L56" s="22" t="str">
        <f t="shared" si="2"/>
        <v/>
      </c>
      <c r="M56" s="11" t="str">
        <f t="shared" si="3"/>
        <v/>
      </c>
      <c r="N56" s="11" t="str">
        <f t="shared" si="7"/>
        <v/>
      </c>
      <c r="O56" s="26" t="str">
        <f t="shared" si="4"/>
        <v/>
      </c>
      <c r="P56" s="11" t="str">
        <f t="shared" si="5"/>
        <v/>
      </c>
      <c r="Q56" t="str">
        <f t="shared" si="8"/>
        <v/>
      </c>
    </row>
    <row r="57" spans="9:17" x14ac:dyDescent="0.3">
      <c r="I57" s="22"/>
      <c r="J57" s="10" t="str">
        <f t="shared" si="1"/>
        <v/>
      </c>
      <c r="K57" s="20" t="str">
        <f t="shared" si="6"/>
        <v/>
      </c>
      <c r="L57" s="22" t="str">
        <f t="shared" si="2"/>
        <v/>
      </c>
      <c r="M57" s="11" t="str">
        <f t="shared" si="3"/>
        <v/>
      </c>
      <c r="N57" s="11" t="str">
        <f t="shared" si="7"/>
        <v/>
      </c>
      <c r="O57" s="26" t="str">
        <f t="shared" si="4"/>
        <v/>
      </c>
      <c r="P57" s="11" t="str">
        <f t="shared" si="5"/>
        <v/>
      </c>
      <c r="Q57" t="str">
        <f t="shared" si="8"/>
        <v/>
      </c>
    </row>
    <row r="58" spans="9:17" x14ac:dyDescent="0.3">
      <c r="I58" s="22"/>
      <c r="J58" s="10" t="str">
        <f t="shared" si="1"/>
        <v/>
      </c>
      <c r="K58" s="20" t="str">
        <f t="shared" si="6"/>
        <v/>
      </c>
      <c r="L58" s="22" t="str">
        <f t="shared" si="2"/>
        <v/>
      </c>
      <c r="M58" s="11" t="str">
        <f t="shared" si="3"/>
        <v/>
      </c>
      <c r="N58" s="11" t="str">
        <f t="shared" si="7"/>
        <v/>
      </c>
      <c r="O58" s="26" t="str">
        <f t="shared" si="4"/>
        <v/>
      </c>
      <c r="P58" s="11" t="str">
        <f t="shared" si="5"/>
        <v/>
      </c>
      <c r="Q58" t="str">
        <f t="shared" si="8"/>
        <v/>
      </c>
    </row>
    <row r="59" spans="9:17" x14ac:dyDescent="0.3">
      <c r="I59" s="22"/>
      <c r="J59" s="10" t="str">
        <f t="shared" si="1"/>
        <v/>
      </c>
      <c r="K59" s="20" t="str">
        <f t="shared" si="6"/>
        <v/>
      </c>
      <c r="L59" s="22" t="str">
        <f t="shared" si="2"/>
        <v/>
      </c>
      <c r="M59" s="11" t="str">
        <f t="shared" si="3"/>
        <v/>
      </c>
      <c r="N59" s="11" t="str">
        <f t="shared" si="7"/>
        <v/>
      </c>
      <c r="O59" s="26" t="str">
        <f t="shared" si="4"/>
        <v/>
      </c>
      <c r="P59" s="11" t="str">
        <f t="shared" si="5"/>
        <v/>
      </c>
      <c r="Q59" t="str">
        <f t="shared" si="8"/>
        <v/>
      </c>
    </row>
    <row r="60" spans="9:17" x14ac:dyDescent="0.3">
      <c r="I60" s="22"/>
      <c r="J60" s="10" t="str">
        <f t="shared" si="1"/>
        <v/>
      </c>
      <c r="K60" s="20" t="str">
        <f t="shared" si="6"/>
        <v/>
      </c>
      <c r="L60" s="22" t="str">
        <f t="shared" si="2"/>
        <v/>
      </c>
      <c r="M60" s="11" t="str">
        <f t="shared" si="3"/>
        <v/>
      </c>
      <c r="N60" s="11" t="str">
        <f t="shared" si="7"/>
        <v/>
      </c>
      <c r="O60" s="26" t="str">
        <f t="shared" si="4"/>
        <v/>
      </c>
      <c r="P60" s="11" t="str">
        <f t="shared" si="5"/>
        <v/>
      </c>
      <c r="Q60" t="str">
        <f t="shared" si="8"/>
        <v/>
      </c>
    </row>
    <row r="61" spans="9:17" x14ac:dyDescent="0.3">
      <c r="I61" s="22"/>
      <c r="J61" s="10" t="str">
        <f t="shared" si="1"/>
        <v/>
      </c>
      <c r="K61" s="20" t="str">
        <f t="shared" si="6"/>
        <v/>
      </c>
      <c r="L61" s="22" t="str">
        <f t="shared" si="2"/>
        <v/>
      </c>
      <c r="M61" s="11" t="str">
        <f t="shared" si="3"/>
        <v/>
      </c>
      <c r="N61" s="11" t="str">
        <f t="shared" si="7"/>
        <v/>
      </c>
      <c r="O61" s="26" t="str">
        <f t="shared" si="4"/>
        <v/>
      </c>
      <c r="P61" s="11" t="str">
        <f t="shared" si="5"/>
        <v/>
      </c>
      <c r="Q61" t="str">
        <f t="shared" si="8"/>
        <v/>
      </c>
    </row>
    <row r="62" spans="9:17" x14ac:dyDescent="0.3">
      <c r="I62" s="22"/>
      <c r="J62" s="10" t="str">
        <f t="shared" si="1"/>
        <v/>
      </c>
      <c r="K62" s="20" t="str">
        <f t="shared" si="6"/>
        <v/>
      </c>
      <c r="L62" s="22" t="str">
        <f t="shared" si="2"/>
        <v/>
      </c>
      <c r="M62" s="11" t="str">
        <f t="shared" si="3"/>
        <v/>
      </c>
      <c r="N62" s="11" t="str">
        <f t="shared" si="7"/>
        <v/>
      </c>
      <c r="O62" s="26" t="str">
        <f t="shared" si="4"/>
        <v/>
      </c>
      <c r="P62" s="11" t="str">
        <f t="shared" si="5"/>
        <v/>
      </c>
      <c r="Q62" t="str">
        <f t="shared" si="8"/>
        <v/>
      </c>
    </row>
    <row r="63" spans="9:17" x14ac:dyDescent="0.3">
      <c r="I63" s="22"/>
      <c r="J63" s="10" t="str">
        <f t="shared" si="1"/>
        <v/>
      </c>
      <c r="K63" s="20" t="str">
        <f t="shared" si="6"/>
        <v/>
      </c>
      <c r="L63" s="22" t="str">
        <f t="shared" si="2"/>
        <v/>
      </c>
      <c r="M63" s="11" t="str">
        <f t="shared" si="3"/>
        <v/>
      </c>
      <c r="N63" s="11" t="str">
        <f t="shared" si="7"/>
        <v/>
      </c>
      <c r="O63" s="26" t="str">
        <f t="shared" si="4"/>
        <v/>
      </c>
      <c r="P63" s="11" t="str">
        <f t="shared" si="5"/>
        <v/>
      </c>
      <c r="Q63" t="str">
        <f t="shared" si="8"/>
        <v/>
      </c>
    </row>
    <row r="64" spans="9:17" x14ac:dyDescent="0.3">
      <c r="I64" s="22"/>
      <c r="J64" s="10" t="str">
        <f t="shared" si="1"/>
        <v/>
      </c>
      <c r="K64" s="20" t="str">
        <f t="shared" si="6"/>
        <v/>
      </c>
      <c r="L64" s="22" t="str">
        <f t="shared" si="2"/>
        <v/>
      </c>
      <c r="M64" s="11" t="str">
        <f t="shared" si="3"/>
        <v/>
      </c>
      <c r="N64" s="11" t="str">
        <f t="shared" si="7"/>
        <v/>
      </c>
      <c r="O64" s="26" t="str">
        <f t="shared" si="4"/>
        <v/>
      </c>
      <c r="P64" s="11" t="str">
        <f t="shared" si="5"/>
        <v/>
      </c>
      <c r="Q64" t="str">
        <f t="shared" si="8"/>
        <v/>
      </c>
    </row>
    <row r="65" spans="9:17" x14ac:dyDescent="0.3">
      <c r="I65" s="22"/>
      <c r="J65" s="10" t="str">
        <f t="shared" si="1"/>
        <v/>
      </c>
      <c r="K65" s="20" t="str">
        <f t="shared" si="6"/>
        <v/>
      </c>
      <c r="L65" s="22" t="str">
        <f t="shared" si="2"/>
        <v/>
      </c>
      <c r="M65" s="11" t="str">
        <f t="shared" si="3"/>
        <v/>
      </c>
      <c r="N65" s="11" t="str">
        <f t="shared" si="7"/>
        <v/>
      </c>
      <c r="O65" s="26" t="str">
        <f t="shared" si="4"/>
        <v/>
      </c>
      <c r="P65" s="11" t="str">
        <f t="shared" si="5"/>
        <v/>
      </c>
      <c r="Q65" t="str">
        <f t="shared" si="8"/>
        <v/>
      </c>
    </row>
    <row r="66" spans="9:17" x14ac:dyDescent="0.3">
      <c r="I66" s="22"/>
      <c r="J66" s="10" t="str">
        <f t="shared" si="1"/>
        <v/>
      </c>
      <c r="K66" s="20" t="str">
        <f t="shared" si="6"/>
        <v/>
      </c>
      <c r="L66" s="22" t="str">
        <f t="shared" si="2"/>
        <v/>
      </c>
      <c r="M66" s="11" t="str">
        <f t="shared" si="3"/>
        <v/>
      </c>
      <c r="N66" s="11" t="str">
        <f t="shared" si="7"/>
        <v/>
      </c>
      <c r="O66" s="26" t="str">
        <f t="shared" si="4"/>
        <v/>
      </c>
      <c r="P66" s="11" t="str">
        <f t="shared" si="5"/>
        <v/>
      </c>
      <c r="Q66" t="str">
        <f t="shared" si="8"/>
        <v/>
      </c>
    </row>
    <row r="67" spans="9:17" x14ac:dyDescent="0.3">
      <c r="I67" s="22"/>
      <c r="J67" s="10" t="str">
        <f t="shared" si="1"/>
        <v/>
      </c>
      <c r="K67" s="20" t="str">
        <f t="shared" si="6"/>
        <v/>
      </c>
      <c r="L67" s="22" t="str">
        <f t="shared" si="2"/>
        <v/>
      </c>
      <c r="M67" s="11" t="str">
        <f t="shared" si="3"/>
        <v/>
      </c>
      <c r="N67" s="11" t="str">
        <f t="shared" si="7"/>
        <v/>
      </c>
      <c r="O67" s="26" t="str">
        <f t="shared" si="4"/>
        <v/>
      </c>
      <c r="P67" s="11" t="str">
        <f t="shared" si="5"/>
        <v/>
      </c>
      <c r="Q67" t="str">
        <f t="shared" si="8"/>
        <v/>
      </c>
    </row>
    <row r="68" spans="9:17" x14ac:dyDescent="0.3">
      <c r="I68" s="22"/>
      <c r="J68" s="10" t="str">
        <f t="shared" ref="J68:J131" si="9">IF(I68=0,"",IF(AND(I68&gt;$F$9*K68-$F$10,I68&lt;$F$9*K68+$F$10),"OK", IF(I68&lt;$F$9*K68-$F$10,"RALENTIT","ACCELERE")))</f>
        <v/>
      </c>
      <c r="K68" s="20" t="str">
        <f t="shared" si="6"/>
        <v/>
      </c>
      <c r="L68" s="22" t="str">
        <f t="shared" ref="L68:L131" si="10">IF(I68=0,"",$F$9*K68)</f>
        <v/>
      </c>
      <c r="M68" s="11" t="str">
        <f t="shared" ref="M68:M131" si="11">IF(I68=0,"",$F$9)</f>
        <v/>
      </c>
      <c r="N68" s="11" t="str">
        <f t="shared" si="7"/>
        <v/>
      </c>
      <c r="O68" s="26" t="str">
        <f t="shared" ref="O68:O131" si="12">IF(I68=0,"",$F$9-$F$10)</f>
        <v/>
      </c>
      <c r="P68" s="11" t="str">
        <f t="shared" ref="P68:P131" si="13">IF(I68=0,"",$F$9+$F$10)</f>
        <v/>
      </c>
      <c r="Q68" t="str">
        <f t="shared" si="8"/>
        <v/>
      </c>
    </row>
    <row r="69" spans="9:17" x14ac:dyDescent="0.3">
      <c r="I69" s="22"/>
      <c r="J69" s="10" t="str">
        <f t="shared" si="9"/>
        <v/>
      </c>
      <c r="K69" s="20" t="str">
        <f t="shared" ref="K69:K132" si="14">IF(I69=0,"",K68+"1")</f>
        <v/>
      </c>
      <c r="L69" s="22" t="str">
        <f t="shared" si="10"/>
        <v/>
      </c>
      <c r="M69" s="11" t="str">
        <f t="shared" si="11"/>
        <v/>
      </c>
      <c r="N69" s="11" t="str">
        <f t="shared" ref="N69:N132" si="15">IF(I69=0,"",I69-I68)</f>
        <v/>
      </c>
      <c r="O69" s="26" t="str">
        <f t="shared" si="12"/>
        <v/>
      </c>
      <c r="P69" s="11" t="str">
        <f t="shared" si="13"/>
        <v/>
      </c>
      <c r="Q69" t="str">
        <f t="shared" si="8"/>
        <v/>
      </c>
    </row>
    <row r="70" spans="9:17" x14ac:dyDescent="0.3">
      <c r="I70" s="22"/>
      <c r="J70" s="10" t="str">
        <f t="shared" si="9"/>
        <v/>
      </c>
      <c r="K70" s="20" t="str">
        <f t="shared" si="14"/>
        <v/>
      </c>
      <c r="L70" s="22" t="str">
        <f t="shared" si="10"/>
        <v/>
      </c>
      <c r="M70" s="11" t="str">
        <f t="shared" si="11"/>
        <v/>
      </c>
      <c r="N70" s="11" t="str">
        <f t="shared" si="15"/>
        <v/>
      </c>
      <c r="O70" s="26" t="str">
        <f t="shared" si="12"/>
        <v/>
      </c>
      <c r="P70" s="11" t="str">
        <f t="shared" si="13"/>
        <v/>
      </c>
      <c r="Q70" t="str">
        <f t="shared" si="8"/>
        <v/>
      </c>
    </row>
    <row r="71" spans="9:17" x14ac:dyDescent="0.3">
      <c r="I71" s="22"/>
      <c r="J71" s="10" t="str">
        <f t="shared" si="9"/>
        <v/>
      </c>
      <c r="K71" s="20" t="str">
        <f t="shared" si="14"/>
        <v/>
      </c>
      <c r="L71" s="22" t="str">
        <f t="shared" si="10"/>
        <v/>
      </c>
      <c r="M71" s="11" t="str">
        <f t="shared" si="11"/>
        <v/>
      </c>
      <c r="N71" s="11" t="str">
        <f t="shared" si="15"/>
        <v/>
      </c>
      <c r="O71" s="26" t="str">
        <f t="shared" si="12"/>
        <v/>
      </c>
      <c r="P71" s="11" t="str">
        <f t="shared" si="13"/>
        <v/>
      </c>
      <c r="Q71" t="str">
        <f t="shared" si="8"/>
        <v/>
      </c>
    </row>
    <row r="72" spans="9:17" x14ac:dyDescent="0.3">
      <c r="I72" s="22"/>
      <c r="J72" s="10" t="str">
        <f t="shared" si="9"/>
        <v/>
      </c>
      <c r="K72" s="20" t="str">
        <f t="shared" si="14"/>
        <v/>
      </c>
      <c r="L72" s="22" t="str">
        <f t="shared" si="10"/>
        <v/>
      </c>
      <c r="M72" s="11" t="str">
        <f t="shared" si="11"/>
        <v/>
      </c>
      <c r="N72" s="11" t="str">
        <f t="shared" si="15"/>
        <v/>
      </c>
      <c r="O72" s="26" t="str">
        <f t="shared" si="12"/>
        <v/>
      </c>
      <c r="P72" s="11" t="str">
        <f t="shared" si="13"/>
        <v/>
      </c>
      <c r="Q72" t="str">
        <f t="shared" si="8"/>
        <v/>
      </c>
    </row>
    <row r="73" spans="9:17" x14ac:dyDescent="0.3">
      <c r="I73" s="22"/>
      <c r="J73" s="10" t="str">
        <f t="shared" si="9"/>
        <v/>
      </c>
      <c r="K73" s="20" t="str">
        <f t="shared" si="14"/>
        <v/>
      </c>
      <c r="L73" s="22" t="str">
        <f t="shared" si="10"/>
        <v/>
      </c>
      <c r="M73" s="11" t="str">
        <f t="shared" si="11"/>
        <v/>
      </c>
      <c r="N73" s="11" t="str">
        <f t="shared" si="15"/>
        <v/>
      </c>
      <c r="O73" s="26" t="str">
        <f t="shared" si="12"/>
        <v/>
      </c>
      <c r="P73" s="11" t="str">
        <f t="shared" si="13"/>
        <v/>
      </c>
      <c r="Q73" t="str">
        <f t="shared" si="8"/>
        <v/>
      </c>
    </row>
    <row r="74" spans="9:17" x14ac:dyDescent="0.3">
      <c r="I74" s="22"/>
      <c r="J74" s="10" t="str">
        <f t="shared" si="9"/>
        <v/>
      </c>
      <c r="K74" s="20" t="str">
        <f t="shared" si="14"/>
        <v/>
      </c>
      <c r="L74" s="22" t="str">
        <f t="shared" si="10"/>
        <v/>
      </c>
      <c r="M74" s="11" t="str">
        <f t="shared" si="11"/>
        <v/>
      </c>
      <c r="N74" s="11" t="str">
        <f t="shared" si="15"/>
        <v/>
      </c>
      <c r="O74" s="26" t="str">
        <f t="shared" si="12"/>
        <v/>
      </c>
      <c r="P74" s="11" t="str">
        <f t="shared" si="13"/>
        <v/>
      </c>
      <c r="Q74" t="str">
        <f t="shared" si="8"/>
        <v/>
      </c>
    </row>
    <row r="75" spans="9:17" x14ac:dyDescent="0.3">
      <c r="I75" s="22"/>
      <c r="J75" s="10" t="str">
        <f t="shared" si="9"/>
        <v/>
      </c>
      <c r="K75" s="20" t="str">
        <f t="shared" si="14"/>
        <v/>
      </c>
      <c r="L75" s="22" t="str">
        <f t="shared" si="10"/>
        <v/>
      </c>
      <c r="M75" s="11" t="str">
        <f t="shared" si="11"/>
        <v/>
      </c>
      <c r="N75" s="11" t="str">
        <f t="shared" si="15"/>
        <v/>
      </c>
      <c r="O75" s="26" t="str">
        <f t="shared" si="12"/>
        <v/>
      </c>
      <c r="P75" s="11" t="str">
        <f t="shared" si="13"/>
        <v/>
      </c>
      <c r="Q75" t="str">
        <f t="shared" si="8"/>
        <v/>
      </c>
    </row>
    <row r="76" spans="9:17" x14ac:dyDescent="0.3">
      <c r="I76" s="22"/>
      <c r="J76" s="10" t="str">
        <f t="shared" si="9"/>
        <v/>
      </c>
      <c r="K76" s="20" t="str">
        <f t="shared" si="14"/>
        <v/>
      </c>
      <c r="L76" s="22" t="str">
        <f t="shared" si="10"/>
        <v/>
      </c>
      <c r="M76" s="11" t="str">
        <f t="shared" si="11"/>
        <v/>
      </c>
      <c r="N76" s="11" t="str">
        <f t="shared" si="15"/>
        <v/>
      </c>
      <c r="O76" s="26" t="str">
        <f t="shared" si="12"/>
        <v/>
      </c>
      <c r="P76" s="11" t="str">
        <f t="shared" si="13"/>
        <v/>
      </c>
      <c r="Q76" t="str">
        <f t="shared" si="8"/>
        <v/>
      </c>
    </row>
    <row r="77" spans="9:17" x14ac:dyDescent="0.3">
      <c r="I77" s="22"/>
      <c r="J77" s="10" t="str">
        <f t="shared" si="9"/>
        <v/>
      </c>
      <c r="K77" s="20" t="str">
        <f t="shared" si="14"/>
        <v/>
      </c>
      <c r="L77" s="22" t="str">
        <f t="shared" si="10"/>
        <v/>
      </c>
      <c r="M77" s="11" t="str">
        <f t="shared" si="11"/>
        <v/>
      </c>
      <c r="N77" s="11" t="str">
        <f t="shared" si="15"/>
        <v/>
      </c>
      <c r="O77" s="26" t="str">
        <f t="shared" si="12"/>
        <v/>
      </c>
      <c r="P77" s="11" t="str">
        <f t="shared" si="13"/>
        <v/>
      </c>
      <c r="Q77" t="str">
        <f t="shared" si="8"/>
        <v/>
      </c>
    </row>
    <row r="78" spans="9:17" x14ac:dyDescent="0.3">
      <c r="I78" s="22"/>
      <c r="J78" s="10" t="str">
        <f t="shared" si="9"/>
        <v/>
      </c>
      <c r="K78" s="20" t="str">
        <f t="shared" si="14"/>
        <v/>
      </c>
      <c r="L78" s="22" t="str">
        <f t="shared" si="10"/>
        <v/>
      </c>
      <c r="M78" s="11" t="str">
        <f t="shared" si="11"/>
        <v/>
      </c>
      <c r="N78" s="11" t="str">
        <f t="shared" si="15"/>
        <v/>
      </c>
      <c r="O78" s="26" t="str">
        <f t="shared" si="12"/>
        <v/>
      </c>
      <c r="P78" s="11" t="str">
        <f t="shared" si="13"/>
        <v/>
      </c>
      <c r="Q78" t="str">
        <f t="shared" si="8"/>
        <v/>
      </c>
    </row>
    <row r="79" spans="9:17" x14ac:dyDescent="0.3">
      <c r="I79" s="22"/>
      <c r="J79" s="10" t="str">
        <f t="shared" si="9"/>
        <v/>
      </c>
      <c r="K79" s="20" t="str">
        <f t="shared" si="14"/>
        <v/>
      </c>
      <c r="L79" s="22" t="str">
        <f t="shared" si="10"/>
        <v/>
      </c>
      <c r="M79" s="11" t="str">
        <f t="shared" si="11"/>
        <v/>
      </c>
      <c r="N79" s="11" t="str">
        <f t="shared" si="15"/>
        <v/>
      </c>
      <c r="O79" s="26" t="str">
        <f t="shared" si="12"/>
        <v/>
      </c>
      <c r="P79" s="11" t="str">
        <f t="shared" si="13"/>
        <v/>
      </c>
      <c r="Q79" t="str">
        <f t="shared" ref="Q79:Q142" si="16">IF(N79="","",1)</f>
        <v/>
      </c>
    </row>
    <row r="80" spans="9:17" x14ac:dyDescent="0.3">
      <c r="I80" s="22"/>
      <c r="J80" s="10" t="str">
        <f t="shared" si="9"/>
        <v/>
      </c>
      <c r="K80" s="20" t="str">
        <f t="shared" si="14"/>
        <v/>
      </c>
      <c r="L80" s="22" t="str">
        <f t="shared" si="10"/>
        <v/>
      </c>
      <c r="M80" s="11" t="str">
        <f t="shared" si="11"/>
        <v/>
      </c>
      <c r="N80" s="11" t="str">
        <f t="shared" si="15"/>
        <v/>
      </c>
      <c r="O80" s="26" t="str">
        <f t="shared" si="12"/>
        <v/>
      </c>
      <c r="P80" s="11" t="str">
        <f t="shared" si="13"/>
        <v/>
      </c>
      <c r="Q80" t="str">
        <f t="shared" si="16"/>
        <v/>
      </c>
    </row>
    <row r="81" spans="9:17" x14ac:dyDescent="0.3">
      <c r="I81" s="22"/>
      <c r="J81" s="10" t="str">
        <f t="shared" si="9"/>
        <v/>
      </c>
      <c r="K81" s="20" t="str">
        <f t="shared" si="14"/>
        <v/>
      </c>
      <c r="L81" s="22" t="str">
        <f t="shared" si="10"/>
        <v/>
      </c>
      <c r="M81" s="11" t="str">
        <f t="shared" si="11"/>
        <v/>
      </c>
      <c r="N81" s="11" t="str">
        <f t="shared" si="15"/>
        <v/>
      </c>
      <c r="O81" s="26" t="str">
        <f t="shared" si="12"/>
        <v/>
      </c>
      <c r="P81" s="11" t="str">
        <f t="shared" si="13"/>
        <v/>
      </c>
      <c r="Q81" t="str">
        <f t="shared" si="16"/>
        <v/>
      </c>
    </row>
    <row r="82" spans="9:17" x14ac:dyDescent="0.3">
      <c r="I82" s="22"/>
      <c r="J82" s="10" t="str">
        <f t="shared" si="9"/>
        <v/>
      </c>
      <c r="K82" s="20" t="str">
        <f t="shared" si="14"/>
        <v/>
      </c>
      <c r="L82" s="22" t="str">
        <f t="shared" si="10"/>
        <v/>
      </c>
      <c r="M82" s="11" t="str">
        <f t="shared" si="11"/>
        <v/>
      </c>
      <c r="N82" s="11" t="str">
        <f t="shared" si="15"/>
        <v/>
      </c>
      <c r="O82" s="26" t="str">
        <f t="shared" si="12"/>
        <v/>
      </c>
      <c r="P82" s="11" t="str">
        <f t="shared" si="13"/>
        <v/>
      </c>
      <c r="Q82" t="str">
        <f t="shared" si="16"/>
        <v/>
      </c>
    </row>
    <row r="83" spans="9:17" x14ac:dyDescent="0.3">
      <c r="I83" s="22"/>
      <c r="J83" s="10" t="str">
        <f t="shared" si="9"/>
        <v/>
      </c>
      <c r="K83" s="20" t="str">
        <f t="shared" si="14"/>
        <v/>
      </c>
      <c r="L83" s="22" t="str">
        <f t="shared" si="10"/>
        <v/>
      </c>
      <c r="M83" s="11" t="str">
        <f t="shared" si="11"/>
        <v/>
      </c>
      <c r="N83" s="11" t="str">
        <f t="shared" si="15"/>
        <v/>
      </c>
      <c r="O83" s="26" t="str">
        <f t="shared" si="12"/>
        <v/>
      </c>
      <c r="P83" s="11" t="str">
        <f t="shared" si="13"/>
        <v/>
      </c>
      <c r="Q83" t="str">
        <f t="shared" si="16"/>
        <v/>
      </c>
    </row>
    <row r="84" spans="9:17" x14ac:dyDescent="0.3">
      <c r="I84" s="22"/>
      <c r="J84" s="10" t="str">
        <f t="shared" si="9"/>
        <v/>
      </c>
      <c r="K84" s="20" t="str">
        <f t="shared" si="14"/>
        <v/>
      </c>
      <c r="L84" s="22" t="str">
        <f t="shared" si="10"/>
        <v/>
      </c>
      <c r="M84" s="11" t="str">
        <f t="shared" si="11"/>
        <v/>
      </c>
      <c r="N84" s="11" t="str">
        <f t="shared" si="15"/>
        <v/>
      </c>
      <c r="O84" s="26" t="str">
        <f t="shared" si="12"/>
        <v/>
      </c>
      <c r="P84" s="11" t="str">
        <f t="shared" si="13"/>
        <v/>
      </c>
      <c r="Q84" t="str">
        <f t="shared" si="16"/>
        <v/>
      </c>
    </row>
    <row r="85" spans="9:17" x14ac:dyDescent="0.3">
      <c r="I85" s="22"/>
      <c r="J85" s="10" t="str">
        <f t="shared" si="9"/>
        <v/>
      </c>
      <c r="K85" s="20" t="str">
        <f t="shared" si="14"/>
        <v/>
      </c>
      <c r="L85" s="22" t="str">
        <f t="shared" si="10"/>
        <v/>
      </c>
      <c r="M85" s="11" t="str">
        <f t="shared" si="11"/>
        <v/>
      </c>
      <c r="N85" s="11" t="str">
        <f t="shared" si="15"/>
        <v/>
      </c>
      <c r="O85" s="26" t="str">
        <f t="shared" si="12"/>
        <v/>
      </c>
      <c r="P85" s="11" t="str">
        <f t="shared" si="13"/>
        <v/>
      </c>
      <c r="Q85" t="str">
        <f t="shared" si="16"/>
        <v/>
      </c>
    </row>
    <row r="86" spans="9:17" x14ac:dyDescent="0.3">
      <c r="I86" s="22"/>
      <c r="J86" s="10" t="str">
        <f t="shared" si="9"/>
        <v/>
      </c>
      <c r="K86" s="20" t="str">
        <f t="shared" si="14"/>
        <v/>
      </c>
      <c r="L86" s="22" t="str">
        <f t="shared" si="10"/>
        <v/>
      </c>
      <c r="M86" s="11" t="str">
        <f t="shared" si="11"/>
        <v/>
      </c>
      <c r="N86" s="11" t="str">
        <f t="shared" si="15"/>
        <v/>
      </c>
      <c r="O86" s="26" t="str">
        <f t="shared" si="12"/>
        <v/>
      </c>
      <c r="P86" s="11" t="str">
        <f t="shared" si="13"/>
        <v/>
      </c>
      <c r="Q86" t="str">
        <f t="shared" si="16"/>
        <v/>
      </c>
    </row>
    <row r="87" spans="9:17" x14ac:dyDescent="0.3">
      <c r="I87" s="22"/>
      <c r="J87" s="10" t="str">
        <f t="shared" si="9"/>
        <v/>
      </c>
      <c r="K87" s="20" t="str">
        <f t="shared" si="14"/>
        <v/>
      </c>
      <c r="L87" s="22" t="str">
        <f t="shared" si="10"/>
        <v/>
      </c>
      <c r="M87" s="11" t="str">
        <f t="shared" si="11"/>
        <v/>
      </c>
      <c r="N87" s="11" t="str">
        <f t="shared" si="15"/>
        <v/>
      </c>
      <c r="O87" s="26" t="str">
        <f t="shared" si="12"/>
        <v/>
      </c>
      <c r="P87" s="11" t="str">
        <f t="shared" si="13"/>
        <v/>
      </c>
      <c r="Q87" t="str">
        <f t="shared" si="16"/>
        <v/>
      </c>
    </row>
    <row r="88" spans="9:17" x14ac:dyDescent="0.3">
      <c r="I88" s="22"/>
      <c r="J88" s="10" t="str">
        <f t="shared" si="9"/>
        <v/>
      </c>
      <c r="K88" s="20" t="str">
        <f t="shared" si="14"/>
        <v/>
      </c>
      <c r="L88" s="22" t="str">
        <f t="shared" si="10"/>
        <v/>
      </c>
      <c r="M88" s="11" t="str">
        <f t="shared" si="11"/>
        <v/>
      </c>
      <c r="N88" s="11" t="str">
        <f t="shared" si="15"/>
        <v/>
      </c>
      <c r="O88" s="26" t="str">
        <f t="shared" si="12"/>
        <v/>
      </c>
      <c r="P88" s="11" t="str">
        <f t="shared" si="13"/>
        <v/>
      </c>
      <c r="Q88" t="str">
        <f t="shared" si="16"/>
        <v/>
      </c>
    </row>
    <row r="89" spans="9:17" x14ac:dyDescent="0.3">
      <c r="I89" s="22"/>
      <c r="J89" s="10" t="str">
        <f t="shared" si="9"/>
        <v/>
      </c>
      <c r="K89" s="20" t="str">
        <f t="shared" si="14"/>
        <v/>
      </c>
      <c r="L89" s="22" t="str">
        <f t="shared" si="10"/>
        <v/>
      </c>
      <c r="M89" s="11" t="str">
        <f t="shared" si="11"/>
        <v/>
      </c>
      <c r="N89" s="11" t="str">
        <f t="shared" si="15"/>
        <v/>
      </c>
      <c r="O89" s="26" t="str">
        <f t="shared" si="12"/>
        <v/>
      </c>
      <c r="P89" s="11" t="str">
        <f t="shared" si="13"/>
        <v/>
      </c>
      <c r="Q89" t="str">
        <f t="shared" si="16"/>
        <v/>
      </c>
    </row>
    <row r="90" spans="9:17" x14ac:dyDescent="0.3">
      <c r="I90" s="22"/>
      <c r="J90" s="10" t="str">
        <f t="shared" si="9"/>
        <v/>
      </c>
      <c r="K90" s="20" t="str">
        <f t="shared" si="14"/>
        <v/>
      </c>
      <c r="L90" s="22" t="str">
        <f t="shared" si="10"/>
        <v/>
      </c>
      <c r="M90" s="11" t="str">
        <f t="shared" si="11"/>
        <v/>
      </c>
      <c r="N90" s="11" t="str">
        <f t="shared" si="15"/>
        <v/>
      </c>
      <c r="O90" s="26" t="str">
        <f t="shared" si="12"/>
        <v/>
      </c>
      <c r="P90" s="11" t="str">
        <f t="shared" si="13"/>
        <v/>
      </c>
      <c r="Q90" t="str">
        <f t="shared" si="16"/>
        <v/>
      </c>
    </row>
    <row r="91" spans="9:17" x14ac:dyDescent="0.3">
      <c r="I91" s="22"/>
      <c r="J91" s="10" t="str">
        <f t="shared" si="9"/>
        <v/>
      </c>
      <c r="K91" s="20" t="str">
        <f t="shared" si="14"/>
        <v/>
      </c>
      <c r="L91" s="22" t="str">
        <f t="shared" si="10"/>
        <v/>
      </c>
      <c r="M91" s="11" t="str">
        <f t="shared" si="11"/>
        <v/>
      </c>
      <c r="N91" s="11" t="str">
        <f t="shared" si="15"/>
        <v/>
      </c>
      <c r="O91" s="26" t="str">
        <f t="shared" si="12"/>
        <v/>
      </c>
      <c r="P91" s="11" t="str">
        <f t="shared" si="13"/>
        <v/>
      </c>
      <c r="Q91" t="str">
        <f t="shared" si="16"/>
        <v/>
      </c>
    </row>
    <row r="92" spans="9:17" x14ac:dyDescent="0.3">
      <c r="I92" s="22"/>
      <c r="J92" s="10" t="str">
        <f t="shared" si="9"/>
        <v/>
      </c>
      <c r="K92" s="20" t="str">
        <f t="shared" si="14"/>
        <v/>
      </c>
      <c r="L92" s="22" t="str">
        <f t="shared" si="10"/>
        <v/>
      </c>
      <c r="M92" s="11" t="str">
        <f t="shared" si="11"/>
        <v/>
      </c>
      <c r="N92" s="11" t="str">
        <f t="shared" si="15"/>
        <v/>
      </c>
      <c r="O92" s="26" t="str">
        <f t="shared" si="12"/>
        <v/>
      </c>
      <c r="P92" s="11" t="str">
        <f t="shared" si="13"/>
        <v/>
      </c>
      <c r="Q92" t="str">
        <f t="shared" si="16"/>
        <v/>
      </c>
    </row>
    <row r="93" spans="9:17" x14ac:dyDescent="0.3">
      <c r="I93" s="22"/>
      <c r="J93" s="10" t="str">
        <f t="shared" si="9"/>
        <v/>
      </c>
      <c r="K93" s="20" t="str">
        <f t="shared" si="14"/>
        <v/>
      </c>
      <c r="L93" s="22" t="str">
        <f t="shared" si="10"/>
        <v/>
      </c>
      <c r="M93" s="11" t="str">
        <f t="shared" si="11"/>
        <v/>
      </c>
      <c r="N93" s="11" t="str">
        <f t="shared" si="15"/>
        <v/>
      </c>
      <c r="O93" s="26" t="str">
        <f t="shared" si="12"/>
        <v/>
      </c>
      <c r="P93" s="11" t="str">
        <f t="shared" si="13"/>
        <v/>
      </c>
      <c r="Q93" t="str">
        <f t="shared" si="16"/>
        <v/>
      </c>
    </row>
    <row r="94" spans="9:17" x14ac:dyDescent="0.3">
      <c r="I94" s="22"/>
      <c r="J94" s="10" t="str">
        <f t="shared" si="9"/>
        <v/>
      </c>
      <c r="K94" s="20" t="str">
        <f t="shared" si="14"/>
        <v/>
      </c>
      <c r="L94" s="22" t="str">
        <f t="shared" si="10"/>
        <v/>
      </c>
      <c r="M94" s="11" t="str">
        <f t="shared" si="11"/>
        <v/>
      </c>
      <c r="N94" s="11" t="str">
        <f t="shared" si="15"/>
        <v/>
      </c>
      <c r="O94" s="26" t="str">
        <f t="shared" si="12"/>
        <v/>
      </c>
      <c r="P94" s="11" t="str">
        <f t="shared" si="13"/>
        <v/>
      </c>
      <c r="Q94" t="str">
        <f t="shared" si="16"/>
        <v/>
      </c>
    </row>
    <row r="95" spans="9:17" x14ac:dyDescent="0.3">
      <c r="I95" s="22"/>
      <c r="J95" s="10" t="str">
        <f t="shared" si="9"/>
        <v/>
      </c>
      <c r="K95" s="20" t="str">
        <f t="shared" si="14"/>
        <v/>
      </c>
      <c r="L95" s="22" t="str">
        <f t="shared" si="10"/>
        <v/>
      </c>
      <c r="M95" s="11" t="str">
        <f t="shared" si="11"/>
        <v/>
      </c>
      <c r="N95" s="11" t="str">
        <f t="shared" si="15"/>
        <v/>
      </c>
      <c r="O95" s="26" t="str">
        <f t="shared" si="12"/>
        <v/>
      </c>
      <c r="P95" s="11" t="str">
        <f t="shared" si="13"/>
        <v/>
      </c>
      <c r="Q95" t="str">
        <f t="shared" si="16"/>
        <v/>
      </c>
    </row>
    <row r="96" spans="9:17" x14ac:dyDescent="0.3">
      <c r="I96" s="22"/>
      <c r="J96" s="10" t="str">
        <f t="shared" si="9"/>
        <v/>
      </c>
      <c r="K96" s="20" t="str">
        <f t="shared" si="14"/>
        <v/>
      </c>
      <c r="L96" s="22" t="str">
        <f t="shared" si="10"/>
        <v/>
      </c>
      <c r="M96" s="11" t="str">
        <f t="shared" si="11"/>
        <v/>
      </c>
      <c r="N96" s="11" t="str">
        <f t="shared" si="15"/>
        <v/>
      </c>
      <c r="O96" s="26" t="str">
        <f t="shared" si="12"/>
        <v/>
      </c>
      <c r="P96" s="11" t="str">
        <f t="shared" si="13"/>
        <v/>
      </c>
      <c r="Q96" t="str">
        <f t="shared" si="16"/>
        <v/>
      </c>
    </row>
    <row r="97" spans="9:17" x14ac:dyDescent="0.3">
      <c r="I97" s="22"/>
      <c r="J97" s="10" t="str">
        <f t="shared" si="9"/>
        <v/>
      </c>
      <c r="K97" s="20" t="str">
        <f t="shared" si="14"/>
        <v/>
      </c>
      <c r="L97" s="22" t="str">
        <f t="shared" si="10"/>
        <v/>
      </c>
      <c r="M97" s="11" t="str">
        <f t="shared" si="11"/>
        <v/>
      </c>
      <c r="N97" s="11" t="str">
        <f t="shared" si="15"/>
        <v/>
      </c>
      <c r="O97" s="26" t="str">
        <f t="shared" si="12"/>
        <v/>
      </c>
      <c r="P97" s="11" t="str">
        <f t="shared" si="13"/>
        <v/>
      </c>
      <c r="Q97" t="str">
        <f t="shared" si="16"/>
        <v/>
      </c>
    </row>
    <row r="98" spans="9:17" x14ac:dyDescent="0.3">
      <c r="I98" s="22"/>
      <c r="J98" s="10" t="str">
        <f t="shared" si="9"/>
        <v/>
      </c>
      <c r="K98" s="20" t="str">
        <f t="shared" si="14"/>
        <v/>
      </c>
      <c r="L98" s="22" t="str">
        <f t="shared" si="10"/>
        <v/>
      </c>
      <c r="M98" s="11" t="str">
        <f t="shared" si="11"/>
        <v/>
      </c>
      <c r="N98" s="11" t="str">
        <f t="shared" si="15"/>
        <v/>
      </c>
      <c r="O98" s="26" t="str">
        <f t="shared" si="12"/>
        <v/>
      </c>
      <c r="P98" s="11" t="str">
        <f t="shared" si="13"/>
        <v/>
      </c>
      <c r="Q98" t="str">
        <f t="shared" si="16"/>
        <v/>
      </c>
    </row>
    <row r="99" spans="9:17" x14ac:dyDescent="0.3">
      <c r="I99" s="22"/>
      <c r="J99" s="10" t="str">
        <f t="shared" si="9"/>
        <v/>
      </c>
      <c r="K99" s="20" t="str">
        <f t="shared" si="14"/>
        <v/>
      </c>
      <c r="L99" s="22" t="str">
        <f t="shared" si="10"/>
        <v/>
      </c>
      <c r="M99" s="11" t="str">
        <f t="shared" si="11"/>
        <v/>
      </c>
      <c r="N99" s="11" t="str">
        <f t="shared" si="15"/>
        <v/>
      </c>
      <c r="O99" s="26" t="str">
        <f t="shared" si="12"/>
        <v/>
      </c>
      <c r="P99" s="11" t="str">
        <f t="shared" si="13"/>
        <v/>
      </c>
      <c r="Q99" t="str">
        <f t="shared" si="16"/>
        <v/>
      </c>
    </row>
    <row r="100" spans="9:17" x14ac:dyDescent="0.3">
      <c r="I100" s="22"/>
      <c r="J100" s="10" t="str">
        <f t="shared" si="9"/>
        <v/>
      </c>
      <c r="K100" s="20" t="str">
        <f t="shared" si="14"/>
        <v/>
      </c>
      <c r="L100" s="22" t="str">
        <f t="shared" si="10"/>
        <v/>
      </c>
      <c r="M100" s="11" t="str">
        <f t="shared" si="11"/>
        <v/>
      </c>
      <c r="N100" s="11" t="str">
        <f t="shared" si="15"/>
        <v/>
      </c>
      <c r="O100" s="26" t="str">
        <f t="shared" si="12"/>
        <v/>
      </c>
      <c r="P100" s="11" t="str">
        <f t="shared" si="13"/>
        <v/>
      </c>
      <c r="Q100" t="str">
        <f t="shared" si="16"/>
        <v/>
      </c>
    </row>
    <row r="101" spans="9:17" x14ac:dyDescent="0.3">
      <c r="I101" s="22"/>
      <c r="J101" s="10" t="str">
        <f t="shared" si="9"/>
        <v/>
      </c>
      <c r="K101" s="20" t="str">
        <f t="shared" si="14"/>
        <v/>
      </c>
      <c r="L101" s="22" t="str">
        <f t="shared" si="10"/>
        <v/>
      </c>
      <c r="M101" s="11" t="str">
        <f t="shared" si="11"/>
        <v/>
      </c>
      <c r="N101" s="11" t="str">
        <f t="shared" si="15"/>
        <v/>
      </c>
      <c r="O101" s="26" t="str">
        <f t="shared" si="12"/>
        <v/>
      </c>
      <c r="P101" s="11" t="str">
        <f t="shared" si="13"/>
        <v/>
      </c>
      <c r="Q101" t="str">
        <f t="shared" si="16"/>
        <v/>
      </c>
    </row>
    <row r="102" spans="9:17" x14ac:dyDescent="0.3">
      <c r="I102" s="22"/>
      <c r="J102" s="10" t="str">
        <f t="shared" si="9"/>
        <v/>
      </c>
      <c r="K102" s="20" t="str">
        <f t="shared" si="14"/>
        <v/>
      </c>
      <c r="L102" s="22" t="str">
        <f t="shared" si="10"/>
        <v/>
      </c>
      <c r="M102" s="11" t="str">
        <f t="shared" si="11"/>
        <v/>
      </c>
      <c r="N102" s="11" t="str">
        <f t="shared" si="15"/>
        <v/>
      </c>
      <c r="O102" s="26" t="str">
        <f t="shared" si="12"/>
        <v/>
      </c>
      <c r="P102" s="11" t="str">
        <f t="shared" si="13"/>
        <v/>
      </c>
      <c r="Q102" t="str">
        <f t="shared" si="16"/>
        <v/>
      </c>
    </row>
    <row r="103" spans="9:17" x14ac:dyDescent="0.3">
      <c r="I103" s="22"/>
      <c r="J103" s="10" t="str">
        <f t="shared" si="9"/>
        <v/>
      </c>
      <c r="K103" s="20" t="str">
        <f t="shared" si="14"/>
        <v/>
      </c>
      <c r="L103" s="22" t="str">
        <f t="shared" si="10"/>
        <v/>
      </c>
      <c r="M103" s="11" t="str">
        <f t="shared" si="11"/>
        <v/>
      </c>
      <c r="N103" s="11" t="str">
        <f t="shared" si="15"/>
        <v/>
      </c>
      <c r="O103" s="26" t="str">
        <f t="shared" si="12"/>
        <v/>
      </c>
      <c r="P103" s="11" t="str">
        <f t="shared" si="13"/>
        <v/>
      </c>
      <c r="Q103" t="str">
        <f t="shared" si="16"/>
        <v/>
      </c>
    </row>
    <row r="104" spans="9:17" x14ac:dyDescent="0.3">
      <c r="I104" s="22"/>
      <c r="J104" s="10" t="str">
        <f t="shared" si="9"/>
        <v/>
      </c>
      <c r="K104" s="20" t="str">
        <f t="shared" si="14"/>
        <v/>
      </c>
      <c r="L104" s="22" t="str">
        <f t="shared" si="10"/>
        <v/>
      </c>
      <c r="M104" s="11" t="str">
        <f t="shared" si="11"/>
        <v/>
      </c>
      <c r="N104" s="11" t="str">
        <f t="shared" si="15"/>
        <v/>
      </c>
      <c r="O104" s="26" t="str">
        <f t="shared" si="12"/>
        <v/>
      </c>
      <c r="P104" s="11" t="str">
        <f t="shared" si="13"/>
        <v/>
      </c>
      <c r="Q104" t="str">
        <f t="shared" si="16"/>
        <v/>
      </c>
    </row>
    <row r="105" spans="9:17" x14ac:dyDescent="0.3">
      <c r="I105" s="22"/>
      <c r="J105" s="10" t="str">
        <f t="shared" si="9"/>
        <v/>
      </c>
      <c r="K105" s="20" t="str">
        <f t="shared" si="14"/>
        <v/>
      </c>
      <c r="L105" s="22" t="str">
        <f t="shared" si="10"/>
        <v/>
      </c>
      <c r="M105" s="11" t="str">
        <f t="shared" si="11"/>
        <v/>
      </c>
      <c r="N105" s="11" t="str">
        <f t="shared" si="15"/>
        <v/>
      </c>
      <c r="O105" s="26" t="str">
        <f t="shared" si="12"/>
        <v/>
      </c>
      <c r="P105" s="11" t="str">
        <f t="shared" si="13"/>
        <v/>
      </c>
      <c r="Q105" t="str">
        <f t="shared" si="16"/>
        <v/>
      </c>
    </row>
    <row r="106" spans="9:17" x14ac:dyDescent="0.3">
      <c r="I106" s="22"/>
      <c r="J106" s="10" t="str">
        <f t="shared" si="9"/>
        <v/>
      </c>
      <c r="K106" s="20" t="str">
        <f t="shared" si="14"/>
        <v/>
      </c>
      <c r="L106" s="22" t="str">
        <f t="shared" si="10"/>
        <v/>
      </c>
      <c r="M106" s="11" t="str">
        <f t="shared" si="11"/>
        <v/>
      </c>
      <c r="N106" s="11" t="str">
        <f t="shared" si="15"/>
        <v/>
      </c>
      <c r="O106" s="26" t="str">
        <f t="shared" si="12"/>
        <v/>
      </c>
      <c r="P106" s="11" t="str">
        <f t="shared" si="13"/>
        <v/>
      </c>
      <c r="Q106" t="str">
        <f t="shared" si="16"/>
        <v/>
      </c>
    </row>
    <row r="107" spans="9:17" x14ac:dyDescent="0.3">
      <c r="I107" s="22"/>
      <c r="J107" s="10" t="str">
        <f t="shared" si="9"/>
        <v/>
      </c>
      <c r="K107" s="20" t="str">
        <f t="shared" si="14"/>
        <v/>
      </c>
      <c r="L107" s="22" t="str">
        <f t="shared" si="10"/>
        <v/>
      </c>
      <c r="M107" s="11" t="str">
        <f t="shared" si="11"/>
        <v/>
      </c>
      <c r="N107" s="11" t="str">
        <f t="shared" si="15"/>
        <v/>
      </c>
      <c r="O107" s="26" t="str">
        <f t="shared" si="12"/>
        <v/>
      </c>
      <c r="P107" s="11" t="str">
        <f t="shared" si="13"/>
        <v/>
      </c>
      <c r="Q107" t="str">
        <f t="shared" si="16"/>
        <v/>
      </c>
    </row>
    <row r="108" spans="9:17" x14ac:dyDescent="0.3">
      <c r="I108" s="22"/>
      <c r="J108" s="10" t="str">
        <f t="shared" si="9"/>
        <v/>
      </c>
      <c r="K108" s="20" t="str">
        <f t="shared" si="14"/>
        <v/>
      </c>
      <c r="L108" s="22" t="str">
        <f t="shared" si="10"/>
        <v/>
      </c>
      <c r="M108" s="11" t="str">
        <f t="shared" si="11"/>
        <v/>
      </c>
      <c r="N108" s="11" t="str">
        <f t="shared" si="15"/>
        <v/>
      </c>
      <c r="O108" s="26" t="str">
        <f t="shared" si="12"/>
        <v/>
      </c>
      <c r="P108" s="11" t="str">
        <f t="shared" si="13"/>
        <v/>
      </c>
      <c r="Q108" t="str">
        <f t="shared" si="16"/>
        <v/>
      </c>
    </row>
    <row r="109" spans="9:17" x14ac:dyDescent="0.3">
      <c r="I109" s="22"/>
      <c r="J109" s="10" t="str">
        <f t="shared" si="9"/>
        <v/>
      </c>
      <c r="K109" s="20" t="str">
        <f t="shared" si="14"/>
        <v/>
      </c>
      <c r="L109" s="22" t="str">
        <f t="shared" si="10"/>
        <v/>
      </c>
      <c r="M109" s="11" t="str">
        <f t="shared" si="11"/>
        <v/>
      </c>
      <c r="N109" s="11" t="str">
        <f t="shared" si="15"/>
        <v/>
      </c>
      <c r="O109" s="26" t="str">
        <f t="shared" si="12"/>
        <v/>
      </c>
      <c r="P109" s="11" t="str">
        <f t="shared" si="13"/>
        <v/>
      </c>
      <c r="Q109" t="str">
        <f t="shared" si="16"/>
        <v/>
      </c>
    </row>
    <row r="110" spans="9:17" x14ac:dyDescent="0.3">
      <c r="I110" s="22"/>
      <c r="J110" s="10" t="str">
        <f t="shared" si="9"/>
        <v/>
      </c>
      <c r="K110" s="20" t="str">
        <f t="shared" si="14"/>
        <v/>
      </c>
      <c r="L110" s="22" t="str">
        <f t="shared" si="10"/>
        <v/>
      </c>
      <c r="M110" s="11" t="str">
        <f t="shared" si="11"/>
        <v/>
      </c>
      <c r="N110" s="11" t="str">
        <f t="shared" si="15"/>
        <v/>
      </c>
      <c r="O110" s="26" t="str">
        <f t="shared" si="12"/>
        <v/>
      </c>
      <c r="P110" s="11" t="str">
        <f t="shared" si="13"/>
        <v/>
      </c>
      <c r="Q110" t="str">
        <f t="shared" si="16"/>
        <v/>
      </c>
    </row>
    <row r="111" spans="9:17" x14ac:dyDescent="0.3">
      <c r="I111" s="22"/>
      <c r="J111" s="10" t="str">
        <f t="shared" si="9"/>
        <v/>
      </c>
      <c r="K111" s="20" t="str">
        <f t="shared" si="14"/>
        <v/>
      </c>
      <c r="L111" s="22" t="str">
        <f t="shared" si="10"/>
        <v/>
      </c>
      <c r="M111" s="11" t="str">
        <f t="shared" si="11"/>
        <v/>
      </c>
      <c r="N111" s="11" t="str">
        <f t="shared" si="15"/>
        <v/>
      </c>
      <c r="O111" s="26" t="str">
        <f t="shared" si="12"/>
        <v/>
      </c>
      <c r="P111" s="11" t="str">
        <f t="shared" si="13"/>
        <v/>
      </c>
      <c r="Q111" t="str">
        <f t="shared" si="16"/>
        <v/>
      </c>
    </row>
    <row r="112" spans="9:17" x14ac:dyDescent="0.3">
      <c r="I112" s="22"/>
      <c r="J112" s="10" t="str">
        <f t="shared" si="9"/>
        <v/>
      </c>
      <c r="K112" s="20" t="str">
        <f t="shared" si="14"/>
        <v/>
      </c>
      <c r="L112" s="22" t="str">
        <f t="shared" si="10"/>
        <v/>
      </c>
      <c r="M112" s="11" t="str">
        <f t="shared" si="11"/>
        <v/>
      </c>
      <c r="N112" s="11" t="str">
        <f t="shared" si="15"/>
        <v/>
      </c>
      <c r="O112" s="26" t="str">
        <f t="shared" si="12"/>
        <v/>
      </c>
      <c r="P112" s="11" t="str">
        <f t="shared" si="13"/>
        <v/>
      </c>
      <c r="Q112" t="str">
        <f t="shared" si="16"/>
        <v/>
      </c>
    </row>
    <row r="113" spans="9:17" x14ac:dyDescent="0.3">
      <c r="I113" s="22"/>
      <c r="J113" s="10" t="str">
        <f t="shared" si="9"/>
        <v/>
      </c>
      <c r="K113" s="20" t="str">
        <f t="shared" si="14"/>
        <v/>
      </c>
      <c r="L113" s="22" t="str">
        <f t="shared" si="10"/>
        <v/>
      </c>
      <c r="M113" s="11" t="str">
        <f t="shared" si="11"/>
        <v/>
      </c>
      <c r="N113" s="11" t="str">
        <f t="shared" si="15"/>
        <v/>
      </c>
      <c r="O113" s="26" t="str">
        <f t="shared" si="12"/>
        <v/>
      </c>
      <c r="P113" s="11" t="str">
        <f t="shared" si="13"/>
        <v/>
      </c>
      <c r="Q113" t="str">
        <f t="shared" si="16"/>
        <v/>
      </c>
    </row>
    <row r="114" spans="9:17" x14ac:dyDescent="0.3">
      <c r="I114" s="22"/>
      <c r="J114" s="10" t="str">
        <f t="shared" si="9"/>
        <v/>
      </c>
      <c r="K114" s="20" t="str">
        <f t="shared" si="14"/>
        <v/>
      </c>
      <c r="L114" s="22" t="str">
        <f t="shared" si="10"/>
        <v/>
      </c>
      <c r="M114" s="11" t="str">
        <f t="shared" si="11"/>
        <v/>
      </c>
      <c r="N114" s="11" t="str">
        <f t="shared" si="15"/>
        <v/>
      </c>
      <c r="O114" s="26" t="str">
        <f t="shared" si="12"/>
        <v/>
      </c>
      <c r="P114" s="11" t="str">
        <f t="shared" si="13"/>
        <v/>
      </c>
      <c r="Q114" t="str">
        <f t="shared" si="16"/>
        <v/>
      </c>
    </row>
    <row r="115" spans="9:17" x14ac:dyDescent="0.3">
      <c r="I115" s="22"/>
      <c r="J115" s="10" t="str">
        <f t="shared" si="9"/>
        <v/>
      </c>
      <c r="K115" s="20" t="str">
        <f t="shared" si="14"/>
        <v/>
      </c>
      <c r="L115" s="22" t="str">
        <f t="shared" si="10"/>
        <v/>
      </c>
      <c r="M115" s="11" t="str">
        <f t="shared" si="11"/>
        <v/>
      </c>
      <c r="N115" s="11" t="str">
        <f t="shared" si="15"/>
        <v/>
      </c>
      <c r="O115" s="26" t="str">
        <f t="shared" si="12"/>
        <v/>
      </c>
      <c r="P115" s="11" t="str">
        <f t="shared" si="13"/>
        <v/>
      </c>
      <c r="Q115" t="str">
        <f t="shared" si="16"/>
        <v/>
      </c>
    </row>
    <row r="116" spans="9:17" x14ac:dyDescent="0.3">
      <c r="I116" s="22"/>
      <c r="J116" s="10" t="str">
        <f t="shared" si="9"/>
        <v/>
      </c>
      <c r="K116" s="20" t="str">
        <f t="shared" si="14"/>
        <v/>
      </c>
      <c r="L116" s="22" t="str">
        <f t="shared" si="10"/>
        <v/>
      </c>
      <c r="M116" s="11" t="str">
        <f t="shared" si="11"/>
        <v/>
      </c>
      <c r="N116" s="11" t="str">
        <f t="shared" si="15"/>
        <v/>
      </c>
      <c r="O116" s="26" t="str">
        <f t="shared" si="12"/>
        <v/>
      </c>
      <c r="P116" s="11" t="str">
        <f t="shared" si="13"/>
        <v/>
      </c>
      <c r="Q116" t="str">
        <f t="shared" si="16"/>
        <v/>
      </c>
    </row>
    <row r="117" spans="9:17" x14ac:dyDescent="0.3">
      <c r="I117" s="22"/>
      <c r="J117" s="10" t="str">
        <f t="shared" si="9"/>
        <v/>
      </c>
      <c r="K117" s="20" t="str">
        <f t="shared" si="14"/>
        <v/>
      </c>
      <c r="L117" s="22" t="str">
        <f t="shared" si="10"/>
        <v/>
      </c>
      <c r="M117" s="11" t="str">
        <f t="shared" si="11"/>
        <v/>
      </c>
      <c r="N117" s="11" t="str">
        <f t="shared" si="15"/>
        <v/>
      </c>
      <c r="O117" s="26" t="str">
        <f t="shared" si="12"/>
        <v/>
      </c>
      <c r="P117" s="11" t="str">
        <f t="shared" si="13"/>
        <v/>
      </c>
      <c r="Q117" t="str">
        <f t="shared" si="16"/>
        <v/>
      </c>
    </row>
    <row r="118" spans="9:17" x14ac:dyDescent="0.3">
      <c r="I118" s="22"/>
      <c r="J118" s="10" t="str">
        <f t="shared" si="9"/>
        <v/>
      </c>
      <c r="K118" s="20" t="str">
        <f t="shared" si="14"/>
        <v/>
      </c>
      <c r="L118" s="22" t="str">
        <f t="shared" si="10"/>
        <v/>
      </c>
      <c r="M118" s="11" t="str">
        <f t="shared" si="11"/>
        <v/>
      </c>
      <c r="N118" s="11" t="str">
        <f t="shared" si="15"/>
        <v/>
      </c>
      <c r="O118" s="26" t="str">
        <f t="shared" si="12"/>
        <v/>
      </c>
      <c r="P118" s="11" t="str">
        <f t="shared" si="13"/>
        <v/>
      </c>
      <c r="Q118" t="str">
        <f t="shared" si="16"/>
        <v/>
      </c>
    </row>
    <row r="119" spans="9:17" x14ac:dyDescent="0.3">
      <c r="I119" s="22"/>
      <c r="J119" s="10" t="str">
        <f t="shared" si="9"/>
        <v/>
      </c>
      <c r="K119" s="20" t="str">
        <f t="shared" si="14"/>
        <v/>
      </c>
      <c r="L119" s="22" t="str">
        <f t="shared" si="10"/>
        <v/>
      </c>
      <c r="M119" s="11" t="str">
        <f t="shared" si="11"/>
        <v/>
      </c>
      <c r="N119" s="11" t="str">
        <f t="shared" si="15"/>
        <v/>
      </c>
      <c r="O119" s="26" t="str">
        <f t="shared" si="12"/>
        <v/>
      </c>
      <c r="P119" s="11" t="str">
        <f t="shared" si="13"/>
        <v/>
      </c>
      <c r="Q119" t="str">
        <f t="shared" si="16"/>
        <v/>
      </c>
    </row>
    <row r="120" spans="9:17" x14ac:dyDescent="0.3">
      <c r="I120" s="22"/>
      <c r="J120" s="10" t="str">
        <f t="shared" si="9"/>
        <v/>
      </c>
      <c r="K120" s="20" t="str">
        <f t="shared" si="14"/>
        <v/>
      </c>
      <c r="L120" s="22" t="str">
        <f t="shared" si="10"/>
        <v/>
      </c>
      <c r="M120" s="11" t="str">
        <f t="shared" si="11"/>
        <v/>
      </c>
      <c r="N120" s="11" t="str">
        <f t="shared" si="15"/>
        <v/>
      </c>
      <c r="O120" s="26" t="str">
        <f t="shared" si="12"/>
        <v/>
      </c>
      <c r="P120" s="11" t="str">
        <f t="shared" si="13"/>
        <v/>
      </c>
      <c r="Q120" t="str">
        <f t="shared" si="16"/>
        <v/>
      </c>
    </row>
    <row r="121" spans="9:17" x14ac:dyDescent="0.3">
      <c r="I121" s="22"/>
      <c r="J121" s="10" t="str">
        <f t="shared" si="9"/>
        <v/>
      </c>
      <c r="K121" s="20" t="str">
        <f t="shared" si="14"/>
        <v/>
      </c>
      <c r="L121" s="22" t="str">
        <f t="shared" si="10"/>
        <v/>
      </c>
      <c r="M121" s="11" t="str">
        <f t="shared" si="11"/>
        <v/>
      </c>
      <c r="N121" s="11" t="str">
        <f t="shared" si="15"/>
        <v/>
      </c>
      <c r="O121" s="26" t="str">
        <f t="shared" si="12"/>
        <v/>
      </c>
      <c r="P121" s="11" t="str">
        <f t="shared" si="13"/>
        <v/>
      </c>
      <c r="Q121" t="str">
        <f t="shared" si="16"/>
        <v/>
      </c>
    </row>
    <row r="122" spans="9:17" x14ac:dyDescent="0.3">
      <c r="I122" s="22"/>
      <c r="J122" s="10" t="str">
        <f t="shared" si="9"/>
        <v/>
      </c>
      <c r="K122" s="20" t="str">
        <f t="shared" si="14"/>
        <v/>
      </c>
      <c r="L122" s="22" t="str">
        <f t="shared" si="10"/>
        <v/>
      </c>
      <c r="M122" s="11" t="str">
        <f t="shared" si="11"/>
        <v/>
      </c>
      <c r="N122" s="11" t="str">
        <f t="shared" si="15"/>
        <v/>
      </c>
      <c r="O122" s="26" t="str">
        <f t="shared" si="12"/>
        <v/>
      </c>
      <c r="P122" s="11" t="str">
        <f t="shared" si="13"/>
        <v/>
      </c>
      <c r="Q122" t="str">
        <f t="shared" si="16"/>
        <v/>
      </c>
    </row>
    <row r="123" spans="9:17" x14ac:dyDescent="0.3">
      <c r="I123" s="22"/>
      <c r="J123" s="10" t="str">
        <f t="shared" si="9"/>
        <v/>
      </c>
      <c r="K123" s="20" t="str">
        <f t="shared" si="14"/>
        <v/>
      </c>
      <c r="L123" s="22" t="str">
        <f t="shared" si="10"/>
        <v/>
      </c>
      <c r="M123" s="11" t="str">
        <f t="shared" si="11"/>
        <v/>
      </c>
      <c r="N123" s="11" t="str">
        <f t="shared" si="15"/>
        <v/>
      </c>
      <c r="O123" s="26" t="str">
        <f t="shared" si="12"/>
        <v/>
      </c>
      <c r="P123" s="11" t="str">
        <f t="shared" si="13"/>
        <v/>
      </c>
      <c r="Q123" t="str">
        <f t="shared" si="16"/>
        <v/>
      </c>
    </row>
    <row r="124" spans="9:17" x14ac:dyDescent="0.3">
      <c r="I124" s="22"/>
      <c r="J124" s="10" t="str">
        <f t="shared" si="9"/>
        <v/>
      </c>
      <c r="K124" s="20" t="str">
        <f t="shared" si="14"/>
        <v/>
      </c>
      <c r="L124" s="22" t="str">
        <f t="shared" si="10"/>
        <v/>
      </c>
      <c r="M124" s="11" t="str">
        <f t="shared" si="11"/>
        <v/>
      </c>
      <c r="N124" s="11" t="str">
        <f t="shared" si="15"/>
        <v/>
      </c>
      <c r="O124" s="26" t="str">
        <f t="shared" si="12"/>
        <v/>
      </c>
      <c r="P124" s="11" t="str">
        <f t="shared" si="13"/>
        <v/>
      </c>
      <c r="Q124" t="str">
        <f t="shared" si="16"/>
        <v/>
      </c>
    </row>
    <row r="125" spans="9:17" x14ac:dyDescent="0.3">
      <c r="I125" s="22"/>
      <c r="J125" s="10" t="str">
        <f t="shared" si="9"/>
        <v/>
      </c>
      <c r="K125" s="20" t="str">
        <f t="shared" si="14"/>
        <v/>
      </c>
      <c r="L125" s="22" t="str">
        <f t="shared" si="10"/>
        <v/>
      </c>
      <c r="M125" s="11" t="str">
        <f t="shared" si="11"/>
        <v/>
      </c>
      <c r="N125" s="11" t="str">
        <f t="shared" si="15"/>
        <v/>
      </c>
      <c r="O125" s="26" t="str">
        <f t="shared" si="12"/>
        <v/>
      </c>
      <c r="P125" s="11" t="str">
        <f t="shared" si="13"/>
        <v/>
      </c>
      <c r="Q125" t="str">
        <f t="shared" si="16"/>
        <v/>
      </c>
    </row>
    <row r="126" spans="9:17" x14ac:dyDescent="0.3">
      <c r="I126" s="22"/>
      <c r="J126" s="10" t="str">
        <f t="shared" si="9"/>
        <v/>
      </c>
      <c r="K126" s="20" t="str">
        <f t="shared" si="14"/>
        <v/>
      </c>
      <c r="L126" s="22" t="str">
        <f t="shared" si="10"/>
        <v/>
      </c>
      <c r="M126" s="11" t="str">
        <f t="shared" si="11"/>
        <v/>
      </c>
      <c r="N126" s="11" t="str">
        <f t="shared" si="15"/>
        <v/>
      </c>
      <c r="O126" s="26" t="str">
        <f t="shared" si="12"/>
        <v/>
      </c>
      <c r="P126" s="11" t="str">
        <f t="shared" si="13"/>
        <v/>
      </c>
      <c r="Q126" t="str">
        <f t="shared" si="16"/>
        <v/>
      </c>
    </row>
    <row r="127" spans="9:17" x14ac:dyDescent="0.3">
      <c r="I127" s="22"/>
      <c r="J127" s="10" t="str">
        <f t="shared" si="9"/>
        <v/>
      </c>
      <c r="K127" s="20" t="str">
        <f t="shared" si="14"/>
        <v/>
      </c>
      <c r="L127" s="22" t="str">
        <f t="shared" si="10"/>
        <v/>
      </c>
      <c r="M127" s="11" t="str">
        <f t="shared" si="11"/>
        <v/>
      </c>
      <c r="N127" s="11" t="str">
        <f t="shared" si="15"/>
        <v/>
      </c>
      <c r="O127" s="26" t="str">
        <f t="shared" si="12"/>
        <v/>
      </c>
      <c r="P127" s="11" t="str">
        <f t="shared" si="13"/>
        <v/>
      </c>
      <c r="Q127" t="str">
        <f t="shared" si="16"/>
        <v/>
      </c>
    </row>
    <row r="128" spans="9:17" x14ac:dyDescent="0.3">
      <c r="I128" s="22"/>
      <c r="J128" s="10" t="str">
        <f t="shared" si="9"/>
        <v/>
      </c>
      <c r="K128" s="20" t="str">
        <f t="shared" si="14"/>
        <v/>
      </c>
      <c r="L128" s="22" t="str">
        <f t="shared" si="10"/>
        <v/>
      </c>
      <c r="M128" s="11" t="str">
        <f t="shared" si="11"/>
        <v/>
      </c>
      <c r="N128" s="11" t="str">
        <f t="shared" si="15"/>
        <v/>
      </c>
      <c r="O128" s="26" t="str">
        <f t="shared" si="12"/>
        <v/>
      </c>
      <c r="P128" s="11" t="str">
        <f t="shared" si="13"/>
        <v/>
      </c>
      <c r="Q128" t="str">
        <f t="shared" si="16"/>
        <v/>
      </c>
    </row>
    <row r="129" spans="9:17" x14ac:dyDescent="0.3">
      <c r="I129" s="22"/>
      <c r="J129" s="10" t="str">
        <f t="shared" si="9"/>
        <v/>
      </c>
      <c r="K129" s="20" t="str">
        <f t="shared" si="14"/>
        <v/>
      </c>
      <c r="L129" s="22" t="str">
        <f t="shared" si="10"/>
        <v/>
      </c>
      <c r="M129" s="11" t="str">
        <f t="shared" si="11"/>
        <v/>
      </c>
      <c r="N129" s="11" t="str">
        <f t="shared" si="15"/>
        <v/>
      </c>
      <c r="O129" s="26" t="str">
        <f t="shared" si="12"/>
        <v/>
      </c>
      <c r="P129" s="11" t="str">
        <f t="shared" si="13"/>
        <v/>
      </c>
      <c r="Q129" t="str">
        <f t="shared" si="16"/>
        <v/>
      </c>
    </row>
    <row r="130" spans="9:17" x14ac:dyDescent="0.3">
      <c r="I130" s="22"/>
      <c r="J130" s="10" t="str">
        <f t="shared" si="9"/>
        <v/>
      </c>
      <c r="K130" s="20" t="str">
        <f t="shared" si="14"/>
        <v/>
      </c>
      <c r="L130" s="22" t="str">
        <f t="shared" si="10"/>
        <v/>
      </c>
      <c r="M130" s="11" t="str">
        <f t="shared" si="11"/>
        <v/>
      </c>
      <c r="N130" s="11" t="str">
        <f t="shared" si="15"/>
        <v/>
      </c>
      <c r="O130" s="26" t="str">
        <f t="shared" si="12"/>
        <v/>
      </c>
      <c r="P130" s="11" t="str">
        <f t="shared" si="13"/>
        <v/>
      </c>
      <c r="Q130" t="str">
        <f t="shared" si="16"/>
        <v/>
      </c>
    </row>
    <row r="131" spans="9:17" x14ac:dyDescent="0.3">
      <c r="I131" s="22"/>
      <c r="J131" s="10" t="str">
        <f t="shared" si="9"/>
        <v/>
      </c>
      <c r="K131" s="20" t="str">
        <f t="shared" si="14"/>
        <v/>
      </c>
      <c r="L131" s="22" t="str">
        <f t="shared" si="10"/>
        <v/>
      </c>
      <c r="M131" s="11" t="str">
        <f t="shared" si="11"/>
        <v/>
      </c>
      <c r="N131" s="11" t="str">
        <f t="shared" si="15"/>
        <v/>
      </c>
      <c r="O131" s="26" t="str">
        <f t="shared" si="12"/>
        <v/>
      </c>
      <c r="P131" s="11" t="str">
        <f t="shared" si="13"/>
        <v/>
      </c>
      <c r="Q131" t="str">
        <f t="shared" si="16"/>
        <v/>
      </c>
    </row>
    <row r="132" spans="9:17" x14ac:dyDescent="0.3">
      <c r="I132" s="22"/>
      <c r="J132" s="10" t="str">
        <f t="shared" ref="J132:J195" si="17">IF(I132=0,"",IF(AND(I132&gt;$F$9*K132-$F$10,I132&lt;$F$9*K132+$F$10),"OK", IF(I132&lt;$F$9*K132-$F$10,"RALENTIT","ACCELERE")))</f>
        <v/>
      </c>
      <c r="K132" s="20" t="str">
        <f t="shared" si="14"/>
        <v/>
      </c>
      <c r="L132" s="22" t="str">
        <f t="shared" ref="L132:L195" si="18">IF(I132=0,"",$F$9*K132)</f>
        <v/>
      </c>
      <c r="M132" s="11" t="str">
        <f t="shared" ref="M132:M195" si="19">IF(I132=0,"",$F$9)</f>
        <v/>
      </c>
      <c r="N132" s="11" t="str">
        <f t="shared" si="15"/>
        <v/>
      </c>
      <c r="O132" s="26" t="str">
        <f t="shared" ref="O132:O195" si="20">IF(I132=0,"",$F$9-$F$10)</f>
        <v/>
      </c>
      <c r="P132" s="11" t="str">
        <f t="shared" ref="P132:P195" si="21">IF(I132=0,"",$F$9+$F$10)</f>
        <v/>
      </c>
      <c r="Q132" t="str">
        <f t="shared" si="16"/>
        <v/>
      </c>
    </row>
    <row r="133" spans="9:17" x14ac:dyDescent="0.3">
      <c r="I133" s="22"/>
      <c r="J133" s="10" t="str">
        <f t="shared" si="17"/>
        <v/>
      </c>
      <c r="K133" s="20" t="str">
        <f t="shared" ref="K133:K194" si="22">IF(I133=0,"",K132+"1")</f>
        <v/>
      </c>
      <c r="L133" s="22" t="str">
        <f t="shared" si="18"/>
        <v/>
      </c>
      <c r="M133" s="11" t="str">
        <f t="shared" si="19"/>
        <v/>
      </c>
      <c r="N133" s="11" t="str">
        <f t="shared" ref="N133:N195" si="23">IF(I133=0,"",I133-I132)</f>
        <v/>
      </c>
      <c r="O133" s="26" t="str">
        <f t="shared" si="20"/>
        <v/>
      </c>
      <c r="P133" s="11" t="str">
        <f t="shared" si="21"/>
        <v/>
      </c>
      <c r="Q133" t="str">
        <f t="shared" si="16"/>
        <v/>
      </c>
    </row>
    <row r="134" spans="9:17" x14ac:dyDescent="0.3">
      <c r="I134" s="22"/>
      <c r="J134" s="10" t="str">
        <f t="shared" si="17"/>
        <v/>
      </c>
      <c r="K134" s="20" t="str">
        <f t="shared" si="22"/>
        <v/>
      </c>
      <c r="L134" s="22" t="str">
        <f t="shared" si="18"/>
        <v/>
      </c>
      <c r="M134" s="11" t="str">
        <f t="shared" si="19"/>
        <v/>
      </c>
      <c r="N134" s="11" t="str">
        <f t="shared" si="23"/>
        <v/>
      </c>
      <c r="O134" s="26" t="str">
        <f t="shared" si="20"/>
        <v/>
      </c>
      <c r="P134" s="11" t="str">
        <f t="shared" si="21"/>
        <v/>
      </c>
      <c r="Q134" t="str">
        <f t="shared" si="16"/>
        <v/>
      </c>
    </row>
    <row r="135" spans="9:17" x14ac:dyDescent="0.3">
      <c r="I135" s="22"/>
      <c r="J135" s="10" t="str">
        <f t="shared" si="17"/>
        <v/>
      </c>
      <c r="K135" s="20" t="str">
        <f t="shared" si="22"/>
        <v/>
      </c>
      <c r="L135" s="22" t="str">
        <f t="shared" si="18"/>
        <v/>
      </c>
      <c r="M135" s="11" t="str">
        <f t="shared" si="19"/>
        <v/>
      </c>
      <c r="N135" s="11" t="str">
        <f t="shared" si="23"/>
        <v/>
      </c>
      <c r="O135" s="26" t="str">
        <f t="shared" si="20"/>
        <v/>
      </c>
      <c r="P135" s="11" t="str">
        <f t="shared" si="21"/>
        <v/>
      </c>
      <c r="Q135" t="str">
        <f t="shared" si="16"/>
        <v/>
      </c>
    </row>
    <row r="136" spans="9:17" x14ac:dyDescent="0.3">
      <c r="I136" s="22"/>
      <c r="J136" s="10" t="str">
        <f t="shared" si="17"/>
        <v/>
      </c>
      <c r="K136" s="20" t="str">
        <f t="shared" si="22"/>
        <v/>
      </c>
      <c r="L136" s="22" t="str">
        <f t="shared" si="18"/>
        <v/>
      </c>
      <c r="M136" s="11" t="str">
        <f t="shared" si="19"/>
        <v/>
      </c>
      <c r="N136" s="11" t="str">
        <f t="shared" si="23"/>
        <v/>
      </c>
      <c r="O136" s="26" t="str">
        <f t="shared" si="20"/>
        <v/>
      </c>
      <c r="P136" s="11" t="str">
        <f t="shared" si="21"/>
        <v/>
      </c>
      <c r="Q136" t="str">
        <f t="shared" si="16"/>
        <v/>
      </c>
    </row>
    <row r="137" spans="9:17" x14ac:dyDescent="0.3">
      <c r="I137" s="22"/>
      <c r="J137" s="10" t="str">
        <f t="shared" si="17"/>
        <v/>
      </c>
      <c r="K137" s="20" t="str">
        <f t="shared" si="22"/>
        <v/>
      </c>
      <c r="L137" s="22" t="str">
        <f t="shared" si="18"/>
        <v/>
      </c>
      <c r="M137" s="11" t="str">
        <f t="shared" si="19"/>
        <v/>
      </c>
      <c r="N137" s="11" t="str">
        <f t="shared" si="23"/>
        <v/>
      </c>
      <c r="O137" s="26" t="str">
        <f t="shared" si="20"/>
        <v/>
      </c>
      <c r="P137" s="11" t="str">
        <f t="shared" si="21"/>
        <v/>
      </c>
      <c r="Q137" t="str">
        <f t="shared" si="16"/>
        <v/>
      </c>
    </row>
    <row r="138" spans="9:17" x14ac:dyDescent="0.3">
      <c r="I138" s="22"/>
      <c r="J138" s="10" t="str">
        <f t="shared" si="17"/>
        <v/>
      </c>
      <c r="K138" s="20" t="str">
        <f t="shared" si="22"/>
        <v/>
      </c>
      <c r="L138" s="22" t="str">
        <f t="shared" si="18"/>
        <v/>
      </c>
      <c r="M138" s="11" t="str">
        <f t="shared" si="19"/>
        <v/>
      </c>
      <c r="N138" s="11" t="str">
        <f t="shared" si="23"/>
        <v/>
      </c>
      <c r="O138" s="26" t="str">
        <f t="shared" si="20"/>
        <v/>
      </c>
      <c r="P138" s="11" t="str">
        <f t="shared" si="21"/>
        <v/>
      </c>
      <c r="Q138" t="str">
        <f t="shared" si="16"/>
        <v/>
      </c>
    </row>
    <row r="139" spans="9:17" x14ac:dyDescent="0.3">
      <c r="I139" s="22"/>
      <c r="J139" s="10" t="str">
        <f t="shared" si="17"/>
        <v/>
      </c>
      <c r="K139" s="20" t="str">
        <f t="shared" si="22"/>
        <v/>
      </c>
      <c r="L139" s="22" t="str">
        <f t="shared" si="18"/>
        <v/>
      </c>
      <c r="M139" s="11" t="str">
        <f t="shared" si="19"/>
        <v/>
      </c>
      <c r="N139" s="11" t="str">
        <f t="shared" si="23"/>
        <v/>
      </c>
      <c r="O139" s="26" t="str">
        <f t="shared" si="20"/>
        <v/>
      </c>
      <c r="P139" s="11" t="str">
        <f t="shared" si="21"/>
        <v/>
      </c>
      <c r="Q139" t="str">
        <f t="shared" si="16"/>
        <v/>
      </c>
    </row>
    <row r="140" spans="9:17" x14ac:dyDescent="0.3">
      <c r="I140" s="22"/>
      <c r="J140" s="10" t="str">
        <f t="shared" si="17"/>
        <v/>
      </c>
      <c r="K140" s="20" t="str">
        <f t="shared" si="22"/>
        <v/>
      </c>
      <c r="L140" s="22" t="str">
        <f t="shared" si="18"/>
        <v/>
      </c>
      <c r="M140" s="11" t="str">
        <f t="shared" si="19"/>
        <v/>
      </c>
      <c r="N140" s="11" t="str">
        <f t="shared" si="23"/>
        <v/>
      </c>
      <c r="O140" s="26" t="str">
        <f t="shared" si="20"/>
        <v/>
      </c>
      <c r="P140" s="11" t="str">
        <f t="shared" si="21"/>
        <v/>
      </c>
      <c r="Q140" t="str">
        <f t="shared" si="16"/>
        <v/>
      </c>
    </row>
    <row r="141" spans="9:17" x14ac:dyDescent="0.3">
      <c r="I141" s="22"/>
      <c r="J141" s="10" t="str">
        <f t="shared" si="17"/>
        <v/>
      </c>
      <c r="K141" s="20" t="str">
        <f t="shared" si="22"/>
        <v/>
      </c>
      <c r="L141" s="22" t="str">
        <f t="shared" si="18"/>
        <v/>
      </c>
      <c r="M141" s="11" t="str">
        <f t="shared" si="19"/>
        <v/>
      </c>
      <c r="N141" s="11" t="str">
        <f t="shared" si="23"/>
        <v/>
      </c>
      <c r="O141" s="26" t="str">
        <f t="shared" si="20"/>
        <v/>
      </c>
      <c r="P141" s="11" t="str">
        <f t="shared" si="21"/>
        <v/>
      </c>
      <c r="Q141" t="str">
        <f t="shared" si="16"/>
        <v/>
      </c>
    </row>
    <row r="142" spans="9:17" x14ac:dyDescent="0.3">
      <c r="I142" s="22"/>
      <c r="J142" s="10" t="str">
        <f t="shared" si="17"/>
        <v/>
      </c>
      <c r="K142" s="20" t="str">
        <f t="shared" si="22"/>
        <v/>
      </c>
      <c r="L142" s="22" t="str">
        <f t="shared" si="18"/>
        <v/>
      </c>
      <c r="M142" s="11" t="str">
        <f t="shared" si="19"/>
        <v/>
      </c>
      <c r="N142" s="11" t="str">
        <f t="shared" si="23"/>
        <v/>
      </c>
      <c r="O142" s="26" t="str">
        <f t="shared" si="20"/>
        <v/>
      </c>
      <c r="P142" s="11" t="str">
        <f t="shared" si="21"/>
        <v/>
      </c>
      <c r="Q142" t="str">
        <f t="shared" si="16"/>
        <v/>
      </c>
    </row>
    <row r="143" spans="9:17" x14ac:dyDescent="0.3">
      <c r="I143" s="22"/>
      <c r="J143" s="10" t="str">
        <f t="shared" si="17"/>
        <v/>
      </c>
      <c r="K143" s="20" t="str">
        <f t="shared" si="22"/>
        <v/>
      </c>
      <c r="L143" s="22" t="str">
        <f t="shared" si="18"/>
        <v/>
      </c>
      <c r="M143" s="11" t="str">
        <f t="shared" si="19"/>
        <v/>
      </c>
      <c r="N143" s="11" t="str">
        <f t="shared" si="23"/>
        <v/>
      </c>
      <c r="O143" s="26" t="str">
        <f t="shared" si="20"/>
        <v/>
      </c>
      <c r="P143" s="11" t="str">
        <f t="shared" si="21"/>
        <v/>
      </c>
      <c r="Q143" t="str">
        <f t="shared" ref="Q143:Q195" si="24">IF(N143="","",1)</f>
        <v/>
      </c>
    </row>
    <row r="144" spans="9:17" x14ac:dyDescent="0.3">
      <c r="I144" s="22"/>
      <c r="J144" s="10" t="str">
        <f t="shared" si="17"/>
        <v/>
      </c>
      <c r="K144" s="20" t="str">
        <f t="shared" si="22"/>
        <v/>
      </c>
      <c r="L144" s="22" t="str">
        <f t="shared" si="18"/>
        <v/>
      </c>
      <c r="M144" s="11" t="str">
        <f t="shared" si="19"/>
        <v/>
      </c>
      <c r="N144" s="11" t="str">
        <f t="shared" si="23"/>
        <v/>
      </c>
      <c r="O144" s="26" t="str">
        <f t="shared" si="20"/>
        <v/>
      </c>
      <c r="P144" s="11" t="str">
        <f t="shared" si="21"/>
        <v/>
      </c>
      <c r="Q144" t="str">
        <f t="shared" si="24"/>
        <v/>
      </c>
    </row>
    <row r="145" spans="9:17" x14ac:dyDescent="0.3">
      <c r="I145" s="22"/>
      <c r="J145" s="10" t="str">
        <f t="shared" si="17"/>
        <v/>
      </c>
      <c r="K145" s="20" t="str">
        <f t="shared" si="22"/>
        <v/>
      </c>
      <c r="L145" s="22" t="str">
        <f t="shared" si="18"/>
        <v/>
      </c>
      <c r="M145" s="11" t="str">
        <f t="shared" si="19"/>
        <v/>
      </c>
      <c r="N145" s="11" t="str">
        <f t="shared" si="23"/>
        <v/>
      </c>
      <c r="O145" s="26" t="str">
        <f t="shared" si="20"/>
        <v/>
      </c>
      <c r="P145" s="11" t="str">
        <f t="shared" si="21"/>
        <v/>
      </c>
      <c r="Q145" t="str">
        <f t="shared" si="24"/>
        <v/>
      </c>
    </row>
    <row r="146" spans="9:17" x14ac:dyDescent="0.3">
      <c r="I146" s="22"/>
      <c r="J146" s="10" t="str">
        <f t="shared" si="17"/>
        <v/>
      </c>
      <c r="K146" s="20" t="str">
        <f t="shared" si="22"/>
        <v/>
      </c>
      <c r="L146" s="22" t="str">
        <f t="shared" si="18"/>
        <v/>
      </c>
      <c r="M146" s="11" t="str">
        <f t="shared" si="19"/>
        <v/>
      </c>
      <c r="N146" s="11" t="str">
        <f t="shared" si="23"/>
        <v/>
      </c>
      <c r="O146" s="26" t="str">
        <f t="shared" si="20"/>
        <v/>
      </c>
      <c r="P146" s="11" t="str">
        <f t="shared" si="21"/>
        <v/>
      </c>
      <c r="Q146" t="str">
        <f t="shared" si="24"/>
        <v/>
      </c>
    </row>
    <row r="147" spans="9:17" x14ac:dyDescent="0.3">
      <c r="I147" s="22"/>
      <c r="J147" s="10" t="str">
        <f t="shared" si="17"/>
        <v/>
      </c>
      <c r="K147" s="20" t="str">
        <f t="shared" si="22"/>
        <v/>
      </c>
      <c r="L147" s="22" t="str">
        <f t="shared" si="18"/>
        <v/>
      </c>
      <c r="M147" s="11" t="str">
        <f t="shared" si="19"/>
        <v/>
      </c>
      <c r="N147" s="11" t="str">
        <f t="shared" si="23"/>
        <v/>
      </c>
      <c r="O147" s="26" t="str">
        <f t="shared" si="20"/>
        <v/>
      </c>
      <c r="P147" s="11" t="str">
        <f t="shared" si="21"/>
        <v/>
      </c>
      <c r="Q147" t="str">
        <f t="shared" si="24"/>
        <v/>
      </c>
    </row>
    <row r="148" spans="9:17" x14ac:dyDescent="0.3">
      <c r="I148" s="22"/>
      <c r="J148" s="10" t="str">
        <f t="shared" si="17"/>
        <v/>
      </c>
      <c r="K148" s="20" t="str">
        <f t="shared" si="22"/>
        <v/>
      </c>
      <c r="L148" s="22" t="str">
        <f t="shared" si="18"/>
        <v/>
      </c>
      <c r="M148" s="11" t="str">
        <f t="shared" si="19"/>
        <v/>
      </c>
      <c r="N148" s="11" t="str">
        <f t="shared" si="23"/>
        <v/>
      </c>
      <c r="O148" s="26" t="str">
        <f t="shared" si="20"/>
        <v/>
      </c>
      <c r="P148" s="11" t="str">
        <f t="shared" si="21"/>
        <v/>
      </c>
      <c r="Q148" t="str">
        <f t="shared" si="24"/>
        <v/>
      </c>
    </row>
    <row r="149" spans="9:17" x14ac:dyDescent="0.3">
      <c r="I149" s="22"/>
      <c r="J149" s="10" t="str">
        <f t="shared" si="17"/>
        <v/>
      </c>
      <c r="K149" s="20" t="str">
        <f t="shared" si="22"/>
        <v/>
      </c>
      <c r="L149" s="22" t="str">
        <f t="shared" si="18"/>
        <v/>
      </c>
      <c r="M149" s="11" t="str">
        <f t="shared" si="19"/>
        <v/>
      </c>
      <c r="N149" s="11" t="str">
        <f t="shared" si="23"/>
        <v/>
      </c>
      <c r="O149" s="26" t="str">
        <f t="shared" si="20"/>
        <v/>
      </c>
      <c r="P149" s="11" t="str">
        <f t="shared" si="21"/>
        <v/>
      </c>
      <c r="Q149" t="str">
        <f t="shared" si="24"/>
        <v/>
      </c>
    </row>
    <row r="150" spans="9:17" x14ac:dyDescent="0.3">
      <c r="I150" s="22"/>
      <c r="J150" s="10" t="str">
        <f t="shared" si="17"/>
        <v/>
      </c>
      <c r="K150" s="20" t="str">
        <f t="shared" si="22"/>
        <v/>
      </c>
      <c r="L150" s="22" t="str">
        <f t="shared" si="18"/>
        <v/>
      </c>
      <c r="M150" s="11" t="str">
        <f t="shared" si="19"/>
        <v/>
      </c>
      <c r="N150" s="11" t="str">
        <f t="shared" si="23"/>
        <v/>
      </c>
      <c r="O150" s="26" t="str">
        <f t="shared" si="20"/>
        <v/>
      </c>
      <c r="P150" s="11" t="str">
        <f t="shared" si="21"/>
        <v/>
      </c>
      <c r="Q150" t="str">
        <f t="shared" si="24"/>
        <v/>
      </c>
    </row>
    <row r="151" spans="9:17" x14ac:dyDescent="0.3">
      <c r="I151" s="22"/>
      <c r="J151" s="10" t="str">
        <f t="shared" si="17"/>
        <v/>
      </c>
      <c r="K151" s="20" t="str">
        <f t="shared" si="22"/>
        <v/>
      </c>
      <c r="L151" s="22" t="str">
        <f t="shared" si="18"/>
        <v/>
      </c>
      <c r="M151" s="11" t="str">
        <f t="shared" si="19"/>
        <v/>
      </c>
      <c r="N151" s="11" t="str">
        <f t="shared" si="23"/>
        <v/>
      </c>
      <c r="O151" s="26" t="str">
        <f t="shared" si="20"/>
        <v/>
      </c>
      <c r="P151" s="11" t="str">
        <f t="shared" si="21"/>
        <v/>
      </c>
      <c r="Q151" t="str">
        <f t="shared" si="24"/>
        <v/>
      </c>
    </row>
    <row r="152" spans="9:17" x14ac:dyDescent="0.3">
      <c r="I152" s="22"/>
      <c r="J152" s="10" t="str">
        <f t="shared" si="17"/>
        <v/>
      </c>
      <c r="K152" s="20" t="str">
        <f t="shared" si="22"/>
        <v/>
      </c>
      <c r="L152" s="22" t="str">
        <f t="shared" si="18"/>
        <v/>
      </c>
      <c r="M152" s="11" t="str">
        <f t="shared" si="19"/>
        <v/>
      </c>
      <c r="N152" s="11" t="str">
        <f t="shared" si="23"/>
        <v/>
      </c>
      <c r="O152" s="26" t="str">
        <f t="shared" si="20"/>
        <v/>
      </c>
      <c r="P152" s="11" t="str">
        <f t="shared" si="21"/>
        <v/>
      </c>
      <c r="Q152" t="str">
        <f t="shared" si="24"/>
        <v/>
      </c>
    </row>
    <row r="153" spans="9:17" x14ac:dyDescent="0.3">
      <c r="I153" s="22"/>
      <c r="J153" s="10" t="str">
        <f t="shared" si="17"/>
        <v/>
      </c>
      <c r="K153" s="20" t="str">
        <f t="shared" si="22"/>
        <v/>
      </c>
      <c r="L153" s="22" t="str">
        <f t="shared" si="18"/>
        <v/>
      </c>
      <c r="M153" s="11" t="str">
        <f t="shared" si="19"/>
        <v/>
      </c>
      <c r="N153" s="11" t="str">
        <f t="shared" si="23"/>
        <v/>
      </c>
      <c r="O153" s="26" t="str">
        <f t="shared" si="20"/>
        <v/>
      </c>
      <c r="P153" s="11" t="str">
        <f t="shared" si="21"/>
        <v/>
      </c>
      <c r="Q153" t="str">
        <f t="shared" si="24"/>
        <v/>
      </c>
    </row>
    <row r="154" spans="9:17" x14ac:dyDescent="0.3">
      <c r="I154" s="22"/>
      <c r="J154" s="10" t="str">
        <f t="shared" si="17"/>
        <v/>
      </c>
      <c r="K154" s="20" t="str">
        <f t="shared" si="22"/>
        <v/>
      </c>
      <c r="L154" s="22" t="str">
        <f t="shared" si="18"/>
        <v/>
      </c>
      <c r="M154" s="11" t="str">
        <f t="shared" si="19"/>
        <v/>
      </c>
      <c r="N154" s="11" t="str">
        <f t="shared" si="23"/>
        <v/>
      </c>
      <c r="O154" s="26" t="str">
        <f t="shared" si="20"/>
        <v/>
      </c>
      <c r="P154" s="11" t="str">
        <f t="shared" si="21"/>
        <v/>
      </c>
      <c r="Q154" t="str">
        <f t="shared" si="24"/>
        <v/>
      </c>
    </row>
    <row r="155" spans="9:17" x14ac:dyDescent="0.3">
      <c r="I155" s="22"/>
      <c r="J155" s="10" t="str">
        <f t="shared" si="17"/>
        <v/>
      </c>
      <c r="K155" s="20" t="str">
        <f t="shared" si="22"/>
        <v/>
      </c>
      <c r="L155" s="22" t="str">
        <f t="shared" si="18"/>
        <v/>
      </c>
      <c r="M155" s="11" t="str">
        <f t="shared" si="19"/>
        <v/>
      </c>
      <c r="N155" s="11" t="str">
        <f t="shared" si="23"/>
        <v/>
      </c>
      <c r="O155" s="26" t="str">
        <f t="shared" si="20"/>
        <v/>
      </c>
      <c r="P155" s="11" t="str">
        <f t="shared" si="21"/>
        <v/>
      </c>
      <c r="Q155" t="str">
        <f t="shared" si="24"/>
        <v/>
      </c>
    </row>
    <row r="156" spans="9:17" x14ac:dyDescent="0.3">
      <c r="I156" s="22"/>
      <c r="J156" s="10" t="str">
        <f t="shared" si="17"/>
        <v/>
      </c>
      <c r="K156" s="20" t="str">
        <f t="shared" si="22"/>
        <v/>
      </c>
      <c r="L156" s="22" t="str">
        <f t="shared" si="18"/>
        <v/>
      </c>
      <c r="M156" s="11" t="str">
        <f t="shared" si="19"/>
        <v/>
      </c>
      <c r="N156" s="11" t="str">
        <f t="shared" si="23"/>
        <v/>
      </c>
      <c r="O156" s="26" t="str">
        <f t="shared" si="20"/>
        <v/>
      </c>
      <c r="P156" s="11" t="str">
        <f t="shared" si="21"/>
        <v/>
      </c>
      <c r="Q156" t="str">
        <f t="shared" si="24"/>
        <v/>
      </c>
    </row>
    <row r="157" spans="9:17" x14ac:dyDescent="0.3">
      <c r="I157" s="22"/>
      <c r="J157" s="10" t="str">
        <f t="shared" si="17"/>
        <v/>
      </c>
      <c r="K157" s="20" t="str">
        <f t="shared" si="22"/>
        <v/>
      </c>
      <c r="L157" s="22" t="str">
        <f t="shared" si="18"/>
        <v/>
      </c>
      <c r="M157" s="11" t="str">
        <f t="shared" si="19"/>
        <v/>
      </c>
      <c r="N157" s="11" t="str">
        <f t="shared" si="23"/>
        <v/>
      </c>
      <c r="O157" s="26" t="str">
        <f t="shared" si="20"/>
        <v/>
      </c>
      <c r="P157" s="11" t="str">
        <f t="shared" si="21"/>
        <v/>
      </c>
      <c r="Q157" t="str">
        <f t="shared" si="24"/>
        <v/>
      </c>
    </row>
    <row r="158" spans="9:17" x14ac:dyDescent="0.3">
      <c r="I158" s="22"/>
      <c r="J158" s="10" t="str">
        <f t="shared" si="17"/>
        <v/>
      </c>
      <c r="K158" s="20" t="str">
        <f t="shared" si="22"/>
        <v/>
      </c>
      <c r="L158" s="22" t="str">
        <f t="shared" si="18"/>
        <v/>
      </c>
      <c r="M158" s="11" t="str">
        <f t="shared" si="19"/>
        <v/>
      </c>
      <c r="N158" s="11" t="str">
        <f t="shared" si="23"/>
        <v/>
      </c>
      <c r="O158" s="26" t="str">
        <f t="shared" si="20"/>
        <v/>
      </c>
      <c r="P158" s="11" t="str">
        <f t="shared" si="21"/>
        <v/>
      </c>
      <c r="Q158" t="str">
        <f t="shared" si="24"/>
        <v/>
      </c>
    </row>
    <row r="159" spans="9:17" x14ac:dyDescent="0.3">
      <c r="I159" s="22"/>
      <c r="J159" s="10" t="str">
        <f t="shared" si="17"/>
        <v/>
      </c>
      <c r="K159" s="20" t="str">
        <f t="shared" si="22"/>
        <v/>
      </c>
      <c r="L159" s="22" t="str">
        <f t="shared" si="18"/>
        <v/>
      </c>
      <c r="M159" s="11" t="str">
        <f t="shared" si="19"/>
        <v/>
      </c>
      <c r="N159" s="11" t="str">
        <f t="shared" si="23"/>
        <v/>
      </c>
      <c r="O159" s="26" t="str">
        <f t="shared" si="20"/>
        <v/>
      </c>
      <c r="P159" s="11" t="str">
        <f t="shared" si="21"/>
        <v/>
      </c>
      <c r="Q159" t="str">
        <f t="shared" si="24"/>
        <v/>
      </c>
    </row>
    <row r="160" spans="9:17" x14ac:dyDescent="0.3">
      <c r="I160" s="22"/>
      <c r="J160" s="10" t="str">
        <f t="shared" si="17"/>
        <v/>
      </c>
      <c r="K160" s="20" t="str">
        <f t="shared" si="22"/>
        <v/>
      </c>
      <c r="L160" s="22" t="str">
        <f t="shared" si="18"/>
        <v/>
      </c>
      <c r="M160" s="11" t="str">
        <f t="shared" si="19"/>
        <v/>
      </c>
      <c r="N160" s="11" t="str">
        <f t="shared" si="23"/>
        <v/>
      </c>
      <c r="O160" s="26" t="str">
        <f t="shared" si="20"/>
        <v/>
      </c>
      <c r="P160" s="11" t="str">
        <f t="shared" si="21"/>
        <v/>
      </c>
      <c r="Q160" t="str">
        <f t="shared" si="24"/>
        <v/>
      </c>
    </row>
    <row r="161" spans="9:17" x14ac:dyDescent="0.3">
      <c r="I161" s="22"/>
      <c r="J161" s="10" t="str">
        <f t="shared" si="17"/>
        <v/>
      </c>
      <c r="K161" s="20" t="str">
        <f t="shared" si="22"/>
        <v/>
      </c>
      <c r="L161" s="22" t="str">
        <f t="shared" si="18"/>
        <v/>
      </c>
      <c r="M161" s="11" t="str">
        <f t="shared" si="19"/>
        <v/>
      </c>
      <c r="N161" s="11" t="str">
        <f t="shared" si="23"/>
        <v/>
      </c>
      <c r="O161" s="26" t="str">
        <f t="shared" si="20"/>
        <v/>
      </c>
      <c r="P161" s="11" t="str">
        <f t="shared" si="21"/>
        <v/>
      </c>
      <c r="Q161" t="str">
        <f t="shared" si="24"/>
        <v/>
      </c>
    </row>
    <row r="162" spans="9:17" x14ac:dyDescent="0.3">
      <c r="I162" s="22"/>
      <c r="J162" s="10" t="str">
        <f t="shared" si="17"/>
        <v/>
      </c>
      <c r="K162" s="20" t="str">
        <f t="shared" si="22"/>
        <v/>
      </c>
      <c r="L162" s="22" t="str">
        <f t="shared" si="18"/>
        <v/>
      </c>
      <c r="M162" s="11" t="str">
        <f t="shared" si="19"/>
        <v/>
      </c>
      <c r="N162" s="11" t="str">
        <f t="shared" si="23"/>
        <v/>
      </c>
      <c r="O162" s="26" t="str">
        <f t="shared" si="20"/>
        <v/>
      </c>
      <c r="P162" s="11" t="str">
        <f t="shared" si="21"/>
        <v/>
      </c>
      <c r="Q162" t="str">
        <f t="shared" si="24"/>
        <v/>
      </c>
    </row>
    <row r="163" spans="9:17" x14ac:dyDescent="0.3">
      <c r="I163" s="22"/>
      <c r="J163" s="10" t="str">
        <f t="shared" si="17"/>
        <v/>
      </c>
      <c r="K163" s="20" t="str">
        <f t="shared" si="22"/>
        <v/>
      </c>
      <c r="L163" s="22" t="str">
        <f t="shared" si="18"/>
        <v/>
      </c>
      <c r="M163" s="11" t="str">
        <f t="shared" si="19"/>
        <v/>
      </c>
      <c r="N163" s="11" t="str">
        <f t="shared" si="23"/>
        <v/>
      </c>
      <c r="O163" s="26" t="str">
        <f t="shared" si="20"/>
        <v/>
      </c>
      <c r="P163" s="11" t="str">
        <f t="shared" si="21"/>
        <v/>
      </c>
      <c r="Q163" t="str">
        <f t="shared" si="24"/>
        <v/>
      </c>
    </row>
    <row r="164" spans="9:17" x14ac:dyDescent="0.3">
      <c r="I164" s="22"/>
      <c r="J164" s="10" t="str">
        <f t="shared" si="17"/>
        <v/>
      </c>
      <c r="K164" s="20" t="str">
        <f t="shared" si="22"/>
        <v/>
      </c>
      <c r="L164" s="22" t="str">
        <f t="shared" si="18"/>
        <v/>
      </c>
      <c r="M164" s="11" t="str">
        <f t="shared" si="19"/>
        <v/>
      </c>
      <c r="N164" s="11" t="str">
        <f t="shared" si="23"/>
        <v/>
      </c>
      <c r="O164" s="26" t="str">
        <f t="shared" si="20"/>
        <v/>
      </c>
      <c r="P164" s="11" t="str">
        <f t="shared" si="21"/>
        <v/>
      </c>
      <c r="Q164" t="str">
        <f t="shared" si="24"/>
        <v/>
      </c>
    </row>
    <row r="165" spans="9:17" x14ac:dyDescent="0.3">
      <c r="I165" s="22"/>
      <c r="J165" s="10" t="str">
        <f t="shared" si="17"/>
        <v/>
      </c>
      <c r="K165" s="20" t="str">
        <f t="shared" si="22"/>
        <v/>
      </c>
      <c r="L165" s="22" t="str">
        <f t="shared" si="18"/>
        <v/>
      </c>
      <c r="M165" s="11" t="str">
        <f t="shared" si="19"/>
        <v/>
      </c>
      <c r="N165" s="11" t="str">
        <f t="shared" si="23"/>
        <v/>
      </c>
      <c r="O165" s="26" t="str">
        <f t="shared" si="20"/>
        <v/>
      </c>
      <c r="P165" s="11" t="str">
        <f t="shared" si="21"/>
        <v/>
      </c>
      <c r="Q165" t="str">
        <f t="shared" si="24"/>
        <v/>
      </c>
    </row>
    <row r="166" spans="9:17" x14ac:dyDescent="0.3">
      <c r="I166" s="22"/>
      <c r="J166" s="10" t="str">
        <f t="shared" si="17"/>
        <v/>
      </c>
      <c r="K166" s="20" t="str">
        <f t="shared" si="22"/>
        <v/>
      </c>
      <c r="L166" s="22" t="str">
        <f t="shared" si="18"/>
        <v/>
      </c>
      <c r="M166" s="11" t="str">
        <f t="shared" si="19"/>
        <v/>
      </c>
      <c r="N166" s="11" t="str">
        <f t="shared" si="23"/>
        <v/>
      </c>
      <c r="O166" s="26" t="str">
        <f t="shared" si="20"/>
        <v/>
      </c>
      <c r="P166" s="11" t="str">
        <f t="shared" si="21"/>
        <v/>
      </c>
      <c r="Q166" t="str">
        <f t="shared" si="24"/>
        <v/>
      </c>
    </row>
    <row r="167" spans="9:17" x14ac:dyDescent="0.3">
      <c r="I167" s="22"/>
      <c r="J167" s="10" t="str">
        <f t="shared" si="17"/>
        <v/>
      </c>
      <c r="K167" s="20" t="str">
        <f t="shared" si="22"/>
        <v/>
      </c>
      <c r="L167" s="22" t="str">
        <f t="shared" si="18"/>
        <v/>
      </c>
      <c r="M167" s="11" t="str">
        <f t="shared" si="19"/>
        <v/>
      </c>
      <c r="N167" s="11" t="str">
        <f t="shared" si="23"/>
        <v/>
      </c>
      <c r="O167" s="26" t="str">
        <f t="shared" si="20"/>
        <v/>
      </c>
      <c r="P167" s="11" t="str">
        <f t="shared" si="21"/>
        <v/>
      </c>
      <c r="Q167" t="str">
        <f t="shared" si="24"/>
        <v/>
      </c>
    </row>
    <row r="168" spans="9:17" x14ac:dyDescent="0.3">
      <c r="I168" s="22"/>
      <c r="J168" s="10" t="str">
        <f t="shared" si="17"/>
        <v/>
      </c>
      <c r="K168" s="20" t="str">
        <f t="shared" si="22"/>
        <v/>
      </c>
      <c r="L168" s="22" t="str">
        <f t="shared" si="18"/>
        <v/>
      </c>
      <c r="M168" s="11" t="str">
        <f t="shared" si="19"/>
        <v/>
      </c>
      <c r="N168" s="11" t="str">
        <f t="shared" si="23"/>
        <v/>
      </c>
      <c r="O168" s="26" t="str">
        <f t="shared" si="20"/>
        <v/>
      </c>
      <c r="P168" s="11" t="str">
        <f t="shared" si="21"/>
        <v/>
      </c>
      <c r="Q168" t="str">
        <f t="shared" si="24"/>
        <v/>
      </c>
    </row>
    <row r="169" spans="9:17" x14ac:dyDescent="0.3">
      <c r="I169" s="22"/>
      <c r="J169" s="10" t="str">
        <f t="shared" si="17"/>
        <v/>
      </c>
      <c r="K169" s="20" t="str">
        <f t="shared" si="22"/>
        <v/>
      </c>
      <c r="L169" s="22" t="str">
        <f t="shared" si="18"/>
        <v/>
      </c>
      <c r="M169" s="11" t="str">
        <f t="shared" si="19"/>
        <v/>
      </c>
      <c r="N169" s="11" t="str">
        <f t="shared" si="23"/>
        <v/>
      </c>
      <c r="O169" s="26" t="str">
        <f t="shared" si="20"/>
        <v/>
      </c>
      <c r="P169" s="11" t="str">
        <f t="shared" si="21"/>
        <v/>
      </c>
      <c r="Q169" t="str">
        <f t="shared" si="24"/>
        <v/>
      </c>
    </row>
    <row r="170" spans="9:17" x14ac:dyDescent="0.3">
      <c r="I170" s="22"/>
      <c r="J170" s="10" t="str">
        <f t="shared" si="17"/>
        <v/>
      </c>
      <c r="K170" s="20" t="str">
        <f t="shared" si="22"/>
        <v/>
      </c>
      <c r="L170" s="22" t="str">
        <f t="shared" si="18"/>
        <v/>
      </c>
      <c r="M170" s="11" t="str">
        <f t="shared" si="19"/>
        <v/>
      </c>
      <c r="N170" s="11" t="str">
        <f t="shared" si="23"/>
        <v/>
      </c>
      <c r="O170" s="26" t="str">
        <f t="shared" si="20"/>
        <v/>
      </c>
      <c r="P170" s="11" t="str">
        <f t="shared" si="21"/>
        <v/>
      </c>
      <c r="Q170" t="str">
        <f t="shared" si="24"/>
        <v/>
      </c>
    </row>
    <row r="171" spans="9:17" x14ac:dyDescent="0.3">
      <c r="I171" s="22"/>
      <c r="J171" s="10" t="str">
        <f t="shared" si="17"/>
        <v/>
      </c>
      <c r="K171" s="20" t="str">
        <f t="shared" si="22"/>
        <v/>
      </c>
      <c r="L171" s="22" t="str">
        <f t="shared" si="18"/>
        <v/>
      </c>
      <c r="M171" s="11" t="str">
        <f t="shared" si="19"/>
        <v/>
      </c>
      <c r="N171" s="11" t="str">
        <f t="shared" si="23"/>
        <v/>
      </c>
      <c r="O171" s="26" t="str">
        <f t="shared" si="20"/>
        <v/>
      </c>
      <c r="P171" s="11" t="str">
        <f t="shared" si="21"/>
        <v/>
      </c>
      <c r="Q171" t="str">
        <f t="shared" si="24"/>
        <v/>
      </c>
    </row>
    <row r="172" spans="9:17" x14ac:dyDescent="0.3">
      <c r="I172" s="22"/>
      <c r="J172" s="10" t="str">
        <f t="shared" si="17"/>
        <v/>
      </c>
      <c r="K172" s="20" t="str">
        <f t="shared" si="22"/>
        <v/>
      </c>
      <c r="L172" s="22" t="str">
        <f t="shared" si="18"/>
        <v/>
      </c>
      <c r="M172" s="11" t="str">
        <f t="shared" si="19"/>
        <v/>
      </c>
      <c r="N172" s="11" t="str">
        <f t="shared" si="23"/>
        <v/>
      </c>
      <c r="O172" s="26" t="str">
        <f t="shared" si="20"/>
        <v/>
      </c>
      <c r="P172" s="11" t="str">
        <f t="shared" si="21"/>
        <v/>
      </c>
      <c r="Q172" t="str">
        <f t="shared" si="24"/>
        <v/>
      </c>
    </row>
    <row r="173" spans="9:17" x14ac:dyDescent="0.3">
      <c r="I173" s="22"/>
      <c r="J173" s="10" t="str">
        <f t="shared" si="17"/>
        <v/>
      </c>
      <c r="K173" s="20" t="str">
        <f t="shared" si="22"/>
        <v/>
      </c>
      <c r="L173" s="22" t="str">
        <f t="shared" si="18"/>
        <v/>
      </c>
      <c r="M173" s="11" t="str">
        <f t="shared" si="19"/>
        <v/>
      </c>
      <c r="N173" s="11" t="str">
        <f t="shared" si="23"/>
        <v/>
      </c>
      <c r="O173" s="26" t="str">
        <f t="shared" si="20"/>
        <v/>
      </c>
      <c r="P173" s="11" t="str">
        <f t="shared" si="21"/>
        <v/>
      </c>
      <c r="Q173" t="str">
        <f t="shared" si="24"/>
        <v/>
      </c>
    </row>
    <row r="174" spans="9:17" x14ac:dyDescent="0.3">
      <c r="I174" s="22"/>
      <c r="J174" s="10" t="str">
        <f t="shared" si="17"/>
        <v/>
      </c>
      <c r="K174" s="20" t="str">
        <f t="shared" si="22"/>
        <v/>
      </c>
      <c r="L174" s="22" t="str">
        <f t="shared" si="18"/>
        <v/>
      </c>
      <c r="M174" s="11" t="str">
        <f t="shared" si="19"/>
        <v/>
      </c>
      <c r="N174" s="11" t="str">
        <f t="shared" si="23"/>
        <v/>
      </c>
      <c r="O174" s="26" t="str">
        <f t="shared" si="20"/>
        <v/>
      </c>
      <c r="P174" s="11" t="str">
        <f t="shared" si="21"/>
        <v/>
      </c>
      <c r="Q174" t="str">
        <f t="shared" si="24"/>
        <v/>
      </c>
    </row>
    <row r="175" spans="9:17" x14ac:dyDescent="0.3">
      <c r="I175" s="22"/>
      <c r="J175" s="10" t="str">
        <f t="shared" si="17"/>
        <v/>
      </c>
      <c r="K175" s="20" t="str">
        <f t="shared" si="22"/>
        <v/>
      </c>
      <c r="L175" s="22" t="str">
        <f t="shared" si="18"/>
        <v/>
      </c>
      <c r="M175" s="11" t="str">
        <f t="shared" si="19"/>
        <v/>
      </c>
      <c r="N175" s="11" t="str">
        <f t="shared" si="23"/>
        <v/>
      </c>
      <c r="O175" s="26" t="str">
        <f t="shared" si="20"/>
        <v/>
      </c>
      <c r="P175" s="11" t="str">
        <f t="shared" si="21"/>
        <v/>
      </c>
      <c r="Q175" t="str">
        <f t="shared" si="24"/>
        <v/>
      </c>
    </row>
    <row r="176" spans="9:17" x14ac:dyDescent="0.3">
      <c r="I176" s="22"/>
      <c r="J176" s="10" t="str">
        <f t="shared" si="17"/>
        <v/>
      </c>
      <c r="K176" s="20" t="str">
        <f t="shared" si="22"/>
        <v/>
      </c>
      <c r="L176" s="22" t="str">
        <f t="shared" si="18"/>
        <v/>
      </c>
      <c r="M176" s="11" t="str">
        <f t="shared" si="19"/>
        <v/>
      </c>
      <c r="N176" s="11" t="str">
        <f t="shared" si="23"/>
        <v/>
      </c>
      <c r="O176" s="26" t="str">
        <f t="shared" si="20"/>
        <v/>
      </c>
      <c r="P176" s="11" t="str">
        <f t="shared" si="21"/>
        <v/>
      </c>
      <c r="Q176" t="str">
        <f t="shared" si="24"/>
        <v/>
      </c>
    </row>
    <row r="177" spans="9:17" x14ac:dyDescent="0.3">
      <c r="I177" s="22"/>
      <c r="J177" s="10" t="str">
        <f t="shared" si="17"/>
        <v/>
      </c>
      <c r="K177" s="20" t="str">
        <f t="shared" si="22"/>
        <v/>
      </c>
      <c r="L177" s="22" t="str">
        <f t="shared" si="18"/>
        <v/>
      </c>
      <c r="M177" s="11" t="str">
        <f t="shared" si="19"/>
        <v/>
      </c>
      <c r="N177" s="11" t="str">
        <f t="shared" si="23"/>
        <v/>
      </c>
      <c r="O177" s="26" t="str">
        <f t="shared" si="20"/>
        <v/>
      </c>
      <c r="P177" s="11" t="str">
        <f t="shared" si="21"/>
        <v/>
      </c>
      <c r="Q177" t="str">
        <f t="shared" si="24"/>
        <v/>
      </c>
    </row>
    <row r="178" spans="9:17" x14ac:dyDescent="0.3">
      <c r="I178" s="22"/>
      <c r="J178" s="10" t="str">
        <f t="shared" si="17"/>
        <v/>
      </c>
      <c r="K178" s="20" t="str">
        <f t="shared" si="22"/>
        <v/>
      </c>
      <c r="L178" s="22" t="str">
        <f t="shared" si="18"/>
        <v/>
      </c>
      <c r="M178" s="11" t="str">
        <f t="shared" si="19"/>
        <v/>
      </c>
      <c r="N178" s="11" t="str">
        <f t="shared" si="23"/>
        <v/>
      </c>
      <c r="O178" s="26" t="str">
        <f t="shared" si="20"/>
        <v/>
      </c>
      <c r="P178" s="11" t="str">
        <f t="shared" si="21"/>
        <v/>
      </c>
      <c r="Q178" t="str">
        <f t="shared" si="24"/>
        <v/>
      </c>
    </row>
    <row r="179" spans="9:17" x14ac:dyDescent="0.3">
      <c r="I179" s="22"/>
      <c r="J179" s="10" t="str">
        <f t="shared" si="17"/>
        <v/>
      </c>
      <c r="K179" s="20" t="str">
        <f t="shared" si="22"/>
        <v/>
      </c>
      <c r="L179" s="22" t="str">
        <f t="shared" si="18"/>
        <v/>
      </c>
      <c r="M179" s="11" t="str">
        <f t="shared" si="19"/>
        <v/>
      </c>
      <c r="N179" s="11" t="str">
        <f t="shared" si="23"/>
        <v/>
      </c>
      <c r="O179" s="26" t="str">
        <f t="shared" si="20"/>
        <v/>
      </c>
      <c r="P179" s="11" t="str">
        <f t="shared" si="21"/>
        <v/>
      </c>
      <c r="Q179" t="str">
        <f t="shared" si="24"/>
        <v/>
      </c>
    </row>
    <row r="180" spans="9:17" x14ac:dyDescent="0.3">
      <c r="I180" s="22"/>
      <c r="J180" s="10" t="str">
        <f t="shared" si="17"/>
        <v/>
      </c>
      <c r="K180" s="20" t="str">
        <f t="shared" si="22"/>
        <v/>
      </c>
      <c r="L180" s="22" t="str">
        <f t="shared" si="18"/>
        <v/>
      </c>
      <c r="M180" s="11" t="str">
        <f t="shared" si="19"/>
        <v/>
      </c>
      <c r="N180" s="11" t="str">
        <f t="shared" si="23"/>
        <v/>
      </c>
      <c r="O180" s="26" t="str">
        <f t="shared" si="20"/>
        <v/>
      </c>
      <c r="P180" s="11" t="str">
        <f t="shared" si="21"/>
        <v/>
      </c>
      <c r="Q180" t="str">
        <f t="shared" si="24"/>
        <v/>
      </c>
    </row>
    <row r="181" spans="9:17" x14ac:dyDescent="0.3">
      <c r="I181" s="22"/>
      <c r="J181" s="10" t="str">
        <f t="shared" si="17"/>
        <v/>
      </c>
      <c r="K181" s="20" t="str">
        <f t="shared" si="22"/>
        <v/>
      </c>
      <c r="L181" s="22" t="str">
        <f t="shared" si="18"/>
        <v/>
      </c>
      <c r="M181" s="11" t="str">
        <f t="shared" si="19"/>
        <v/>
      </c>
      <c r="N181" s="11" t="str">
        <f t="shared" si="23"/>
        <v/>
      </c>
      <c r="O181" s="26" t="str">
        <f t="shared" si="20"/>
        <v/>
      </c>
      <c r="P181" s="11" t="str">
        <f t="shared" si="21"/>
        <v/>
      </c>
      <c r="Q181" t="str">
        <f t="shared" si="24"/>
        <v/>
      </c>
    </row>
    <row r="182" spans="9:17" x14ac:dyDescent="0.3">
      <c r="I182" s="22"/>
      <c r="J182" s="10" t="str">
        <f t="shared" si="17"/>
        <v/>
      </c>
      <c r="K182" s="20" t="str">
        <f t="shared" si="22"/>
        <v/>
      </c>
      <c r="L182" s="22" t="str">
        <f t="shared" si="18"/>
        <v/>
      </c>
      <c r="M182" s="11" t="str">
        <f t="shared" si="19"/>
        <v/>
      </c>
      <c r="N182" s="11" t="str">
        <f t="shared" si="23"/>
        <v/>
      </c>
      <c r="O182" s="26" t="str">
        <f t="shared" si="20"/>
        <v/>
      </c>
      <c r="P182" s="11" t="str">
        <f t="shared" si="21"/>
        <v/>
      </c>
      <c r="Q182" t="str">
        <f t="shared" si="24"/>
        <v/>
      </c>
    </row>
    <row r="183" spans="9:17" x14ac:dyDescent="0.3">
      <c r="I183" s="22"/>
      <c r="J183" s="10" t="str">
        <f t="shared" si="17"/>
        <v/>
      </c>
      <c r="K183" s="20" t="str">
        <f t="shared" si="22"/>
        <v/>
      </c>
      <c r="L183" s="22" t="str">
        <f t="shared" si="18"/>
        <v/>
      </c>
      <c r="M183" s="11" t="str">
        <f t="shared" si="19"/>
        <v/>
      </c>
      <c r="N183" s="11" t="str">
        <f t="shared" si="23"/>
        <v/>
      </c>
      <c r="O183" s="26" t="str">
        <f t="shared" si="20"/>
        <v/>
      </c>
      <c r="P183" s="11" t="str">
        <f t="shared" si="21"/>
        <v/>
      </c>
      <c r="Q183" t="str">
        <f t="shared" si="24"/>
        <v/>
      </c>
    </row>
    <row r="184" spans="9:17" x14ac:dyDescent="0.3">
      <c r="I184" s="22"/>
      <c r="J184" s="10" t="str">
        <f t="shared" si="17"/>
        <v/>
      </c>
      <c r="K184" s="20" t="str">
        <f t="shared" si="22"/>
        <v/>
      </c>
      <c r="L184" s="22" t="str">
        <f t="shared" si="18"/>
        <v/>
      </c>
      <c r="M184" s="11" t="str">
        <f t="shared" si="19"/>
        <v/>
      </c>
      <c r="N184" s="11" t="str">
        <f t="shared" si="23"/>
        <v/>
      </c>
      <c r="O184" s="26" t="str">
        <f t="shared" si="20"/>
        <v/>
      </c>
      <c r="P184" s="11" t="str">
        <f t="shared" si="21"/>
        <v/>
      </c>
      <c r="Q184" t="str">
        <f t="shared" si="24"/>
        <v/>
      </c>
    </row>
    <row r="185" spans="9:17" x14ac:dyDescent="0.3">
      <c r="I185" s="22"/>
      <c r="J185" s="10" t="str">
        <f t="shared" si="17"/>
        <v/>
      </c>
      <c r="K185" s="20" t="str">
        <f t="shared" si="22"/>
        <v/>
      </c>
      <c r="L185" s="22" t="str">
        <f t="shared" si="18"/>
        <v/>
      </c>
      <c r="M185" s="11" t="str">
        <f t="shared" si="19"/>
        <v/>
      </c>
      <c r="N185" s="11" t="str">
        <f t="shared" si="23"/>
        <v/>
      </c>
      <c r="O185" s="26" t="str">
        <f t="shared" si="20"/>
        <v/>
      </c>
      <c r="P185" s="11" t="str">
        <f t="shared" si="21"/>
        <v/>
      </c>
      <c r="Q185" t="str">
        <f t="shared" si="24"/>
        <v/>
      </c>
    </row>
    <row r="186" spans="9:17" x14ac:dyDescent="0.3">
      <c r="I186" s="22"/>
      <c r="J186" s="10" t="str">
        <f t="shared" si="17"/>
        <v/>
      </c>
      <c r="K186" s="20" t="str">
        <f t="shared" si="22"/>
        <v/>
      </c>
      <c r="L186" s="22" t="str">
        <f t="shared" si="18"/>
        <v/>
      </c>
      <c r="M186" s="11" t="str">
        <f t="shared" si="19"/>
        <v/>
      </c>
      <c r="N186" s="11" t="str">
        <f t="shared" si="23"/>
        <v/>
      </c>
      <c r="O186" s="26" t="str">
        <f t="shared" si="20"/>
        <v/>
      </c>
      <c r="P186" s="11" t="str">
        <f t="shared" si="21"/>
        <v/>
      </c>
      <c r="Q186" t="str">
        <f t="shared" si="24"/>
        <v/>
      </c>
    </row>
    <row r="187" spans="9:17" x14ac:dyDescent="0.3">
      <c r="I187" s="22"/>
      <c r="J187" s="10" t="str">
        <f t="shared" si="17"/>
        <v/>
      </c>
      <c r="K187" s="20" t="str">
        <f t="shared" si="22"/>
        <v/>
      </c>
      <c r="L187" s="22" t="str">
        <f t="shared" si="18"/>
        <v/>
      </c>
      <c r="M187" s="11" t="str">
        <f t="shared" si="19"/>
        <v/>
      </c>
      <c r="N187" s="11" t="str">
        <f t="shared" si="23"/>
        <v/>
      </c>
      <c r="O187" s="26" t="str">
        <f t="shared" si="20"/>
        <v/>
      </c>
      <c r="P187" s="11" t="str">
        <f t="shared" si="21"/>
        <v/>
      </c>
      <c r="Q187" t="str">
        <f t="shared" si="24"/>
        <v/>
      </c>
    </row>
    <row r="188" spans="9:17" x14ac:dyDescent="0.3">
      <c r="I188" s="22"/>
      <c r="J188" s="10" t="str">
        <f t="shared" si="17"/>
        <v/>
      </c>
      <c r="K188" s="20" t="str">
        <f t="shared" si="22"/>
        <v/>
      </c>
      <c r="L188" s="22" t="str">
        <f t="shared" si="18"/>
        <v/>
      </c>
      <c r="M188" s="11" t="str">
        <f t="shared" si="19"/>
        <v/>
      </c>
      <c r="N188" s="11" t="str">
        <f t="shared" si="23"/>
        <v/>
      </c>
      <c r="O188" s="26" t="str">
        <f t="shared" si="20"/>
        <v/>
      </c>
      <c r="P188" s="11" t="str">
        <f t="shared" si="21"/>
        <v/>
      </c>
      <c r="Q188" t="str">
        <f t="shared" si="24"/>
        <v/>
      </c>
    </row>
    <row r="189" spans="9:17" x14ac:dyDescent="0.3">
      <c r="I189" s="22"/>
      <c r="J189" s="10" t="str">
        <f t="shared" si="17"/>
        <v/>
      </c>
      <c r="K189" s="20" t="str">
        <f t="shared" si="22"/>
        <v/>
      </c>
      <c r="L189" s="22" t="str">
        <f t="shared" si="18"/>
        <v/>
      </c>
      <c r="M189" s="11" t="str">
        <f t="shared" si="19"/>
        <v/>
      </c>
      <c r="N189" s="11" t="str">
        <f t="shared" si="23"/>
        <v/>
      </c>
      <c r="O189" s="26" t="str">
        <f t="shared" si="20"/>
        <v/>
      </c>
      <c r="P189" s="11" t="str">
        <f t="shared" si="21"/>
        <v/>
      </c>
      <c r="Q189" t="str">
        <f t="shared" si="24"/>
        <v/>
      </c>
    </row>
    <row r="190" spans="9:17" x14ac:dyDescent="0.3">
      <c r="I190" s="22"/>
      <c r="J190" s="10" t="str">
        <f t="shared" si="17"/>
        <v/>
      </c>
      <c r="K190" s="20" t="str">
        <f t="shared" si="22"/>
        <v/>
      </c>
      <c r="L190" s="22" t="str">
        <f t="shared" si="18"/>
        <v/>
      </c>
      <c r="M190" s="11" t="str">
        <f t="shared" si="19"/>
        <v/>
      </c>
      <c r="N190" s="11" t="str">
        <f t="shared" si="23"/>
        <v/>
      </c>
      <c r="O190" s="26" t="str">
        <f t="shared" si="20"/>
        <v/>
      </c>
      <c r="P190" s="11" t="str">
        <f t="shared" si="21"/>
        <v/>
      </c>
      <c r="Q190" t="str">
        <f t="shared" si="24"/>
        <v/>
      </c>
    </row>
    <row r="191" spans="9:17" x14ac:dyDescent="0.3">
      <c r="I191" s="22"/>
      <c r="J191" s="10" t="str">
        <f t="shared" si="17"/>
        <v/>
      </c>
      <c r="K191" s="20" t="str">
        <f t="shared" si="22"/>
        <v/>
      </c>
      <c r="L191" s="22" t="str">
        <f t="shared" si="18"/>
        <v/>
      </c>
      <c r="M191" s="11" t="str">
        <f t="shared" si="19"/>
        <v/>
      </c>
      <c r="N191" s="11" t="str">
        <f t="shared" si="23"/>
        <v/>
      </c>
      <c r="O191" s="26" t="str">
        <f t="shared" si="20"/>
        <v/>
      </c>
      <c r="P191" s="11" t="str">
        <f t="shared" si="21"/>
        <v/>
      </c>
      <c r="Q191" t="str">
        <f t="shared" si="24"/>
        <v/>
      </c>
    </row>
    <row r="192" spans="9:17" x14ac:dyDescent="0.3">
      <c r="I192" s="22"/>
      <c r="J192" s="10" t="str">
        <f t="shared" si="17"/>
        <v/>
      </c>
      <c r="K192" s="20" t="str">
        <f t="shared" si="22"/>
        <v/>
      </c>
      <c r="L192" s="22" t="str">
        <f t="shared" si="18"/>
        <v/>
      </c>
      <c r="M192" s="11" t="str">
        <f t="shared" si="19"/>
        <v/>
      </c>
      <c r="N192" s="11" t="str">
        <f t="shared" si="23"/>
        <v/>
      </c>
      <c r="O192" s="26" t="str">
        <f t="shared" si="20"/>
        <v/>
      </c>
      <c r="P192" s="11" t="str">
        <f t="shared" si="21"/>
        <v/>
      </c>
      <c r="Q192" t="str">
        <f t="shared" si="24"/>
        <v/>
      </c>
    </row>
    <row r="193" spans="9:17" x14ac:dyDescent="0.3">
      <c r="I193" s="22"/>
      <c r="J193" s="10" t="str">
        <f t="shared" si="17"/>
        <v/>
      </c>
      <c r="K193" s="20" t="str">
        <f t="shared" si="22"/>
        <v/>
      </c>
      <c r="L193" s="22" t="str">
        <f t="shared" si="18"/>
        <v/>
      </c>
      <c r="M193" s="11" t="str">
        <f t="shared" si="19"/>
        <v/>
      </c>
      <c r="N193" s="11" t="str">
        <f t="shared" si="23"/>
        <v/>
      </c>
      <c r="O193" s="26" t="str">
        <f t="shared" si="20"/>
        <v/>
      </c>
      <c r="P193" s="11" t="str">
        <f t="shared" si="21"/>
        <v/>
      </c>
      <c r="Q193" t="str">
        <f t="shared" si="24"/>
        <v/>
      </c>
    </row>
    <row r="194" spans="9:17" x14ac:dyDescent="0.3">
      <c r="I194" s="22"/>
      <c r="J194" s="10" t="str">
        <f t="shared" si="17"/>
        <v/>
      </c>
      <c r="K194" s="20" t="str">
        <f t="shared" si="22"/>
        <v/>
      </c>
      <c r="L194" s="22" t="str">
        <f t="shared" si="18"/>
        <v/>
      </c>
      <c r="M194" s="11" t="str">
        <f t="shared" si="19"/>
        <v/>
      </c>
      <c r="N194" s="11" t="str">
        <f t="shared" si="23"/>
        <v/>
      </c>
      <c r="O194" s="26" t="str">
        <f t="shared" si="20"/>
        <v/>
      </c>
      <c r="P194" s="11" t="str">
        <f t="shared" si="21"/>
        <v/>
      </c>
      <c r="Q194" t="str">
        <f t="shared" si="24"/>
        <v/>
      </c>
    </row>
    <row r="195" spans="9:17" x14ac:dyDescent="0.3">
      <c r="I195" s="22"/>
      <c r="J195" s="10" t="str">
        <f t="shared" si="17"/>
        <v/>
      </c>
      <c r="K195" s="20" t="str">
        <f>IF(I195=0,"",K194+"1")</f>
        <v/>
      </c>
      <c r="L195" s="22" t="str">
        <f t="shared" si="18"/>
        <v/>
      </c>
      <c r="M195" s="11" t="str">
        <f t="shared" si="19"/>
        <v/>
      </c>
      <c r="N195" s="11" t="str">
        <f t="shared" si="23"/>
        <v/>
      </c>
      <c r="O195" s="26" t="str">
        <f t="shared" si="20"/>
        <v/>
      </c>
      <c r="P195" s="11" t="str">
        <f t="shared" si="21"/>
        <v/>
      </c>
      <c r="Q195" t="str">
        <f t="shared" si="24"/>
        <v/>
      </c>
    </row>
  </sheetData>
  <conditionalFormatting sqref="J3:J195">
    <cfRule type="containsText" dxfId="2" priority="3" operator="containsText" text="RALENTIT">
      <formula>NOT(ISERROR(SEARCH("RALENTIT",J3)))</formula>
    </cfRule>
    <cfRule type="containsText" dxfId="1" priority="1" operator="containsText" text="ACCELERE">
      <formula>NOT(ISERROR(SEARCH("ACCELERE",J3)))</formula>
    </cfRule>
  </conditionalFormatting>
  <conditionalFormatting sqref="J3:J195">
    <cfRule type="containsText" dxfId="0" priority="2" operator="containsText" text="OK">
      <formula>NOT(ISERROR(SEARCH("OK",J3)))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3">
          <controlPr defaultSize="0" autoLine="0" autoPict="0" r:id="rId5">
            <anchor moveWithCells="1">
              <from>
                <xdr:col>1</xdr:col>
                <xdr:colOff>1805940</xdr:colOff>
                <xdr:row>18</xdr:row>
                <xdr:rowOff>167640</xdr:rowOff>
              </from>
              <to>
                <xdr:col>3</xdr:col>
                <xdr:colOff>22860</xdr:colOff>
                <xdr:row>21</xdr:row>
                <xdr:rowOff>15240</xdr:rowOff>
              </to>
            </anchor>
          </controlPr>
        </control>
      </mc:Choice>
      <mc:Fallback>
        <control shapeId="1027" r:id="rId4" name="CommandButton3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1</xdr:col>
                <xdr:colOff>1790700</xdr:colOff>
                <xdr:row>16</xdr:row>
                <xdr:rowOff>0</xdr:rowOff>
              </from>
              <to>
                <xdr:col>3</xdr:col>
                <xdr:colOff>7620</xdr:colOff>
                <xdr:row>18</xdr:row>
                <xdr:rowOff>7620</xdr:rowOff>
              </to>
            </anchor>
          </controlPr>
        </control>
      </mc:Choice>
      <mc:Fallback>
        <control shapeId="1026" r:id="rId6" name="CommandButton2"/>
      </mc:Fallback>
    </mc:AlternateContent>
    <mc:AlternateContent xmlns:mc="http://schemas.openxmlformats.org/markup-compatibility/2006">
      <mc:Choice Requires="x14">
        <control shapeId="1025" r:id="rId8" name="CommandButton1">
          <controlPr defaultSize="0" autoLine="0" r:id="rId9">
            <anchor moveWithCells="1">
              <from>
                <xdr:col>2</xdr:col>
                <xdr:colOff>22860</xdr:colOff>
                <xdr:row>13</xdr:row>
                <xdr:rowOff>15240</xdr:rowOff>
              </from>
              <to>
                <xdr:col>2</xdr:col>
                <xdr:colOff>777240</xdr:colOff>
                <xdr:row>15</xdr:row>
                <xdr:rowOff>38100</xdr:rowOff>
              </to>
            </anchor>
          </controlPr>
        </control>
      </mc:Choice>
      <mc:Fallback>
        <control shapeId="1025" r:id="rId8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54C1C-2043-4633-A2AF-1355B4A1CDF2}">
  <sheetPr codeName="Feuil3"/>
  <dimension ref="A1:AD5"/>
  <sheetViews>
    <sheetView zoomScaleNormal="100" workbookViewId="0">
      <selection activeCell="D29" sqref="D29"/>
    </sheetView>
  </sheetViews>
  <sheetFormatPr baseColWidth="10" defaultRowHeight="14.4" x14ac:dyDescent="0.3"/>
  <cols>
    <col min="1" max="1" width="21.109375" customWidth="1"/>
  </cols>
  <sheetData>
    <row r="1" spans="1:30" x14ac:dyDescent="0.3">
      <c r="A1" t="s">
        <v>17</v>
      </c>
      <c r="B1">
        <f>IF(Paramètrage!K3=0,"",1)</f>
        <v>1</v>
      </c>
      <c r="C1">
        <f>IF(Paramètrage!K$4=0,"",B1+1)</f>
        <v>2</v>
      </c>
      <c r="D1">
        <f>IF(Paramètrage!L$4=0,"",C1+1)</f>
        <v>3</v>
      </c>
      <c r="E1">
        <f>IF(Paramètrage!M$4=0,"",D1+1)</f>
        <v>4</v>
      </c>
      <c r="F1">
        <f>IF(Paramètrage!N$4=0,"",E1+1)</f>
        <v>5</v>
      </c>
      <c r="G1">
        <f>IF(Paramètrage!O$4=0,"",F1+1)</f>
        <v>6</v>
      </c>
      <c r="H1">
        <f>IF(Paramètrage!P$4=0,"",G1+1)</f>
        <v>7</v>
      </c>
      <c r="I1">
        <f>IF(Paramètrage!Q$4=0,"",H1+1)</f>
        <v>8</v>
      </c>
      <c r="J1">
        <v>9</v>
      </c>
      <c r="K1">
        <v>10</v>
      </c>
      <c r="L1">
        <v>11</v>
      </c>
      <c r="M1" t="str">
        <f>IF(Paramètrage!U$4=0,"",L1+1)</f>
        <v/>
      </c>
      <c r="N1" t="str">
        <f>IF(Paramètrage!V$4=0,"",M1+1)</f>
        <v/>
      </c>
      <c r="O1" t="str">
        <f>IF(Paramètrage!W$4=0,"",N1+1)</f>
        <v/>
      </c>
      <c r="P1" t="str">
        <f>IF(Paramètrage!X$4=0,"",O1+1)</f>
        <v/>
      </c>
      <c r="Q1" t="str">
        <f>IF(Paramètrage!Y$4=0,"",P1+1)</f>
        <v/>
      </c>
      <c r="R1" t="str">
        <f>IF(Paramètrage!Z$4=0,"",Q1+1)</f>
        <v/>
      </c>
      <c r="S1" t="str">
        <f>IF(Paramètrage!AA$4=0,"",R1+1)</f>
        <v/>
      </c>
      <c r="T1" t="str">
        <f>IF(Paramètrage!AB$4=0,"",S1+1)</f>
        <v/>
      </c>
      <c r="U1" t="str">
        <f>IF(Paramètrage!AC$4=0,"",T1+1)</f>
        <v/>
      </c>
      <c r="V1" t="str">
        <f>IF(Paramètrage!AD$4=0,"",U1+1)</f>
        <v/>
      </c>
      <c r="W1" t="str">
        <f>IF(Paramètrage!AE$4=0,"",V1+1)</f>
        <v/>
      </c>
      <c r="X1" t="str">
        <f>IF(Paramètrage!AF$4=0,"",W1+1)</f>
        <v/>
      </c>
      <c r="Y1" t="str">
        <f>IF(Paramètrage!AG$4=0,"",X1+1)</f>
        <v/>
      </c>
      <c r="Z1" t="str">
        <f>IF(Paramètrage!AH$4=0,"",Y1+1)</f>
        <v/>
      </c>
      <c r="AA1" t="str">
        <f>IF(Paramètrage!AI$4=0,"",Z1+1)</f>
        <v/>
      </c>
      <c r="AB1" t="str">
        <f>IF(Paramètrage!AJ$4=0,"",AA1+1)</f>
        <v/>
      </c>
      <c r="AC1" t="str">
        <f>IF(Paramètrage!AK$4=0,"",AB1+1)</f>
        <v/>
      </c>
      <c r="AD1" t="str">
        <f>IF(Paramètrage!AL$4=0,"",AC1+1)</f>
        <v/>
      </c>
    </row>
    <row r="2" spans="1:30" x14ac:dyDescent="0.3">
      <c r="A2" t="s">
        <v>18</v>
      </c>
      <c r="B2" s="6">
        <f>Paramètrage!$F$9</f>
        <v>1.1574074074074075E-4</v>
      </c>
      <c r="C2" s="6">
        <f>Paramètrage!$F$9</f>
        <v>1.1574074074074075E-4</v>
      </c>
      <c r="D2" s="6">
        <f>Paramètrage!$F$9</f>
        <v>1.1574074074074075E-4</v>
      </c>
      <c r="E2" s="6">
        <f>Paramètrage!$F$9</f>
        <v>1.1574074074074075E-4</v>
      </c>
      <c r="F2" s="6">
        <f>Paramètrage!$F$9</f>
        <v>1.1574074074074075E-4</v>
      </c>
      <c r="G2" s="6">
        <f>Paramètrage!$F$9</f>
        <v>1.1574074074074075E-4</v>
      </c>
      <c r="H2" s="6">
        <f>Paramètrage!$F$9</f>
        <v>1.1574074074074075E-4</v>
      </c>
      <c r="I2" s="6">
        <f>Paramètrage!$F$9</f>
        <v>1.1574074074074075E-4</v>
      </c>
      <c r="J2" s="6">
        <f>Paramètrage!$F$9</f>
        <v>1.1574074074074075E-4</v>
      </c>
      <c r="K2" s="6">
        <f>Paramètrage!$F$9</f>
        <v>1.1574074074074075E-4</v>
      </c>
      <c r="L2" s="6">
        <f>Paramètrage!$F$9</f>
        <v>1.1574074074074075E-4</v>
      </c>
      <c r="M2" s="6">
        <f>Paramètrage!$F$9</f>
        <v>1.1574074074074075E-4</v>
      </c>
      <c r="N2" s="6">
        <f>Paramètrage!$F$9</f>
        <v>1.1574074074074075E-4</v>
      </c>
      <c r="O2" s="6">
        <f>Paramètrage!$F$9</f>
        <v>1.1574074074074075E-4</v>
      </c>
      <c r="P2" s="6">
        <f>Paramètrage!$F$9</f>
        <v>1.1574074074074075E-4</v>
      </c>
      <c r="Q2" s="6">
        <f>Paramètrage!$F$9</f>
        <v>1.1574074074074075E-4</v>
      </c>
      <c r="R2" s="6">
        <f>Paramètrage!$F$9</f>
        <v>1.1574074074074075E-4</v>
      </c>
      <c r="S2" s="6">
        <f>Paramètrage!$F$9</f>
        <v>1.1574074074074075E-4</v>
      </c>
      <c r="T2" s="6">
        <f>Paramètrage!$F$9</f>
        <v>1.1574074074074075E-4</v>
      </c>
      <c r="U2" s="6">
        <f>Paramètrage!$F$9</f>
        <v>1.1574074074074075E-4</v>
      </c>
      <c r="V2" s="6">
        <f>Paramètrage!$F$9</f>
        <v>1.1574074074074075E-4</v>
      </c>
      <c r="W2" s="6">
        <f>Paramètrage!$F$9</f>
        <v>1.1574074074074075E-4</v>
      </c>
      <c r="X2" s="6">
        <f>Paramètrage!$F$9</f>
        <v>1.1574074074074075E-4</v>
      </c>
      <c r="Y2" s="6">
        <f>Paramètrage!$F$9</f>
        <v>1.1574074074074075E-4</v>
      </c>
      <c r="Z2" s="6">
        <f>Paramètrage!$F$9</f>
        <v>1.1574074074074075E-4</v>
      </c>
      <c r="AA2" s="6">
        <f>Paramètrage!$F$9</f>
        <v>1.1574074074074075E-4</v>
      </c>
      <c r="AB2" s="6">
        <f>Paramètrage!$F$9</f>
        <v>1.1574074074074075E-4</v>
      </c>
      <c r="AC2" s="6">
        <f>Paramètrage!$F$9</f>
        <v>1.1574074074074075E-4</v>
      </c>
      <c r="AD2" s="6">
        <f>Paramètrage!$F$9</f>
        <v>1.1574074074074075E-4</v>
      </c>
    </row>
    <row r="3" spans="1:30" x14ac:dyDescent="0.3">
      <c r="A3" t="s">
        <v>19</v>
      </c>
      <c r="B3" s="6">
        <f>Paramètrage!N3</f>
        <v>1.0393518518518519E-4</v>
      </c>
      <c r="C3" s="6">
        <f>Paramètrage!N4</f>
        <v>1.1388888888888886E-4</v>
      </c>
      <c r="D3" s="6">
        <f>Paramètrage!N5</f>
        <v>5.96064814814815E-5</v>
      </c>
      <c r="E3" s="6">
        <f>Paramètrage!N6</f>
        <v>5.2083333333333343E-5</v>
      </c>
      <c r="F3" s="6">
        <f>Paramètrage!N7</f>
        <v>1.5694444444444442E-4</v>
      </c>
      <c r="G3" s="6">
        <f>Paramètrage!N8</f>
        <v>1.0833333333333344E-4</v>
      </c>
      <c r="H3" s="6">
        <f>Paramètrage!N9</f>
        <v>2.1412037037037038E-4</v>
      </c>
      <c r="I3" s="6">
        <f>Paramètrage!N10</f>
        <v>7.9166666666666621E-5</v>
      </c>
      <c r="J3" s="6">
        <f>Paramètrage!N11</f>
        <v>1.5428240740740734E-4</v>
      </c>
      <c r="K3" s="6">
        <f>Paramètrage!N12</f>
        <v>1.555555555555557E-4</v>
      </c>
      <c r="L3" s="6">
        <f>Paramètrage!N13</f>
        <v>1.4895833333333319E-4</v>
      </c>
      <c r="M3" s="6"/>
      <c r="N3" s="6"/>
      <c r="O3" s="6"/>
      <c r="P3" s="6"/>
      <c r="Q3" s="6"/>
      <c r="R3" s="6"/>
      <c r="S3" s="6"/>
      <c r="T3" s="6"/>
      <c r="U3" s="6" t="str">
        <f>Paramètrage!N22</f>
        <v/>
      </c>
      <c r="V3" s="6"/>
      <c r="W3" s="6"/>
      <c r="X3" s="6"/>
      <c r="Y3" s="6"/>
      <c r="Z3" s="6"/>
      <c r="AA3" s="6"/>
      <c r="AB3" s="6"/>
      <c r="AC3" s="6"/>
      <c r="AD3" s="6"/>
    </row>
    <row r="4" spans="1:30" x14ac:dyDescent="0.3">
      <c r="A4" t="s">
        <v>20</v>
      </c>
      <c r="B4" s="6">
        <f>Paramètrage!$O$3</f>
        <v>9.2592592592592602E-5</v>
      </c>
      <c r="C4" s="6">
        <f>Paramètrage!$O$3</f>
        <v>9.2592592592592602E-5</v>
      </c>
      <c r="D4" s="6">
        <f>Paramètrage!$O$3</f>
        <v>9.2592592592592602E-5</v>
      </c>
      <c r="E4" s="6">
        <f>Paramètrage!$O$3</f>
        <v>9.2592592592592602E-5</v>
      </c>
      <c r="F4" s="6">
        <f>Paramètrage!$O$3</f>
        <v>9.2592592592592602E-5</v>
      </c>
      <c r="G4" s="6">
        <f>Paramètrage!$O$3</f>
        <v>9.2592592592592602E-5</v>
      </c>
      <c r="H4" s="6">
        <f>Paramètrage!$O$3</f>
        <v>9.2592592592592602E-5</v>
      </c>
      <c r="I4" s="6">
        <f>Paramètrage!$O$3</f>
        <v>9.2592592592592602E-5</v>
      </c>
      <c r="J4" s="6">
        <f>Paramètrage!$O$3</f>
        <v>9.2592592592592602E-5</v>
      </c>
      <c r="K4" s="6">
        <f>Paramètrage!$O$3</f>
        <v>9.2592592592592602E-5</v>
      </c>
      <c r="L4" s="6">
        <f>Paramètrage!$O$3</f>
        <v>9.2592592592592602E-5</v>
      </c>
      <c r="M4" s="6">
        <f>Paramètrage!$O$3</f>
        <v>9.2592592592592602E-5</v>
      </c>
      <c r="N4" s="6">
        <f>Paramètrage!$O$3</f>
        <v>9.2592592592592602E-5</v>
      </c>
      <c r="O4" s="6">
        <f>Paramètrage!$O$3</f>
        <v>9.2592592592592602E-5</v>
      </c>
      <c r="P4" s="6">
        <f>Paramètrage!$O$3</f>
        <v>9.2592592592592602E-5</v>
      </c>
      <c r="Q4" s="6">
        <f>Paramètrage!$O$3</f>
        <v>9.2592592592592602E-5</v>
      </c>
      <c r="R4" s="6">
        <f>Paramètrage!$O$3</f>
        <v>9.2592592592592602E-5</v>
      </c>
      <c r="S4" s="6">
        <f>Paramètrage!$O$3</f>
        <v>9.2592592592592602E-5</v>
      </c>
      <c r="T4" s="6">
        <f>Paramètrage!$O$3</f>
        <v>9.2592592592592602E-5</v>
      </c>
      <c r="U4" s="6">
        <f>Paramètrage!$O$3</f>
        <v>9.2592592592592602E-5</v>
      </c>
    </row>
    <row r="5" spans="1:30" x14ac:dyDescent="0.3">
      <c r="A5" t="s">
        <v>21</v>
      </c>
      <c r="B5" s="6">
        <f>Paramètrage!$P$3</f>
        <v>1.3888888888888889E-4</v>
      </c>
      <c r="C5" s="6">
        <f>Paramètrage!$P$3</f>
        <v>1.3888888888888889E-4</v>
      </c>
      <c r="D5" s="6">
        <f>Paramètrage!$P$3</f>
        <v>1.3888888888888889E-4</v>
      </c>
      <c r="E5" s="6">
        <f>Paramètrage!$P$3</f>
        <v>1.3888888888888889E-4</v>
      </c>
      <c r="F5" s="6">
        <f>Paramètrage!$P$3</f>
        <v>1.3888888888888889E-4</v>
      </c>
      <c r="G5" s="6">
        <f>Paramètrage!$P$3</f>
        <v>1.3888888888888889E-4</v>
      </c>
      <c r="H5" s="6">
        <f>Paramètrage!$P$3</f>
        <v>1.3888888888888889E-4</v>
      </c>
      <c r="I5" s="6">
        <f>Paramètrage!$P$3</f>
        <v>1.3888888888888889E-4</v>
      </c>
      <c r="J5" s="6">
        <f>Paramètrage!$P$3</f>
        <v>1.3888888888888889E-4</v>
      </c>
      <c r="K5" s="6">
        <f>Paramètrage!$P$3</f>
        <v>1.3888888888888889E-4</v>
      </c>
      <c r="L5" s="6">
        <f>Paramètrage!$P$3</f>
        <v>1.3888888888888889E-4</v>
      </c>
      <c r="M5" s="6">
        <f>Paramètrage!$P$3</f>
        <v>1.3888888888888889E-4</v>
      </c>
      <c r="N5" s="6">
        <f>Paramètrage!$P$3</f>
        <v>1.3888888888888889E-4</v>
      </c>
      <c r="O5" s="6">
        <f>Paramètrage!$P$3</f>
        <v>1.3888888888888889E-4</v>
      </c>
      <c r="P5" s="6">
        <f>Paramètrage!$P$3</f>
        <v>1.3888888888888889E-4</v>
      </c>
      <c r="Q5" s="6">
        <f>Paramètrage!$P$3</f>
        <v>1.3888888888888889E-4</v>
      </c>
      <c r="R5" s="6">
        <f>Paramètrage!$P$3</f>
        <v>1.3888888888888889E-4</v>
      </c>
      <c r="S5" s="6">
        <f>Paramètrage!$P$3</f>
        <v>1.3888888888888889E-4</v>
      </c>
      <c r="T5" s="6">
        <f>Paramètrage!$P$3</f>
        <v>1.3888888888888889E-4</v>
      </c>
      <c r="U5" s="6">
        <f>Paramètrage!$P$3</f>
        <v>1.3888888888888889E-4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Paramètrage</vt:lpstr>
      <vt:lpstr>Recueil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Bride</dc:creator>
  <cp:lastModifiedBy>Paul Bride</cp:lastModifiedBy>
  <dcterms:created xsi:type="dcterms:W3CDTF">2019-10-15T13:18:59Z</dcterms:created>
  <dcterms:modified xsi:type="dcterms:W3CDTF">2019-12-06T10:37:08Z</dcterms:modified>
</cp:coreProperties>
</file>