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wdp" ContentType="image/vnd.ms-photo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130" codeName="{85106AD5-7665-2F1B-BB0A-E31DD656B090}"/>
  <workbookPr codeName="ThisWorkbook"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C:\Users\Sacha01\Desktop\"/>
    </mc:Choice>
  </mc:AlternateContent>
  <xr:revisionPtr revIDLastSave="0" documentId="13_ncr:1_{55F460B7-2530-456E-B067-87FE47F43873}" xr6:coauthVersionLast="45" xr6:coauthVersionMax="45" xr10:uidLastSave="{00000000-0000-0000-0000-000000000000}"/>
  <bookViews>
    <workbookView xWindow="-120" yWindow="-120" windowWidth="29040" windowHeight="15840" tabRatio="735" activeTab="1" xr2:uid="{00000000-000D-0000-FFFF-FFFF00000000}"/>
  </bookViews>
  <sheets>
    <sheet name="Saisie" sheetId="42" r:id="rId1"/>
    <sheet name="BD_Liste" sheetId="43" r:id="rId2"/>
  </sheets>
  <definedNames>
    <definedName name="Détail">#REF!</definedName>
    <definedName name="Exercice">#REF!</definedName>
    <definedName name="Libellé">#REF!</definedName>
    <definedName name="LstDetail">OFFSET(BD_Liste!$I$2,,,COUNTA(BD_Liste!$I:$I)-1)</definedName>
    <definedName name="LstExercice">OFFSET(BD_Liste!$C$2,,,COUNTA(BD_Liste!$C:$C)-1)</definedName>
    <definedName name="LstLibellee">OFFSET(BD_Liste!$G$2,,,COUNTA(BD_Liste!$G:$G)-1)</definedName>
    <definedName name="LstMoisQuittance">OFFSET(BD_Liste!$O$2,,,COUNTA(BD_Liste!$O:$O)-1)</definedName>
    <definedName name="LstNote">OFFSET(BD_Liste!$K$2,,,COUNTA(BD_Liste!$K:$K)-1)</definedName>
    <definedName name="LstReglerPar">OFFSET(BD_Liste!$M$2,,,COUNTA(BD_Liste!$M:$M)-1)</definedName>
    <definedName name="LstRubrique">OFFSET(BD_Liste!$E$2,,,COUNTA(BD_Liste!$E:$E)-1)</definedName>
    <definedName name="LstTaux">OFFSET(BD_Liste!$Q$2,,,COUNTA(BD_Liste!$Q:$Q)-1)</definedName>
    <definedName name="MaCellule01">Saisie!$C$11</definedName>
    <definedName name="Note">#REF!</definedName>
    <definedName name="RégléPar">#REF!</definedName>
    <definedName name="Rubrique">#REF!</definedName>
    <definedName name="SaisieCredit">Saisie!$L$18:$P$18</definedName>
    <definedName name="SaisieDebit">Saisie!$H$18:$J$18</definedName>
    <definedName name="SaisieLstDetail">Saisie!$L$10</definedName>
    <definedName name="SaisieLstExercice">Saisie!$J$5</definedName>
    <definedName name="SaisieLstLibelle">Saisie!$P$5</definedName>
    <definedName name="SaisieLstMoisQuittance">Saisie!$N$10</definedName>
    <definedName name="SaisieLstNote">Saisie!$L$14</definedName>
    <definedName name="SaisieLstReglerPar">Saisie!$F$18</definedName>
    <definedName name="SaisieLstRubrique">Saisie!$N$5</definedName>
    <definedName name="SaisieLstTauxCharges">Saisie!$O$18</definedName>
    <definedName name="SaisieLstTauxTVA">Saisie!$M$18</definedName>
    <definedName name="SaisieRefQuittance">Saisie!$P$10</definedName>
    <definedName name="TotalLigne">#REF!</definedName>
  </definedNames>
  <calcPr calcId="191029"/>
  <customWorkbookViews>
    <customWorkbookView name="Locataire JL Paquignon" guid="{60D46CF6-06FA-4281-9AC4-FD5BE9AFAF67}" maximized="1" windowWidth="0" windowHeight="0" activeSheetId="0"/>
    <customWorkbookView name="2019" guid="{2D69B8C5-C6DE-4A34-B3B3-1F8AE96C9D30}" maximized="1" windowWidth="0" windowHeight="0" activeSheetId="0"/>
    <customWorkbookView name="Sacha" guid="{7FBA6368-5CB4-49BE-A7F0-5D8130AFD9BD}" maximized="1" windowWidth="0" windowHeight="0" activeSheetId="0"/>
    <customWorkbookView name="2018" guid="{98D4C5E5-654F-4804-8EDA-AC9196FE0959}" maximized="1" windowWidth="0" windowHeight="0" activeSheetId="0"/>
    <customWorkbookView name="Filtre 2" guid="{83CEE1AD-7192-41F5-8617-C94C0A753480}" maximized="1" windowWidth="0" windowHeight="0" activeSheetId="0"/>
    <customWorkbookView name="2017" guid="{819ACA27-AD0A-448C-9989-97F48E556CF1}" maximized="1" windowWidth="0" windowHeight="0" activeSheetId="0"/>
    <customWorkbookView name="Locataire Langlois Audrey" guid="{1B09AB8D-3FC9-46CA-BD29-E148654C909F}" maximized="1" windowWidth="0" windowHeight="0" activeSheetId="0"/>
    <customWorkbookView name="Filtre 1" guid="{41E3ADDA-973C-4A53-A9EC-D360FEB93A1A}" maximized="1" windowWidth="0" windowHeight="0" activeSheetId="0"/>
    <customWorkbookView name="Locataire" guid="{12CAD908-0467-4E99-9DB0-16169C942BFE}" maximized="1" windowWidth="0" windowHeight="0" activeSheetId="0"/>
    <customWorkbookView name="Guénia" guid="{2E6C0936-7870-4915-B651-FB44AAC12751}" maximized="1" windowWidth="0" windowHeight="0" activeSheetId="0"/>
  </customWorkbookViews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M5" i="42" l="1"/>
  <c r="O10" i="42"/>
  <c r="P18" i="42" l="1"/>
  <c r="N18" i="42"/>
  <c r="R5" i="42"/>
  <c r="P10" i="42" s="1"/>
  <c r="R18" i="42" l="1"/>
</calcChain>
</file>

<file path=xl/sharedStrings.xml><?xml version="1.0" encoding="utf-8"?>
<sst xmlns="http://schemas.openxmlformats.org/spreadsheetml/2006/main" count="86" uniqueCount="79">
  <si>
    <t>Exercice</t>
  </si>
  <si>
    <t>Date</t>
  </si>
  <si>
    <t>Rubrique</t>
  </si>
  <si>
    <t>Libellé</t>
  </si>
  <si>
    <t>Détail</t>
  </si>
  <si>
    <t>Note</t>
  </si>
  <si>
    <t>Réglé par</t>
  </si>
  <si>
    <t>Mois Quittance</t>
  </si>
  <si>
    <t>Réf Quittance</t>
  </si>
  <si>
    <t>Débit</t>
  </si>
  <si>
    <t>Crédit</t>
  </si>
  <si>
    <t>TVA Encaissées</t>
  </si>
  <si>
    <t>Charges Encaissées</t>
  </si>
  <si>
    <t>Janvier</t>
  </si>
  <si>
    <t>Chèque</t>
  </si>
  <si>
    <t>CB</t>
  </si>
  <si>
    <t>Septembre</t>
  </si>
  <si>
    <t>Octobre</t>
  </si>
  <si>
    <t>Novembre</t>
  </si>
  <si>
    <t>Décembre</t>
  </si>
  <si>
    <t>Espèce</t>
  </si>
  <si>
    <t>Avril</t>
  </si>
  <si>
    <t>Février</t>
  </si>
  <si>
    <t>Août</t>
  </si>
  <si>
    <t>Total Ligne</t>
  </si>
  <si>
    <t>Mars</t>
  </si>
  <si>
    <t>Charges Décaissées</t>
  </si>
  <si>
    <t>TVA Décaissées</t>
  </si>
  <si>
    <t>Mai</t>
  </si>
  <si>
    <t>Juin</t>
  </si>
  <si>
    <t>Juillet</t>
  </si>
  <si>
    <t>Taux TVA</t>
  </si>
  <si>
    <t>Taux Charges</t>
  </si>
  <si>
    <t>Taux %</t>
  </si>
  <si>
    <t xml:space="preserve">Num Compte </t>
  </si>
  <si>
    <t>nbr</t>
  </si>
  <si>
    <t>Je souhaiterai simplifier le code répétitif de ces listes déroulantes.
 Code VBA Feuil14. 
Merci</t>
  </si>
  <si>
    <t>Acompte 10</t>
  </si>
  <si>
    <t>La rubrique 01</t>
  </si>
  <si>
    <t>La rubrique 02</t>
  </si>
  <si>
    <t>La rubrique 03</t>
  </si>
  <si>
    <t>La rubrique 04</t>
  </si>
  <si>
    <t>La rubrique 05</t>
  </si>
  <si>
    <t>La rubrique 06</t>
  </si>
  <si>
    <t>La rubrique 07</t>
  </si>
  <si>
    <t>La rubrique 08</t>
  </si>
  <si>
    <t>La rubrique 09</t>
  </si>
  <si>
    <t>La rubrique 10</t>
  </si>
  <si>
    <t>Mon Libellé 01</t>
  </si>
  <si>
    <t>Mon Libellé 02</t>
  </si>
  <si>
    <t>Mon Libellé 03</t>
  </si>
  <si>
    <t>Mon Libellé 04</t>
  </si>
  <si>
    <t>Mon Libellé 05</t>
  </si>
  <si>
    <t>Mon Libellé 06</t>
  </si>
  <si>
    <t>Mon Libellé 07</t>
  </si>
  <si>
    <t>Mon Libellé 08</t>
  </si>
  <si>
    <t>Mon Libellé 09</t>
  </si>
  <si>
    <t>Mon Libellé 10</t>
  </si>
  <si>
    <t>Acompte 01</t>
  </si>
  <si>
    <t>Acompte 02</t>
  </si>
  <si>
    <t>Acompte 03</t>
  </si>
  <si>
    <t>Acompte 04</t>
  </si>
  <si>
    <t>Acompte 05</t>
  </si>
  <si>
    <t>Acompte 06</t>
  </si>
  <si>
    <t>Acompte 07</t>
  </si>
  <si>
    <t>Acompte 08</t>
  </si>
  <si>
    <t>Acompte 09</t>
  </si>
  <si>
    <t>mois 01</t>
  </si>
  <si>
    <t>mois 02</t>
  </si>
  <si>
    <t>mois 03</t>
  </si>
  <si>
    <t>mois 04</t>
  </si>
  <si>
    <t>mois 05</t>
  </si>
  <si>
    <t>mois 06</t>
  </si>
  <si>
    <t>mois 07</t>
  </si>
  <si>
    <t>mois 08</t>
  </si>
  <si>
    <t>mois 09</t>
  </si>
  <si>
    <t>mois 10</t>
  </si>
  <si>
    <t>mois 11</t>
  </si>
  <si>
    <t>mois 12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</si>
</sst>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2">
    <numFmt numFmtId="166" formatCode="_(* #,##0.00_);_(* \(#,##0.00\);_(* &quot;-&quot;??_);_(@_)"/>
    <numFmt numFmtId="174" formatCode="0.0%"/>
  </numFmts>
  <fonts count="12" x14ac:knownFonts="1">
    <font>
      <sz val="10"/>
      <color rgb="FF000000"/>
      <name val="Arial"/>
    </font>
    <font>
      <b/>
      <sz val="9"/>
      <color rgb="FFFFFFFF"/>
      <name val="Arial"/>
    </font>
    <font>
      <sz val="10"/>
      <color rgb="FF000000"/>
      <name val="Arial"/>
    </font>
    <font>
      <sz val="10"/>
      <color rgb="FF000000"/>
      <name val="Arial"/>
      <family val="2"/>
    </font>
    <font>
      <sz val="9"/>
      <name val="Arial"/>
      <family val="2"/>
    </font>
    <font>
      <b/>
      <sz val="9"/>
      <color rgb="FFFFFFFF"/>
      <name val="Arial"/>
      <family val="2"/>
    </font>
    <font>
      <sz val="8"/>
      <name val="Arial"/>
      <family val="2"/>
    </font>
    <font>
      <b/>
      <sz val="12"/>
      <color rgb="FF000000"/>
      <name val="Arial"/>
      <family val="2"/>
    </font>
    <font>
      <sz val="9"/>
      <color rgb="FF000000"/>
      <name val="Arial"/>
      <family val="2"/>
    </font>
    <font>
      <sz val="20"/>
      <color theme="4" tint="-0.249977111117893"/>
      <name val="Arial"/>
      <family val="2"/>
    </font>
    <font>
      <sz val="12"/>
      <color rgb="FF000000"/>
      <name val="Arial"/>
      <family val="2"/>
    </font>
    <font>
      <sz val="8"/>
      <color theme="0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rgb="FF26A69A"/>
        <bgColor rgb="FF26A69A"/>
      </patternFill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34998626667073579"/>
        <bgColor rgb="FF26A69A"/>
      </patternFill>
    </fill>
  </fills>
  <borders count="18">
    <border>
      <left/>
      <right/>
      <top/>
      <bottom/>
      <diagonal/>
    </border>
    <border>
      <left style="thin">
        <color theme="4"/>
      </left>
      <right style="thin">
        <color theme="4"/>
      </right>
      <top style="thin">
        <color theme="4"/>
      </top>
      <bottom/>
      <diagonal/>
    </border>
    <border>
      <left style="thin">
        <color theme="1" tint="0.499984740745262"/>
      </left>
      <right style="thin">
        <color theme="1" tint="0.499984740745262"/>
      </right>
      <top style="thin">
        <color theme="1" tint="0.499984740745262"/>
      </top>
      <bottom style="thin">
        <color theme="1" tint="0.499984740745262"/>
      </bottom>
      <diagonal/>
    </border>
    <border>
      <left style="thin">
        <color theme="1" tint="0.499984740745262"/>
      </left>
      <right style="thin">
        <color theme="1" tint="0.499984740745262"/>
      </right>
      <top style="thin">
        <color theme="1" tint="0.499984740745262"/>
      </top>
      <bottom/>
      <diagonal/>
    </border>
    <border>
      <left style="thin">
        <color theme="1" tint="0.499984740745262"/>
      </left>
      <right style="thin">
        <color theme="1" tint="0.499984740745262"/>
      </right>
      <top/>
      <bottom style="thin">
        <color theme="1" tint="0.499984740745262"/>
      </bottom>
      <diagonal/>
    </border>
    <border>
      <left style="thin">
        <color theme="1" tint="0.499984740745262"/>
      </left>
      <right/>
      <top style="thin">
        <color theme="1" tint="0.499984740745262"/>
      </top>
      <bottom style="thin">
        <color theme="1" tint="0.499984740745262"/>
      </bottom>
      <diagonal/>
    </border>
    <border>
      <left/>
      <right/>
      <top style="thin">
        <color theme="1" tint="0.499984740745262"/>
      </top>
      <bottom style="thin">
        <color theme="1" tint="0.499984740745262"/>
      </bottom>
      <diagonal/>
    </border>
    <border>
      <left/>
      <right style="thin">
        <color theme="1" tint="0.499984740745262"/>
      </right>
      <top style="thin">
        <color theme="1" tint="0.499984740745262"/>
      </top>
      <bottom style="thin">
        <color theme="1" tint="0.499984740745262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theme="4"/>
      </left>
      <right style="thin">
        <color theme="4"/>
      </right>
      <top/>
      <bottom/>
      <diagonal/>
    </border>
    <border>
      <left style="thin">
        <color theme="0" tint="-0.499984740745262"/>
      </left>
      <right style="thin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</borders>
  <cellStyleXfs count="3">
    <xf numFmtId="0" fontId="0" fillId="0" borderId="0"/>
    <xf numFmtId="166" fontId="2" fillId="0" borderId="0" applyFont="0" applyFill="0" applyBorder="0" applyAlignment="0" applyProtection="0"/>
    <xf numFmtId="9" fontId="2" fillId="0" borderId="0" applyFont="0" applyFill="0" applyBorder="0" applyAlignment="0" applyProtection="0"/>
  </cellStyleXfs>
  <cellXfs count="61">
    <xf numFmtId="0" fontId="0" fillId="0" borderId="0" xfId="0" applyFont="1" applyAlignment="1"/>
    <xf numFmtId="0" fontId="0" fillId="0" borderId="0" xfId="0" applyFont="1" applyFill="1" applyAlignment="1"/>
    <xf numFmtId="0" fontId="0" fillId="0" borderId="0" xfId="0" applyFont="1" applyAlignment="1"/>
    <xf numFmtId="0" fontId="3" fillId="0" borderId="0" xfId="0" applyFont="1" applyAlignment="1"/>
    <xf numFmtId="0" fontId="5" fillId="2" borderId="1" xfId="0" applyFont="1" applyFill="1" applyBorder="1" applyAlignment="1">
      <alignment horizontal="center" vertical="center" wrapText="1"/>
    </xf>
    <xf numFmtId="1" fontId="4" fillId="0" borderId="0" xfId="0" applyNumberFormat="1" applyFont="1" applyBorder="1" applyAlignment="1"/>
    <xf numFmtId="0" fontId="0" fillId="0" borderId="0" xfId="0" applyFont="1" applyAlignment="1"/>
    <xf numFmtId="0" fontId="3" fillId="0" borderId="0" xfId="0" applyFont="1" applyAlignment="1"/>
    <xf numFmtId="0" fontId="0" fillId="0" borderId="0" xfId="0" applyFont="1" applyAlignment="1"/>
    <xf numFmtId="0" fontId="7" fillId="0" borderId="0" xfId="0" applyFont="1" applyAlignment="1"/>
    <xf numFmtId="0" fontId="0" fillId="0" borderId="0" xfId="0" applyFont="1" applyAlignment="1">
      <alignment wrapText="1"/>
    </xf>
    <xf numFmtId="0" fontId="5" fillId="0" borderId="16" xfId="0" applyFont="1" applyFill="1" applyBorder="1" applyAlignment="1">
      <alignment horizontal="center" vertical="center" wrapText="1"/>
    </xf>
    <xf numFmtId="0" fontId="5" fillId="0" borderId="1" xfId="0" applyFont="1" applyFill="1" applyBorder="1" applyAlignment="1">
      <alignment horizontal="center" vertical="center" wrapText="1"/>
    </xf>
    <xf numFmtId="0" fontId="10" fillId="0" borderId="0" xfId="0" applyFont="1" applyAlignment="1">
      <alignment horizontal="left" vertical="center" indent="1"/>
    </xf>
    <xf numFmtId="0" fontId="0" fillId="5" borderId="0" xfId="0" applyFont="1" applyFill="1" applyBorder="1" applyAlignment="1"/>
    <xf numFmtId="0" fontId="0" fillId="5" borderId="8" xfId="0" applyFont="1" applyFill="1" applyBorder="1" applyAlignment="1"/>
    <xf numFmtId="0" fontId="0" fillId="5" borderId="9" xfId="0" applyFont="1" applyFill="1" applyBorder="1" applyAlignment="1"/>
    <xf numFmtId="0" fontId="0" fillId="5" borderId="9" xfId="0" applyFont="1" applyFill="1" applyBorder="1" applyAlignment="1">
      <alignment horizontal="center" vertical="center"/>
    </xf>
    <xf numFmtId="0" fontId="0" fillId="5" borderId="10" xfId="0" applyFont="1" applyFill="1" applyBorder="1" applyAlignment="1"/>
    <xf numFmtId="0" fontId="0" fillId="5" borderId="11" xfId="0" applyFont="1" applyFill="1" applyBorder="1" applyAlignment="1"/>
    <xf numFmtId="0" fontId="0" fillId="5" borderId="0" xfId="0" applyFont="1" applyFill="1" applyAlignment="1"/>
    <xf numFmtId="0" fontId="0" fillId="5" borderId="0" xfId="0" applyFont="1" applyFill="1" applyBorder="1" applyAlignment="1">
      <alignment horizontal="center" vertical="center"/>
    </xf>
    <xf numFmtId="0" fontId="0" fillId="5" borderId="12" xfId="0" applyFont="1" applyFill="1" applyBorder="1" applyAlignment="1"/>
    <xf numFmtId="0" fontId="0" fillId="5" borderId="11" xfId="0" applyFont="1" applyFill="1" applyBorder="1" applyAlignment="1">
      <alignment wrapText="1"/>
    </xf>
    <xf numFmtId="0" fontId="0" fillId="5" borderId="0" xfId="0" applyFont="1" applyFill="1" applyBorder="1" applyAlignment="1">
      <alignment wrapText="1"/>
    </xf>
    <xf numFmtId="0" fontId="0" fillId="5" borderId="0" xfId="0" applyFont="1" applyFill="1" applyAlignment="1">
      <alignment wrapText="1"/>
    </xf>
    <xf numFmtId="0" fontId="8" fillId="5" borderId="0" xfId="0" applyFont="1" applyFill="1" applyBorder="1" applyAlignment="1">
      <alignment horizontal="center" vertical="center" wrapText="1"/>
    </xf>
    <xf numFmtId="14" fontId="8" fillId="5" borderId="4" xfId="0" applyNumberFormat="1" applyFont="1" applyFill="1" applyBorder="1" applyAlignment="1" applyProtection="1">
      <alignment horizontal="center" vertical="center" wrapText="1"/>
      <protection locked="0"/>
    </xf>
    <xf numFmtId="0" fontId="11" fillId="5" borderId="0" xfId="0" applyFont="1" applyFill="1" applyBorder="1" applyAlignment="1">
      <alignment horizontal="left" vertical="center" wrapText="1"/>
    </xf>
    <xf numFmtId="0" fontId="0" fillId="5" borderId="17" xfId="0" applyFont="1" applyFill="1" applyBorder="1" applyAlignment="1">
      <alignment horizontal="center" vertical="center"/>
    </xf>
    <xf numFmtId="0" fontId="0" fillId="5" borderId="12" xfId="0" applyFont="1" applyFill="1" applyBorder="1" applyAlignment="1">
      <alignment wrapText="1"/>
    </xf>
    <xf numFmtId="0" fontId="0" fillId="5" borderId="0" xfId="0" applyFont="1" applyFill="1" applyBorder="1" applyAlignment="1">
      <alignment horizontal="center" vertical="center" wrapText="1"/>
    </xf>
    <xf numFmtId="0" fontId="11" fillId="5" borderId="0" xfId="0" applyFont="1" applyFill="1" applyBorder="1" applyAlignment="1">
      <alignment horizontal="left"/>
    </xf>
    <xf numFmtId="0" fontId="0" fillId="5" borderId="17" xfId="0" applyFont="1" applyFill="1" applyBorder="1" applyAlignment="1">
      <alignment horizontal="center"/>
    </xf>
    <xf numFmtId="166" fontId="8" fillId="5" borderId="2" xfId="1" applyFont="1" applyFill="1" applyBorder="1" applyAlignment="1" applyProtection="1">
      <protection locked="0"/>
    </xf>
    <xf numFmtId="166" fontId="8" fillId="5" borderId="2" xfId="1" applyFont="1" applyFill="1" applyBorder="1" applyAlignment="1" applyProtection="1"/>
    <xf numFmtId="0" fontId="0" fillId="5" borderId="13" xfId="0" applyFont="1" applyFill="1" applyBorder="1" applyAlignment="1"/>
    <xf numFmtId="0" fontId="0" fillId="5" borderId="14" xfId="0" applyFont="1" applyFill="1" applyBorder="1" applyAlignment="1"/>
    <xf numFmtId="0" fontId="0" fillId="5" borderId="15" xfId="0" applyFont="1" applyFill="1" applyBorder="1" applyAlignment="1"/>
    <xf numFmtId="0" fontId="1" fillId="6" borderId="3" xfId="0" applyFont="1" applyFill="1" applyBorder="1" applyAlignment="1">
      <alignment horizontal="center" vertical="center" wrapText="1"/>
    </xf>
    <xf numFmtId="14" fontId="1" fillId="6" borderId="3" xfId="0" applyNumberFormat="1" applyFont="1" applyFill="1" applyBorder="1" applyAlignment="1">
      <alignment horizontal="center" vertical="center" wrapText="1"/>
    </xf>
    <xf numFmtId="0" fontId="1" fillId="6" borderId="2" xfId="0" applyFont="1" applyFill="1" applyBorder="1" applyAlignment="1">
      <alignment horizontal="center" vertical="center" wrapText="1"/>
    </xf>
    <xf numFmtId="0" fontId="5" fillId="6" borderId="2" xfId="0" applyFont="1" applyFill="1" applyBorder="1" applyAlignment="1">
      <alignment horizontal="center" vertical="center" wrapText="1"/>
    </xf>
    <xf numFmtId="4" fontId="5" fillId="6" borderId="2" xfId="0" applyNumberFormat="1" applyFont="1" applyFill="1" applyBorder="1" applyAlignment="1">
      <alignment horizontal="center" vertical="center" wrapText="1"/>
    </xf>
    <xf numFmtId="4" fontId="1" fillId="6" borderId="2" xfId="0" applyNumberFormat="1" applyFont="1" applyFill="1" applyBorder="1" applyAlignment="1">
      <alignment horizontal="center" vertical="center" wrapText="1"/>
    </xf>
    <xf numFmtId="0" fontId="5" fillId="6" borderId="3" xfId="0" applyFont="1" applyFill="1" applyBorder="1" applyAlignment="1">
      <alignment horizontal="center" vertical="center" wrapText="1"/>
    </xf>
    <xf numFmtId="0" fontId="0" fillId="0" borderId="0" xfId="0" applyFont="1" applyAlignment="1"/>
    <xf numFmtId="0" fontId="1" fillId="6" borderId="5" xfId="0" applyFont="1" applyFill="1" applyBorder="1" applyAlignment="1">
      <alignment horizontal="center" vertical="center" wrapText="1"/>
    </xf>
    <xf numFmtId="0" fontId="1" fillId="6" borderId="6" xfId="0" applyFont="1" applyFill="1" applyBorder="1" applyAlignment="1">
      <alignment horizontal="center" vertical="center" wrapText="1"/>
    </xf>
    <xf numFmtId="0" fontId="1" fillId="6" borderId="7" xfId="0" applyFont="1" applyFill="1" applyBorder="1" applyAlignment="1">
      <alignment horizontal="center" vertical="center" wrapText="1"/>
    </xf>
    <xf numFmtId="0" fontId="9" fillId="0" borderId="0" xfId="0" applyFont="1" applyAlignment="1">
      <alignment horizontal="center"/>
    </xf>
    <xf numFmtId="174" fontId="0" fillId="0" borderId="0" xfId="1" applyNumberFormat="1" applyFont="1" applyAlignment="1"/>
    <xf numFmtId="174" fontId="5" fillId="2" borderId="16" xfId="0" applyNumberFormat="1" applyFont="1" applyFill="1" applyBorder="1" applyAlignment="1">
      <alignment horizontal="center" vertical="center" wrapText="1"/>
    </xf>
    <xf numFmtId="174" fontId="0" fillId="0" borderId="0" xfId="0" applyNumberFormat="1" applyFont="1" applyAlignment="1"/>
    <xf numFmtId="0" fontId="8" fillId="3" borderId="4" xfId="0" applyNumberFormat="1" applyFont="1" applyFill="1" applyBorder="1" applyAlignment="1" applyProtection="1">
      <alignment horizontal="center" vertical="center" wrapText="1"/>
      <protection locked="0"/>
    </xf>
    <xf numFmtId="0" fontId="8" fillId="3" borderId="5" xfId="0" applyFont="1" applyFill="1" applyBorder="1" applyAlignment="1" applyProtection="1">
      <alignment horizontal="center" vertical="center"/>
      <protection locked="0"/>
    </xf>
    <xf numFmtId="0" fontId="8" fillId="3" borderId="6" xfId="0" applyFont="1" applyFill="1" applyBorder="1" applyAlignment="1" applyProtection="1">
      <alignment horizontal="center" vertical="center"/>
      <protection locked="0"/>
    </xf>
    <xf numFmtId="0" fontId="8" fillId="3" borderId="7" xfId="0" applyFont="1" applyFill="1" applyBorder="1" applyAlignment="1" applyProtection="1">
      <alignment horizontal="center" vertical="center"/>
      <protection locked="0"/>
    </xf>
    <xf numFmtId="9" fontId="8" fillId="3" borderId="2" xfId="2" applyFont="1" applyFill="1" applyBorder="1" applyAlignment="1" applyProtection="1">
      <protection locked="0"/>
    </xf>
    <xf numFmtId="10" fontId="8" fillId="3" borderId="2" xfId="2" applyNumberFormat="1" applyFont="1" applyFill="1" applyBorder="1" applyAlignment="1" applyProtection="1">
      <protection locked="0"/>
    </xf>
    <xf numFmtId="0" fontId="3" fillId="4" borderId="0" xfId="0" applyFont="1" applyFill="1" applyAlignment="1">
      <alignment horizontal="center" vertical="center" wrapText="1"/>
    </xf>
  </cellXfs>
  <cellStyles count="3">
    <cellStyle name="Milliers" xfId="1" builtinId="3"/>
    <cellStyle name="Normal" xfId="0" builtinId="0"/>
    <cellStyle name="Pourcentage" xfId="2" builtinId="5"/>
  </cellStyles>
  <dxfs count="18">
    <dxf>
      <font>
        <b val="0"/>
        <i val="0"/>
        <color auto="1"/>
      </font>
      <fill>
        <patternFill>
          <bgColor theme="4" tint="0.59996337778862885"/>
        </patternFill>
      </fill>
    </dxf>
    <dxf>
      <font>
        <b val="0"/>
        <i val="0"/>
        <color auto="1"/>
      </font>
      <fill>
        <patternFill>
          <bgColor theme="4" tint="0.59996337778862885"/>
        </patternFill>
      </fill>
    </dxf>
    <dxf>
      <font>
        <b val="0"/>
        <i val="0"/>
        <color auto="1"/>
      </font>
      <fill>
        <patternFill>
          <bgColor theme="4" tint="0.59996337778862885"/>
        </patternFill>
      </fill>
    </dxf>
    <dxf>
      <font>
        <b val="0"/>
        <i val="0"/>
        <color auto="1"/>
      </font>
      <fill>
        <patternFill>
          <bgColor theme="4" tint="0.59996337778862885"/>
        </patternFill>
      </fill>
    </dxf>
    <dxf>
      <font>
        <b val="0"/>
        <i val="0"/>
        <color auto="1"/>
      </font>
      <fill>
        <patternFill>
          <bgColor theme="4" tint="0.59996337778862885"/>
        </patternFill>
      </fill>
    </dxf>
    <dxf>
      <font>
        <b val="0"/>
        <i val="0"/>
        <color auto="1"/>
      </font>
      <fill>
        <patternFill>
          <bgColor theme="4" tint="0.59996337778862885"/>
        </patternFill>
      </fill>
    </dxf>
    <dxf>
      <font>
        <b val="0"/>
        <i val="0"/>
        <color auto="1"/>
      </font>
      <fill>
        <patternFill>
          <bgColor theme="4" tint="0.59996337778862885"/>
        </patternFill>
      </fill>
    </dxf>
    <dxf>
      <font>
        <b val="0"/>
        <i val="0"/>
        <color auto="1"/>
      </font>
      <fill>
        <patternFill>
          <bgColor theme="4" tint="0.59996337778862885"/>
        </patternFill>
      </fill>
    </dxf>
    <dxf>
      <font>
        <b val="0"/>
        <i val="0"/>
        <color auto="1"/>
      </font>
      <fill>
        <patternFill>
          <bgColor theme="4" tint="0.59996337778862885"/>
        </patternFill>
      </fill>
    </dxf>
    <dxf>
      <font>
        <b val="0"/>
        <i val="0"/>
        <color auto="1"/>
      </font>
      <fill>
        <patternFill>
          <bgColor theme="4" tint="0.59996337778862885"/>
        </patternFill>
      </fill>
    </dxf>
    <dxf>
      <font>
        <b val="0"/>
        <i val="0"/>
        <color auto="1"/>
      </font>
      <fill>
        <patternFill>
          <bgColor theme="4" tint="0.59996337778862885"/>
        </patternFill>
      </fill>
    </dxf>
    <dxf>
      <font>
        <color theme="4" tint="0.59996337778862885"/>
      </font>
      <fill>
        <patternFill>
          <bgColor theme="4" tint="0.59996337778862885"/>
        </patternFill>
      </fill>
    </dxf>
    <dxf>
      <font>
        <b val="0"/>
        <i val="0"/>
        <color auto="1"/>
      </font>
      <fill>
        <patternFill>
          <bgColor theme="4" tint="0.59996337778862885"/>
        </patternFill>
      </fill>
    </dxf>
    <dxf>
      <fill>
        <patternFill>
          <bgColor rgb="FFFFFF00"/>
        </patternFill>
      </fill>
    </dxf>
    <dxf>
      <fill>
        <patternFill patternType="solid">
          <fgColor rgb="FFE7F9EF"/>
          <bgColor rgb="FFE7F9EF"/>
        </patternFill>
      </fill>
    </dxf>
    <dxf>
      <fill>
        <patternFill patternType="solid">
          <fgColor rgb="FFFFFFFF"/>
          <bgColor rgb="FFFFFFFF"/>
        </patternFill>
      </fill>
    </dxf>
    <dxf>
      <fill>
        <patternFill patternType="solid">
          <fgColor rgb="FFDDF2F0"/>
          <bgColor rgb="FFDDF2F0"/>
        </patternFill>
      </fill>
    </dxf>
    <dxf>
      <fill>
        <patternFill patternType="solid">
          <fgColor rgb="FFFFFFFF"/>
          <bgColor rgb="FFFFFFFF"/>
        </patternFill>
      </fill>
    </dxf>
  </dxfs>
  <tableStyles count="3" defaultTableStyle="TableStyleMedium2" defaultPivotStyle="PivotStyleLight16">
    <tableStyle name="Loyers Dûs-style" pivot="0" count="2" xr9:uid="{00000000-0011-0000-FFFF-FFFF00000000}">
      <tableStyleElement type="firstRowStripe" dxfId="17"/>
      <tableStyleElement type="secondRowStripe" dxfId="16"/>
    </tableStyle>
    <tableStyle name="Listes-style" pivot="0" count="2" xr9:uid="{00000000-0011-0000-FFFF-FFFF01000000}">
      <tableStyleElement type="firstRowStripe" dxfId="15"/>
      <tableStyleElement type="secondRowStripe" dxfId="14"/>
    </tableStyle>
    <tableStyle name="Style de tableau croisé dynamique 1" table="0" count="1" xr9:uid="{C0645DE3-A98C-46A0-92A0-C483DC3F7AF5}">
      <tableStyleElement type="firstSubtotalRow" dxfId="13"/>
    </tableStyle>
  </tableStyles>
  <colors>
    <mruColors>
      <color rgb="FFEAEAEA"/>
      <color rgb="FFFFC7CE"/>
      <color rgb="FFFFFF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2" Type="http://schemas.microsoft.com/office/2007/relationships/hdphoto" Target="../media/hdphoto1.wdp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4</xdr:col>
      <xdr:colOff>438150</xdr:colOff>
      <xdr:row>4</xdr:row>
      <xdr:rowOff>228600</xdr:rowOff>
    </xdr:from>
    <xdr:ext cx="1201641" cy="1114425"/>
    <xdr:pic>
      <xdr:nvPicPr>
        <xdr:cNvPr id="4" name="image1.jpg" title="Image">
          <a:extLst>
            <a:ext uri="{FF2B5EF4-FFF2-40B4-BE49-F238E27FC236}">
              <a16:creationId xmlns:a16="http://schemas.microsoft.com/office/drawing/2014/main" id="{F85CE384-BD3E-4C4F-A7C8-58F98CEC3318}"/>
            </a:ext>
          </a:extLst>
        </xdr:cNvPr>
        <xdr:cNvPicPr preferRelativeResize="0"/>
      </xdr:nvPicPr>
      <xdr:blipFill>
        <a:blip xmlns:r="http://schemas.openxmlformats.org/officeDocument/2006/relationships" r:embed="rId1" cstate="print">
          <a:extLst>
            <a:ext uri="{BEBA8EAE-BF5A-486C-A8C5-ECC9F3942E4B}">
              <a14:imgProps xmlns:a14="http://schemas.microsoft.com/office/drawing/2010/main">
                <a14:imgLayer r:embed="rId2">
                  <a14:imgEffect>
                    <a14:backgroundRemoval t="2017" b="99328" l="840" r="97479">
                      <a14:foregroundMark x1="18655" y1="31765" x2="15126" y2="64202"/>
                      <a14:foregroundMark x1="36586" y1="63513" x2="46555" y2="63193"/>
                      <a14:foregroundMark x1="15126" y1="64202" x2="30193" y2="63718"/>
                      <a14:foregroundMark x1="46555" y1="63193" x2="77983" y2="64202"/>
                      <a14:foregroundMark x1="77983" y1="64202" x2="61008" y2="37143"/>
                      <a14:foregroundMark x1="32045" y1="30588" x2="31573" y2="30481"/>
                      <a14:foregroundMark x1="34272" y1="31092" x2="32726" y2="30742"/>
                      <a14:foregroundMark x1="61008" y1="37143" x2="34272" y2="31092"/>
                      <a14:foregroundMark x1="26800" y1="30588" x2="11429" y2="35126"/>
                      <a14:foregroundMark x1="28040" y1="30222" x2="26800" y2="30588"/>
                      <a14:foregroundMark x1="62017" y1="3193" x2="1176" y2="2017"/>
                      <a14:foregroundMark x1="36807" y1="97983" x2="93950" y2="99328"/>
                      <a14:foregroundMark x1="93950" y1="46050" x2="85546" y2="39664"/>
                      <a14:foregroundMark x1="75798" y1="35126" x2="75798" y2="35126"/>
                      <a14:foregroundMark x1="89076" y1="36975" x2="67395" y2="41513"/>
                      <a14:foregroundMark x1="93950" y1="44874" x2="77647" y2="64202"/>
                      <a14:foregroundMark x1="97479" y1="49916" x2="86723" y2="56471"/>
                      <a14:foregroundMark x1="85546" y1="51933" x2="83025" y2="61008"/>
                      <a14:foregroundMark x1="81849" y1="40336" x2="76471" y2="50588"/>
                      <a14:foregroundMark x1="31933" y1="42185" x2="3025" y2="54118"/>
                      <a14:foregroundMark x1="3025" y1="54118" x2="29893" y2="64368"/>
                      <a14:foregroundMark x1="31128" y1="61699" x2="25210" y2="40336"/>
                      <a14:foregroundMark x1="39664" y1="49412" x2="19328" y2="56471"/>
                      <a14:foregroundMark x1="24034" y1="44202" x2="17479" y2="48067"/>
                      <a14:foregroundMark x1="18655" y1="42185" x2="13782" y2="48739"/>
                      <a14:foregroundMark x1="15630" y1="40840" x2="15630" y2="40840"/>
                      <a14:foregroundMark x1="19328" y1="35630" x2="26555" y2="52605"/>
                      <a14:foregroundMark x1="24706" y1="49916" x2="16303" y2="58487"/>
                      <a14:foregroundMark x1="13782" y1="47395" x2="13277" y2="54622"/>
                      <a14:foregroundMark x1="8403" y1="42857" x2="12101" y2="51261"/>
                      <a14:foregroundMark x1="13277" y1="44202" x2="9076" y2="57143"/>
                      <a14:foregroundMark x1="10252" y1="44202" x2="11429" y2="50588"/>
                      <a14:foregroundMark x1="12605" y1="42857" x2="13277" y2="51933"/>
                      <a14:foregroundMark x1="16807" y1="42185" x2="19832" y2="46050"/>
                      <a14:foregroundMark x1="21681" y1="40840" x2="24034" y2="51933"/>
                      <a14:foregroundMark x1="21681" y1="44202" x2="21681" y2="51261"/>
                      <a14:foregroundMark x1="25882" y1="44202" x2="24034" y2="42185"/>
                      <a14:foregroundMark x1="72269" y1="44202" x2="65714" y2="44202"/>
                      <a14:foregroundMark x1="86050" y1="46723" x2="83697" y2="55126"/>
                      <a14:foregroundMark x1="84874" y1="48067" x2="82521" y2="48067"/>
                      <a14:foregroundMark x1="78319" y1="48739" x2="78319" y2="48739"/>
                      <a14:foregroundMark x1="80672" y1="54622" x2="80672" y2="54622"/>
                      <a14:foregroundMark x1="80168" y1="54622" x2="80168" y2="54622"/>
                      <a14:foregroundMark x1="78824" y1="55126" x2="78824" y2="55126"/>
                      <a14:foregroundMark x1="78824" y1="52605" x2="78824" y2="52605"/>
                      <a14:foregroundMark x1="78319" y1="54622" x2="78319" y2="54622"/>
                      <a14:foregroundMark x1="84370" y1="44202" x2="84370" y2="44202"/>
                      <a14:foregroundMark x1="85546" y1="44202" x2="85546" y2="44202"/>
                      <a14:foregroundMark x1="33782" y1="32437" x2="33782" y2="32437"/>
                      <a14:foregroundMark x1="54118" y1="49412" x2="54118" y2="49412"/>
                      <a14:foregroundMark x1="53613" y1="50588" x2="53613" y2="50588"/>
                      <a14:foregroundMark x1="53613" y1="50588" x2="53613" y2="50588"/>
                      <a14:foregroundMark x1="50588" y1="50588" x2="48235" y2="45378"/>
                      <a14:foregroundMark x1="56639" y1="42185" x2="46387" y2="57143"/>
                      <a14:foregroundMark x1="52941" y1="44202" x2="55966" y2="42857"/>
                      <a14:foregroundMark x1="52437" y1="40336" x2="48739" y2="41513"/>
                      <a14:foregroundMark x1="51261" y1="40840" x2="51261" y2="40840"/>
                      <a14:foregroundMark x1="54118" y1="51261" x2="49916" y2="56471"/>
                      <a14:foregroundMark x1="55462" y1="54622" x2="51261" y2="57815"/>
                      <a14:foregroundMark x1="22857" y1="40336" x2="17479" y2="40840"/>
                      <a14:foregroundMark x1="24034" y1="38992" x2="16807" y2="41513"/>
                      <a14:foregroundMark x1="21681" y1="37647" x2="10252" y2="42857"/>
                      <a14:foregroundMark x1="13782" y1="44874" x2="9076" y2="58487"/>
                      <a14:foregroundMark x1="10756" y1="49916" x2="15630" y2="60336"/>
                      <a14:foregroundMark x1="9076" y1="47395" x2="17479" y2="55798"/>
                      <a14:foregroundMark x1="16807" y1="38992" x2="9580" y2="59160"/>
                      <a14:foregroundMark x1="8403" y1="44874" x2="9076" y2="59664"/>
                      <a14:foregroundMark x1="4874" y1="47395" x2="13782" y2="57143"/>
                      <a14:foregroundMark x1="4874" y1="46050" x2="7899" y2="36975"/>
                      <a14:foregroundMark x1="7899" y1="35126" x2="4874" y2="55798"/>
                      <a14:foregroundMark x1="7227" y1="41513" x2="10756" y2="53950"/>
                      <a14:backgroundMark x1="35462" y1="33782" x2="35462" y2="33782"/>
                      <a14:backgroundMark x1="32437" y1="30588" x2="32437" y2="30588"/>
                      <a14:backgroundMark x1="31261" y1="31765" x2="31261" y2="31765"/>
                      <a14:backgroundMark x1="36807" y1="61008" x2="36807" y2="61008"/>
                      <a14:backgroundMark x1="34286" y1="61681" x2="34286" y2="61681"/>
                      <a14:backgroundMark x1="34286" y1="61681" x2="30084" y2="70756"/>
                      <a14:backgroundMark x1="35462" y1="64874" x2="35462" y2="64874"/>
                      <a14:backgroundMark x1="33782" y1="34454" x2="32437" y2="29916"/>
                      <a14:backgroundMark x1="29580" y1="30588" x2="29580" y2="30588"/>
                      <a14:backgroundMark x1="29580" y1="30588" x2="29580" y2="30588"/>
                      <a14:backgroundMark x1="28235" y1="29916" x2="28235" y2="29916"/>
                      <a14:backgroundMark x1="28235" y1="29916" x2="28235" y2="29916"/>
                      <a14:backgroundMark x1="28235" y1="29916" x2="31933" y2="29916"/>
                      <a14:backgroundMark x1="36134" y1="31092" x2="36134" y2="31092"/>
                    </a14:backgroundRemoval>
                  </a14:imgEffect>
                </a14:imgLayer>
              </a14:imgProps>
            </a:ext>
          </a:extLst>
        </a:blip>
        <a:stretch>
          <a:fillRect/>
        </a:stretch>
      </xdr:blipFill>
      <xdr:spPr>
        <a:xfrm>
          <a:off x="4238625" y="1562100"/>
          <a:ext cx="1201641" cy="1114425"/>
        </a:xfrm>
        <a:prstGeom prst="rect">
          <a:avLst/>
        </a:prstGeom>
        <a:noFill/>
      </xdr:spPr>
    </xdr:pic>
    <xdr:clientData fLocksWithSheet="0"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9155884-B2D3-4EFC-BBF8-5DF0F8BB61EF}">
  <sheetPr codeName="Feuil14"/>
  <dimension ref="A1:W25"/>
  <sheetViews>
    <sheetView zoomScaleNormal="100" workbookViewId="0">
      <pane ySplit="1" topLeftCell="A2" activePane="bottomLeft" state="frozen"/>
      <selection pane="bottomLeft" activeCell="L25" sqref="L25"/>
    </sheetView>
  </sheetViews>
  <sheetFormatPr baseColWidth="10" defaultRowHeight="12.75" x14ac:dyDescent="0.2"/>
  <cols>
    <col min="1" max="1" width="10.28515625" customWidth="1"/>
    <col min="2" max="2" width="23.85546875" customWidth="1"/>
    <col min="4" max="4" width="13.7109375" customWidth="1"/>
    <col min="5" max="5" width="6.85546875" customWidth="1"/>
    <col min="7" max="7" width="1.5703125" style="6" customWidth="1"/>
    <col min="9" max="9" width="11.5703125" customWidth="1"/>
    <col min="10" max="10" width="10.5703125" bestFit="1" customWidth="1"/>
    <col min="11" max="11" width="1.5703125" style="6" customWidth="1"/>
    <col min="12" max="12" width="14.85546875" customWidth="1"/>
    <col min="13" max="13" width="7.42578125" customWidth="1"/>
    <col min="14" max="14" width="15.7109375" customWidth="1"/>
    <col min="15" max="15" width="7.85546875" customWidth="1"/>
    <col min="16" max="16" width="14.28515625" bestFit="1" customWidth="1"/>
    <col min="17" max="17" width="1.7109375" style="6" customWidth="1"/>
    <col min="18" max="18" width="13.42578125" customWidth="1"/>
    <col min="19" max="19" width="6" customWidth="1"/>
    <col min="20" max="20" width="14.140625" bestFit="1" customWidth="1"/>
    <col min="21" max="21" width="11.42578125" style="2"/>
    <col min="23" max="23" width="11.42578125" style="2"/>
  </cols>
  <sheetData>
    <row r="1" spans="1:20" ht="48.75" customHeight="1" x14ac:dyDescent="0.35">
      <c r="A1" s="13"/>
      <c r="E1" s="50"/>
      <c r="F1" s="50"/>
      <c r="G1" s="50"/>
      <c r="H1" s="50"/>
      <c r="I1" s="50"/>
      <c r="J1" s="50"/>
      <c r="K1" s="50"/>
      <c r="L1" s="50"/>
      <c r="M1" s="50"/>
      <c r="N1" s="50"/>
      <c r="O1" s="50"/>
      <c r="P1" s="50"/>
      <c r="Q1" s="50"/>
      <c r="R1" s="50"/>
      <c r="S1" s="50"/>
      <c r="T1" s="3"/>
    </row>
    <row r="2" spans="1:20" ht="19.5" customHeight="1" thickBot="1" x14ac:dyDescent="0.25">
      <c r="A2" s="2"/>
    </row>
    <row r="3" spans="1:20" ht="28.5" customHeight="1" x14ac:dyDescent="0.2">
      <c r="E3" s="15"/>
      <c r="F3" s="16"/>
      <c r="G3" s="16"/>
      <c r="H3" s="16"/>
      <c r="I3" s="17"/>
      <c r="J3" s="17"/>
      <c r="K3" s="17"/>
      <c r="L3" s="17"/>
      <c r="M3" s="17"/>
      <c r="N3" s="17"/>
      <c r="O3" s="17"/>
      <c r="P3" s="17"/>
      <c r="Q3" s="16"/>
      <c r="R3" s="16"/>
      <c r="S3" s="18"/>
    </row>
    <row r="4" spans="1:20" ht="12.75" customHeight="1" x14ac:dyDescent="0.2">
      <c r="B4" s="60" t="s">
        <v>36</v>
      </c>
      <c r="C4" s="60"/>
      <c r="E4" s="19"/>
      <c r="F4" s="14"/>
      <c r="G4" s="14"/>
      <c r="H4" s="14"/>
      <c r="I4" s="20"/>
      <c r="J4" s="39" t="s">
        <v>0</v>
      </c>
      <c r="K4" s="21"/>
      <c r="L4" s="40" t="s">
        <v>1</v>
      </c>
      <c r="M4" s="21"/>
      <c r="N4" s="39" t="s">
        <v>2</v>
      </c>
      <c r="O4" s="21"/>
      <c r="P4" s="39" t="s">
        <v>3</v>
      </c>
      <c r="Q4" s="14"/>
      <c r="R4" s="45" t="s">
        <v>34</v>
      </c>
      <c r="S4" s="22"/>
    </row>
    <row r="5" spans="1:20" s="10" customFormat="1" x14ac:dyDescent="0.2">
      <c r="B5" s="60"/>
      <c r="C5" s="60"/>
      <c r="E5" s="23"/>
      <c r="F5" s="24"/>
      <c r="G5" s="24"/>
      <c r="H5" s="24"/>
      <c r="I5" s="25"/>
      <c r="J5" s="54">
        <v>2233</v>
      </c>
      <c r="K5" s="26"/>
      <c r="L5" s="27"/>
      <c r="M5" s="28" t="str">
        <f>RIGHT(YEAR(L5),2)</f>
        <v>00</v>
      </c>
      <c r="N5" s="54"/>
      <c r="O5" s="26"/>
      <c r="P5" s="54"/>
      <c r="Q5" s="14"/>
      <c r="R5" s="29" t="str">
        <f>IFERROR(VLOOKUP(P5,#REF!,16,FALSE),"")</f>
        <v/>
      </c>
      <c r="S5" s="30"/>
    </row>
    <row r="6" spans="1:20" x14ac:dyDescent="0.2">
      <c r="B6" s="60"/>
      <c r="C6" s="60"/>
      <c r="E6" s="19"/>
      <c r="F6" s="14"/>
      <c r="G6" s="14"/>
      <c r="H6" s="14"/>
      <c r="I6" s="21"/>
      <c r="J6" s="21"/>
      <c r="K6" s="21"/>
      <c r="L6" s="21"/>
      <c r="M6" s="21"/>
      <c r="N6" s="21"/>
      <c r="O6" s="21"/>
      <c r="P6" s="21"/>
      <c r="Q6" s="14"/>
      <c r="R6" s="14"/>
      <c r="S6" s="22"/>
    </row>
    <row r="7" spans="1:20" x14ac:dyDescent="0.2">
      <c r="B7" s="60"/>
      <c r="C7" s="60"/>
      <c r="E7" s="19"/>
      <c r="F7" s="14"/>
      <c r="G7" s="14"/>
      <c r="H7" s="14"/>
      <c r="I7" s="21"/>
      <c r="J7" s="21"/>
      <c r="K7" s="21"/>
      <c r="L7" s="21"/>
      <c r="M7" s="21"/>
      <c r="N7" s="21"/>
      <c r="O7" s="21"/>
      <c r="P7" s="21"/>
      <c r="Q7" s="14"/>
      <c r="R7" s="14"/>
      <c r="S7" s="22"/>
    </row>
    <row r="8" spans="1:20" x14ac:dyDescent="0.2">
      <c r="B8" s="60"/>
      <c r="C8" s="60"/>
      <c r="E8" s="19"/>
      <c r="F8" s="14"/>
      <c r="G8" s="14"/>
      <c r="H8" s="14"/>
      <c r="I8" s="21"/>
      <c r="J8" s="21"/>
      <c r="K8" s="21"/>
      <c r="L8" s="21"/>
      <c r="M8" s="21"/>
      <c r="N8" s="21"/>
      <c r="O8" s="21"/>
      <c r="P8" s="21"/>
      <c r="Q8" s="14"/>
      <c r="R8" s="20"/>
      <c r="S8" s="22"/>
    </row>
    <row r="9" spans="1:20" x14ac:dyDescent="0.2">
      <c r="E9" s="19"/>
      <c r="F9" s="14"/>
      <c r="G9" s="14"/>
      <c r="H9" s="14"/>
      <c r="I9" s="21"/>
      <c r="J9" s="21"/>
      <c r="K9" s="21"/>
      <c r="L9" s="39" t="s">
        <v>4</v>
      </c>
      <c r="M9" s="21"/>
      <c r="N9" s="39" t="s">
        <v>7</v>
      </c>
      <c r="O9" s="20"/>
      <c r="P9" s="39" t="s">
        <v>8</v>
      </c>
      <c r="Q9" s="14"/>
      <c r="R9" s="14"/>
      <c r="S9" s="22"/>
    </row>
    <row r="10" spans="1:20" s="10" customFormat="1" x14ac:dyDescent="0.2">
      <c r="E10" s="23"/>
      <c r="F10" s="24"/>
      <c r="G10" s="24"/>
      <c r="H10" s="24"/>
      <c r="I10" s="31"/>
      <c r="J10" s="31"/>
      <c r="K10" s="31"/>
      <c r="L10" s="54"/>
      <c r="M10" s="26"/>
      <c r="N10" s="54"/>
      <c r="O10" s="32">
        <f>MONTH(1&amp;N10)</f>
        <v>1</v>
      </c>
      <c r="P10" s="33" t="str">
        <f>IF(N10&lt;&gt;"",R5&amp;"-"&amp;RIGHT(J5,2)&amp;MONTH(1&amp;N10),"")</f>
        <v/>
      </c>
      <c r="Q10" s="14"/>
      <c r="R10" s="24"/>
      <c r="S10" s="30"/>
    </row>
    <row r="11" spans="1:20" x14ac:dyDescent="0.2">
      <c r="E11" s="19"/>
      <c r="F11" s="14"/>
      <c r="G11" s="14"/>
      <c r="H11" s="14"/>
      <c r="I11" s="21"/>
      <c r="J11" s="21"/>
      <c r="K11" s="21"/>
      <c r="L11" s="21"/>
      <c r="M11" s="21"/>
      <c r="N11" s="21"/>
      <c r="O11" s="21"/>
      <c r="P11" s="21"/>
      <c r="Q11" s="14"/>
      <c r="R11" s="14"/>
      <c r="S11" s="22"/>
    </row>
    <row r="12" spans="1:20" x14ac:dyDescent="0.2">
      <c r="E12" s="19"/>
      <c r="F12" s="14"/>
      <c r="G12" s="14"/>
      <c r="H12" s="14"/>
      <c r="I12" s="21"/>
      <c r="J12" s="21"/>
      <c r="K12" s="21"/>
      <c r="L12" s="21"/>
      <c r="M12" s="21"/>
      <c r="N12" s="21"/>
      <c r="O12" s="21"/>
      <c r="P12" s="21"/>
      <c r="Q12" s="14"/>
      <c r="R12" s="14"/>
      <c r="S12" s="22"/>
    </row>
    <row r="13" spans="1:20" x14ac:dyDescent="0.2">
      <c r="E13" s="19"/>
      <c r="F13" s="14"/>
      <c r="G13" s="14"/>
      <c r="H13" s="14"/>
      <c r="I13" s="21"/>
      <c r="J13" s="21"/>
      <c r="K13" s="21"/>
      <c r="L13" s="47" t="s">
        <v>5</v>
      </c>
      <c r="M13" s="48"/>
      <c r="N13" s="48"/>
      <c r="O13" s="48"/>
      <c r="P13" s="49"/>
      <c r="Q13" s="14"/>
      <c r="R13" s="14"/>
      <c r="S13" s="22"/>
    </row>
    <row r="14" spans="1:20" x14ac:dyDescent="0.2">
      <c r="E14" s="19"/>
      <c r="F14" s="14"/>
      <c r="G14" s="14"/>
      <c r="H14" s="14"/>
      <c r="I14" s="21"/>
      <c r="J14" s="21"/>
      <c r="K14" s="21"/>
      <c r="L14" s="55"/>
      <c r="M14" s="56"/>
      <c r="N14" s="56"/>
      <c r="O14" s="56"/>
      <c r="P14" s="57"/>
      <c r="Q14" s="14"/>
      <c r="R14" s="14"/>
      <c r="S14" s="22"/>
    </row>
    <row r="15" spans="1:20" x14ac:dyDescent="0.2">
      <c r="E15" s="19"/>
      <c r="F15" s="14"/>
      <c r="G15" s="14"/>
      <c r="H15" s="14"/>
      <c r="I15" s="14"/>
      <c r="J15" s="14"/>
      <c r="K15" s="14"/>
      <c r="L15" s="14"/>
      <c r="M15" s="14"/>
      <c r="N15" s="14"/>
      <c r="O15" s="14"/>
      <c r="P15" s="14"/>
      <c r="Q15" s="14"/>
      <c r="R15" s="14"/>
      <c r="S15" s="22"/>
    </row>
    <row r="16" spans="1:20" x14ac:dyDescent="0.2">
      <c r="E16" s="19"/>
      <c r="F16" s="14"/>
      <c r="G16" s="14"/>
      <c r="H16" s="14"/>
      <c r="I16" s="14"/>
      <c r="J16" s="14"/>
      <c r="K16" s="14"/>
      <c r="L16" s="14"/>
      <c r="M16" s="14"/>
      <c r="N16" s="14"/>
      <c r="O16" s="14"/>
      <c r="P16" s="14"/>
      <c r="Q16" s="14"/>
      <c r="R16" s="14"/>
      <c r="S16" s="22"/>
    </row>
    <row r="17" spans="5:19" ht="24" x14ac:dyDescent="0.2">
      <c r="E17" s="19"/>
      <c r="F17" s="41" t="s">
        <v>6</v>
      </c>
      <c r="G17" s="20"/>
      <c r="H17" s="41" t="s">
        <v>9</v>
      </c>
      <c r="I17" s="42" t="s">
        <v>27</v>
      </c>
      <c r="J17" s="43" t="s">
        <v>26</v>
      </c>
      <c r="K17" s="20"/>
      <c r="L17" s="41" t="s">
        <v>10</v>
      </c>
      <c r="M17" s="42" t="s">
        <v>31</v>
      </c>
      <c r="N17" s="44" t="s">
        <v>11</v>
      </c>
      <c r="O17" s="43" t="s">
        <v>32</v>
      </c>
      <c r="P17" s="44" t="s">
        <v>12</v>
      </c>
      <c r="Q17" s="14"/>
      <c r="R17" s="41" t="s">
        <v>24</v>
      </c>
      <c r="S17" s="22"/>
    </row>
    <row r="18" spans="5:19" x14ac:dyDescent="0.2">
      <c r="E18" s="19"/>
      <c r="F18" s="54"/>
      <c r="G18" s="20"/>
      <c r="H18" s="34"/>
      <c r="I18" s="34"/>
      <c r="J18" s="34"/>
      <c r="K18" s="20"/>
      <c r="L18" s="34"/>
      <c r="M18" s="58">
        <v>0</v>
      </c>
      <c r="N18" s="35">
        <f>L18*M18</f>
        <v>0</v>
      </c>
      <c r="O18" s="59">
        <v>0</v>
      </c>
      <c r="P18" s="35">
        <f>L18*O18</f>
        <v>0</v>
      </c>
      <c r="Q18" s="14"/>
      <c r="R18" s="35">
        <f>IF(L18&gt;0,L18+N18+P18,(H18+I18+J18)*(-1))</f>
        <v>0</v>
      </c>
      <c r="S18" s="22"/>
    </row>
    <row r="19" spans="5:19" x14ac:dyDescent="0.2">
      <c r="E19" s="19"/>
      <c r="F19" s="14"/>
      <c r="G19" s="14"/>
      <c r="H19" s="14"/>
      <c r="I19" s="14"/>
      <c r="J19" s="14"/>
      <c r="K19" s="20"/>
      <c r="L19" s="14"/>
      <c r="M19" s="14"/>
      <c r="N19" s="14"/>
      <c r="O19" s="14"/>
      <c r="P19" s="14"/>
      <c r="Q19" s="14"/>
      <c r="R19" s="14"/>
      <c r="S19" s="22"/>
    </row>
    <row r="20" spans="5:19" ht="13.5" thickBot="1" x14ac:dyDescent="0.25">
      <c r="E20" s="36"/>
      <c r="F20" s="37"/>
      <c r="G20" s="37"/>
      <c r="H20" s="37"/>
      <c r="I20" s="37"/>
      <c r="J20" s="37"/>
      <c r="K20" s="37"/>
      <c r="L20" s="37"/>
      <c r="M20" s="37"/>
      <c r="N20" s="37"/>
      <c r="O20" s="37"/>
      <c r="P20" s="37"/>
      <c r="Q20" s="37"/>
      <c r="R20" s="37"/>
      <c r="S20" s="38"/>
    </row>
    <row r="25" spans="5:19" ht="15.75" x14ac:dyDescent="0.25">
      <c r="E25" s="9"/>
    </row>
  </sheetData>
  <sheetProtection selectLockedCells="1"/>
  <mergeCells count="4">
    <mergeCell ref="L13:P13"/>
    <mergeCell ref="L14:P14"/>
    <mergeCell ref="E1:S1"/>
    <mergeCell ref="B4:C8"/>
  </mergeCells>
  <conditionalFormatting sqref="N9 P9">
    <cfRule type="expression" dxfId="12" priority="5">
      <formula>$C9="Asso"</formula>
    </cfRule>
  </conditionalFormatting>
  <conditionalFormatting sqref="N17:P17 J17">
    <cfRule type="expression" dxfId="11" priority="4">
      <formula>$C9="Asso"</formula>
    </cfRule>
  </conditionalFormatting>
  <conditionalFormatting sqref="J4 L4 P4 N4">
    <cfRule type="expression" dxfId="10" priority="51">
      <formula>$C9="Asso"</formula>
    </cfRule>
  </conditionalFormatting>
  <conditionalFormatting sqref="H17:J17 R17 L17:P17">
    <cfRule type="expression" dxfId="9" priority="53">
      <formula>$C9="Asso"</formula>
    </cfRule>
  </conditionalFormatting>
  <conditionalFormatting sqref="L9">
    <cfRule type="expression" dxfId="8" priority="54">
      <formula>$C9="Asso"</formula>
    </cfRule>
  </conditionalFormatting>
  <conditionalFormatting sqref="L13">
    <cfRule type="expression" dxfId="7" priority="55">
      <formula>$C9="Asso"</formula>
    </cfRule>
  </conditionalFormatting>
  <conditionalFormatting sqref="F17">
    <cfRule type="expression" dxfId="6" priority="56">
      <formula>$C9="Asso"</formula>
    </cfRule>
  </conditionalFormatting>
  <conditionalFormatting sqref="R4">
    <cfRule type="expression" dxfId="5" priority="2">
      <formula>$C4="Asso"</formula>
    </cfRule>
  </conditionalFormatting>
  <dataValidations count="10">
    <dataValidation type="list" allowBlank="1" showInputMessage="1" sqref="J5" xr:uid="{A8FFA342-0EDA-40F2-B273-CA5E11F67D47}">
      <formula1>LstExercice</formula1>
    </dataValidation>
    <dataValidation type="list" allowBlank="1" showInputMessage="1" sqref="N5" xr:uid="{73841CFA-2836-41AC-AC4F-2AB8581BE6AB}">
      <formula1>LstRubrique</formula1>
    </dataValidation>
    <dataValidation type="list" allowBlank="1" showInputMessage="1" sqref="P5" xr:uid="{67635C30-26CB-48A8-A819-F4EAF6B16125}">
      <formula1>LstLibellee</formula1>
    </dataValidation>
    <dataValidation type="list" allowBlank="1" showInputMessage="1" sqref="L10" xr:uid="{C06D74A3-67BF-4129-9514-1A325BBFD54B}">
      <formula1>LstDetail</formula1>
    </dataValidation>
    <dataValidation type="list" allowBlank="1" showInputMessage="1" sqref="F18" xr:uid="{DDE7D605-1D36-41C0-90FD-4051409E542E}">
      <formula1>LstReglerPar</formula1>
    </dataValidation>
    <dataValidation type="list" allowBlank="1" showInputMessage="1" sqref="N10" xr:uid="{E927A72F-B369-45F0-B0C5-31721680FD24}">
      <formula1>LstMoisQuittance</formula1>
    </dataValidation>
    <dataValidation type="date" allowBlank="1" showInputMessage="1" showErrorMessage="1" promptTitle="Info" prompt="Entrer la date sous cette forme:_x000a_12/06/2018" sqref="L5" xr:uid="{77185D55-CD1C-400F-8DDE-9243BB41656B}">
      <formula1>36526</formula1>
      <formula2>54789</formula2>
    </dataValidation>
    <dataValidation type="list" allowBlank="1" showInputMessage="1" sqref="O18" xr:uid="{3449C9A0-57BB-4490-B898-AE02770BB44F}">
      <formula1>LstTaux</formula1>
    </dataValidation>
    <dataValidation type="list" allowBlank="1" showInputMessage="1" sqref="L14:P14" xr:uid="{E3454080-FBBF-486E-BBFE-B04D84AB5972}">
      <formula1>LstNote</formula1>
    </dataValidation>
    <dataValidation type="list" allowBlank="1" showInputMessage="1" sqref="M18" xr:uid="{0AB212E4-9048-48B5-979B-624687EE4F35}">
      <formula1>LstTaux</formula1>
    </dataValidation>
  </dataValidations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37EE1AC4-C5E1-4CF1-B58A-FF9114E97FB4}">
          <x14:formula1>
            <xm:f>BD_Liste!#REF!</xm:f>
          </x14:formula1>
          <xm:sqref>E16</xm:sqref>
        </x14:dataValidation>
        <x14:dataValidation type="list" allowBlank="1" showInputMessage="1" showErrorMessage="1" xr:uid="{3025D249-5368-42FE-B339-924C0DDC5A33}">
          <x14:formula1>
            <xm:f>#REF!</xm:f>
          </x14:formula1>
          <xm:sqref>J4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4A6A103-ABA2-4C5A-B5CC-E45DB3902138}">
  <sheetPr codeName="Feuil15"/>
  <dimension ref="A1:Q32"/>
  <sheetViews>
    <sheetView tabSelected="1" workbookViewId="0">
      <selection activeCell="G24" sqref="G24"/>
    </sheetView>
  </sheetViews>
  <sheetFormatPr baseColWidth="10" defaultRowHeight="12.75" x14ac:dyDescent="0.2"/>
  <cols>
    <col min="1" max="1" width="5.28515625" style="8" customWidth="1"/>
    <col min="2" max="2" width="3" customWidth="1"/>
    <col min="4" max="4" width="3.28515625" style="1" customWidth="1"/>
    <col min="5" max="5" width="17.85546875" bestFit="1" customWidth="1"/>
    <col min="6" max="6" width="3.28515625" style="1" customWidth="1"/>
    <col min="7" max="7" width="23.140625" bestFit="1" customWidth="1"/>
    <col min="8" max="8" width="3.28515625" style="1" customWidth="1"/>
    <col min="9" max="9" width="17.5703125" bestFit="1" customWidth="1"/>
    <col min="10" max="10" width="3.28515625" style="1" customWidth="1"/>
    <col min="11" max="11" width="24.28515625" bestFit="1" customWidth="1"/>
    <col min="12" max="12" width="3.28515625" style="1" customWidth="1"/>
    <col min="13" max="13" width="23.5703125" bestFit="1" customWidth="1"/>
    <col min="14" max="14" width="3.28515625" style="1" customWidth="1"/>
    <col min="15" max="15" width="10" bestFit="1" customWidth="1"/>
    <col min="16" max="16" width="3.28515625" style="1" customWidth="1"/>
    <col min="17" max="17" width="11.42578125" style="53"/>
  </cols>
  <sheetData>
    <row r="1" spans="1:17" ht="24" x14ac:dyDescent="0.2">
      <c r="A1" s="4" t="s">
        <v>35</v>
      </c>
      <c r="C1" s="4" t="s">
        <v>0</v>
      </c>
      <c r="D1" s="12"/>
      <c r="E1" s="4" t="s">
        <v>2</v>
      </c>
      <c r="F1" s="12"/>
      <c r="G1" s="4" t="s">
        <v>3</v>
      </c>
      <c r="H1" s="12"/>
      <c r="I1" s="4" t="s">
        <v>4</v>
      </c>
      <c r="J1" s="12"/>
      <c r="K1" s="4" t="s">
        <v>5</v>
      </c>
      <c r="L1" s="12"/>
      <c r="M1" s="4" t="s">
        <v>6</v>
      </c>
      <c r="N1" s="12"/>
      <c r="O1" s="4" t="s">
        <v>7</v>
      </c>
      <c r="P1" s="11"/>
      <c r="Q1" s="52" t="s">
        <v>33</v>
      </c>
    </row>
    <row r="2" spans="1:17" x14ac:dyDescent="0.2">
      <c r="A2" s="8">
        <v>1</v>
      </c>
      <c r="C2" s="46">
        <v>2016</v>
      </c>
      <c r="E2" s="7" t="s">
        <v>38</v>
      </c>
      <c r="G2" s="7" t="s">
        <v>48</v>
      </c>
      <c r="I2" s="7" t="s">
        <v>58</v>
      </c>
      <c r="K2" s="7" t="s">
        <v>67</v>
      </c>
      <c r="M2" s="46" t="s">
        <v>15</v>
      </c>
      <c r="O2" s="7" t="s">
        <v>13</v>
      </c>
      <c r="Q2" s="51">
        <v>0</v>
      </c>
    </row>
    <row r="3" spans="1:17" x14ac:dyDescent="0.2">
      <c r="A3" s="8">
        <v>2</v>
      </c>
      <c r="C3" s="5">
        <v>2017</v>
      </c>
      <c r="E3" s="7" t="s">
        <v>39</v>
      </c>
      <c r="G3" s="7" t="s">
        <v>49</v>
      </c>
      <c r="I3" s="7" t="s">
        <v>59</v>
      </c>
      <c r="K3" s="7" t="s">
        <v>68</v>
      </c>
      <c r="M3" t="s">
        <v>14</v>
      </c>
      <c r="O3" s="7" t="s">
        <v>22</v>
      </c>
      <c r="Q3" s="51">
        <v>0.05</v>
      </c>
    </row>
    <row r="4" spans="1:17" x14ac:dyDescent="0.2">
      <c r="A4" s="8">
        <v>3</v>
      </c>
      <c r="C4" s="5">
        <v>2018</v>
      </c>
      <c r="E4" s="7" t="s">
        <v>40</v>
      </c>
      <c r="G4" s="7" t="s">
        <v>50</v>
      </c>
      <c r="I4" s="7" t="s">
        <v>60</v>
      </c>
      <c r="K4" s="7" t="s">
        <v>69</v>
      </c>
      <c r="M4" t="s">
        <v>20</v>
      </c>
      <c r="O4" s="7" t="s">
        <v>25</v>
      </c>
      <c r="Q4" s="51">
        <v>0.1</v>
      </c>
    </row>
    <row r="5" spans="1:17" x14ac:dyDescent="0.2">
      <c r="A5" s="8">
        <v>4</v>
      </c>
      <c r="C5" s="5">
        <v>2019</v>
      </c>
      <c r="E5" s="7" t="s">
        <v>41</v>
      </c>
      <c r="G5" s="7" t="s">
        <v>51</v>
      </c>
      <c r="I5" s="7" t="s">
        <v>61</v>
      </c>
      <c r="K5" s="7" t="s">
        <v>70</v>
      </c>
      <c r="O5" s="7" t="s">
        <v>21</v>
      </c>
      <c r="Q5" s="53">
        <v>0.15</v>
      </c>
    </row>
    <row r="6" spans="1:17" x14ac:dyDescent="0.2">
      <c r="A6" s="8">
        <v>5</v>
      </c>
      <c r="C6" s="5">
        <v>2020</v>
      </c>
      <c r="E6" s="7" t="s">
        <v>42</v>
      </c>
      <c r="G6" s="7" t="s">
        <v>52</v>
      </c>
      <c r="I6" s="7" t="s">
        <v>62</v>
      </c>
      <c r="K6" s="7" t="s">
        <v>71</v>
      </c>
      <c r="O6" s="7" t="s">
        <v>28</v>
      </c>
      <c r="Q6" s="53">
        <v>0.2</v>
      </c>
    </row>
    <row r="7" spans="1:17" x14ac:dyDescent="0.2">
      <c r="A7" s="8">
        <v>6</v>
      </c>
      <c r="E7" s="7" t="s">
        <v>43</v>
      </c>
      <c r="G7" s="7" t="s">
        <v>53</v>
      </c>
      <c r="I7" s="7" t="s">
        <v>63</v>
      </c>
      <c r="K7" s="7" t="s">
        <v>72</v>
      </c>
      <c r="O7" s="7" t="s">
        <v>29</v>
      </c>
    </row>
    <row r="8" spans="1:17" x14ac:dyDescent="0.2">
      <c r="A8" s="8">
        <v>7</v>
      </c>
      <c r="E8" s="7" t="s">
        <v>44</v>
      </c>
      <c r="G8" s="7" t="s">
        <v>54</v>
      </c>
      <c r="I8" s="7" t="s">
        <v>64</v>
      </c>
      <c r="K8" s="7" t="s">
        <v>73</v>
      </c>
      <c r="O8" s="7" t="s">
        <v>30</v>
      </c>
    </row>
    <row r="9" spans="1:17" x14ac:dyDescent="0.2">
      <c r="A9" s="8">
        <v>8</v>
      </c>
      <c r="E9" s="7" t="s">
        <v>45</v>
      </c>
      <c r="G9" s="7" t="s">
        <v>55</v>
      </c>
      <c r="I9" s="7" t="s">
        <v>65</v>
      </c>
      <c r="K9" s="7" t="s">
        <v>74</v>
      </c>
      <c r="O9" s="7" t="s">
        <v>23</v>
      </c>
    </row>
    <row r="10" spans="1:17" x14ac:dyDescent="0.2">
      <c r="A10" s="8">
        <v>9</v>
      </c>
      <c r="E10" s="7" t="s">
        <v>46</v>
      </c>
      <c r="G10" s="7" t="s">
        <v>56</v>
      </c>
      <c r="I10" s="7" t="s">
        <v>66</v>
      </c>
      <c r="K10" s="7" t="s">
        <v>75</v>
      </c>
      <c r="O10" s="7" t="s">
        <v>16</v>
      </c>
    </row>
    <row r="11" spans="1:17" x14ac:dyDescent="0.2">
      <c r="A11" s="8">
        <v>10</v>
      </c>
      <c r="E11" s="7" t="s">
        <v>47</v>
      </c>
      <c r="G11" s="7" t="s">
        <v>57</v>
      </c>
      <c r="I11" s="7" t="s">
        <v>37</v>
      </c>
      <c r="K11" s="7" t="s">
        <v>76</v>
      </c>
      <c r="O11" s="7" t="s">
        <v>17</v>
      </c>
    </row>
    <row r="12" spans="1:17" x14ac:dyDescent="0.2">
      <c r="A12" s="8">
        <v>11</v>
      </c>
      <c r="G12" s="46"/>
      <c r="K12" s="7" t="s">
        <v>77</v>
      </c>
      <c r="O12" s="7" t="s">
        <v>18</v>
      </c>
    </row>
    <row r="13" spans="1:17" x14ac:dyDescent="0.2">
      <c r="A13" s="8">
        <v>12</v>
      </c>
      <c r="K13" s="7" t="s">
        <v>78</v>
      </c>
      <c r="O13" s="7" t="s">
        <v>19</v>
      </c>
    </row>
    <row r="14" spans="1:17" x14ac:dyDescent="0.2">
      <c r="A14" s="8">
        <v>13</v>
      </c>
    </row>
    <row r="15" spans="1:17" x14ac:dyDescent="0.2">
      <c r="A15" s="8">
        <v>14</v>
      </c>
    </row>
    <row r="16" spans="1:17" x14ac:dyDescent="0.2">
      <c r="A16" s="8">
        <v>15</v>
      </c>
    </row>
    <row r="17" spans="1:11" x14ac:dyDescent="0.2">
      <c r="A17" s="8">
        <v>16</v>
      </c>
    </row>
    <row r="18" spans="1:11" x14ac:dyDescent="0.2">
      <c r="A18" s="8">
        <v>17</v>
      </c>
    </row>
    <row r="19" spans="1:11" x14ac:dyDescent="0.2">
      <c r="A19" s="8">
        <v>18</v>
      </c>
    </row>
    <row r="20" spans="1:11" x14ac:dyDescent="0.2">
      <c r="A20" s="8">
        <v>19</v>
      </c>
    </row>
    <row r="21" spans="1:11" x14ac:dyDescent="0.2">
      <c r="A21" s="8">
        <v>20</v>
      </c>
    </row>
    <row r="22" spans="1:11" x14ac:dyDescent="0.2">
      <c r="A22" s="8">
        <v>21</v>
      </c>
    </row>
    <row r="23" spans="1:11" x14ac:dyDescent="0.2">
      <c r="A23" s="8">
        <v>22</v>
      </c>
    </row>
    <row r="24" spans="1:11" x14ac:dyDescent="0.2">
      <c r="A24" s="8">
        <v>23</v>
      </c>
    </row>
    <row r="25" spans="1:11" x14ac:dyDescent="0.2">
      <c r="A25" s="8">
        <v>24</v>
      </c>
    </row>
    <row r="26" spans="1:11" x14ac:dyDescent="0.2">
      <c r="A26" s="8">
        <v>25</v>
      </c>
    </row>
    <row r="27" spans="1:11" x14ac:dyDescent="0.2">
      <c r="A27" s="8">
        <v>26</v>
      </c>
    </row>
    <row r="28" spans="1:11" x14ac:dyDescent="0.2">
      <c r="A28" s="8">
        <v>27</v>
      </c>
      <c r="K28" s="7"/>
    </row>
    <row r="29" spans="1:11" x14ac:dyDescent="0.2">
      <c r="A29" s="8">
        <v>28</v>
      </c>
      <c r="K29" s="46"/>
    </row>
    <row r="30" spans="1:11" x14ac:dyDescent="0.2">
      <c r="A30" s="8">
        <v>29</v>
      </c>
    </row>
    <row r="31" spans="1:11" x14ac:dyDescent="0.2">
      <c r="A31" s="8">
        <v>30</v>
      </c>
    </row>
    <row r="32" spans="1:11" x14ac:dyDescent="0.2">
      <c r="A32" s="8">
        <v>31</v>
      </c>
    </row>
  </sheetData>
  <sortState ref="C2:C6">
    <sortCondition ref="C2"/>
  </sortState>
  <phoneticPr fontId="6" type="noConversion"/>
  <conditionalFormatting sqref="C1">
    <cfRule type="expression" dxfId="4" priority="6">
      <formula>#REF!="Asso"</formula>
    </cfRule>
  </conditionalFormatting>
  <conditionalFormatting sqref="G1:Q1">
    <cfRule type="expression" dxfId="3" priority="4">
      <formula>#REF!="Asso"</formula>
    </cfRule>
  </conditionalFormatting>
  <conditionalFormatting sqref="E1:F1">
    <cfRule type="expression" dxfId="2" priority="5">
      <formula>#REF!="Asso"</formula>
    </cfRule>
  </conditionalFormatting>
  <conditionalFormatting sqref="D1">
    <cfRule type="expression" dxfId="1" priority="3">
      <formula>#REF!="Asso"</formula>
    </cfRule>
  </conditionalFormatting>
  <conditionalFormatting sqref="A1">
    <cfRule type="expression" dxfId="0" priority="1">
      <formula>#REF!="Asso"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13</vt:i4>
      </vt:variant>
    </vt:vector>
  </HeadingPairs>
  <TitlesOfParts>
    <vt:vector size="15" baseType="lpstr">
      <vt:lpstr>Saisie</vt:lpstr>
      <vt:lpstr>BD_Liste</vt:lpstr>
      <vt:lpstr>MaCellule01</vt:lpstr>
      <vt:lpstr>SaisieCredit</vt:lpstr>
      <vt:lpstr>SaisieDebit</vt:lpstr>
      <vt:lpstr>SaisieLstDetail</vt:lpstr>
      <vt:lpstr>SaisieLstExercice</vt:lpstr>
      <vt:lpstr>SaisieLstLibelle</vt:lpstr>
      <vt:lpstr>SaisieLstMoisQuittance</vt:lpstr>
      <vt:lpstr>SaisieLstNote</vt:lpstr>
      <vt:lpstr>SaisieLstReglerPar</vt:lpstr>
      <vt:lpstr>SaisieLstRubrique</vt:lpstr>
      <vt:lpstr>SaisieLstTauxCharges</vt:lpstr>
      <vt:lpstr>SaisieLstTauxTVA</vt:lpstr>
      <vt:lpstr>SaisieRefQuittance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Sacha01</dc:creator>
  <cp:lastModifiedBy>Sacha</cp:lastModifiedBy>
  <cp:lastPrinted>2019-12-03T09:43:31Z</cp:lastPrinted>
  <dcterms:created xsi:type="dcterms:W3CDTF">2019-11-18T18:27:18Z</dcterms:created>
  <dcterms:modified xsi:type="dcterms:W3CDTF">2019-12-05T21:11:18Z</dcterms:modified>
</cp:coreProperties>
</file>