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9b11ea2e8020d2fc/Documents/"/>
    </mc:Choice>
  </mc:AlternateContent>
  <xr:revisionPtr revIDLastSave="17" documentId="8_{59775333-6FF7-4C25-B46A-6E7DF2D93D80}" xr6:coauthVersionLast="47" xr6:coauthVersionMax="47" xr10:uidLastSave="{DFEBE2A6-24F7-4FCD-9039-6B388C571FE1}"/>
  <bookViews>
    <workbookView xWindow="-110" yWindow="-110" windowWidth="19420" windowHeight="11500" xr2:uid="{00000000-000D-0000-FFFF-FFFF00000000}"/>
  </bookViews>
  <sheets>
    <sheet name="Feuil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8" i="1" l="1"/>
  <c r="H38" i="1"/>
  <c r="I38" i="1"/>
  <c r="J38" i="1"/>
  <c r="K38" i="1"/>
  <c r="L38" i="1"/>
  <c r="M38" i="1"/>
  <c r="F38" i="1"/>
  <c r="L33" i="1"/>
  <c r="M33" i="1" s="1"/>
  <c r="L37" i="1"/>
  <c r="M37" i="1" s="1"/>
  <c r="L36" i="1"/>
  <c r="M36" i="1" s="1"/>
  <c r="L35" i="1"/>
  <c r="M35" i="1" s="1"/>
  <c r="L34" i="1"/>
  <c r="M34" i="1" s="1"/>
  <c r="L32" i="1"/>
  <c r="M32" i="1" s="1"/>
  <c r="L31" i="1"/>
  <c r="L30" i="1"/>
  <c r="M30" i="1" s="1"/>
  <c r="L29" i="1"/>
  <c r="M29" i="1" s="1"/>
  <c r="L28" i="1"/>
  <c r="L27" i="1"/>
  <c r="M27" i="1" s="1"/>
  <c r="L26" i="1"/>
  <c r="M26" i="1" s="1"/>
  <c r="L25" i="1"/>
  <c r="M25" i="1" s="1"/>
  <c r="L24" i="1"/>
  <c r="M24" i="1" s="1"/>
  <c r="L23" i="1"/>
  <c r="M23" i="1" s="1"/>
  <c r="L22" i="1"/>
  <c r="L21" i="1"/>
  <c r="L20" i="1"/>
  <c r="M20" i="1" s="1"/>
  <c r="L19" i="1"/>
  <c r="M19" i="1" s="1"/>
  <c r="L18" i="1"/>
  <c r="M18" i="1" s="1"/>
  <c r="L17" i="1"/>
  <c r="M17" i="1" s="1"/>
  <c r="L16" i="1"/>
  <c r="M16" i="1" s="1"/>
  <c r="L15" i="1"/>
  <c r="M15" i="1" s="1"/>
  <c r="L14" i="1"/>
  <c r="M14" i="1" s="1"/>
  <c r="L13" i="1"/>
  <c r="M13" i="1" s="1"/>
  <c r="L12" i="1"/>
  <c r="M12" i="1" s="1"/>
  <c r="L11" i="1"/>
  <c r="M11" i="1" s="1"/>
  <c r="L10" i="1"/>
  <c r="M10" i="1" s="1"/>
  <c r="L9" i="1"/>
  <c r="M9" i="1" s="1"/>
  <c r="L8" i="1"/>
  <c r="M8" i="1" s="1"/>
  <c r="L7" i="1"/>
  <c r="M7" i="1" s="1"/>
</calcChain>
</file>

<file path=xl/sharedStrings.xml><?xml version="1.0" encoding="utf-8"?>
<sst xmlns="http://schemas.openxmlformats.org/spreadsheetml/2006/main" count="59" uniqueCount="56">
  <si>
    <t>CHEX3</t>
  </si>
  <si>
    <t>Nom</t>
  </si>
  <si>
    <t>Prénom</t>
  </si>
  <si>
    <t>n°binôme</t>
  </si>
  <si>
    <t>Safora</t>
  </si>
  <si>
    <t>Manon</t>
  </si>
  <si>
    <t>Alice</t>
  </si>
  <si>
    <t>Clara</t>
  </si>
  <si>
    <t>Ivetha Valery</t>
  </si>
  <si>
    <t>Chekina</t>
  </si>
  <si>
    <t>Severine</t>
  </si>
  <si>
    <t>Hana Asrat</t>
  </si>
  <si>
    <t>Oumaima</t>
  </si>
  <si>
    <t>Hiba</t>
  </si>
  <si>
    <t>Ayyoub</t>
  </si>
  <si>
    <t>Victor</t>
  </si>
  <si>
    <t>Nehir</t>
  </si>
  <si>
    <t>Melda</t>
  </si>
  <si>
    <t>Inatea-joyce</t>
  </si>
  <si>
    <t>Noemi</t>
  </si>
  <si>
    <t>Hugo</t>
  </si>
  <si>
    <t>Maria</t>
  </si>
  <si>
    <t>Iana</t>
  </si>
  <si>
    <t>Nadin</t>
  </si>
  <si>
    <t>Mehdi</t>
  </si>
  <si>
    <t>Minh-dang</t>
  </si>
  <si>
    <t>Reda</t>
  </si>
  <si>
    <t>Brunely</t>
  </si>
  <si>
    <t>Mohamed</t>
  </si>
  <si>
    <t>Ihab</t>
  </si>
  <si>
    <t>Elena</t>
  </si>
  <si>
    <t>Hamza</t>
  </si>
  <si>
    <t>Ruben</t>
  </si>
  <si>
    <t>Peggy-Emmanuel</t>
  </si>
  <si>
    <t>Dominique</t>
  </si>
  <si>
    <t>coef 0,3</t>
  </si>
  <si>
    <t>coef 0,1</t>
  </si>
  <si>
    <t>coef 0,05</t>
  </si>
  <si>
    <r>
      <rPr>
        <b/>
        <sz val="10"/>
        <rFont val="Calibri"/>
        <family val="2"/>
        <scheme val="minor"/>
      </rPr>
      <t>exposé</t>
    </r>
    <r>
      <rPr>
        <b/>
        <sz val="10"/>
        <color rgb="FFC00000"/>
        <rFont val="Calibri"/>
        <family val="2"/>
        <scheme val="minor"/>
      </rPr>
      <t>/20</t>
    </r>
  </si>
  <si>
    <r>
      <rPr>
        <b/>
        <sz val="10"/>
        <rFont val="Calibri"/>
        <family val="2"/>
        <scheme val="minor"/>
      </rPr>
      <t>rapport</t>
    </r>
    <r>
      <rPr>
        <b/>
        <sz val="10"/>
        <color rgb="FFC00000"/>
        <rFont val="Calibri"/>
        <family val="2"/>
        <scheme val="minor"/>
      </rPr>
      <t>/20</t>
    </r>
  </si>
  <si>
    <r>
      <rPr>
        <b/>
        <sz val="10"/>
        <rFont val="Calibri"/>
        <family val="2"/>
        <scheme val="minor"/>
      </rPr>
      <t>examen final</t>
    </r>
    <r>
      <rPr>
        <b/>
        <sz val="10"/>
        <color rgb="FFC00000"/>
        <rFont val="Calibri"/>
        <family val="2"/>
        <scheme val="minor"/>
      </rPr>
      <t>/20</t>
    </r>
  </si>
  <si>
    <r>
      <t>examen intermédiaire</t>
    </r>
    <r>
      <rPr>
        <b/>
        <sz val="10"/>
        <color rgb="FFC00000"/>
        <rFont val="Calibri"/>
        <family val="2"/>
        <scheme val="minor"/>
      </rPr>
      <t>/20</t>
    </r>
  </si>
  <si>
    <r>
      <t>cahier de labo et activité générale</t>
    </r>
    <r>
      <rPr>
        <b/>
        <sz val="10"/>
        <color rgb="FFC00000"/>
        <rFont val="Calibri"/>
        <family val="2"/>
        <scheme val="minor"/>
      </rPr>
      <t>/10</t>
    </r>
  </si>
  <si>
    <t>Cristina</t>
  </si>
  <si>
    <t>Clarisse</t>
  </si>
  <si>
    <t>correcteur rapport et cahier</t>
  </si>
  <si>
    <t>- Un exposé en binôme (oral sans convocation) [coef. 0,3]</t>
  </si>
  <si>
    <t>- Un rapport écrit personnel [coef. 0,3]</t>
  </si>
  <si>
    <t>- Une évaluation écrite finale avec convocation (1h30) avec cahier de laboratoire autorisé et indispensable [coef. 0,3]</t>
  </si>
  <si>
    <t>3 ECTS</t>
  </si>
  <si>
    <t>- Une note de participation [coef 0,1]. Régularité et pertinence du travail personnel au long du semestre  : examen écrit à mi-semestre, fiches de résultats et cahier de laboratoire, mais aussi participation active, ponctualité et respect des consignes.</t>
  </si>
  <si>
    <r>
      <t>activité modèles moléculaires</t>
    </r>
    <r>
      <rPr>
        <b/>
        <sz val="10"/>
        <color rgb="FFC00000"/>
        <rFont val="Calibri"/>
        <family val="2"/>
        <scheme val="minor"/>
      </rPr>
      <t>/10</t>
    </r>
  </si>
  <si>
    <r>
      <rPr>
        <b/>
        <sz val="10"/>
        <rFont val="Calibri"/>
        <family val="2"/>
        <scheme val="minor"/>
      </rPr>
      <t xml:space="preserve"> participation</t>
    </r>
    <r>
      <rPr>
        <b/>
        <sz val="10"/>
        <color rgb="FFC00000"/>
        <rFont val="Calibri"/>
        <family val="2"/>
        <scheme val="minor"/>
      </rPr>
      <t>/20</t>
    </r>
  </si>
  <si>
    <r>
      <rPr>
        <b/>
        <sz val="10"/>
        <rFont val="Calibri"/>
        <family val="2"/>
        <scheme val="minor"/>
      </rPr>
      <t>moyenne</t>
    </r>
    <r>
      <rPr>
        <b/>
        <sz val="10"/>
        <color rgb="FFC00000"/>
        <rFont val="Calibri"/>
        <family val="2"/>
        <scheme val="minor"/>
      </rPr>
      <t>/20</t>
    </r>
  </si>
  <si>
    <t>coef 0,25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</si>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</sst>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2" x14ac:knownFonts="1">
    <font>
      <sz val="11"/>
      <color theme="1"/>
      <name val="Calibri"/>
      <family val="2"/>
      <scheme val="minor"/>
    </font>
    <font>
      <b/>
      <sz val="10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00B0F0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0"/>
      <color rgb="FFC00000"/>
      <name val="Calibri"/>
      <family val="2"/>
      <scheme val="minor"/>
    </font>
    <font>
      <b/>
      <sz val="10"/>
      <color theme="9" tint="-0.499984740745262"/>
      <name val="Calibri"/>
      <family val="2"/>
      <scheme val="minor"/>
    </font>
    <font>
      <b/>
      <sz val="9"/>
      <color theme="1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theme="0"/>
      </patternFill>
    </fill>
    <fill>
      <patternFill patternType="solid">
        <fgColor theme="2"/>
        <bgColor indexed="64"/>
      </patternFill>
    </fill>
    <fill>
      <patternFill patternType="solid">
        <fgColor theme="2"/>
        <bgColor theme="0"/>
      </patternFill>
    </fill>
    <fill>
      <patternFill patternType="solid">
        <fgColor rgb="FF92D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theme="0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theme="0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C6E0B4"/>
        <bgColor rgb="FF000000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1" fillId="2" borderId="0" xfId="0" applyFont="1" applyFill="1" applyAlignment="1">
      <alignment horizontal="center" vertical="center"/>
    </xf>
    <xf numFmtId="0" fontId="2" fillId="0" borderId="1" xfId="0" applyFont="1" applyBorder="1" applyAlignment="1">
      <alignment horizontal="left" vertical="center"/>
    </xf>
    <xf numFmtId="0" fontId="2" fillId="0" borderId="1" xfId="0" applyFont="1" applyBorder="1" applyAlignment="1">
      <alignment vertical="center"/>
    </xf>
    <xf numFmtId="0" fontId="2" fillId="0" borderId="1" xfId="0" applyFont="1" applyBorder="1" applyAlignment="1">
      <alignment horizontal="left"/>
    </xf>
    <xf numFmtId="0" fontId="3" fillId="0" borderId="0" xfId="0" applyFont="1"/>
    <xf numFmtId="0" fontId="4" fillId="0" borderId="1" xfId="0" applyFont="1" applyBorder="1" applyAlignment="1">
      <alignment horizontal="center" vertical="center" wrapText="1"/>
    </xf>
    <xf numFmtId="0" fontId="7" fillId="0" borderId="0" xfId="0" applyFont="1"/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2" fillId="4" borderId="1" xfId="0" applyFont="1" applyFill="1" applyBorder="1" applyAlignment="1">
      <alignment horizontal="left" vertical="center"/>
    </xf>
    <xf numFmtId="0" fontId="4" fillId="4" borderId="1" xfId="0" applyFont="1" applyFill="1" applyBorder="1" applyAlignment="1">
      <alignment horizontal="center" vertical="center" wrapText="1"/>
    </xf>
    <xf numFmtId="0" fontId="3" fillId="4" borderId="0" xfId="0" applyFont="1" applyFill="1"/>
    <xf numFmtId="0" fontId="2" fillId="4" borderId="1" xfId="0" applyFont="1" applyFill="1" applyBorder="1" applyAlignment="1">
      <alignment vertical="center"/>
    </xf>
    <xf numFmtId="0" fontId="2" fillId="4" borderId="1" xfId="0" applyFont="1" applyFill="1" applyBorder="1" applyAlignment="1">
      <alignment horizontal="left"/>
    </xf>
    <xf numFmtId="0" fontId="2" fillId="4" borderId="1" xfId="0" applyFont="1" applyFill="1" applyBorder="1" applyAlignment="1">
      <alignment horizontal="left" vertical="center" wrapText="1"/>
    </xf>
    <xf numFmtId="0" fontId="6" fillId="5" borderId="2" xfId="0" quotePrefix="1" applyFont="1" applyFill="1" applyBorder="1" applyAlignment="1">
      <alignment horizontal="center" vertical="center"/>
    </xf>
    <xf numFmtId="0" fontId="11" fillId="0" borderId="0" xfId="0" applyFont="1" applyAlignment="1">
      <alignment horizontal="justify" vertical="center"/>
    </xf>
    <xf numFmtId="0" fontId="10" fillId="8" borderId="1" xfId="0" applyFont="1" applyFill="1" applyBorder="1" applyAlignment="1">
      <alignment horizontal="center" vertical="center" wrapText="1"/>
    </xf>
    <xf numFmtId="0" fontId="10" fillId="8" borderId="1" xfId="0" applyFont="1" applyFill="1" applyBorder="1" applyAlignment="1">
      <alignment horizontal="center" wrapText="1"/>
    </xf>
    <xf numFmtId="0" fontId="3" fillId="9" borderId="1" xfId="0" applyFont="1" applyFill="1" applyBorder="1" applyAlignment="1">
      <alignment horizontal="center"/>
    </xf>
    <xf numFmtId="0" fontId="3" fillId="9" borderId="2" xfId="0" applyFont="1" applyFill="1" applyBorder="1" applyAlignment="1">
      <alignment horizontal="center"/>
    </xf>
    <xf numFmtId="0" fontId="7" fillId="6" borderId="5" xfId="0" applyFont="1" applyFill="1" applyBorder="1" applyAlignment="1">
      <alignment vertical="center"/>
    </xf>
    <xf numFmtId="0" fontId="7" fillId="7" borderId="5" xfId="0" applyFont="1" applyFill="1" applyBorder="1" applyAlignment="1">
      <alignment vertical="center"/>
    </xf>
    <xf numFmtId="0" fontId="3" fillId="0" borderId="0" xfId="0" quotePrefix="1" applyFont="1"/>
    <xf numFmtId="0" fontId="10" fillId="10" borderId="3" xfId="0" applyFont="1" applyFill="1" applyBorder="1" applyAlignment="1">
      <alignment horizontal="center" vertical="center" wrapText="1"/>
    </xf>
    <xf numFmtId="0" fontId="9" fillId="10" borderId="1" xfId="0" applyFont="1" applyFill="1" applyBorder="1" applyAlignment="1">
      <alignment horizontal="center" wrapText="1"/>
    </xf>
    <xf numFmtId="0" fontId="3" fillId="11" borderId="2" xfId="0" applyFont="1" applyFill="1" applyBorder="1" applyAlignment="1">
      <alignment horizontal="center"/>
    </xf>
    <xf numFmtId="0" fontId="9" fillId="11" borderId="1" xfId="0" applyFont="1" applyFill="1" applyBorder="1" applyAlignment="1">
      <alignment horizontal="center" vertical="center" wrapText="1"/>
    </xf>
    <xf numFmtId="0" fontId="9" fillId="10" borderId="1" xfId="0" applyFont="1" applyFill="1" applyBorder="1" applyAlignment="1">
      <alignment horizontal="center" vertical="center" wrapText="1"/>
    </xf>
    <xf numFmtId="0" fontId="9" fillId="11" borderId="1" xfId="0" applyFont="1" applyFill="1" applyBorder="1" applyAlignment="1">
      <alignment horizontal="center" wrapText="1"/>
    </xf>
    <xf numFmtId="0" fontId="2" fillId="11" borderId="1" xfId="0" applyFont="1" applyFill="1" applyBorder="1" applyAlignment="1">
      <alignment horizontal="center" vertical="center" wrapText="1"/>
    </xf>
    <xf numFmtId="0" fontId="3" fillId="11" borderId="1" xfId="0" applyFont="1" applyFill="1" applyBorder="1" applyAlignment="1">
      <alignment horizontal="center"/>
    </xf>
    <xf numFmtId="2" fontId="3" fillId="11" borderId="1" xfId="0" applyNumberFormat="1" applyFont="1" applyFill="1" applyBorder="1" applyAlignment="1">
      <alignment horizontal="center"/>
    </xf>
    <xf numFmtId="0" fontId="2" fillId="12" borderId="2" xfId="0" applyFont="1" applyFill="1" applyBorder="1" applyAlignment="1">
      <alignment horizontal="center"/>
    </xf>
    <xf numFmtId="164" fontId="3" fillId="0" borderId="0" xfId="0" applyNumberFormat="1" applyFont="1"/>
    <xf numFmtId="164" fontId="4" fillId="0" borderId="0" xfId="0" applyNumberFormat="1" applyFont="1" applyAlignment="1">
      <alignment horizontal="center"/>
    </xf>
    <xf numFmtId="164" fontId="3" fillId="0" borderId="0" xfId="0" applyNumberFormat="1" applyFont="1" applyAlignment="1">
      <alignment horizontal="center"/>
    </xf>
    <xf numFmtId="0" fontId="9" fillId="3" borderId="3" xfId="0" applyFont="1" applyFill="1" applyBorder="1" applyAlignment="1">
      <alignment horizontal="center" vertical="center"/>
    </xf>
    <xf numFmtId="0" fontId="9" fillId="3" borderId="4" xfId="0" applyFont="1" applyFill="1" applyBorder="1" applyAlignment="1">
      <alignment horizontal="center" vertical="center"/>
    </xf>
    <xf numFmtId="0" fontId="7" fillId="0" borderId="5" xfId="0" applyFont="1" applyBorder="1" applyAlignment="1">
      <alignment horizontal="center" vertical="center" wrapText="1"/>
    </xf>
    <xf numFmtId="0" fontId="3" fillId="0" borderId="0" xfId="0" quotePrefix="1" applyFont="1" applyAlignment="1">
      <alignment horizontal="left" wrapText="1"/>
    </xf>
    <xf numFmtId="0" fontId="5" fillId="0" borderId="3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Q38"/>
  <sheetViews>
    <sheetView tabSelected="1" workbookViewId="0">
      <pane xSplit="4" ySplit="1" topLeftCell="E2" activePane="bottomRight" state="frozen"/>
      <selection pane="topRight" activeCell="E1" sqref="E1"/>
      <selection pane="bottomLeft" activeCell="A2" sqref="A2"/>
      <selection pane="bottomRight" activeCell="C8" sqref="C8"/>
    </sheetView>
  </sheetViews>
  <sheetFormatPr baseColWidth="10" defaultColWidth="10.81640625" defaultRowHeight="13" x14ac:dyDescent="0.3"/>
  <cols>
    <col min="1" max="2" width="10.81640625" style="5"/>
    <col min="3" max="3" width="19.81640625" style="5" customWidth="1"/>
    <col min="4" max="4" width="16" style="5" customWidth="1"/>
    <col min="5" max="5" width="9" style="9" customWidth="1"/>
    <col min="6" max="8" width="10.453125" style="8" customWidth="1"/>
    <col min="9" max="9" width="15" style="8" customWidth="1"/>
    <col min="10" max="10" width="15.81640625" style="8" customWidth="1"/>
    <col min="11" max="11" width="13.81640625" style="8" customWidth="1"/>
    <col min="12" max="12" width="14.36328125" style="5" customWidth="1"/>
    <col min="13" max="16384" width="10.81640625" style="5"/>
  </cols>
  <sheetData>
    <row r="1" spans="1:17" x14ac:dyDescent="0.3">
      <c r="B1" s="1" t="s">
        <v>0</v>
      </c>
      <c r="C1" s="24" t="s">
        <v>46</v>
      </c>
    </row>
    <row r="2" spans="1:17" x14ac:dyDescent="0.3">
      <c r="B2" s="17"/>
      <c r="C2" s="24" t="s">
        <v>47</v>
      </c>
    </row>
    <row r="3" spans="1:17" x14ac:dyDescent="0.3">
      <c r="B3" s="8" t="s">
        <v>49</v>
      </c>
      <c r="C3" s="24" t="s">
        <v>48</v>
      </c>
    </row>
    <row r="4" spans="1:17" ht="26.5" customHeight="1" x14ac:dyDescent="0.3">
      <c r="C4" s="41" t="s">
        <v>50</v>
      </c>
      <c r="D4" s="41"/>
      <c r="E4" s="41"/>
      <c r="F4" s="41"/>
      <c r="G4" s="41"/>
      <c r="H4" s="41"/>
      <c r="I4" s="41"/>
      <c r="J4" s="41"/>
      <c r="K4" s="41"/>
    </row>
    <row r="5" spans="1:17" s="7" customFormat="1" ht="33.5" customHeight="1" x14ac:dyDescent="0.3">
      <c r="B5" s="40" t="s">
        <v>45</v>
      </c>
      <c r="C5" s="42" t="s">
        <v>1</v>
      </c>
      <c r="D5" s="42" t="s">
        <v>2</v>
      </c>
      <c r="E5" s="44" t="s">
        <v>3</v>
      </c>
      <c r="F5" s="28" t="s">
        <v>38</v>
      </c>
      <c r="G5" s="29" t="s">
        <v>39</v>
      </c>
      <c r="H5" s="29" t="s">
        <v>40</v>
      </c>
      <c r="I5" s="18" t="s">
        <v>41</v>
      </c>
      <c r="J5" s="18" t="s">
        <v>42</v>
      </c>
      <c r="K5" s="18" t="s">
        <v>51</v>
      </c>
      <c r="L5" s="25" t="s">
        <v>52</v>
      </c>
      <c r="M5" s="38" t="s">
        <v>53</v>
      </c>
    </row>
    <row r="6" spans="1:17" s="7" customFormat="1" x14ac:dyDescent="0.3">
      <c r="B6" s="40"/>
      <c r="C6" s="43"/>
      <c r="D6" s="43"/>
      <c r="E6" s="45"/>
      <c r="F6" s="30" t="s">
        <v>35</v>
      </c>
      <c r="G6" s="26" t="s">
        <v>35</v>
      </c>
      <c r="H6" s="26" t="s">
        <v>35</v>
      </c>
      <c r="I6" s="19" t="s">
        <v>37</v>
      </c>
      <c r="J6" s="19" t="s">
        <v>54</v>
      </c>
      <c r="K6" s="19" t="s">
        <v>54</v>
      </c>
      <c r="L6" s="26" t="s">
        <v>36</v>
      </c>
      <c r="M6" s="39"/>
    </row>
    <row r="7" spans="1:17" s="12" customFormat="1" x14ac:dyDescent="0.3">
      <c r="A7" s="12">
        <v>1</v>
      </c>
      <c r="B7" s="22" t="s">
        <v>43</v>
      </c>
      <c r="C7" s="10"/>
      <c r="D7" s="10" t="s">
        <v>4</v>
      </c>
      <c r="E7" s="11">
        <v>1</v>
      </c>
      <c r="F7" s="31">
        <v>14</v>
      </c>
      <c r="G7" s="33">
        <v>14.25</v>
      </c>
      <c r="H7" s="32">
        <v>7.79</v>
      </c>
      <c r="I7" s="20">
        <v>13.25</v>
      </c>
      <c r="J7" s="20">
        <v>8</v>
      </c>
      <c r="K7" s="21">
        <v>8.25</v>
      </c>
      <c r="L7" s="27">
        <f t="shared" ref="L7:L37" si="0">(I7+J7+K7)/2</f>
        <v>14.75</v>
      </c>
      <c r="M7" s="16">
        <f t="shared" ref="M7:M20" si="1">F7*0.3+G7*0.3+H7*0.3+L7*0.1</f>
        <v>12.286999999999999</v>
      </c>
      <c r="N7" s="5"/>
      <c r="O7" s="5"/>
      <c r="P7" s="5"/>
      <c r="Q7" s="5"/>
    </row>
    <row r="8" spans="1:17" s="12" customFormat="1" x14ac:dyDescent="0.3">
      <c r="A8" s="12">
        <v>2</v>
      </c>
      <c r="B8" s="22"/>
      <c r="C8" s="10"/>
      <c r="D8" s="10" t="s">
        <v>5</v>
      </c>
      <c r="E8" s="11">
        <v>1</v>
      </c>
      <c r="F8" s="31">
        <v>14</v>
      </c>
      <c r="G8" s="33">
        <v>15</v>
      </c>
      <c r="H8" s="32">
        <v>12.58</v>
      </c>
      <c r="I8" s="20">
        <v>12.75</v>
      </c>
      <c r="J8" s="20">
        <v>9</v>
      </c>
      <c r="K8" s="21">
        <v>8.5</v>
      </c>
      <c r="L8" s="27">
        <f t="shared" si="0"/>
        <v>15.125</v>
      </c>
      <c r="M8" s="16">
        <f t="shared" si="1"/>
        <v>13.986499999999999</v>
      </c>
    </row>
    <row r="9" spans="1:17" x14ac:dyDescent="0.3">
      <c r="A9" s="12">
        <v>3</v>
      </c>
      <c r="B9" s="22"/>
      <c r="C9" s="3"/>
      <c r="D9" s="3" t="s">
        <v>6</v>
      </c>
      <c r="E9" s="6">
        <v>2</v>
      </c>
      <c r="F9" s="31">
        <v>11</v>
      </c>
      <c r="G9" s="33">
        <v>9.25</v>
      </c>
      <c r="H9" s="32">
        <v>13.49</v>
      </c>
      <c r="I9" s="20">
        <v>13</v>
      </c>
      <c r="J9" s="20">
        <v>6.5</v>
      </c>
      <c r="K9" s="21">
        <v>8</v>
      </c>
      <c r="L9" s="27">
        <f t="shared" si="0"/>
        <v>13.75</v>
      </c>
      <c r="M9" s="16">
        <f t="shared" si="1"/>
        <v>11.497</v>
      </c>
    </row>
    <row r="10" spans="1:17" x14ac:dyDescent="0.3">
      <c r="A10" s="12">
        <v>4</v>
      </c>
      <c r="B10" s="22"/>
      <c r="C10" s="2"/>
      <c r="D10" s="2" t="s">
        <v>7</v>
      </c>
      <c r="E10" s="6">
        <v>2</v>
      </c>
      <c r="F10" s="31">
        <v>11</v>
      </c>
      <c r="G10" s="33">
        <v>10.125</v>
      </c>
      <c r="H10" s="32">
        <v>9.35</v>
      </c>
      <c r="I10" s="20">
        <v>8.25</v>
      </c>
      <c r="J10" s="20">
        <v>6</v>
      </c>
      <c r="K10" s="21">
        <v>9.25</v>
      </c>
      <c r="L10" s="27">
        <f t="shared" si="0"/>
        <v>11.75</v>
      </c>
      <c r="M10" s="16">
        <f t="shared" si="1"/>
        <v>10.317500000000001</v>
      </c>
    </row>
    <row r="11" spans="1:17" s="12" customFormat="1" x14ac:dyDescent="0.3">
      <c r="A11" s="12">
        <v>5</v>
      </c>
      <c r="B11" s="22"/>
      <c r="C11" s="10"/>
      <c r="D11" s="10" t="s">
        <v>8</v>
      </c>
      <c r="E11" s="11">
        <v>3</v>
      </c>
      <c r="F11" s="31">
        <v>11</v>
      </c>
      <c r="G11" s="33">
        <v>8</v>
      </c>
      <c r="H11" s="32">
        <v>5.73</v>
      </c>
      <c r="I11" s="20">
        <v>8.5</v>
      </c>
      <c r="J11" s="20">
        <v>6.5</v>
      </c>
      <c r="K11" s="21">
        <v>8</v>
      </c>
      <c r="L11" s="27">
        <f t="shared" si="0"/>
        <v>11.5</v>
      </c>
      <c r="M11" s="16">
        <f t="shared" si="1"/>
        <v>8.5689999999999991</v>
      </c>
      <c r="N11" s="5"/>
      <c r="O11" s="5"/>
      <c r="P11" s="5"/>
      <c r="Q11" s="5"/>
    </row>
    <row r="12" spans="1:17" s="12" customFormat="1" x14ac:dyDescent="0.3">
      <c r="A12" s="12">
        <v>6</v>
      </c>
      <c r="B12" s="22"/>
      <c r="C12" s="10"/>
      <c r="D12" s="10" t="s">
        <v>9</v>
      </c>
      <c r="E12" s="11">
        <v>3</v>
      </c>
      <c r="F12" s="31">
        <v>11</v>
      </c>
      <c r="G12" s="33">
        <v>6.125</v>
      </c>
      <c r="H12" s="32">
        <v>2.54</v>
      </c>
      <c r="I12" s="20">
        <v>4.25</v>
      </c>
      <c r="J12" s="20">
        <v>2.5</v>
      </c>
      <c r="K12" s="21">
        <v>5.25</v>
      </c>
      <c r="L12" s="27">
        <f t="shared" si="0"/>
        <v>6</v>
      </c>
      <c r="M12" s="16">
        <f t="shared" si="1"/>
        <v>6.4994999999999994</v>
      </c>
      <c r="N12" s="5"/>
      <c r="O12" s="5"/>
      <c r="P12" s="5"/>
      <c r="Q12" s="5"/>
    </row>
    <row r="13" spans="1:17" x14ac:dyDescent="0.3">
      <c r="A13" s="12">
        <v>7</v>
      </c>
      <c r="B13" s="22"/>
      <c r="C13" s="2"/>
      <c r="D13" s="2" t="s">
        <v>10</v>
      </c>
      <c r="E13" s="6">
        <v>4</v>
      </c>
      <c r="F13" s="31">
        <v>12</v>
      </c>
      <c r="G13" s="33">
        <v>1.75</v>
      </c>
      <c r="H13" s="32">
        <v>5.76</v>
      </c>
      <c r="I13" s="20">
        <v>4.75</v>
      </c>
      <c r="J13" s="20">
        <v>2</v>
      </c>
      <c r="K13" s="21">
        <v>5</v>
      </c>
      <c r="L13" s="27">
        <f t="shared" si="0"/>
        <v>5.875</v>
      </c>
      <c r="M13" s="16">
        <f t="shared" si="1"/>
        <v>6.4405000000000001</v>
      </c>
      <c r="N13" s="12"/>
      <c r="O13" s="12"/>
      <c r="P13" s="12"/>
      <c r="Q13" s="12"/>
    </row>
    <row r="14" spans="1:17" x14ac:dyDescent="0.3">
      <c r="A14" s="12">
        <v>8</v>
      </c>
      <c r="B14" s="22"/>
      <c r="C14" s="2"/>
      <c r="D14" s="2" t="s">
        <v>11</v>
      </c>
      <c r="E14" s="6">
        <v>4</v>
      </c>
      <c r="F14" s="31">
        <v>12</v>
      </c>
      <c r="G14" s="33">
        <v>6.75</v>
      </c>
      <c r="H14" s="32">
        <v>10.47</v>
      </c>
      <c r="I14" s="20">
        <v>10.5</v>
      </c>
      <c r="J14" s="20">
        <v>7.5</v>
      </c>
      <c r="K14" s="21">
        <v>8.75</v>
      </c>
      <c r="L14" s="27">
        <f t="shared" si="0"/>
        <v>13.375</v>
      </c>
      <c r="M14" s="16">
        <f t="shared" si="1"/>
        <v>10.1035</v>
      </c>
      <c r="N14" s="12"/>
      <c r="O14" s="12"/>
      <c r="P14" s="12"/>
      <c r="Q14" s="12"/>
    </row>
    <row r="15" spans="1:17" s="12" customFormat="1" x14ac:dyDescent="0.3">
      <c r="A15" s="12">
        <v>9</v>
      </c>
      <c r="B15" s="22"/>
      <c r="C15" s="10"/>
      <c r="D15" s="10" t="s">
        <v>12</v>
      </c>
      <c r="E15" s="11">
        <v>5</v>
      </c>
      <c r="F15" s="31">
        <v>14</v>
      </c>
      <c r="G15" s="33">
        <v>3.7</v>
      </c>
      <c r="H15" s="32">
        <v>11.99</v>
      </c>
      <c r="I15" s="20">
        <v>9.25</v>
      </c>
      <c r="J15" s="20">
        <v>8</v>
      </c>
      <c r="K15" s="21">
        <v>6.25</v>
      </c>
      <c r="L15" s="27">
        <f t="shared" si="0"/>
        <v>11.75</v>
      </c>
      <c r="M15" s="16">
        <f t="shared" si="1"/>
        <v>10.082000000000001</v>
      </c>
    </row>
    <row r="16" spans="1:17" s="12" customFormat="1" x14ac:dyDescent="0.3">
      <c r="A16" s="12">
        <v>10</v>
      </c>
      <c r="B16" s="22"/>
      <c r="C16" s="10"/>
      <c r="D16" s="10" t="s">
        <v>13</v>
      </c>
      <c r="E16" s="11">
        <v>5</v>
      </c>
      <c r="F16" s="31">
        <v>14</v>
      </c>
      <c r="G16" s="33">
        <v>3.4</v>
      </c>
      <c r="H16" s="32">
        <v>10.24</v>
      </c>
      <c r="I16" s="20">
        <v>8</v>
      </c>
      <c r="J16" s="20">
        <v>8</v>
      </c>
      <c r="K16" s="21">
        <v>7</v>
      </c>
      <c r="L16" s="27">
        <f t="shared" si="0"/>
        <v>11.5</v>
      </c>
      <c r="M16" s="16">
        <f t="shared" si="1"/>
        <v>9.4420000000000019</v>
      </c>
      <c r="N16" s="5"/>
      <c r="O16" s="5"/>
      <c r="P16" s="5"/>
      <c r="Q16" s="5"/>
    </row>
    <row r="17" spans="1:17" x14ac:dyDescent="0.3">
      <c r="A17" s="12">
        <v>11</v>
      </c>
      <c r="B17" s="22"/>
      <c r="C17" s="2"/>
      <c r="D17" s="2" t="s">
        <v>14</v>
      </c>
      <c r="E17" s="6">
        <v>6</v>
      </c>
      <c r="F17" s="31">
        <v>18</v>
      </c>
      <c r="G17" s="33">
        <v>17.125</v>
      </c>
      <c r="H17" s="32">
        <v>12.12</v>
      </c>
      <c r="I17" s="20">
        <v>14.25</v>
      </c>
      <c r="J17" s="20">
        <v>7.5</v>
      </c>
      <c r="K17" s="21">
        <v>8.25</v>
      </c>
      <c r="L17" s="27">
        <f t="shared" si="0"/>
        <v>15</v>
      </c>
      <c r="M17" s="16">
        <f t="shared" si="1"/>
        <v>15.673499999999999</v>
      </c>
      <c r="N17" s="12"/>
      <c r="O17" s="12"/>
      <c r="P17" s="12"/>
      <c r="Q17" s="12"/>
    </row>
    <row r="18" spans="1:17" x14ac:dyDescent="0.3">
      <c r="A18" s="12">
        <v>12</v>
      </c>
      <c r="B18" s="22"/>
      <c r="C18" s="2"/>
      <c r="D18" s="2" t="s">
        <v>15</v>
      </c>
      <c r="E18" s="6">
        <v>6</v>
      </c>
      <c r="F18" s="31">
        <v>18</v>
      </c>
      <c r="G18" s="33">
        <v>18</v>
      </c>
      <c r="H18" s="32">
        <v>11.87</v>
      </c>
      <c r="I18" s="20">
        <v>15.75</v>
      </c>
      <c r="J18" s="20">
        <v>7.5</v>
      </c>
      <c r="K18" s="21">
        <v>8.75</v>
      </c>
      <c r="L18" s="27">
        <f t="shared" si="0"/>
        <v>16</v>
      </c>
      <c r="M18" s="16">
        <f t="shared" si="1"/>
        <v>15.960999999999999</v>
      </c>
    </row>
    <row r="19" spans="1:17" s="12" customFormat="1" x14ac:dyDescent="0.3">
      <c r="A19" s="12">
        <v>13</v>
      </c>
      <c r="B19" s="22"/>
      <c r="C19" s="10"/>
      <c r="D19" s="10" t="s">
        <v>16</v>
      </c>
      <c r="E19" s="11">
        <v>7</v>
      </c>
      <c r="F19" s="31">
        <v>15</v>
      </c>
      <c r="G19" s="33">
        <v>15.875</v>
      </c>
      <c r="H19" s="32">
        <v>9.5399999999999991</v>
      </c>
      <c r="I19" s="20">
        <v>10</v>
      </c>
      <c r="J19" s="20">
        <v>7.5</v>
      </c>
      <c r="K19" s="21">
        <v>8.75</v>
      </c>
      <c r="L19" s="27">
        <f t="shared" si="0"/>
        <v>13.125</v>
      </c>
      <c r="M19" s="16">
        <f t="shared" si="1"/>
        <v>13.436999999999999</v>
      </c>
      <c r="N19" s="5"/>
      <c r="O19" s="5"/>
      <c r="P19" s="5"/>
      <c r="Q19" s="5"/>
    </row>
    <row r="20" spans="1:17" s="12" customFormat="1" x14ac:dyDescent="0.3">
      <c r="A20" s="12">
        <v>14</v>
      </c>
      <c r="B20" s="22"/>
      <c r="C20" s="10"/>
      <c r="D20" s="10" t="s">
        <v>17</v>
      </c>
      <c r="E20" s="11">
        <v>7</v>
      </c>
      <c r="F20" s="31">
        <v>15</v>
      </c>
      <c r="G20" s="33">
        <v>15</v>
      </c>
      <c r="H20" s="32">
        <v>13.76</v>
      </c>
      <c r="I20" s="20">
        <v>14.25</v>
      </c>
      <c r="J20" s="20">
        <v>7.5</v>
      </c>
      <c r="K20" s="21">
        <v>9.5</v>
      </c>
      <c r="L20" s="27">
        <f t="shared" si="0"/>
        <v>15.625</v>
      </c>
      <c r="M20" s="16">
        <f t="shared" si="1"/>
        <v>14.6905</v>
      </c>
    </row>
    <row r="21" spans="1:17" x14ac:dyDescent="0.3">
      <c r="A21" s="12">
        <v>15</v>
      </c>
      <c r="B21" s="23" t="s">
        <v>44</v>
      </c>
      <c r="C21" s="2"/>
      <c r="D21" s="2" t="s">
        <v>18</v>
      </c>
      <c r="E21" s="6">
        <v>8</v>
      </c>
      <c r="F21" s="31">
        <v>0</v>
      </c>
      <c r="G21" s="32">
        <v>0</v>
      </c>
      <c r="H21" s="32"/>
      <c r="I21" s="20">
        <v>0</v>
      </c>
      <c r="J21" s="20">
        <v>0</v>
      </c>
      <c r="K21" s="20">
        <v>0</v>
      </c>
      <c r="L21" s="27">
        <f t="shared" si="0"/>
        <v>0</v>
      </c>
      <c r="M21" s="16"/>
    </row>
    <row r="22" spans="1:17" x14ac:dyDescent="0.3">
      <c r="A22" s="12">
        <v>16</v>
      </c>
      <c r="B22" s="23"/>
      <c r="C22" s="2"/>
      <c r="D22" s="2" t="s">
        <v>19</v>
      </c>
      <c r="E22" s="6">
        <v>8</v>
      </c>
      <c r="F22" s="31">
        <v>0</v>
      </c>
      <c r="G22" s="32">
        <v>0</v>
      </c>
      <c r="H22" s="32"/>
      <c r="I22" s="20">
        <v>0</v>
      </c>
      <c r="J22" s="20">
        <v>0</v>
      </c>
      <c r="K22" s="20">
        <v>0</v>
      </c>
      <c r="L22" s="27">
        <f t="shared" si="0"/>
        <v>0</v>
      </c>
      <c r="M22" s="16"/>
      <c r="N22" s="12"/>
      <c r="O22" s="12"/>
      <c r="P22" s="12"/>
      <c r="Q22" s="12"/>
    </row>
    <row r="23" spans="1:17" s="12" customFormat="1" x14ac:dyDescent="0.3">
      <c r="A23" s="12">
        <v>17</v>
      </c>
      <c r="B23" s="23"/>
      <c r="C23" s="10"/>
      <c r="D23" s="10" t="s">
        <v>20</v>
      </c>
      <c r="E23" s="11">
        <v>9</v>
      </c>
      <c r="F23" s="31">
        <v>14</v>
      </c>
      <c r="G23" s="32">
        <v>6.25</v>
      </c>
      <c r="H23" s="32">
        <v>5</v>
      </c>
      <c r="I23" s="20">
        <v>7.75</v>
      </c>
      <c r="J23" s="20">
        <v>2.5</v>
      </c>
      <c r="K23" s="21">
        <v>1.5</v>
      </c>
      <c r="L23" s="27">
        <f t="shared" si="0"/>
        <v>5.875</v>
      </c>
      <c r="M23" s="16">
        <f>F23*0.3+G23*0.3+H23*0.3+L23*0.1</f>
        <v>8.1624999999999996</v>
      </c>
    </row>
    <row r="24" spans="1:17" s="12" customFormat="1" x14ac:dyDescent="0.3">
      <c r="A24" s="12">
        <v>18</v>
      </c>
      <c r="B24" s="23"/>
      <c r="C24" s="10"/>
      <c r="D24" s="10" t="s">
        <v>21</v>
      </c>
      <c r="E24" s="11">
        <v>9</v>
      </c>
      <c r="F24" s="31">
        <v>14</v>
      </c>
      <c r="G24" s="32">
        <v>11.25</v>
      </c>
      <c r="H24" s="32">
        <v>16.97</v>
      </c>
      <c r="I24" s="20">
        <v>12.5</v>
      </c>
      <c r="J24" s="20">
        <v>5</v>
      </c>
      <c r="K24" s="21">
        <v>6.75</v>
      </c>
      <c r="L24" s="27">
        <f t="shared" si="0"/>
        <v>12.125</v>
      </c>
      <c r="M24" s="16">
        <f>F24*0.3+G24*0.3+H24*0.3+L24*0.1</f>
        <v>13.878500000000001</v>
      </c>
    </row>
    <row r="25" spans="1:17" x14ac:dyDescent="0.3">
      <c r="A25" s="12">
        <v>19</v>
      </c>
      <c r="B25" s="23"/>
      <c r="C25" s="2"/>
      <c r="D25" s="2" t="s">
        <v>22</v>
      </c>
      <c r="E25" s="6">
        <v>10</v>
      </c>
      <c r="F25" s="31">
        <v>15</v>
      </c>
      <c r="G25" s="32">
        <v>9.75</v>
      </c>
      <c r="H25" s="32">
        <v>8.01</v>
      </c>
      <c r="I25" s="20">
        <v>10.25</v>
      </c>
      <c r="J25" s="20">
        <v>8.5</v>
      </c>
      <c r="K25" s="20">
        <v>0</v>
      </c>
      <c r="L25" s="27">
        <f t="shared" si="0"/>
        <v>9.375</v>
      </c>
      <c r="M25" s="16">
        <f>F25*0.3+G25*0.3+H25*0.3+L25*0.1</f>
        <v>10.765499999999999</v>
      </c>
    </row>
    <row r="26" spans="1:17" x14ac:dyDescent="0.3">
      <c r="A26" s="12">
        <v>20</v>
      </c>
      <c r="B26" s="23"/>
      <c r="C26" s="2"/>
      <c r="D26" s="2" t="s">
        <v>23</v>
      </c>
      <c r="E26" s="6">
        <v>10</v>
      </c>
      <c r="F26" s="31">
        <v>15</v>
      </c>
      <c r="G26" s="32">
        <v>10.25</v>
      </c>
      <c r="H26" s="32">
        <v>4.6500000000000004</v>
      </c>
      <c r="I26" s="20">
        <v>6.75</v>
      </c>
      <c r="J26" s="20">
        <v>10</v>
      </c>
      <c r="K26" s="21">
        <v>7.25</v>
      </c>
      <c r="L26" s="27">
        <f t="shared" si="0"/>
        <v>12</v>
      </c>
      <c r="M26" s="16">
        <f>F26*0.3+G26*0.3+H26*0.3+L26*0.1</f>
        <v>10.169999999999998</v>
      </c>
    </row>
    <row r="27" spans="1:17" s="12" customFormat="1" x14ac:dyDescent="0.3">
      <c r="A27" s="12">
        <v>21</v>
      </c>
      <c r="B27" s="23"/>
      <c r="C27" s="13"/>
      <c r="D27" s="13" t="s">
        <v>24</v>
      </c>
      <c r="E27" s="11">
        <v>11</v>
      </c>
      <c r="F27" s="31">
        <v>5</v>
      </c>
      <c r="G27" s="32">
        <v>0</v>
      </c>
      <c r="H27" s="32">
        <v>6.83</v>
      </c>
      <c r="I27" s="20">
        <v>6</v>
      </c>
      <c r="J27" s="20">
        <v>2.5</v>
      </c>
      <c r="K27" s="20">
        <v>0</v>
      </c>
      <c r="L27" s="27">
        <f t="shared" si="0"/>
        <v>4.25</v>
      </c>
      <c r="M27" s="16">
        <f>F27*0.3+G27*0.3+H27*0.3+L27*0.1</f>
        <v>3.9740000000000002</v>
      </c>
    </row>
    <row r="28" spans="1:17" s="12" customFormat="1" x14ac:dyDescent="0.3">
      <c r="A28" s="12">
        <v>22</v>
      </c>
      <c r="B28" s="23"/>
      <c r="C28" s="10"/>
      <c r="D28" s="10" t="s">
        <v>25</v>
      </c>
      <c r="E28" s="11">
        <v>11</v>
      </c>
      <c r="F28" s="31">
        <v>0</v>
      </c>
      <c r="G28" s="32">
        <v>0</v>
      </c>
      <c r="H28" s="32"/>
      <c r="I28" s="20">
        <v>0</v>
      </c>
      <c r="J28" s="20">
        <v>0</v>
      </c>
      <c r="K28" s="20">
        <v>0</v>
      </c>
      <c r="L28" s="27">
        <f t="shared" si="0"/>
        <v>0</v>
      </c>
      <c r="M28" s="16"/>
    </row>
    <row r="29" spans="1:17" x14ac:dyDescent="0.3">
      <c r="A29" s="12">
        <v>23</v>
      </c>
      <c r="B29" s="23"/>
      <c r="C29" s="2"/>
      <c r="D29" s="2" t="s">
        <v>26</v>
      </c>
      <c r="E29" s="6">
        <v>12</v>
      </c>
      <c r="F29" s="31">
        <v>15</v>
      </c>
      <c r="G29" s="32">
        <v>13.75</v>
      </c>
      <c r="H29" s="32">
        <v>10.15</v>
      </c>
      <c r="I29" s="20">
        <v>8</v>
      </c>
      <c r="J29" s="20">
        <v>2.5</v>
      </c>
      <c r="K29" s="34">
        <v>5</v>
      </c>
      <c r="L29" s="27">
        <f t="shared" si="0"/>
        <v>7.75</v>
      </c>
      <c r="M29" s="16">
        <f>F29*0.3+G29*0.3+H29*0.3+L29*0.1</f>
        <v>12.445</v>
      </c>
      <c r="N29" s="12"/>
      <c r="O29" s="12"/>
      <c r="P29" s="12"/>
      <c r="Q29" s="12"/>
    </row>
    <row r="30" spans="1:17" x14ac:dyDescent="0.3">
      <c r="A30" s="12">
        <v>24</v>
      </c>
      <c r="B30" s="23"/>
      <c r="C30" s="2"/>
      <c r="D30" s="2" t="s">
        <v>27</v>
      </c>
      <c r="E30" s="6">
        <v>12</v>
      </c>
      <c r="F30" s="31">
        <v>15</v>
      </c>
      <c r="G30" s="32">
        <v>0</v>
      </c>
      <c r="H30" s="32">
        <v>8.14</v>
      </c>
      <c r="I30" s="20">
        <v>9</v>
      </c>
      <c r="J30" s="20">
        <v>2.5</v>
      </c>
      <c r="K30" s="34">
        <v>6</v>
      </c>
      <c r="L30" s="27">
        <f t="shared" si="0"/>
        <v>8.75</v>
      </c>
      <c r="M30" s="16">
        <f>F30*0.3+G30*0.3+H30*0.3+L30*0.1</f>
        <v>7.8170000000000002</v>
      </c>
    </row>
    <row r="31" spans="1:17" s="12" customFormat="1" x14ac:dyDescent="0.3">
      <c r="A31" s="12">
        <v>25</v>
      </c>
      <c r="B31" s="23"/>
      <c r="C31" s="10"/>
      <c r="D31" s="10" t="s">
        <v>28</v>
      </c>
      <c r="E31" s="11" t="s">
        <v>55</v>
      </c>
      <c r="F31" s="31">
        <v>0</v>
      </c>
      <c r="G31" s="32">
        <v>0</v>
      </c>
      <c r="H31" s="32"/>
      <c r="I31" s="20">
        <v>1.25</v>
      </c>
      <c r="J31" s="20">
        <v>0.2</v>
      </c>
      <c r="K31" s="20">
        <v>0</v>
      </c>
      <c r="L31" s="27">
        <f t="shared" si="0"/>
        <v>0.72499999999999998</v>
      </c>
      <c r="M31" s="16"/>
    </row>
    <row r="32" spans="1:17" s="12" customFormat="1" x14ac:dyDescent="0.3">
      <c r="A32" s="12">
        <v>26</v>
      </c>
      <c r="B32" s="23"/>
      <c r="C32" s="14"/>
      <c r="D32" s="14" t="s">
        <v>29</v>
      </c>
      <c r="E32" s="11">
        <v>13</v>
      </c>
      <c r="F32" s="31">
        <v>9</v>
      </c>
      <c r="G32" s="32">
        <v>5</v>
      </c>
      <c r="H32" s="32">
        <v>3.21</v>
      </c>
      <c r="I32" s="20">
        <v>8.5</v>
      </c>
      <c r="J32" s="20">
        <v>2.5</v>
      </c>
      <c r="K32" s="20">
        <v>0</v>
      </c>
      <c r="L32" s="27">
        <f t="shared" si="0"/>
        <v>5.5</v>
      </c>
      <c r="M32" s="16">
        <f t="shared" ref="M32:M37" si="2">F32*0.3+G32*0.3+H32*0.3+L32*0.1</f>
        <v>5.7129999999999992</v>
      </c>
    </row>
    <row r="33" spans="1:17" x14ac:dyDescent="0.3">
      <c r="A33" s="12">
        <v>27</v>
      </c>
      <c r="B33" s="23"/>
      <c r="C33" s="14"/>
      <c r="D33" s="14" t="s">
        <v>34</v>
      </c>
      <c r="E33" s="11">
        <v>13</v>
      </c>
      <c r="F33" s="31">
        <v>9</v>
      </c>
      <c r="G33" s="32">
        <v>16</v>
      </c>
      <c r="H33" s="32">
        <v>5.99</v>
      </c>
      <c r="I33" s="20">
        <v>6</v>
      </c>
      <c r="J33" s="20">
        <v>0.5</v>
      </c>
      <c r="K33" s="20">
        <v>0</v>
      </c>
      <c r="L33" s="27">
        <f t="shared" si="0"/>
        <v>3.25</v>
      </c>
      <c r="M33" s="16">
        <f t="shared" si="2"/>
        <v>9.6219999999999999</v>
      </c>
      <c r="N33" s="12"/>
      <c r="O33" s="12"/>
      <c r="P33" s="12"/>
      <c r="Q33" s="12"/>
    </row>
    <row r="34" spans="1:17" x14ac:dyDescent="0.3">
      <c r="A34" s="12">
        <v>28</v>
      </c>
      <c r="B34" s="23"/>
      <c r="C34" s="4"/>
      <c r="D34" s="4" t="s">
        <v>30</v>
      </c>
      <c r="E34" s="6">
        <v>14</v>
      </c>
      <c r="F34" s="31">
        <v>2</v>
      </c>
      <c r="G34" s="32">
        <v>0</v>
      </c>
      <c r="H34" s="32">
        <v>6.05</v>
      </c>
      <c r="I34" s="20">
        <v>7.5</v>
      </c>
      <c r="J34" s="20">
        <v>1</v>
      </c>
      <c r="K34" s="20">
        <v>0</v>
      </c>
      <c r="L34" s="27">
        <f t="shared" si="0"/>
        <v>4.25</v>
      </c>
      <c r="M34" s="16">
        <f t="shared" si="2"/>
        <v>2.84</v>
      </c>
    </row>
    <row r="35" spans="1:17" x14ac:dyDescent="0.3">
      <c r="A35" s="12">
        <v>29</v>
      </c>
      <c r="B35" s="23"/>
      <c r="C35" s="2"/>
      <c r="D35" s="2" t="s">
        <v>31</v>
      </c>
      <c r="E35" s="6">
        <v>14</v>
      </c>
      <c r="F35" s="31">
        <v>2</v>
      </c>
      <c r="G35" s="32">
        <v>0</v>
      </c>
      <c r="H35" s="32">
        <v>5.78</v>
      </c>
      <c r="I35" s="20">
        <v>0</v>
      </c>
      <c r="J35" s="20">
        <v>0</v>
      </c>
      <c r="K35" s="20">
        <v>0</v>
      </c>
      <c r="L35" s="27">
        <f t="shared" si="0"/>
        <v>0</v>
      </c>
      <c r="M35" s="16">
        <f t="shared" si="2"/>
        <v>2.3340000000000001</v>
      </c>
    </row>
    <row r="36" spans="1:17" s="12" customFormat="1" x14ac:dyDescent="0.3">
      <c r="A36" s="12">
        <v>30</v>
      </c>
      <c r="B36" s="23"/>
      <c r="C36" s="14"/>
      <c r="D36" s="14" t="s">
        <v>32</v>
      </c>
      <c r="E36" s="11">
        <v>15</v>
      </c>
      <c r="F36" s="31">
        <v>14</v>
      </c>
      <c r="G36" s="32">
        <v>16</v>
      </c>
      <c r="H36" s="32">
        <v>10.19</v>
      </c>
      <c r="I36" s="20">
        <v>7.75</v>
      </c>
      <c r="J36" s="20">
        <v>5</v>
      </c>
      <c r="K36" s="34">
        <v>7.5</v>
      </c>
      <c r="L36" s="27">
        <f t="shared" si="0"/>
        <v>10.125</v>
      </c>
      <c r="M36" s="16">
        <f t="shared" si="2"/>
        <v>13.0695</v>
      </c>
      <c r="N36" s="5"/>
      <c r="O36" s="5"/>
      <c r="P36" s="5"/>
      <c r="Q36" s="5"/>
    </row>
    <row r="37" spans="1:17" s="12" customFormat="1" ht="12" customHeight="1" x14ac:dyDescent="0.3">
      <c r="A37" s="12">
        <v>31</v>
      </c>
      <c r="B37" s="23"/>
      <c r="C37" s="15"/>
      <c r="D37" s="15" t="s">
        <v>33</v>
      </c>
      <c r="E37" s="11">
        <v>15</v>
      </c>
      <c r="F37" s="31">
        <v>14</v>
      </c>
      <c r="G37" s="32">
        <v>14</v>
      </c>
      <c r="H37" s="32">
        <v>16.190000000000001</v>
      </c>
      <c r="I37" s="20">
        <v>12.75</v>
      </c>
      <c r="J37" s="20">
        <v>2.5</v>
      </c>
      <c r="K37" s="34">
        <v>8</v>
      </c>
      <c r="L37" s="27">
        <f t="shared" si="0"/>
        <v>11.625</v>
      </c>
      <c r="M37" s="16">
        <f t="shared" si="2"/>
        <v>14.419500000000001</v>
      </c>
    </row>
    <row r="38" spans="1:17" s="35" customFormat="1" x14ac:dyDescent="0.3">
      <c r="E38" s="36"/>
      <c r="F38" s="37">
        <f>AVERAGE(F7:F37)</f>
        <v>10.741935483870968</v>
      </c>
      <c r="G38" s="37">
        <f t="shared" ref="G38:M38" si="3">AVERAGE(G7:G37)</f>
        <v>7.9548387096774205</v>
      </c>
      <c r="H38" s="37">
        <f t="shared" si="3"/>
        <v>9.051481481481483</v>
      </c>
      <c r="I38" s="37">
        <f t="shared" si="3"/>
        <v>8.0887096774193541</v>
      </c>
      <c r="J38" s="37">
        <f t="shared" si="3"/>
        <v>4.4903225806451612</v>
      </c>
      <c r="K38" s="37">
        <f t="shared" si="3"/>
        <v>4.887096774193548</v>
      </c>
      <c r="L38" s="37">
        <f t="shared" si="3"/>
        <v>8.7330645161290334</v>
      </c>
      <c r="M38" s="37">
        <f t="shared" si="3"/>
        <v>10.155444444444445</v>
      </c>
    </row>
  </sheetData>
  <sortState xmlns:xlrd2="http://schemas.microsoft.com/office/spreadsheetml/2017/richdata2" ref="A7:Q37">
    <sortCondition ref="A7:A37"/>
  </sortState>
  <mergeCells count="6">
    <mergeCell ref="M5:M6"/>
    <mergeCell ref="B5:B6"/>
    <mergeCell ref="C4:K4"/>
    <mergeCell ref="C5:C6"/>
    <mergeCell ref="D5:D6"/>
    <mergeCell ref="E5:E6"/>
  </mergeCells>
  <phoneticPr fontId="8" type="noConversion"/>
  <pageMargins left="0.7" right="0.7" top="0.75" bottom="0.75" header="0.3" footer="0.3"/>
  <pageSetup paperSize="9" scale="8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Clarisse Huguenard-Devaux</dc:creator>
  <cp:lastModifiedBy>Ryan Djemili</cp:lastModifiedBy>
  <cp:lastPrinted>2023-04-13T08:19:55Z</cp:lastPrinted>
  <dcterms:created xsi:type="dcterms:W3CDTF">2023-03-24T09:25:01Z</dcterms:created>
  <dcterms:modified xsi:type="dcterms:W3CDTF">2024-03-14T15:16:26Z</dcterms:modified>
</cp:coreProperties>
</file>