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valencin.GROUPESC\Desktop\"/>
    </mc:Choice>
  </mc:AlternateContent>
  <xr:revisionPtr revIDLastSave="0" documentId="8_{8BDBFDA5-BD29-47FD-9AA3-F20D9251E0D8}" xr6:coauthVersionLast="47" xr6:coauthVersionMax="47" xr10:uidLastSave="{00000000-0000-0000-0000-000000000000}"/>
  <bookViews>
    <workbookView xWindow="-28920" yWindow="-120" windowWidth="29040" windowHeight="18240" xr2:uid="{D78930D5-BE12-42A2-89FC-B509C53A1977}"/>
  </bookViews>
  <sheets>
    <sheet name="Feuil1" sheetId="1" r:id="rId1"/>
  </sheets>
  <definedNames>
    <definedName name="Liste_Pieces">Feuil1!$B$7:$E$23</definedName>
    <definedName name="Pieces_Selection">Feuil1!$B$2:$C$3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 a="1"/>
  <c r="J11" i="1"/>
  <c r="I11" i="1" a="1"/>
  <c r="I11" i="1"/>
  <c r="H11" i="1" a="1"/>
  <c r="H11" i="1"/>
  <c r="J7" i="1"/>
  <c r="O23" i="1"/>
  <c r="O22" i="1"/>
  <c r="O21" i="1"/>
  <c r="O20" i="1"/>
  <c r="O19" i="1"/>
  <c r="O18" i="1"/>
  <c r="O17" i="1"/>
  <c r="O16" i="1"/>
  <c r="O14" i="1"/>
  <c r="O13" i="1"/>
  <c r="O12" i="1"/>
  <c r="O11" i="1"/>
  <c r="O10" i="1"/>
  <c r="O9" i="1"/>
  <c r="I7" i="1"/>
  <c r="H7" i="1"/>
  <c r="C23" i="1"/>
  <c r="C22" i="1"/>
  <c r="C21" i="1"/>
  <c r="C20" i="1"/>
  <c r="C19" i="1"/>
  <c r="C18" i="1"/>
  <c r="C17" i="1"/>
  <c r="C16" i="1"/>
  <c r="C14" i="1"/>
  <c r="C13" i="1"/>
  <c r="C12" i="1"/>
  <c r="C11" i="1"/>
  <c r="C10" i="1"/>
  <c r="C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<sst xmlns="http://schemas.openxmlformats.org/spreadsheetml/2006/main" count="93" uniqueCount="31">
  <si>
    <t>MARQUE1</t>
  </si>
  <si>
    <t>MARQUE2</t>
  </si>
  <si>
    <t>← SELECTIONNER
LA MARQUE ET ENTRER UNE VALEUR</t>
  </si>
  <si>
    <t>REFERENCE</t>
  </si>
  <si>
    <t>R001</t>
  </si>
  <si>
    <t>R002</t>
  </si>
  <si>
    <t>R003</t>
  </si>
  <si>
    <t>R004</t>
  </si>
  <si>
    <t>R005</t>
  </si>
  <si>
    <t>R006</t>
  </si>
  <si>
    <t>R007</t>
  </si>
  <si>
    <t>R008</t>
  </si>
  <si>
    <t>R009</t>
  </si>
  <si>
    <t>R010</t>
  </si>
  <si>
    <t>R011</t>
  </si>
  <si>
    <t>R012</t>
  </si>
  <si>
    <t>R013</t>
  </si>
  <si>
    <t>R014</t>
  </si>
  <si>
    <t>R015</t>
  </si>
  <si>
    <t>R016</t>
  </si>
  <si>
    <t>Données de sortie ►</t>
  </si>
  <si>
    <t>La valeur sélectionnée doit me donner comme résultat la référence (selon la marque choisie) avec comme valeur sélectionnée comprise entre la valeur mini et maxi du tableau ▼</t>
  </si>
  <si>
    <t>DONNÉES D'ENTRÉE</t>
  </si>
  <si>
    <t>VALEUR MAXI</t>
  </si>
  <si>
    <t>Doit me donner la référence R012</t>
  </si>
  <si>
    <t>VALEUR MINI</t>
  </si>
  <si>
    <t>MARQUE</t>
  </si>
  <si>
    <t>TEST AVEC RECHERCHEX</t>
  </si>
  <si>
    <t>DONNÉES D'ENTRÉE EN TABLES</t>
  </si>
  <si>
    <t>► sous forme de tableau à droite</t>
  </si>
  <si>
    <t>Données de sortie2 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</si>
</sst>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rgb="FFC00000"/>
      <name val="Aptos Narrow"/>
      <family val="2"/>
      <scheme val="minor"/>
    </font>
    <font>
      <sz val="8"/>
      <name val="Aptos Narrow"/>
      <family val="2"/>
      <scheme val="minor"/>
    </font>
    <font>
      <b/>
      <sz val="18"/>
      <color theme="0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89999084444715716"/>
        <bgColor theme="5" tint="0.59999389629810485"/>
      </patternFill>
    </fill>
    <fill>
      <patternFill patternType="solid">
        <fgColor theme="3" tint="0.89999084444715716"/>
        <bgColor theme="5" tint="0.79998168889431442"/>
      </patternFill>
    </fill>
    <fill>
      <patternFill patternType="solid">
        <fgColor theme="3" tint="0.749992370372631"/>
        <bgColor theme="5" tint="0.59999389629810485"/>
      </patternFill>
    </fill>
    <fill>
      <patternFill patternType="solid">
        <fgColor theme="3" tint="0.749992370372631"/>
        <bgColor theme="5" tint="0.79998168889431442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2" fillId="0" borderId="0" xfId="0" applyFont="1" applyAlignment="1">
      <alignment horizontal="right" vertical="center" indent="1"/>
    </xf>
    <xf numFmtId="0" fontId="0" fillId="0" borderId="0" xfId="0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 wrapText="1"/>
    </xf>
    <xf numFmtId="1" fontId="1" fillId="5" borderId="10" xfId="0" applyNumberFormat="1" applyFont="1" applyFill="1" applyBorder="1" applyAlignment="1">
      <alignment horizontal="center" vertical="center" wrapText="1"/>
    </xf>
    <xf numFmtId="1" fontId="1" fillId="5" borderId="6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Border="1"/>
    <xf numFmtId="0" fontId="4" fillId="6" borderId="0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left" vertical="center" wrapText="1"/>
    </xf>
    <xf numFmtId="0" fontId="2" fillId="4" borderId="0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7" borderId="2" xfId="0" applyFill="1" applyBorder="1" applyAlignment="1">
      <alignment horizontal="left" vertical="top" wrapText="1"/>
    </xf>
    <xf numFmtId="0" fontId="0" fillId="7" borderId="3" xfId="0" applyFill="1" applyBorder="1" applyAlignment="1">
      <alignment horizontal="center" vertical="top" wrapText="1"/>
    </xf>
    <xf numFmtId="1" fontId="0" fillId="7" borderId="3" xfId="0" applyNumberFormat="1" applyFill="1" applyBorder="1" applyAlignment="1">
      <alignment horizontal="center" vertical="top" wrapText="1"/>
    </xf>
    <xf numFmtId="164" fontId="0" fillId="7" borderId="3" xfId="0" applyNumberFormat="1" applyFill="1" applyBorder="1" applyAlignment="1">
      <alignment horizontal="center" vertical="top" wrapText="1"/>
    </xf>
    <xf numFmtId="0" fontId="0" fillId="8" borderId="2" xfId="0" applyFill="1" applyBorder="1" applyAlignment="1">
      <alignment horizontal="left" vertical="top" wrapText="1"/>
    </xf>
    <xf numFmtId="1" fontId="0" fillId="8" borderId="3" xfId="0" applyNumberFormat="1" applyFill="1" applyBorder="1" applyAlignment="1">
      <alignment horizontal="center" vertical="top" wrapText="1"/>
    </xf>
    <xf numFmtId="0" fontId="0" fillId="9" borderId="2" xfId="0" applyFill="1" applyBorder="1" applyAlignment="1">
      <alignment horizontal="left" vertical="top" wrapText="1"/>
    </xf>
    <xf numFmtId="1" fontId="0" fillId="10" borderId="3" xfId="0" applyNumberFormat="1" applyFill="1" applyBorder="1" applyAlignment="1">
      <alignment horizontal="center" vertical="top" wrapText="1"/>
    </xf>
    <xf numFmtId="1" fontId="0" fillId="9" borderId="3" xfId="0" applyNumberFormat="1" applyFill="1" applyBorder="1" applyAlignment="1">
      <alignment horizontal="center" vertical="top" wrapText="1"/>
    </xf>
    <xf numFmtId="0" fontId="1" fillId="0" borderId="12" xfId="0" applyFont="1" applyFill="1" applyBorder="1" applyAlignment="1">
      <alignment horizontal="center" vertical="center" wrapText="1"/>
    </xf>
    <xf numFmtId="1" fontId="1" fillId="0" borderId="13" xfId="0" applyNumberFormat="1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1" fontId="1" fillId="3" borderId="15" xfId="0" applyNumberFormat="1" applyFont="1" applyFill="1" applyBorder="1" applyAlignment="1">
      <alignment horizontal="center" vertical="center" wrapText="1"/>
    </xf>
    <xf numFmtId="164" fontId="1" fillId="3" borderId="15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right" wrapText="1"/>
    </xf>
  </cellXfs>
  <cellStyles count="1">
    <cellStyle name="Normal" xfId="0" builtinId="0"/>
  </cellStyles>
  <dxfs count="12">
    <dxf>
      <numFmt numFmtId="1" formatCode="0"/>
      <fill>
        <patternFill patternType="solid">
          <fgColor theme="5" tint="0.59999389629810485"/>
          <bgColor theme="3" tint="0.749992370372631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numFmt numFmtId="1" formatCode="0"/>
      <fill>
        <patternFill patternType="solid">
          <fgColor theme="5" tint="0.79998168889431442"/>
          <bgColor theme="3" tint="0.749992370372631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numFmt numFmtId="1" formatCode="0"/>
      <fill>
        <patternFill patternType="solid">
          <fgColor theme="5" tint="0.79998168889431442"/>
          <bgColor theme="3" tint="0.749992370372631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ill>
        <patternFill patternType="solid">
          <fgColor theme="5" tint="0.59999389629810485"/>
          <bgColor theme="3" tint="0.749992370372631"/>
        </patternFill>
      </fill>
      <alignment horizontal="left" vertical="top" textRotation="0" wrapText="1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B1D55D-9BAD-47E7-9C66-4B6571E018BC}" name="TAB_SELECTION" displayName="TAB_SELECTION" ref="N2:O3" totalsRowShown="0" headerRowDxfId="6" dataDxfId="5" headerRowBorderDxfId="10" tableBorderDxfId="11" totalsRowBorderDxfId="9">
  <autoFilter ref="N2:O3" xr:uid="{56B1D55D-9BAD-47E7-9C66-4B6571E018BC}"/>
  <tableColumns count="2">
    <tableColumn id="1" xr3:uid="{44961990-B78D-4DD7-A874-CAAE6E439BD6}" name="MARQUE2" dataDxfId="8"/>
    <tableColumn id="2" xr3:uid="{AB20BCC5-79B2-40F1-A39A-BEDAF8D44F40}" name="VALEUR MAXI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65BBE7-2175-4510-B215-525CD1803195}" name="TAB_PIECES" displayName="TAB_PIECES" ref="N7:Q23" totalsRowShown="0" tableBorderDxfId="4">
  <autoFilter ref="N7:Q23" xr:uid="{F465BBE7-2175-4510-B215-525CD1803195}"/>
  <tableColumns count="4">
    <tableColumn id="1" xr3:uid="{0B5F94F7-EB05-4331-AFB2-EF5BF0D0ABDA}" name="MARQUE" dataDxfId="3"/>
    <tableColumn id="2" xr3:uid="{18032CD8-2FA3-45FF-AC27-E5A1459FA30A}" name="VALEUR MINI" dataDxfId="2">
      <calculatedColumnFormula>P7</calculatedColumnFormula>
    </tableColumn>
    <tableColumn id="3" xr3:uid="{52F42D3E-3824-4C57-9983-83E2136ED8D9}" name="VALEUR MAXI" dataDxfId="1"/>
    <tableColumn id="4" xr3:uid="{ECD0135C-70C2-4977-9878-32C6A5BD43DA}" name="REFERENC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BBC927-01BF-4334-872E-81BD0D201C22}">
  <dimension ref="B1:R23"/>
  <sheetViews>
    <sheetView tabSelected="1" workbookViewId="0">
      <selection activeCell="H24" sqref="H24"/>
    </sheetView>
  </sheetViews>
  <sheetFormatPr baseColWidth="10" defaultRowHeight="15" x14ac:dyDescent="0.25"/>
  <cols>
    <col min="2" max="2" width="15.28515625" customWidth="1"/>
    <col min="3" max="3" width="15.42578125" customWidth="1"/>
    <col min="4" max="4" width="15.5703125" customWidth="1"/>
    <col min="5" max="5" width="15.85546875" customWidth="1"/>
    <col min="6" max="6" width="12.28515625" customWidth="1"/>
    <col min="7" max="7" width="21.28515625" customWidth="1"/>
    <col min="8" max="8" width="15.140625" customWidth="1"/>
    <col min="9" max="9" width="18.42578125" customWidth="1"/>
    <col min="10" max="10" width="16.5703125" customWidth="1"/>
    <col min="14" max="17" width="15.7109375" customWidth="1"/>
  </cols>
  <sheetData>
    <row r="1" spans="2:18" ht="30" customHeight="1" thickBot="1" x14ac:dyDescent="0.3">
      <c r="B1" s="19" t="s">
        <v>22</v>
      </c>
      <c r="C1" s="19"/>
      <c r="D1" s="19"/>
      <c r="E1" s="19"/>
      <c r="F1" s="19"/>
      <c r="N1" s="19" t="s">
        <v>28</v>
      </c>
      <c r="O1" s="19"/>
      <c r="P1" s="19"/>
      <c r="Q1" s="19"/>
      <c r="R1" s="19"/>
    </row>
    <row r="2" spans="2:18" ht="30" customHeight="1" x14ac:dyDescent="0.25">
      <c r="B2" s="6" t="s">
        <v>1</v>
      </c>
      <c r="C2" s="7" t="s">
        <v>23</v>
      </c>
      <c r="D2" s="20" t="s">
        <v>2</v>
      </c>
      <c r="E2" s="21"/>
      <c r="F2" s="21"/>
      <c r="G2" s="39" t="s">
        <v>29</v>
      </c>
      <c r="N2" s="32" t="s">
        <v>1</v>
      </c>
      <c r="O2" s="33" t="s">
        <v>23</v>
      </c>
    </row>
    <row r="3" spans="2:18" ht="30" customHeight="1" thickBot="1" x14ac:dyDescent="0.3">
      <c r="B3" s="8" t="s">
        <v>1</v>
      </c>
      <c r="C3" s="9">
        <v>6000</v>
      </c>
      <c r="D3" s="20"/>
      <c r="E3" s="21"/>
      <c r="F3" s="21"/>
      <c r="G3" s="39"/>
      <c r="N3" s="34" t="s">
        <v>1</v>
      </c>
      <c r="O3" s="35">
        <v>6000</v>
      </c>
    </row>
    <row r="5" spans="2:18" ht="30" customHeight="1" thickBot="1" x14ac:dyDescent="0.3">
      <c r="B5" s="11" t="s">
        <v>21</v>
      </c>
      <c r="C5" s="11"/>
      <c r="D5" s="11"/>
      <c r="E5" s="11"/>
      <c r="F5" s="11"/>
    </row>
    <row r="6" spans="2:18" ht="30" customHeight="1" x14ac:dyDescent="0.25">
      <c r="B6" s="12"/>
      <c r="C6" s="12"/>
      <c r="D6" s="12"/>
      <c r="E6" s="12"/>
      <c r="F6" s="17"/>
      <c r="G6" s="4"/>
      <c r="H6" s="14" t="s">
        <v>1</v>
      </c>
      <c r="I6" s="15" t="s">
        <v>23</v>
      </c>
      <c r="J6" s="16" t="s">
        <v>3</v>
      </c>
    </row>
    <row r="7" spans="2:18" ht="24.95" customHeight="1" thickBot="1" x14ac:dyDescent="0.3">
      <c r="B7" s="1" t="s">
        <v>26</v>
      </c>
      <c r="C7" s="2" t="s">
        <v>25</v>
      </c>
      <c r="D7" s="2" t="s">
        <v>23</v>
      </c>
      <c r="E7" s="3" t="s">
        <v>3</v>
      </c>
      <c r="F7" s="18"/>
      <c r="G7" s="10" t="s">
        <v>20</v>
      </c>
      <c r="H7" s="8" t="str">
        <f>B3</f>
        <v>MARQUE2</v>
      </c>
      <c r="I7" s="13">
        <f>C3</f>
        <v>6000</v>
      </c>
      <c r="J7" s="9" t="e">
        <f>DGET(Liste_Pieces,"VALEUR MAXI",Pieces_Selection)</f>
        <v>#VALUE!</v>
      </c>
      <c r="K7" s="22" t="s">
        <v>24</v>
      </c>
      <c r="N7" s="36" t="s">
        <v>26</v>
      </c>
      <c r="O7" s="37" t="s">
        <v>25</v>
      </c>
      <c r="P7" s="37" t="s">
        <v>23</v>
      </c>
      <c r="Q7" s="38" t="s">
        <v>3</v>
      </c>
    </row>
    <row r="8" spans="2:18" x14ac:dyDescent="0.25">
      <c r="B8" s="23" t="s">
        <v>0</v>
      </c>
      <c r="C8" s="24">
        <v>0</v>
      </c>
      <c r="D8" s="25">
        <v>1510</v>
      </c>
      <c r="E8" s="26" t="s">
        <v>4</v>
      </c>
      <c r="N8" s="23" t="s">
        <v>0</v>
      </c>
      <c r="O8" s="24">
        <v>0</v>
      </c>
      <c r="P8" s="25">
        <v>1510</v>
      </c>
      <c r="Q8" s="26" t="s">
        <v>4</v>
      </c>
    </row>
    <row r="9" spans="2:18" ht="15.75" thickBot="1" x14ac:dyDescent="0.3">
      <c r="B9" s="27" t="s">
        <v>0</v>
      </c>
      <c r="C9" s="28">
        <f>D8</f>
        <v>1510</v>
      </c>
      <c r="D9" s="28">
        <v>2570</v>
      </c>
      <c r="E9" s="26" t="s">
        <v>5</v>
      </c>
      <c r="G9" s="5" t="s">
        <v>27</v>
      </c>
      <c r="H9" s="5"/>
      <c r="I9" s="5"/>
      <c r="J9" s="5"/>
      <c r="N9" s="27" t="s">
        <v>0</v>
      </c>
      <c r="O9" s="28">
        <f>P8</f>
        <v>1510</v>
      </c>
      <c r="P9" s="28">
        <v>2570</v>
      </c>
      <c r="Q9" s="26" t="s">
        <v>5</v>
      </c>
    </row>
    <row r="10" spans="2:18" x14ac:dyDescent="0.25">
      <c r="B10" s="23" t="s">
        <v>0</v>
      </c>
      <c r="C10" s="25">
        <f t="shared" ref="C10:C14" si="0">D9</f>
        <v>2570</v>
      </c>
      <c r="D10" s="25">
        <v>3800</v>
      </c>
      <c r="E10" s="26" t="s">
        <v>6</v>
      </c>
      <c r="G10" s="4"/>
      <c r="H10" s="14" t="s">
        <v>1</v>
      </c>
      <c r="I10" s="15" t="s">
        <v>23</v>
      </c>
      <c r="J10" s="16" t="s">
        <v>3</v>
      </c>
      <c r="N10" s="23" t="s">
        <v>0</v>
      </c>
      <c r="O10" s="25">
        <f t="shared" ref="O10:O14" si="1">P9</f>
        <v>2570</v>
      </c>
      <c r="P10" s="25">
        <v>3800</v>
      </c>
      <c r="Q10" s="26" t="s">
        <v>6</v>
      </c>
    </row>
    <row r="11" spans="2:18" ht="15.75" thickBot="1" x14ac:dyDescent="0.3">
      <c r="B11" s="27" t="s">
        <v>0</v>
      </c>
      <c r="C11" s="28">
        <f t="shared" si="0"/>
        <v>3800</v>
      </c>
      <c r="D11" s="28">
        <v>6210</v>
      </c>
      <c r="E11" s="26" t="s">
        <v>7</v>
      </c>
      <c r="G11" s="10" t="s">
        <v>30</v>
      </c>
      <c r="H11" s="8" t="str" cm="1">
        <f t="array" ref="H11">TAB_SELECTION[MARQUE2]</f>
        <v>MARQUE2</v>
      </c>
      <c r="I11" s="13" cm="1">
        <f t="array" ref="I11">TAB_SELECTION[VALEUR MAXI]</f>
        <v>6000</v>
      </c>
      <c r="J11" s="9" t="e" cm="1">
        <f t="array" ref="J11">_xlfn.XLOOKUP(TAB_SELECTION[VALEUR MAXI],TAB_PIECES[#All],TAB_PIECES[[#All],[VALEUR MAXI]],,1)</f>
        <v>#VALUE!</v>
      </c>
      <c r="N11" s="27" t="s">
        <v>0</v>
      </c>
      <c r="O11" s="28">
        <f t="shared" si="1"/>
        <v>3800</v>
      </c>
      <c r="P11" s="28">
        <v>6210</v>
      </c>
      <c r="Q11" s="26" t="s">
        <v>7</v>
      </c>
    </row>
    <row r="12" spans="2:18" x14ac:dyDescent="0.25">
      <c r="B12" s="23" t="s">
        <v>0</v>
      </c>
      <c r="C12" s="25">
        <f t="shared" si="0"/>
        <v>6210</v>
      </c>
      <c r="D12" s="25">
        <v>8490</v>
      </c>
      <c r="E12" s="26" t="s">
        <v>8</v>
      </c>
      <c r="N12" s="23" t="s">
        <v>0</v>
      </c>
      <c r="O12" s="25">
        <f t="shared" si="1"/>
        <v>6210</v>
      </c>
      <c r="P12" s="25">
        <v>8490</v>
      </c>
      <c r="Q12" s="26" t="s">
        <v>8</v>
      </c>
    </row>
    <row r="13" spans="2:18" x14ac:dyDescent="0.25">
      <c r="B13" s="27" t="s">
        <v>0</v>
      </c>
      <c r="C13" s="28">
        <f t="shared" si="0"/>
        <v>8490</v>
      </c>
      <c r="D13" s="28">
        <v>13550</v>
      </c>
      <c r="E13" s="26" t="s">
        <v>9</v>
      </c>
      <c r="N13" s="27" t="s">
        <v>0</v>
      </c>
      <c r="O13" s="28">
        <f t="shared" si="1"/>
        <v>8490</v>
      </c>
      <c r="P13" s="28">
        <v>13550</v>
      </c>
      <c r="Q13" s="26" t="s">
        <v>9</v>
      </c>
    </row>
    <row r="14" spans="2:18" x14ac:dyDescent="0.25">
      <c r="B14" s="23" t="s">
        <v>0</v>
      </c>
      <c r="C14" s="25">
        <f t="shared" si="0"/>
        <v>13550</v>
      </c>
      <c r="D14" s="25">
        <v>21140</v>
      </c>
      <c r="E14" s="26" t="s">
        <v>10</v>
      </c>
      <c r="N14" s="23" t="s">
        <v>0</v>
      </c>
      <c r="O14" s="25">
        <f t="shared" si="1"/>
        <v>13550</v>
      </c>
      <c r="P14" s="25">
        <v>21140</v>
      </c>
      <c r="Q14" s="26" t="s">
        <v>10</v>
      </c>
    </row>
    <row r="15" spans="2:18" x14ac:dyDescent="0.25">
      <c r="B15" s="29" t="s">
        <v>1</v>
      </c>
      <c r="C15" s="30">
        <v>0</v>
      </c>
      <c r="D15" s="30">
        <v>1460</v>
      </c>
      <c r="E15" s="31" t="s">
        <v>11</v>
      </c>
      <c r="N15" s="29" t="s">
        <v>1</v>
      </c>
      <c r="O15" s="30">
        <v>0</v>
      </c>
      <c r="P15" s="30">
        <v>1460</v>
      </c>
      <c r="Q15" s="31" t="s">
        <v>11</v>
      </c>
    </row>
    <row r="16" spans="2:18" x14ac:dyDescent="0.25">
      <c r="B16" s="29" t="s">
        <v>1</v>
      </c>
      <c r="C16" s="31">
        <f t="shared" ref="C16:C23" si="2">D15</f>
        <v>1460</v>
      </c>
      <c r="D16" s="31">
        <v>2550</v>
      </c>
      <c r="E16" s="31" t="s">
        <v>12</v>
      </c>
      <c r="N16" s="29" t="s">
        <v>1</v>
      </c>
      <c r="O16" s="31">
        <f t="shared" ref="O16:O23" si="3">P15</f>
        <v>1460</v>
      </c>
      <c r="P16" s="31">
        <v>2550</v>
      </c>
      <c r="Q16" s="31" t="s">
        <v>12</v>
      </c>
    </row>
    <row r="17" spans="2:17" x14ac:dyDescent="0.25">
      <c r="B17" s="29" t="s">
        <v>1</v>
      </c>
      <c r="C17" s="30">
        <f t="shared" si="2"/>
        <v>2550</v>
      </c>
      <c r="D17" s="30">
        <v>4070.0000000000005</v>
      </c>
      <c r="E17" s="31" t="s">
        <v>13</v>
      </c>
      <c r="N17" s="29" t="s">
        <v>1</v>
      </c>
      <c r="O17" s="30">
        <f t="shared" si="3"/>
        <v>2550</v>
      </c>
      <c r="P17" s="30">
        <v>4070.0000000000005</v>
      </c>
      <c r="Q17" s="31" t="s">
        <v>13</v>
      </c>
    </row>
    <row r="18" spans="2:17" x14ac:dyDescent="0.25">
      <c r="B18" s="29" t="s">
        <v>1</v>
      </c>
      <c r="C18" s="31">
        <f t="shared" si="2"/>
        <v>4070.0000000000005</v>
      </c>
      <c r="D18" s="31">
        <v>5200</v>
      </c>
      <c r="E18" s="31" t="s">
        <v>14</v>
      </c>
      <c r="N18" s="29" t="s">
        <v>1</v>
      </c>
      <c r="O18" s="31">
        <f t="shared" si="3"/>
        <v>4070.0000000000005</v>
      </c>
      <c r="P18" s="31">
        <v>5200</v>
      </c>
      <c r="Q18" s="31" t="s">
        <v>14</v>
      </c>
    </row>
    <row r="19" spans="2:17" x14ac:dyDescent="0.25">
      <c r="B19" s="29" t="s">
        <v>1</v>
      </c>
      <c r="C19" s="30">
        <f t="shared" si="2"/>
        <v>5200</v>
      </c>
      <c r="D19" s="30">
        <v>6440</v>
      </c>
      <c r="E19" s="31" t="s">
        <v>15</v>
      </c>
      <c r="N19" s="29" t="s">
        <v>1</v>
      </c>
      <c r="O19" s="30">
        <f t="shared" si="3"/>
        <v>5200</v>
      </c>
      <c r="P19" s="30">
        <v>6440</v>
      </c>
      <c r="Q19" s="31" t="s">
        <v>15</v>
      </c>
    </row>
    <row r="20" spans="2:17" x14ac:dyDescent="0.25">
      <c r="B20" s="29" t="s">
        <v>1</v>
      </c>
      <c r="C20" s="31">
        <f t="shared" si="2"/>
        <v>6440</v>
      </c>
      <c r="D20" s="31">
        <v>9000</v>
      </c>
      <c r="E20" s="31" t="s">
        <v>16</v>
      </c>
      <c r="N20" s="29" t="s">
        <v>1</v>
      </c>
      <c r="O20" s="31">
        <f t="shared" si="3"/>
        <v>6440</v>
      </c>
      <c r="P20" s="31">
        <v>9000</v>
      </c>
      <c r="Q20" s="31" t="s">
        <v>16</v>
      </c>
    </row>
    <row r="21" spans="2:17" x14ac:dyDescent="0.25">
      <c r="B21" s="29" t="s">
        <v>1</v>
      </c>
      <c r="C21" s="30">
        <f t="shared" si="2"/>
        <v>9000</v>
      </c>
      <c r="D21" s="30">
        <v>13000</v>
      </c>
      <c r="E21" s="31" t="s">
        <v>17</v>
      </c>
      <c r="N21" s="29" t="s">
        <v>1</v>
      </c>
      <c r="O21" s="30">
        <f t="shared" si="3"/>
        <v>9000</v>
      </c>
      <c r="P21" s="30">
        <v>13000</v>
      </c>
      <c r="Q21" s="31" t="s">
        <v>17</v>
      </c>
    </row>
    <row r="22" spans="2:17" x14ac:dyDescent="0.25">
      <c r="B22" s="29" t="s">
        <v>1</v>
      </c>
      <c r="C22" s="31">
        <f t="shared" si="2"/>
        <v>13000</v>
      </c>
      <c r="D22" s="31">
        <v>17100</v>
      </c>
      <c r="E22" s="31" t="s">
        <v>18</v>
      </c>
      <c r="N22" s="29" t="s">
        <v>1</v>
      </c>
      <c r="O22" s="31">
        <f t="shared" si="3"/>
        <v>13000</v>
      </c>
      <c r="P22" s="31">
        <v>17100</v>
      </c>
      <c r="Q22" s="31" t="s">
        <v>18</v>
      </c>
    </row>
    <row r="23" spans="2:17" x14ac:dyDescent="0.25">
      <c r="B23" s="29" t="s">
        <v>1</v>
      </c>
      <c r="C23" s="30">
        <f t="shared" si="2"/>
        <v>17100</v>
      </c>
      <c r="D23" s="30">
        <v>20700</v>
      </c>
      <c r="E23" s="31" t="s">
        <v>19</v>
      </c>
      <c r="N23" s="29" t="s">
        <v>1</v>
      </c>
      <c r="O23" s="30">
        <f t="shared" si="3"/>
        <v>17100</v>
      </c>
      <c r="P23" s="30">
        <v>20700</v>
      </c>
      <c r="Q23" s="31" t="s">
        <v>19</v>
      </c>
    </row>
  </sheetData>
  <mergeCells count="6">
    <mergeCell ref="G9:J9"/>
    <mergeCell ref="N1:R1"/>
    <mergeCell ref="G2:G3"/>
    <mergeCell ref="D2:F3"/>
    <mergeCell ref="B5:F6"/>
    <mergeCell ref="B1:F1"/>
  </mergeCells>
  <phoneticPr fontId="3" type="noConversion"/>
  <dataValidations disablePrompts="1" count="1">
    <dataValidation type="list" allowBlank="1" showInputMessage="1" showErrorMessage="1" sqref="B3 N3" xr:uid="{0F342FBB-DD17-443D-BF44-89760D344627}">
      <formula1>"MARQUE1,MARQUE2"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Liste_Pieces</vt:lpstr>
      <vt:lpstr>Pieces_Selection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VALENCIN</dc:creator>
  <cp:lastModifiedBy>Jimmy VALENCIN</cp:lastModifiedBy>
  <dcterms:created xsi:type="dcterms:W3CDTF">2024-11-28T09:15:15Z</dcterms:created>
  <dcterms:modified xsi:type="dcterms:W3CDTF">2024-11-28T09:38:02Z</dcterms:modified>
</cp:coreProperties>
</file>