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fileSharing userName="David Minard/Aubagne" algorithmName="SHA-512" hashValue="B64UJsekHf37V6rsdxnwzCtfpTkjYzOTEoW+a1QWjZHhrlCnKpQT0xrNSDWUs5lu2GDJbEveNxID/d+UwQkWHw==" saltValue="ivy6xYn82jV5+GdNmW+t2Q==" spinCount="10000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dminard\Desktop\"/>
    </mc:Choice>
  </mc:AlternateContent>
  <bookViews>
    <workbookView xWindow="0" yWindow="0" windowWidth="19200" windowHeight="10995" tabRatio="808"/>
  </bookViews>
  <sheets>
    <sheet name="FDR Global" sheetId="1" r:id="rId1"/>
  </sheets>
  <definedNames>
    <definedName name="_xlnm._FilterDatabase" localSheetId="0" hidden="1">'FDR Global'!$A$1:$M$1</definedName>
    <definedName name="Segment_CHAUFFEUR">#N/A</definedName>
    <definedName name="_xlnm.Print_Area" localSheetId="0">'FDR Global'!$A$3:$J$298</definedName>
  </definedNames>
  <calcPr calcId="152511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2"/>
      </x15:slicerCaches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226" i="1" l="1"/>
  <c r="Q227" i="1"/>
  <c r="I211" i="1"/>
  <c r="Q194" i="1"/>
  <c r="I296" i="1"/>
  <c r="Q239" i="1"/>
  <c r="I295" i="1"/>
  <c r="Q238" i="1"/>
  <c r="Q240" i="1"/>
  <c r="I239" i="1"/>
  <c r="Q229" i="1"/>
  <c r="I214" i="1"/>
  <c r="Q230" i="1"/>
  <c r="I212" i="1"/>
  <c r="I213" i="1"/>
  <c r="Q214" i="1"/>
  <c r="Q252" i="1"/>
  <c r="I257" i="1"/>
  <c r="Q204" i="1"/>
  <c r="Q205" i="1"/>
  <c r="I205" i="1"/>
  <c r="Q257" i="1"/>
  <c r="I260" i="1"/>
  <c r="Q218" i="1"/>
  <c r="I220" i="1"/>
  <c r="Q276" i="1"/>
  <c r="I276" i="1"/>
  <c r="Q245" i="1"/>
  <c r="I247" i="1"/>
  <c r="I228" i="1"/>
  <c r="Q185" i="1"/>
  <c r="I186" i="1"/>
  <c r="Q247" i="1"/>
  <c r="I246" i="1"/>
  <c r="Q186" i="1"/>
  <c r="I194" i="1"/>
  <c r="Q221" i="1"/>
  <c r="Q260" i="1"/>
  <c r="I258" i="1"/>
  <c r="Q277" i="1"/>
  <c r="I275" i="1"/>
  <c r="Q259" i="1"/>
  <c r="I259" i="1"/>
  <c r="Q187" i="1"/>
  <c r="I229" i="1"/>
  <c r="Q188" i="1"/>
  <c r="I230" i="1"/>
  <c r="Q254" i="1"/>
  <c r="Q209" i="1"/>
  <c r="I201" i="1"/>
  <c r="Q212" i="1"/>
  <c r="I195" i="1"/>
  <c r="Q284" i="1"/>
  <c r="I287" i="1"/>
  <c r="Q248" i="1"/>
  <c r="I243" i="1"/>
  <c r="Q292" i="1"/>
  <c r="I291" i="1"/>
  <c r="Q36" i="1"/>
  <c r="I36" i="1"/>
  <c r="Q37" i="1"/>
  <c r="I37" i="1"/>
  <c r="Q189" i="1"/>
  <c r="Q208" i="1"/>
  <c r="I203" i="1"/>
  <c r="Q191" i="1"/>
  <c r="I191" i="1"/>
  <c r="Q192" i="1"/>
  <c r="I190" i="1"/>
  <c r="Q282" i="1"/>
  <c r="I286" i="1"/>
  <c r="Q287" i="1"/>
  <c r="I285" i="1"/>
  <c r="Q261" i="1"/>
  <c r="I255" i="1"/>
  <c r="Q263" i="1"/>
  <c r="I256" i="1"/>
  <c r="Q258" i="1"/>
  <c r="I254" i="1"/>
  <c r="Q265" i="1"/>
  <c r="I266" i="1"/>
  <c r="Q272" i="1"/>
  <c r="I274" i="1"/>
  <c r="Q140" i="1"/>
  <c r="I140" i="1"/>
  <c r="Q34" i="1"/>
  <c r="Q267" i="1"/>
  <c r="I265" i="1"/>
  <c r="Q196" i="1"/>
  <c r="I185" i="1"/>
  <c r="Q197" i="1"/>
  <c r="Q288" i="1"/>
  <c r="I284" i="1"/>
  <c r="Q262" i="1"/>
  <c r="I253" i="1"/>
  <c r="J257" i="1" l="1"/>
  <c r="J260" i="1"/>
  <c r="J186" i="1"/>
  <c r="J259" i="1"/>
  <c r="J258" i="1"/>
  <c r="J36" i="1"/>
  <c r="Q211" i="1"/>
  <c r="J211" i="1" s="1"/>
  <c r="I202" i="1"/>
  <c r="Q220" i="1"/>
  <c r="Q157" i="1" l="1"/>
  <c r="I154" i="1"/>
  <c r="I147" i="1"/>
  <c r="Q195" i="1" l="1"/>
  <c r="I189" i="1"/>
  <c r="J194" i="1"/>
  <c r="I192" i="1"/>
  <c r="Q199" i="1"/>
  <c r="I187" i="1"/>
  <c r="Q283" i="1"/>
  <c r="I279" i="1"/>
  <c r="Q285" i="1"/>
  <c r="I283" i="1"/>
  <c r="Q289" i="1"/>
  <c r="I277" i="1"/>
  <c r="Q275" i="1"/>
  <c r="I270" i="1"/>
  <c r="Q273" i="1"/>
  <c r="I269" i="1"/>
  <c r="Q274" i="1"/>
  <c r="I272" i="1"/>
  <c r="Q278" i="1"/>
  <c r="J276" i="1" s="1"/>
  <c r="I267" i="1"/>
  <c r="Q251" i="1"/>
  <c r="I245" i="1"/>
  <c r="Q253" i="1"/>
  <c r="I242" i="1"/>
  <c r="Q233" i="1"/>
  <c r="I223" i="1"/>
  <c r="Q232" i="1"/>
  <c r="I222" i="1"/>
  <c r="Q234" i="1"/>
  <c r="I219" i="1"/>
  <c r="Q235" i="1"/>
  <c r="I218" i="1"/>
  <c r="Q228" i="1"/>
  <c r="J212" i="1" s="1"/>
  <c r="I250" i="1"/>
  <c r="Q207" i="1"/>
  <c r="J205" i="1" s="1"/>
  <c r="I197" i="1"/>
  <c r="Q210" i="1"/>
  <c r="I199" i="1"/>
  <c r="Q213" i="1"/>
  <c r="I200" i="1"/>
  <c r="Q215" i="1"/>
  <c r="J215" i="1" s="1"/>
  <c r="I198" i="1"/>
  <c r="Q216" i="1"/>
  <c r="I196" i="1"/>
  <c r="Q217" i="1"/>
  <c r="I210" i="1"/>
  <c r="Q206" i="1"/>
  <c r="Q219" i="1"/>
  <c r="I208" i="1"/>
  <c r="Q203" i="1"/>
  <c r="I209" i="1"/>
  <c r="Q268" i="1"/>
  <c r="I263" i="1"/>
  <c r="Q225" i="1"/>
  <c r="I252" i="1"/>
  <c r="Q269" i="1"/>
  <c r="I262" i="1"/>
  <c r="Q266" i="1"/>
  <c r="I264" i="1"/>
  <c r="Q255" i="1"/>
  <c r="J255" i="1" s="1"/>
  <c r="I241" i="1"/>
  <c r="Q256" i="1"/>
  <c r="J254" i="1" s="1"/>
  <c r="I248" i="1"/>
  <c r="Q286" i="1"/>
  <c r="I280" i="1"/>
  <c r="Q222" i="1"/>
  <c r="I207" i="1"/>
  <c r="Q231" i="1"/>
  <c r="I221" i="1"/>
  <c r="I251" i="1"/>
  <c r="Q224" i="1"/>
  <c r="Q193" i="1"/>
  <c r="I238" i="1"/>
  <c r="Q198" i="1"/>
  <c r="I188" i="1"/>
  <c r="Q281" i="1"/>
  <c r="J281" i="1" s="1"/>
  <c r="I281" i="1"/>
  <c r="Q271" i="1"/>
  <c r="I271" i="1"/>
  <c r="Q270" i="1"/>
  <c r="I273" i="1"/>
  <c r="Q236" i="1"/>
  <c r="I249" i="1"/>
  <c r="Q241" i="1"/>
  <c r="J239" i="1" s="1"/>
  <c r="I225" i="1"/>
  <c r="Q237" i="1"/>
  <c r="I224" i="1"/>
  <c r="Q242" i="1"/>
  <c r="J240" i="1" s="1"/>
  <c r="I226" i="1"/>
  <c r="Q243" i="1"/>
  <c r="I227" i="1"/>
  <c r="I244" i="1"/>
  <c r="Q244" i="1"/>
  <c r="Q21" i="1"/>
  <c r="I19" i="1"/>
  <c r="Q23" i="1"/>
  <c r="Q54" i="1"/>
  <c r="Q47" i="1"/>
  <c r="I45" i="1"/>
  <c r="Q42" i="1"/>
  <c r="I40" i="1"/>
  <c r="Q8" i="1"/>
  <c r="I90" i="1"/>
  <c r="Q81" i="1"/>
  <c r="I75" i="1"/>
  <c r="Q55" i="1"/>
  <c r="I93" i="1"/>
  <c r="Q159" i="1"/>
  <c r="Q77" i="1"/>
  <c r="I70" i="1"/>
  <c r="Q59" i="1"/>
  <c r="I56" i="1"/>
  <c r="Q60" i="1"/>
  <c r="Q33" i="1"/>
  <c r="I29" i="1"/>
  <c r="Q32" i="1"/>
  <c r="I30" i="1"/>
  <c r="Q250" i="1"/>
  <c r="I235" i="1"/>
  <c r="Q264" i="1"/>
  <c r="J261" i="1" s="1"/>
  <c r="I234" i="1"/>
  <c r="Q133" i="1"/>
  <c r="I268" i="1"/>
  <c r="Q132" i="1"/>
  <c r="Q165" i="1"/>
  <c r="I278" i="1"/>
  <c r="I162" i="1"/>
  <c r="I41" i="1"/>
  <c r="Q40" i="1"/>
  <c r="Q82" i="1"/>
  <c r="I73" i="1"/>
  <c r="Q96" i="1"/>
  <c r="I43" i="1"/>
  <c r="Q87" i="1"/>
  <c r="I54" i="1"/>
  <c r="Q88" i="1"/>
  <c r="I53" i="1"/>
  <c r="Q89" i="1"/>
  <c r="I69" i="1"/>
  <c r="I62" i="1"/>
  <c r="I61" i="1"/>
  <c r="Q112" i="1"/>
  <c r="Q57" i="1"/>
  <c r="Q58" i="1"/>
  <c r="I58" i="1"/>
  <c r="Q61" i="1"/>
  <c r="Q114" i="1"/>
  <c r="Q115" i="1"/>
  <c r="Q18" i="1"/>
  <c r="I24" i="1"/>
  <c r="I14" i="1"/>
  <c r="I57" i="1"/>
  <c r="I23" i="1"/>
  <c r="Q20" i="1"/>
  <c r="I22" i="1"/>
  <c r="Q45" i="1"/>
  <c r="I92" i="1"/>
  <c r="Q137" i="1"/>
  <c r="Q136" i="1"/>
  <c r="I132" i="1"/>
  <c r="I7" i="1"/>
  <c r="I129" i="1"/>
  <c r="Q91" i="1"/>
  <c r="I55" i="1"/>
  <c r="Q92" i="1"/>
  <c r="I52" i="1"/>
  <c r="Q145" i="1"/>
  <c r="I141" i="1"/>
  <c r="Q10" i="1"/>
  <c r="I232" i="1"/>
  <c r="Q9" i="1"/>
  <c r="I231" i="1"/>
  <c r="Q95" i="1"/>
  <c r="Q97" i="1"/>
  <c r="Q98" i="1"/>
  <c r="I77" i="1"/>
  <c r="I178" i="1"/>
  <c r="I168" i="1"/>
  <c r="Q93" i="1"/>
  <c r="Q94" i="1"/>
  <c r="I38" i="1"/>
  <c r="Q155" i="1"/>
  <c r="I145" i="1"/>
  <c r="Q152" i="1"/>
  <c r="Q153" i="1"/>
  <c r="I144" i="1"/>
  <c r="Q72" i="1"/>
  <c r="I236" i="1"/>
  <c r="Q71" i="1"/>
  <c r="I233" i="1"/>
  <c r="Q44" i="1"/>
  <c r="Q118" i="1"/>
  <c r="I112" i="1"/>
  <c r="I138" i="1"/>
  <c r="Q146" i="1"/>
  <c r="I133" i="1"/>
  <c r="I171" i="1"/>
  <c r="I39" i="1"/>
  <c r="Q25" i="1"/>
  <c r="Q179" i="1"/>
  <c r="I166" i="1"/>
  <c r="Q173" i="1"/>
  <c r="I163" i="1"/>
  <c r="Q78" i="1"/>
  <c r="I71" i="1"/>
  <c r="Q154" i="1"/>
  <c r="Q156" i="1"/>
  <c r="I158" i="1"/>
  <c r="I159" i="1"/>
  <c r="Q180" i="1"/>
  <c r="Q120" i="1"/>
  <c r="I79" i="1"/>
  <c r="Q121" i="1"/>
  <c r="I124" i="1"/>
  <c r="Q174" i="1"/>
  <c r="I173" i="1"/>
  <c r="I125" i="1"/>
  <c r="Q129" i="1"/>
  <c r="I126" i="1"/>
  <c r="Q142" i="1"/>
  <c r="I131" i="1"/>
  <c r="Q144" i="1"/>
  <c r="I137" i="1"/>
  <c r="Q150" i="1"/>
  <c r="I142" i="1"/>
  <c r="Q175" i="1"/>
  <c r="I176" i="1"/>
  <c r="I81" i="1"/>
  <c r="Q119" i="1"/>
  <c r="Q123" i="1"/>
  <c r="I80" i="1"/>
  <c r="I17" i="1"/>
  <c r="Q69" i="1"/>
  <c r="I16" i="1"/>
  <c r="Q70" i="1"/>
  <c r="Q117" i="1"/>
  <c r="I111" i="1"/>
  <c r="Q125" i="1"/>
  <c r="I51" i="1"/>
  <c r="Q99" i="1"/>
  <c r="I68" i="1"/>
  <c r="Q126" i="1"/>
  <c r="I123" i="1"/>
  <c r="J206" i="1" l="1"/>
  <c r="J220" i="1"/>
  <c r="J285" i="1"/>
  <c r="J229" i="1"/>
  <c r="J214" i="1"/>
  <c r="J230" i="1"/>
  <c r="J191" i="1"/>
  <c r="J228" i="1"/>
  <c r="J213" i="1"/>
  <c r="J269" i="1"/>
  <c r="J271" i="1"/>
  <c r="J248" i="1"/>
  <c r="J210" i="1"/>
  <c r="J209" i="1"/>
  <c r="J154" i="1"/>
  <c r="J203" i="1"/>
  <c r="J253" i="1"/>
  <c r="J256" i="1"/>
  <c r="J192" i="1"/>
  <c r="J193" i="1"/>
  <c r="J265" i="1"/>
  <c r="J266" i="1"/>
  <c r="J263" i="1"/>
  <c r="J208" i="1"/>
  <c r="J216" i="1"/>
  <c r="J207" i="1"/>
  <c r="J241" i="1"/>
  <c r="J251" i="1"/>
  <c r="J262" i="1"/>
  <c r="J272" i="1"/>
  <c r="J188" i="1"/>
  <c r="J264" i="1"/>
  <c r="J252" i="1"/>
  <c r="J218" i="1"/>
  <c r="J222" i="1"/>
  <c r="J267" i="1"/>
  <c r="J238" i="1"/>
  <c r="J250" i="1"/>
  <c r="J245" i="1"/>
  <c r="J270" i="1"/>
  <c r="J227" i="1"/>
  <c r="J93" i="1"/>
  <c r="I107" i="1"/>
  <c r="Q62" i="1"/>
  <c r="Q183" i="1"/>
  <c r="I175" i="1"/>
  <c r="Q106" i="1"/>
  <c r="I47" i="1"/>
  <c r="I119" i="1"/>
  <c r="Q11" i="1"/>
  <c r="I4" i="1"/>
  <c r="Q127" i="1"/>
  <c r="I121" i="1"/>
  <c r="Q190" i="1"/>
  <c r="I167" i="1"/>
  <c r="Q163" i="1"/>
  <c r="I160" i="1"/>
  <c r="Q75" i="1"/>
  <c r="Q202" i="1"/>
  <c r="I169" i="1"/>
  <c r="Q7" i="1"/>
  <c r="I10" i="1"/>
  <c r="Q164" i="1"/>
  <c r="I153" i="1"/>
  <c r="Q176" i="1"/>
  <c r="I174" i="1"/>
  <c r="Q39" i="1"/>
  <c r="I83" i="1"/>
  <c r="Q26" i="1"/>
  <c r="Q24" i="1"/>
  <c r="I35" i="1"/>
  <c r="Q162" i="1"/>
  <c r="I155" i="1"/>
  <c r="Q100" i="1"/>
  <c r="Q101" i="1"/>
  <c r="Q158" i="1"/>
  <c r="I149" i="1"/>
  <c r="Q19" i="1"/>
  <c r="J19" i="1" s="1"/>
  <c r="Q177" i="1"/>
  <c r="I170" i="1"/>
  <c r="Q22" i="1"/>
  <c r="Q151" i="1"/>
  <c r="I151" i="1"/>
  <c r="I156" i="1"/>
  <c r="I237" i="1"/>
  <c r="I293" i="1"/>
  <c r="Q13" i="1"/>
  <c r="Q170" i="1"/>
  <c r="Q172" i="1"/>
  <c r="I146" i="1"/>
  <c r="Q160" i="1"/>
  <c r="I139" i="1"/>
  <c r="Q181" i="1"/>
  <c r="I282" i="1"/>
  <c r="Q124" i="1"/>
  <c r="I110" i="1"/>
  <c r="Q29" i="1"/>
  <c r="I20" i="1"/>
  <c r="I290" i="1"/>
  <c r="Q122" i="1"/>
  <c r="I76" i="1"/>
  <c r="Q128" i="1"/>
  <c r="I78" i="1"/>
  <c r="Q130" i="1"/>
  <c r="I82" i="1"/>
  <c r="Q280" i="1"/>
  <c r="J280" i="1" s="1"/>
  <c r="Q290" i="1"/>
  <c r="I165" i="1"/>
  <c r="Q291" i="1"/>
  <c r="I164" i="1"/>
  <c r="Q178" i="1"/>
  <c r="I148" i="1"/>
  <c r="Q182" i="1"/>
  <c r="I150" i="1"/>
  <c r="Q143" i="1"/>
  <c r="I117" i="1"/>
  <c r="Q147" i="1"/>
  <c r="I127" i="1"/>
  <c r="Q50" i="1"/>
  <c r="I85" i="1"/>
  <c r="Q51" i="1"/>
  <c r="I84" i="1"/>
  <c r="Q139" i="1"/>
  <c r="I128" i="1"/>
  <c r="Q168" i="1"/>
  <c r="I135" i="1"/>
  <c r="I86" i="1"/>
  <c r="J54" i="1"/>
  <c r="Q249" i="1"/>
  <c r="J247" i="1" s="1"/>
  <c r="Q85" i="1"/>
  <c r="I66" i="1"/>
  <c r="I65" i="1"/>
  <c r="Q84" i="1"/>
  <c r="Q86" i="1"/>
  <c r="Q135" i="1"/>
  <c r="I113" i="1"/>
  <c r="I109" i="1"/>
  <c r="Q56" i="1"/>
  <c r="I87" i="1"/>
  <c r="I91" i="1"/>
  <c r="Q167" i="1"/>
  <c r="I134" i="1"/>
  <c r="I177" i="1"/>
  <c r="I28" i="1"/>
  <c r="Q65" i="1"/>
  <c r="I95" i="1"/>
  <c r="Q110" i="1"/>
  <c r="Q111" i="1"/>
  <c r="Q83" i="1"/>
  <c r="Q90" i="1"/>
  <c r="I59" i="1"/>
  <c r="Q105" i="1"/>
  <c r="I48" i="1"/>
  <c r="J202" i="1" l="1"/>
  <c r="J249" i="1"/>
  <c r="J234" i="1"/>
  <c r="J190" i="1"/>
  <c r="J189" i="1"/>
  <c r="J286" i="1"/>
  <c r="J287" i="1"/>
  <c r="J187" i="1"/>
  <c r="J185" i="1"/>
  <c r="J283" i="1"/>
  <c r="J284" i="1"/>
  <c r="J162" i="1"/>
  <c r="J55" i="1"/>
  <c r="J56" i="1"/>
  <c r="J132" i="1"/>
  <c r="J236" i="1"/>
  <c r="J278" i="1"/>
  <c r="J126" i="1"/>
  <c r="J176" i="1"/>
  <c r="J175" i="1"/>
  <c r="J119" i="1"/>
  <c r="Q113" i="1"/>
  <c r="J112" i="1" s="1"/>
  <c r="I49" i="1"/>
  <c r="Q116" i="1"/>
  <c r="I50" i="1"/>
  <c r="Q138" i="1"/>
  <c r="J138" i="1" s="1"/>
  <c r="I114" i="1"/>
  <c r="I26" i="1"/>
  <c r="Q35" i="1"/>
  <c r="J34" i="1" s="1"/>
  <c r="I8" i="1"/>
  <c r="Q131" i="1"/>
  <c r="Q102" i="1"/>
  <c r="I13" i="1"/>
  <c r="Q103" i="1"/>
  <c r="I64" i="1"/>
  <c r="Q104" i="1"/>
  <c r="I15" i="1"/>
  <c r="Q43" i="1"/>
  <c r="Q46" i="1"/>
  <c r="Q49" i="1"/>
  <c r="I32" i="1"/>
  <c r="Q52" i="1"/>
  <c r="I21" i="1"/>
  <c r="Q279" i="1"/>
  <c r="I172" i="1"/>
  <c r="I44" i="1"/>
  <c r="Q134" i="1"/>
  <c r="I46" i="1"/>
  <c r="I18" i="1"/>
  <c r="I60" i="1"/>
  <c r="Q148" i="1"/>
  <c r="J147" i="1" s="1"/>
  <c r="I120" i="1"/>
  <c r="Q149" i="1"/>
  <c r="J145" i="1" s="1"/>
  <c r="I122" i="1"/>
  <c r="Q161" i="1"/>
  <c r="I118" i="1"/>
  <c r="Q28" i="1"/>
  <c r="Q200" i="1"/>
  <c r="J200" i="1" s="1"/>
  <c r="Q171" i="1"/>
  <c r="I97" i="1"/>
  <c r="Q107" i="1"/>
  <c r="Q166" i="1"/>
  <c r="I130" i="1"/>
  <c r="Q108" i="1"/>
  <c r="I11" i="1"/>
  <c r="Q223" i="1"/>
  <c r="I94" i="1"/>
  <c r="Q201" i="1"/>
  <c r="J201" i="1" s="1"/>
  <c r="I157" i="1"/>
  <c r="Q30" i="1"/>
  <c r="Q53" i="1"/>
  <c r="Q48" i="1"/>
  <c r="Q63" i="1"/>
  <c r="I108" i="1"/>
  <c r="I105" i="1"/>
  <c r="Q64" i="1"/>
  <c r="Q66" i="1"/>
  <c r="I104" i="1"/>
  <c r="Q67" i="1"/>
  <c r="I103" i="1"/>
  <c r="Q246" i="1"/>
  <c r="J243" i="1" s="1"/>
  <c r="I152" i="1"/>
  <c r="J158" i="1"/>
  <c r="I116" i="1"/>
  <c r="Q109" i="1"/>
  <c r="I5" i="1"/>
  <c r="I9" i="1"/>
  <c r="Q27" i="1"/>
  <c r="I33" i="1"/>
  <c r="Q68" i="1"/>
  <c r="I99" i="1"/>
  <c r="Q73" i="1"/>
  <c r="I100" i="1"/>
  <c r="I115" i="1"/>
  <c r="I136" i="1"/>
  <c r="I143" i="1"/>
  <c r="I63" i="1"/>
  <c r="Q14" i="1"/>
  <c r="Q5" i="1"/>
  <c r="Q17" i="1"/>
  <c r="I292" i="1"/>
  <c r="Q16" i="1"/>
  <c r="I74" i="1"/>
  <c r="Q169" i="1"/>
  <c r="J163" i="1" s="1"/>
  <c r="I288" i="1"/>
  <c r="Q293" i="1"/>
  <c r="J291" i="1" s="1"/>
  <c r="I88" i="1"/>
  <c r="Q15" i="1"/>
  <c r="J198" i="1" l="1"/>
  <c r="J225" i="1"/>
  <c r="J226" i="1"/>
  <c r="J246" i="1"/>
  <c r="J277" i="1"/>
  <c r="J279" i="1"/>
  <c r="J199" i="1"/>
  <c r="J197" i="1"/>
  <c r="J223" i="1"/>
  <c r="J224" i="1"/>
  <c r="J274" i="1"/>
  <c r="J275" i="1"/>
  <c r="J52" i="1"/>
  <c r="J166" i="1"/>
  <c r="J171" i="1"/>
  <c r="J219" i="1"/>
  <c r="J221" i="1"/>
  <c r="J53" i="1"/>
  <c r="J195" i="1"/>
  <c r="J268" i="1"/>
  <c r="J273" i="1"/>
  <c r="J232" i="1"/>
  <c r="J196" i="1"/>
  <c r="J235" i="1"/>
  <c r="J242" i="1"/>
  <c r="J237" i="1"/>
  <c r="J217" i="1"/>
  <c r="J45" i="1"/>
  <c r="J22" i="1"/>
  <c r="J57" i="1"/>
  <c r="J58" i="1"/>
  <c r="J144" i="1"/>
  <c r="J62" i="1"/>
  <c r="J137" i="1"/>
  <c r="J168" i="1"/>
  <c r="J231" i="1"/>
  <c r="J23" i="1"/>
  <c r="J29" i="1"/>
  <c r="J233" i="1"/>
  <c r="J14" i="1"/>
  <c r="J107" i="1"/>
  <c r="J61" i="1"/>
  <c r="J111" i="1"/>
  <c r="J129" i="1"/>
  <c r="J24" i="1"/>
  <c r="J92" i="1"/>
  <c r="J39" i="1"/>
  <c r="J159" i="1"/>
  <c r="J282" i="1"/>
  <c r="J125" i="1"/>
  <c r="J81" i="1"/>
  <c r="J17" i="1"/>
  <c r="J146" i="1"/>
  <c r="J155" i="1"/>
  <c r="J173" i="1"/>
  <c r="J123" i="1"/>
  <c r="J156" i="1"/>
  <c r="J142" i="1"/>
  <c r="J124" i="1"/>
  <c r="J121" i="1"/>
  <c r="J47" i="1"/>
  <c r="J16" i="1"/>
  <c r="J68" i="1"/>
  <c r="J153" i="1"/>
  <c r="J169" i="1"/>
  <c r="J149" i="1"/>
  <c r="J95" i="1"/>
  <c r="J91" i="1"/>
  <c r="J151" i="1"/>
  <c r="J110" i="1"/>
  <c r="J109" i="1"/>
  <c r="J20" i="1"/>
  <c r="J8" i="1"/>
  <c r="J135" i="1"/>
  <c r="J150" i="1"/>
  <c r="J113" i="1"/>
  <c r="J161" i="1"/>
  <c r="J26" i="1"/>
  <c r="J97" i="1"/>
  <c r="J114" i="1"/>
  <c r="J100" i="1"/>
  <c r="J157" i="1"/>
  <c r="J94" i="1"/>
  <c r="J136" i="1"/>
  <c r="Q184" i="1"/>
  <c r="J73" i="1"/>
  <c r="I101" i="1"/>
  <c r="Q79" i="1"/>
  <c r="I96" i="1"/>
  <c r="Q6" i="1"/>
  <c r="I106" i="1"/>
  <c r="Q4" i="1"/>
  <c r="J4" i="1" s="1"/>
  <c r="Q80" i="1"/>
  <c r="J80" i="1" s="1"/>
  <c r="I98" i="1"/>
  <c r="Q141" i="1"/>
  <c r="J141" i="1" s="1"/>
  <c r="I12" i="1"/>
  <c r="Q294" i="1"/>
  <c r="I102" i="1"/>
  <c r="I184" i="1"/>
  <c r="J160" i="1" l="1"/>
  <c r="J140" i="1"/>
  <c r="J79" i="1"/>
  <c r="J139" i="1"/>
  <c r="J90" i="1"/>
  <c r="J148" i="1"/>
  <c r="J133" i="1"/>
  <c r="J178" i="1"/>
  <c r="J78" i="1"/>
  <c r="J82" i="1"/>
  <c r="J77" i="1"/>
  <c r="J50" i="1"/>
  <c r="J44" i="1"/>
  <c r="J51" i="1"/>
  <c r="J174" i="1"/>
  <c r="J170" i="1"/>
  <c r="J128" i="1"/>
  <c r="J131" i="1"/>
  <c r="J49" i="1"/>
  <c r="J164" i="1"/>
  <c r="J167" i="1"/>
  <c r="J177" i="1"/>
  <c r="J172" i="1"/>
  <c r="J165" i="1"/>
  <c r="J15" i="1"/>
  <c r="J134" i="1"/>
  <c r="J18" i="1"/>
  <c r="J130" i="1"/>
  <c r="J48" i="1"/>
  <c r="J118" i="1"/>
  <c r="J152" i="1"/>
  <c r="J117" i="1"/>
  <c r="J115" i="1"/>
  <c r="J127" i="1"/>
  <c r="J64" i="1"/>
  <c r="J59" i="1"/>
  <c r="J120" i="1"/>
  <c r="J122" i="1"/>
  <c r="J104" i="1"/>
  <c r="J116" i="1"/>
  <c r="J143" i="1"/>
  <c r="Q31" i="1"/>
  <c r="J30" i="1" s="1"/>
  <c r="J33" i="1" l="1"/>
  <c r="I25" i="1"/>
  <c r="Q74" i="1"/>
  <c r="J69" i="1" s="1"/>
  <c r="Q296" i="1"/>
  <c r="J296" i="1" s="1"/>
  <c r="I204" i="1"/>
  <c r="Q295" i="1"/>
  <c r="I27" i="1"/>
  <c r="Q41" i="1"/>
  <c r="J88" i="1"/>
  <c r="J290" i="1" l="1"/>
  <c r="J295" i="1"/>
  <c r="J74" i="1"/>
  <c r="J40" i="1"/>
  <c r="J31" i="1"/>
  <c r="J66" i="1"/>
  <c r="J65" i="1"/>
  <c r="J42" i="1"/>
  <c r="J41" i="1"/>
  <c r="J87" i="1"/>
  <c r="J46" i="1"/>
  <c r="J289" i="1"/>
  <c r="J72" i="1"/>
  <c r="J293" i="1"/>
  <c r="J294" i="1"/>
  <c r="J21" i="1"/>
  <c r="J84" i="1"/>
  <c r="J99" i="1"/>
  <c r="J96" i="1"/>
  <c r="J288" i="1"/>
  <c r="J292" i="1"/>
  <c r="J106" i="1"/>
  <c r="J204" i="1"/>
  <c r="J244" i="1"/>
  <c r="I67" i="1"/>
  <c r="Q12" i="1" l="1"/>
  <c r="J10" i="1" s="1"/>
  <c r="Q38" i="1"/>
  <c r="Q76" i="1"/>
  <c r="J37" i="1" l="1"/>
  <c r="J38" i="1"/>
  <c r="J70" i="1"/>
  <c r="J75" i="1"/>
  <c r="J32" i="1"/>
  <c r="J35" i="1"/>
  <c r="J76" i="1"/>
  <c r="J7" i="1"/>
  <c r="J86" i="1"/>
  <c r="J43" i="1"/>
  <c r="J83" i="1"/>
  <c r="J85" i="1"/>
  <c r="J63" i="1"/>
  <c r="J71" i="1"/>
  <c r="J5" i="1"/>
  <c r="J103" i="1"/>
  <c r="J60" i="1"/>
  <c r="J13" i="1"/>
  <c r="J89" i="1"/>
  <c r="J6" i="1"/>
  <c r="J28" i="1"/>
  <c r="J9" i="1"/>
  <c r="J11" i="1"/>
  <c r="J108" i="1"/>
  <c r="J105" i="1"/>
  <c r="J98" i="1"/>
  <c r="J12" i="1"/>
  <c r="J101" i="1"/>
  <c r="J102" i="1"/>
  <c r="J27" i="1"/>
  <c r="J184" i="1"/>
  <c r="J25" i="1" l="1"/>
  <c r="J180" i="1"/>
  <c r="J183" i="1"/>
  <c r="J182" i="1"/>
  <c r="J181" i="1"/>
  <c r="J67" i="1" l="1"/>
  <c r="J179" i="1"/>
  <c r="Q297" i="1" l="1"/>
  <c r="J297" i="1" s="1"/>
  <c r="Q298" i="1" l="1"/>
  <c r="Q3" i="1" l="1"/>
  <c r="L1" i="1" a="1"/>
  <c r="L1" i="1" l="1"/>
</calcChain>
</file>

<file path=xl/sharedStrings.xml><?xml version="1.0" encoding="utf-8"?>
<sst xmlns="http://schemas.openxmlformats.org/spreadsheetml/2006/main" count="1697" uniqueCount="564">
  <si>
    <t xml:space="preserve"> </t>
  </si>
  <si>
    <t>OL / BL</t>
  </si>
  <si>
    <t>Points d'arrêt</t>
  </si>
  <si>
    <t>CHAUFFEUR</t>
  </si>
  <si>
    <t>BL</t>
  </si>
  <si>
    <t>E</t>
  </si>
  <si>
    <t>CLIENT</t>
  </si>
  <si>
    <t>CHANTIER</t>
  </si>
  <si>
    <t>LOC</t>
  </si>
  <si>
    <t>STATUT</t>
  </si>
  <si>
    <t>SCAN</t>
  </si>
  <si>
    <t>1 C</t>
  </si>
  <si>
    <t>1 SAC</t>
  </si>
  <si>
    <t>AZUR CONFORT</t>
  </si>
  <si>
    <t>3 C</t>
  </si>
  <si>
    <t>ENERGIK SUD</t>
  </si>
  <si>
    <t>CCSM</t>
  </si>
  <si>
    <t>KFLEX</t>
  </si>
  <si>
    <t>SODEXAL</t>
  </si>
  <si>
    <t>H ST PAUL</t>
  </si>
  <si>
    <t>12/ LELY D</t>
  </si>
  <si>
    <t>PAL</t>
  </si>
  <si>
    <t>2 C</t>
  </si>
  <si>
    <t>1/2 PAL</t>
  </si>
  <si>
    <t>ENLEVEMENT</t>
  </si>
  <si>
    <t>15/ ROMAN M</t>
  </si>
  <si>
    <t>BOUC BEL AIR</t>
  </si>
  <si>
    <t>CABRIES</t>
  </si>
  <si>
    <t>GARDANNE</t>
  </si>
  <si>
    <t>VIRIOT HAUTBOUT</t>
  </si>
  <si>
    <t>16/ BRUNO A</t>
  </si>
  <si>
    <t>AUBAGNE</t>
  </si>
  <si>
    <t>ROQUEVAIRE</t>
  </si>
  <si>
    <t>PECORINI</t>
  </si>
  <si>
    <t>VOLLONO</t>
  </si>
  <si>
    <t>18/ HENNI M</t>
  </si>
  <si>
    <t>RF LA CAPELETTE</t>
  </si>
  <si>
    <t>2 PAL</t>
  </si>
  <si>
    <t>LA CIOTAT</t>
  </si>
  <si>
    <t>TOULON</t>
  </si>
  <si>
    <t>RESERVE</t>
  </si>
  <si>
    <t>TRANSEXPRESS</t>
  </si>
  <si>
    <t>RF LA CIOTAT</t>
  </si>
  <si>
    <t>RF GANTES</t>
  </si>
  <si>
    <t>1 PAROI</t>
  </si>
  <si>
    <t>BAUBET</t>
  </si>
  <si>
    <t>SEDEL</t>
  </si>
  <si>
    <t>AXIMA</t>
  </si>
  <si>
    <t>ROGNAC</t>
  </si>
  <si>
    <t>VITROLLES</t>
  </si>
  <si>
    <t>NICE</t>
  </si>
  <si>
    <t>SOGEPLASS</t>
  </si>
  <si>
    <t>PLAN DE CUQUES</t>
  </si>
  <si>
    <t>ROQUEFORT LA BEDOULE</t>
  </si>
  <si>
    <t>CODITAL</t>
  </si>
  <si>
    <t>PAL+2 C</t>
  </si>
  <si>
    <t>LAZER</t>
  </si>
  <si>
    <t>CASSIS</t>
  </si>
  <si>
    <t>EIFFAGE</t>
  </si>
  <si>
    <t>LA DESTROUSSE</t>
  </si>
  <si>
    <t>APLOMB</t>
  </si>
  <si>
    <t>ST MAXIMIN</t>
  </si>
  <si>
    <t>ENERGEM</t>
  </si>
  <si>
    <t>LA GARDE</t>
  </si>
  <si>
    <t>SNEF</t>
  </si>
  <si>
    <t>XC</t>
  </si>
  <si>
    <t>HYERES</t>
  </si>
  <si>
    <t>MTO</t>
  </si>
  <si>
    <t>VENTABREN</t>
  </si>
  <si>
    <t>13/ MARCONI J</t>
  </si>
  <si>
    <t>LA BOUILLADISSE</t>
  </si>
  <si>
    <t>OXYGENE</t>
  </si>
  <si>
    <t>SANARY</t>
  </si>
  <si>
    <t>Z</t>
  </si>
  <si>
    <t>M</t>
  </si>
  <si>
    <t>◘04</t>
  </si>
  <si>
    <t>DATE</t>
  </si>
  <si>
    <t>X</t>
  </si>
  <si>
    <t>D</t>
  </si>
  <si>
    <t>LE CASTELLET</t>
  </si>
  <si>
    <t>LE THOLONET</t>
  </si>
  <si>
    <t>ROUSSET</t>
  </si>
  <si>
    <t>TARASCON</t>
  </si>
  <si>
    <t>VENELLES</t>
  </si>
  <si>
    <t>L</t>
  </si>
  <si>
    <t>J</t>
  </si>
  <si>
    <t>◘049</t>
  </si>
  <si>
    <t>T</t>
  </si>
  <si>
    <t>♦49</t>
  </si>
  <si>
    <t>G</t>
  </si>
  <si>
    <t>SAVIOLI</t>
  </si>
  <si>
    <t>COTE COLLINE</t>
  </si>
  <si>
    <t>ENERGETIQUE ET SANITAIRE</t>
  </si>
  <si>
    <t>ESSENCES</t>
  </si>
  <si>
    <t>PAL+1 C</t>
  </si>
  <si>
    <t>1/2 PAL+1 C</t>
  </si>
  <si>
    <t>AEJ</t>
  </si>
  <si>
    <t>CRUDELI</t>
  </si>
  <si>
    <t>4 C</t>
  </si>
  <si>
    <t>LODGES</t>
  </si>
  <si>
    <t>SAPHIR</t>
  </si>
  <si>
    <t>1 PAL 120*120</t>
  </si>
  <si>
    <t>6 C</t>
  </si>
  <si>
    <t>1 COUR</t>
  </si>
  <si>
    <t>VOILE BLANCHE</t>
  </si>
  <si>
    <t>20/ RODRIGUEZ E</t>
  </si>
  <si>
    <t>AZUR GAZ</t>
  </si>
  <si>
    <t>1 RAD</t>
  </si>
  <si>
    <t>1 REC</t>
  </si>
  <si>
    <t>VALMANTE</t>
  </si>
  <si>
    <t>3 PAL</t>
  </si>
  <si>
    <t>MATTOUT</t>
  </si>
  <si>
    <t>GFJ</t>
  </si>
  <si>
    <t>10/ NICOLAS B</t>
  </si>
  <si>
    <t>11/ IORIO JM</t>
  </si>
  <si>
    <t>21/ IORIO JM</t>
  </si>
  <si>
    <t>V02</t>
  </si>
  <si>
    <t>P</t>
  </si>
  <si>
    <t>LUCIO</t>
  </si>
  <si>
    <t>14/ MONTALA S</t>
  </si>
  <si>
    <t>24/ MONTALA S</t>
  </si>
  <si>
    <t>AUPHAN</t>
  </si>
  <si>
    <t>RF AYGALADES</t>
  </si>
  <si>
    <t>GYPTIS</t>
  </si>
  <si>
    <t>ADSN</t>
  </si>
  <si>
    <t>CARRE DU GOLF</t>
  </si>
  <si>
    <t>TGI</t>
  </si>
  <si>
    <t>F</t>
  </si>
  <si>
    <t>R</t>
  </si>
  <si>
    <t>AUGUSTINES</t>
  </si>
  <si>
    <t>SEGUR</t>
  </si>
  <si>
    <t>LA SEYNE / MER</t>
  </si>
  <si>
    <t>LUMIERE DE PROVENCE</t>
  </si>
  <si>
    <t>STADE</t>
  </si>
  <si>
    <t>RDT 13</t>
  </si>
  <si>
    <t>PRESTA</t>
  </si>
  <si>
    <t>PAL+1/2 PAL</t>
  </si>
  <si>
    <t>CALANQUE</t>
  </si>
  <si>
    <t>MARIE CURIE</t>
  </si>
  <si>
    <t>2 PAROIS</t>
  </si>
  <si>
    <t>ECOCLIM</t>
  </si>
  <si>
    <t>CASSIN</t>
  </si>
  <si>
    <t>NEUVE STE CATHERINE</t>
  </si>
  <si>
    <t>CAMPAGNELLE</t>
  </si>
  <si>
    <t>1 S</t>
  </si>
  <si>
    <t>2 S</t>
  </si>
  <si>
    <t>3 C+1 S</t>
  </si>
  <si>
    <t>2 PAL+1 S</t>
  </si>
  <si>
    <t>1 C+1 S</t>
  </si>
  <si>
    <t>RENAULT</t>
  </si>
  <si>
    <t>PAL+2 C+1 S</t>
  </si>
  <si>
    <t>ARCADES</t>
  </si>
  <si>
    <t>1/2 PAL+1 S</t>
  </si>
  <si>
    <t>CORSICA LINEA</t>
  </si>
  <si>
    <t>SEPTEMES</t>
  </si>
  <si>
    <t>SOURCES AVANT 9H</t>
  </si>
  <si>
    <t>2 PAL+1 C</t>
  </si>
  <si>
    <t>PECORINI 1ERE HEURE</t>
  </si>
  <si>
    <t>PATIO MONTOLIVET</t>
  </si>
  <si>
    <t>CRECHE MONTOLIVET</t>
  </si>
  <si>
    <t>2 TCU</t>
  </si>
  <si>
    <t>2 C+1 S</t>
  </si>
  <si>
    <t>2 COUR</t>
  </si>
  <si>
    <t>CREDIT MUTUEL</t>
  </si>
  <si>
    <t>SECRET URBAIN</t>
  </si>
  <si>
    <t>AIX EN PROVENCE</t>
  </si>
  <si>
    <t>PAL+1 S</t>
  </si>
  <si>
    <t>30/ RODRIGUEZ E</t>
  </si>
  <si>
    <t>19/ MAURIN T</t>
  </si>
  <si>
    <t>DECISIUM</t>
  </si>
  <si>
    <t>MTC II</t>
  </si>
  <si>
    <t>17/ LIEUTAUD JM</t>
  </si>
  <si>
    <t>27/ LIEUTAUD JM</t>
  </si>
  <si>
    <t>2 PAL 120*120+1 S</t>
  </si>
  <si>
    <t>UNIK</t>
  </si>
  <si>
    <t>10 TPVC 32</t>
  </si>
  <si>
    <t>SEDEL MAINTENANCE</t>
  </si>
  <si>
    <t>6 PAL</t>
  </si>
  <si>
    <t>2 GOUT</t>
  </si>
  <si>
    <t>8 PAL</t>
  </si>
  <si>
    <t>2 C+2 S</t>
  </si>
  <si>
    <t>VIEILLE CHAPELLE</t>
  </si>
  <si>
    <t>1 LONG PAL</t>
  </si>
  <si>
    <t>MEJEANS</t>
  </si>
  <si>
    <t>GAVOTTE PEYRET 1ERE H</t>
  </si>
  <si>
    <t>DISP</t>
  </si>
  <si>
    <t>PAL+1 PAROI+1 S</t>
  </si>
  <si>
    <t>3 PAL+1 S</t>
  </si>
  <si>
    <t>CARIGNANO</t>
  </si>
  <si>
    <t>VIGNERONS</t>
  </si>
  <si>
    <t>1 COUR+1 C</t>
  </si>
  <si>
    <t>ILOT 3,5</t>
  </si>
  <si>
    <t>1 PAL DE 20SACS DE SEL</t>
  </si>
  <si>
    <t>MT</t>
  </si>
  <si>
    <t>4 RAIL</t>
  </si>
  <si>
    <t>T35760</t>
  </si>
  <si>
    <t>1 LONG</t>
  </si>
  <si>
    <t>RIVE NEUVE</t>
  </si>
  <si>
    <t>10/ NIJAK M</t>
  </si>
  <si>
    <t>PAL+2 S</t>
  </si>
  <si>
    <t>TOUR DE MATAGE</t>
  </si>
  <si>
    <t>R32868</t>
  </si>
  <si>
    <t>R32697</t>
  </si>
  <si>
    <t>R32741</t>
  </si>
  <si>
    <t>T96050</t>
  </si>
  <si>
    <t>SIMON</t>
  </si>
  <si>
    <t>T37713</t>
  </si>
  <si>
    <t>COTE SUD</t>
  </si>
  <si>
    <t>5 1/2 PAL</t>
  </si>
  <si>
    <t>T37712</t>
  </si>
  <si>
    <t>GONZALES</t>
  </si>
  <si>
    <t>C18980</t>
  </si>
  <si>
    <t>T95896</t>
  </si>
  <si>
    <t>DOLABGIAN</t>
  </si>
  <si>
    <t>T37911</t>
  </si>
  <si>
    <t>ESTEVE</t>
  </si>
  <si>
    <t>C22959</t>
  </si>
  <si>
    <t>T37910</t>
  </si>
  <si>
    <t>C22960</t>
  </si>
  <si>
    <t>T37927</t>
  </si>
  <si>
    <t>C20897</t>
  </si>
  <si>
    <t>POLO</t>
  </si>
  <si>
    <t>T37967</t>
  </si>
  <si>
    <t>T38005</t>
  </si>
  <si>
    <t>T38060</t>
  </si>
  <si>
    <t>T38109</t>
  </si>
  <si>
    <t>T96081</t>
  </si>
  <si>
    <t>T38297</t>
  </si>
  <si>
    <t>T38298</t>
  </si>
  <si>
    <t>T38300</t>
  </si>
  <si>
    <t>T38301</t>
  </si>
  <si>
    <t>T38302</t>
  </si>
  <si>
    <t>T38303</t>
  </si>
  <si>
    <t>T38304</t>
  </si>
  <si>
    <t>CMA CGM</t>
  </si>
  <si>
    <t>T38305</t>
  </si>
  <si>
    <t>GAROBALDI</t>
  </si>
  <si>
    <t>1 PAL DE 10SACS DE SEL</t>
  </si>
  <si>
    <t>T38306</t>
  </si>
  <si>
    <t>KEDGE</t>
  </si>
  <si>
    <t>T38307</t>
  </si>
  <si>
    <t>T38308</t>
  </si>
  <si>
    <t>C23809</t>
  </si>
  <si>
    <t>LYCEE JANETTI</t>
  </si>
  <si>
    <t>9 LONG</t>
  </si>
  <si>
    <t>C23811</t>
  </si>
  <si>
    <t>T38310</t>
  </si>
  <si>
    <t>T38311</t>
  </si>
  <si>
    <t>T38312</t>
  </si>
  <si>
    <t>T37884</t>
  </si>
  <si>
    <t>T38338</t>
  </si>
  <si>
    <t>14 LONG 114/76+1 S</t>
  </si>
  <si>
    <t>T38339</t>
  </si>
  <si>
    <t>T38340</t>
  </si>
  <si>
    <t>AVEC 38339</t>
  </si>
  <si>
    <t>C23815</t>
  </si>
  <si>
    <t>T38344</t>
  </si>
  <si>
    <t>T38313</t>
  </si>
  <si>
    <t>C22983</t>
  </si>
  <si>
    <t>MAGNAN</t>
  </si>
  <si>
    <t>T38314</t>
  </si>
  <si>
    <t>T38315</t>
  </si>
  <si>
    <t>T38045</t>
  </si>
  <si>
    <t>T38316</t>
  </si>
  <si>
    <t>T38317</t>
  </si>
  <si>
    <t>T38169</t>
  </si>
  <si>
    <t>T38318</t>
  </si>
  <si>
    <t>DELATTRE</t>
  </si>
  <si>
    <t>T38210</t>
  </si>
  <si>
    <t>AIX CEZANNE</t>
  </si>
  <si>
    <t>T38319</t>
  </si>
  <si>
    <t>T38320</t>
  </si>
  <si>
    <t>T38321</t>
  </si>
  <si>
    <t>T38289</t>
  </si>
  <si>
    <t>AVEC 38297</t>
  </si>
  <si>
    <t>T38291</t>
  </si>
  <si>
    <t>MICOCOULIERS AVANT 9H</t>
  </si>
  <si>
    <t>T38376</t>
  </si>
  <si>
    <t>T38377</t>
  </si>
  <si>
    <t>T38392</t>
  </si>
  <si>
    <t>T38397</t>
  </si>
  <si>
    <t>T38398</t>
  </si>
  <si>
    <t>T38399</t>
  </si>
  <si>
    <t>T38401</t>
  </si>
  <si>
    <t>T38391</t>
  </si>
  <si>
    <t>T38403</t>
  </si>
  <si>
    <t>T38408</t>
  </si>
  <si>
    <t>T38409</t>
  </si>
  <si>
    <t>T38410</t>
  </si>
  <si>
    <t>T38412</t>
  </si>
  <si>
    <t>T38411</t>
  </si>
  <si>
    <t>T38416</t>
  </si>
  <si>
    <t>T38419</t>
  </si>
  <si>
    <t>T38426</t>
  </si>
  <si>
    <t>T38427</t>
  </si>
  <si>
    <t>T38428</t>
  </si>
  <si>
    <t>T38431</t>
  </si>
  <si>
    <t>T38429</t>
  </si>
  <si>
    <t>T38430</t>
  </si>
  <si>
    <t>T38432</t>
  </si>
  <si>
    <t>T38422</t>
  </si>
  <si>
    <t>F04327</t>
  </si>
  <si>
    <t>T38442</t>
  </si>
  <si>
    <t>T38441</t>
  </si>
  <si>
    <t>T38444</t>
  </si>
  <si>
    <t>T38446</t>
  </si>
  <si>
    <t>T38433</t>
  </si>
  <si>
    <t>T38309</t>
  </si>
  <si>
    <t>r</t>
  </si>
  <si>
    <t>TRADING</t>
  </si>
  <si>
    <t>1 FRD</t>
  </si>
  <si>
    <t>T38472</t>
  </si>
  <si>
    <t>MRS CONSTRUCTION</t>
  </si>
  <si>
    <t>20 COUPE</t>
  </si>
  <si>
    <t>T38484</t>
  </si>
  <si>
    <t>T38485</t>
  </si>
  <si>
    <t>T38486</t>
  </si>
  <si>
    <t>T38487</t>
  </si>
  <si>
    <t>T38489</t>
  </si>
  <si>
    <t>T38490</t>
  </si>
  <si>
    <t>C23846</t>
  </si>
  <si>
    <t>SERAM</t>
  </si>
  <si>
    <t>SERAMM</t>
  </si>
  <si>
    <t>T38491</t>
  </si>
  <si>
    <t>T38492</t>
  </si>
  <si>
    <t>T38494</t>
  </si>
  <si>
    <t>2 1/2 PAL</t>
  </si>
  <si>
    <t>T38501</t>
  </si>
  <si>
    <t>T38508</t>
  </si>
  <si>
    <t>T38509</t>
  </si>
  <si>
    <t>AVEC 38487</t>
  </si>
  <si>
    <t>T38511</t>
  </si>
  <si>
    <t>T38517</t>
  </si>
  <si>
    <t>T38518</t>
  </si>
  <si>
    <t>T38524</t>
  </si>
  <si>
    <t>T38527</t>
  </si>
  <si>
    <t>C24357</t>
  </si>
  <si>
    <t>MURACCIOLE</t>
  </si>
  <si>
    <t>T38528</t>
  </si>
  <si>
    <t>AVEC 38527</t>
  </si>
  <si>
    <t>T38537</t>
  </si>
  <si>
    <t>T38538</t>
  </si>
  <si>
    <t>C24363</t>
  </si>
  <si>
    <t>C24364</t>
  </si>
  <si>
    <t>T38559</t>
  </si>
  <si>
    <t>T38567</t>
  </si>
  <si>
    <t>T38547</t>
  </si>
  <si>
    <t>T38568</t>
  </si>
  <si>
    <t>T38569</t>
  </si>
  <si>
    <t>T38577</t>
  </si>
  <si>
    <t>SCENARIO</t>
  </si>
  <si>
    <t>T38578</t>
  </si>
  <si>
    <t>T38615</t>
  </si>
  <si>
    <t>T38619</t>
  </si>
  <si>
    <t>T38620</t>
  </si>
  <si>
    <t>T38621</t>
  </si>
  <si>
    <t>AVEC 38524</t>
  </si>
  <si>
    <t>T38622</t>
  </si>
  <si>
    <t>T38623</t>
  </si>
  <si>
    <t>T38629</t>
  </si>
  <si>
    <t>T38627</t>
  </si>
  <si>
    <t>AVEC 38620</t>
  </si>
  <si>
    <t>T38632</t>
  </si>
  <si>
    <t>T38633</t>
  </si>
  <si>
    <t>T38634</t>
  </si>
  <si>
    <t>T38637</t>
  </si>
  <si>
    <t>T38639</t>
  </si>
  <si>
    <t>T38649</t>
  </si>
  <si>
    <t>T38650</t>
  </si>
  <si>
    <t>T38652</t>
  </si>
  <si>
    <t>T38643</t>
  </si>
  <si>
    <t>T38662</t>
  </si>
  <si>
    <t>T38653</t>
  </si>
  <si>
    <t>3 PAL+1 C</t>
  </si>
  <si>
    <t>T38667</t>
  </si>
  <si>
    <t>T38671</t>
  </si>
  <si>
    <t>C20453</t>
  </si>
  <si>
    <t>SCI FAMI</t>
  </si>
  <si>
    <t>1 PAL CE 500+4 C+1 S</t>
  </si>
  <si>
    <t>T38655</t>
  </si>
  <si>
    <t>T38675</t>
  </si>
  <si>
    <t>T38679</t>
  </si>
  <si>
    <t>AVEC 38679</t>
  </si>
  <si>
    <t>T38676</t>
  </si>
  <si>
    <t>T38678</t>
  </si>
  <si>
    <t>T38681</t>
  </si>
  <si>
    <t>T38691</t>
  </si>
  <si>
    <t>1 TFON+5 TPVC 125</t>
  </si>
  <si>
    <t>7 T CU</t>
  </si>
  <si>
    <t>312 T MULTI+1/2 PAL</t>
  </si>
  <si>
    <t>F07175</t>
  </si>
  <si>
    <t>T38715</t>
  </si>
  <si>
    <t>TASSELI</t>
  </si>
  <si>
    <t>T38716</t>
  </si>
  <si>
    <t>T38717</t>
  </si>
  <si>
    <t>T38725</t>
  </si>
  <si>
    <t>T38723</t>
  </si>
  <si>
    <t>T38734</t>
  </si>
  <si>
    <t>T38736</t>
  </si>
  <si>
    <t>T38730</t>
  </si>
  <si>
    <t>T38740</t>
  </si>
  <si>
    <t>H EUROPEEN</t>
  </si>
  <si>
    <t>T38735</t>
  </si>
  <si>
    <t>2 T ELEC+1 C+1 S</t>
  </si>
  <si>
    <t>T38745</t>
  </si>
  <si>
    <t>17 T ELEC 28+2 S</t>
  </si>
  <si>
    <t>T38751</t>
  </si>
  <si>
    <t>T38756</t>
  </si>
  <si>
    <t>T38759</t>
  </si>
  <si>
    <t>T38763</t>
  </si>
  <si>
    <t>T38766</t>
  </si>
  <si>
    <t>T38767</t>
  </si>
  <si>
    <t>T38769</t>
  </si>
  <si>
    <t>T38770</t>
  </si>
  <si>
    <t>T38768</t>
  </si>
  <si>
    <t>T96093</t>
  </si>
  <si>
    <t>35 TCU</t>
  </si>
  <si>
    <t>T38712</t>
  </si>
  <si>
    <t>T38705</t>
  </si>
  <si>
    <t>4 COUR+5 TPVC 100+40 TPVC 2M</t>
  </si>
  <si>
    <t>T38719</t>
  </si>
  <si>
    <t>7 1/2 PAL</t>
  </si>
  <si>
    <t>T38741</t>
  </si>
  <si>
    <t>T96094</t>
  </si>
  <si>
    <t>T38778</t>
  </si>
  <si>
    <t>T38779</t>
  </si>
  <si>
    <t>T38791</t>
  </si>
  <si>
    <t>T38790</t>
  </si>
  <si>
    <t>C25306</t>
  </si>
  <si>
    <t>AVEC 23810+2 FRD+2 C+1 S</t>
  </si>
  <si>
    <t>2 T MULTI+1 C</t>
  </si>
  <si>
    <t>T38812</t>
  </si>
  <si>
    <t>AVEC 38671</t>
  </si>
  <si>
    <t>AVEC 38671+1/2 PAL</t>
  </si>
  <si>
    <t>T38817</t>
  </si>
  <si>
    <t>T38818</t>
  </si>
  <si>
    <t>T38815</t>
  </si>
  <si>
    <t>T38836</t>
  </si>
  <si>
    <t>T38837</t>
  </si>
  <si>
    <t>T38838</t>
  </si>
  <si>
    <t>C23810</t>
  </si>
  <si>
    <t>T38840</t>
  </si>
  <si>
    <t>T38850</t>
  </si>
  <si>
    <t>1 LONG 88</t>
  </si>
  <si>
    <t>T38858</t>
  </si>
  <si>
    <t>T38857</t>
  </si>
  <si>
    <t>T38859</t>
  </si>
  <si>
    <t>T38866</t>
  </si>
  <si>
    <t>T38868</t>
  </si>
  <si>
    <t>T38869</t>
  </si>
  <si>
    <t>HELECTRICKS</t>
  </si>
  <si>
    <t>STADE PAULET</t>
  </si>
  <si>
    <t>T38870</t>
  </si>
  <si>
    <t>T38871</t>
  </si>
  <si>
    <t>COSTEBELLE</t>
  </si>
  <si>
    <t>1 PAL DE 20SAC DE SEL</t>
  </si>
  <si>
    <t>T38873</t>
  </si>
  <si>
    <t>T38874</t>
  </si>
  <si>
    <t>AVEC 38858</t>
  </si>
  <si>
    <t>T38875</t>
  </si>
  <si>
    <t>T38876</t>
  </si>
  <si>
    <t>T38877</t>
  </si>
  <si>
    <t>T38879</t>
  </si>
  <si>
    <t>T37635</t>
  </si>
  <si>
    <t>T37650</t>
  </si>
  <si>
    <t>AVEC 37635</t>
  </si>
  <si>
    <t>T37660</t>
  </si>
  <si>
    <t>T37655</t>
  </si>
  <si>
    <t>T38880</t>
  </si>
  <si>
    <t>T37896</t>
  </si>
  <si>
    <t>T38425</t>
  </si>
  <si>
    <t>PONS</t>
  </si>
  <si>
    <t>T38881</t>
  </si>
  <si>
    <t>URBAN PATIO</t>
  </si>
  <si>
    <t>LE LAVANDOU</t>
  </si>
  <si>
    <t>T38824</t>
  </si>
  <si>
    <t>T38828</t>
  </si>
  <si>
    <t>T38834</t>
  </si>
  <si>
    <t>T38841</t>
  </si>
  <si>
    <t>T38845</t>
  </si>
  <si>
    <t>T38887</t>
  </si>
  <si>
    <t>T38896</t>
  </si>
  <si>
    <t>47 LONG 33+25 RAIL+KFLEX+1 C TIGE</t>
  </si>
  <si>
    <t>AVEC 38577+PAL</t>
  </si>
  <si>
    <t>1/2 PAL+5 C</t>
  </si>
  <si>
    <t>T38891</t>
  </si>
  <si>
    <t>6 TCU+1 C+1 S</t>
  </si>
  <si>
    <t>2 FRD+1/2 PAL+4 C</t>
  </si>
  <si>
    <t>10 TPVC 100+1 C</t>
  </si>
  <si>
    <t>VACCARO</t>
  </si>
  <si>
    <t>T38902</t>
  </si>
  <si>
    <t>T38830</t>
  </si>
  <si>
    <t>T38908</t>
  </si>
  <si>
    <t>T38909</t>
  </si>
  <si>
    <t>T38910</t>
  </si>
  <si>
    <t>T38922</t>
  </si>
  <si>
    <t>AVEC 38484</t>
  </si>
  <si>
    <t>f07329</t>
  </si>
  <si>
    <t>T38934</t>
  </si>
  <si>
    <t>T38935</t>
  </si>
  <si>
    <t>T38936</t>
  </si>
  <si>
    <t>T38937</t>
  </si>
  <si>
    <t>T38938</t>
  </si>
  <si>
    <t>T38939</t>
  </si>
  <si>
    <t>T38924</t>
  </si>
  <si>
    <t>T38927</t>
  </si>
  <si>
    <t>T38930</t>
  </si>
  <si>
    <t>CASTOR</t>
  </si>
  <si>
    <t>T19835</t>
  </si>
  <si>
    <t>5 T MULTI+2 S</t>
  </si>
  <si>
    <t>2 TUL+2 S+1 C</t>
  </si>
  <si>
    <t>5 TPVC 100+1 C+1 S</t>
  </si>
  <si>
    <t>60 TDESC+20 TPVC 100+2 C</t>
  </si>
  <si>
    <t>11 TFON+4 C</t>
  </si>
  <si>
    <t>7 T GIRPI+2 C</t>
  </si>
  <si>
    <t>14 LONG 76+2 S</t>
  </si>
  <si>
    <t>AVEC 38678</t>
  </si>
  <si>
    <t>AVEC 38491+1 C</t>
  </si>
  <si>
    <t>AVEC 38487+3 C+1 S</t>
  </si>
  <si>
    <t>T38957</t>
  </si>
  <si>
    <t>T38941</t>
  </si>
  <si>
    <t>AVEC 38957</t>
  </si>
  <si>
    <t>F04349</t>
  </si>
  <si>
    <t>T38981</t>
  </si>
  <si>
    <t>ACTI</t>
  </si>
  <si>
    <t>T38982</t>
  </si>
  <si>
    <t>T38990</t>
  </si>
  <si>
    <t>T38983</t>
  </si>
  <si>
    <t>2C + 1SAC</t>
  </si>
  <si>
    <t>PAL +1C</t>
  </si>
  <si>
    <t>PAL +1SAC</t>
  </si>
  <si>
    <t>T17292</t>
  </si>
  <si>
    <t>GONZALES 1ere heure</t>
  </si>
  <si>
    <t>T39011</t>
  </si>
  <si>
    <t>LICES 1ERE HEURE</t>
  </si>
  <si>
    <t>T39014</t>
  </si>
  <si>
    <t>T39015</t>
  </si>
  <si>
    <t>54 TPVC 100/125/160</t>
  </si>
  <si>
    <t>T39012</t>
  </si>
  <si>
    <t>T39018</t>
  </si>
  <si>
    <t>10 TPVC 32+4 C+1 S</t>
  </si>
  <si>
    <t>F00822</t>
  </si>
  <si>
    <t>VEPRO</t>
  </si>
  <si>
    <t>T39028</t>
  </si>
  <si>
    <t>T39029</t>
  </si>
  <si>
    <t>T39032</t>
  </si>
  <si>
    <t>T39033</t>
  </si>
  <si>
    <t>T39034</t>
  </si>
  <si>
    <t>T39026</t>
  </si>
  <si>
    <t>T39038</t>
  </si>
  <si>
    <t>T96034</t>
  </si>
  <si>
    <t>T38995</t>
  </si>
  <si>
    <t>T39045</t>
  </si>
  <si>
    <t>T39042</t>
  </si>
  <si>
    <t>AVEC 39045</t>
  </si>
  <si>
    <t>T39048</t>
  </si>
  <si>
    <t>T39049</t>
  </si>
  <si>
    <t>LECAT</t>
  </si>
  <si>
    <t>T96097</t>
  </si>
  <si>
    <t>F06643</t>
  </si>
  <si>
    <t>F07827</t>
  </si>
  <si>
    <t>PAL+1C</t>
  </si>
  <si>
    <t>T38962</t>
  </si>
  <si>
    <t>R36945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</si>
</sst>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8" formatCode="#,##0.00\ &quot;€&quot;;[Red]\-#,##0.00\ &quot;€&quot;"/>
    <numFmt numFmtId="165" formatCode="0;[Red]0"/>
    <numFmt numFmtId="167" formatCode="d\-mmm"/>
  </numFmts>
  <fonts count="2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FF00"/>
      <name val="Calibri"/>
      <family val="2"/>
      <scheme val="minor"/>
    </font>
    <font>
      <b/>
      <sz val="11"/>
      <color rgb="FFFFFF00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8"/>
      <color rgb="FFFFFF00"/>
      <name val="Calibri"/>
      <family val="2"/>
      <scheme val="minor"/>
    </font>
    <font>
      <b/>
      <sz val="9"/>
      <color rgb="FFFFFF00"/>
      <name val="Calibri"/>
      <family val="2"/>
      <scheme val="minor"/>
    </font>
    <font>
      <b/>
      <sz val="14"/>
      <color rgb="FFFFFF00"/>
      <name val="Calibri"/>
      <family val="2"/>
      <scheme val="minor"/>
    </font>
    <font>
      <sz val="11"/>
      <color indexed="8"/>
      <name val="Calibri"/>
      <family val="2"/>
    </font>
    <font>
      <sz val="8"/>
      <name val="Calibri"/>
      <family val="2"/>
      <scheme val="minor"/>
    </font>
    <font>
      <b/>
      <sz val="9"/>
      <name val="Calibri"/>
      <family val="2"/>
      <scheme val="minor"/>
    </font>
    <font>
      <sz val="14"/>
      <name val="Calibri"/>
      <family val="2"/>
      <scheme val="minor"/>
    </font>
    <font>
      <sz val="10"/>
      <name val="Calibri"/>
      <family val="2"/>
      <scheme val="minor"/>
    </font>
    <font>
      <sz val="20"/>
      <name val="C39HrP36DlTt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000000"/>
      <name val="Verdana"/>
      <family val="2"/>
    </font>
    <font>
      <sz val="8"/>
      <color rgb="FFFFFF00"/>
      <name val="Calibri"/>
      <scheme val="minor"/>
    </font>
    <font>
      <b/>
      <sz val="9"/>
      <name val="Calibri"/>
      <scheme val="minor"/>
    </font>
    <font>
      <b/>
      <sz val="9"/>
      <color rgb="FFFFFF00"/>
      <name val="Calibri"/>
      <scheme val="minor"/>
    </font>
    <font>
      <sz val="14"/>
      <color rgb="FFFFFF00"/>
      <name val="Calibri"/>
      <scheme val="minor"/>
    </font>
    <font>
      <sz val="10"/>
      <name val="Calibri"/>
      <scheme val="minor"/>
    </font>
    <font>
      <sz val="9"/>
      <color rgb="FFFFFF00"/>
      <name val="Calibri"/>
      <scheme val="minor"/>
    </font>
    <font>
      <sz val="10"/>
      <color theme="1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8" fillId="0" borderId="0"/>
  </cellStyleXfs>
  <cellXfs count="45">
    <xf numFmtId="0" fontId="0" fillId="0" borderId="0" xfId="0"/>
    <xf numFmtId="14" fontId="1" fillId="0" borderId="0" xfId="0" applyNumberFormat="1" applyFont="1" applyAlignment="1">
      <alignment vertical="center"/>
    </xf>
    <xf numFmtId="0" fontId="4" fillId="2" borderId="4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Fill="1"/>
    <xf numFmtId="16" fontId="9" fillId="0" borderId="5" xfId="0" applyNumberFormat="1" applyFont="1" applyFill="1" applyBorder="1" applyAlignment="1">
      <alignment horizontal="center" vertical="center" wrapText="1"/>
    </xf>
    <xf numFmtId="16" fontId="10" fillId="0" borderId="5" xfId="0" applyNumberFormat="1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/>
    </xf>
    <xf numFmtId="0" fontId="12" fillId="0" borderId="5" xfId="1" applyNumberFormat="1" applyFont="1" applyFill="1" applyBorder="1" applyAlignment="1">
      <alignment horizontal="center" vertical="center" wrapText="1"/>
    </xf>
    <xf numFmtId="0" fontId="13" fillId="0" borderId="5" xfId="0" applyFont="1" applyFill="1" applyBorder="1" applyAlignment="1">
      <alignment horizontal="center" vertical="center" wrapText="1"/>
    </xf>
    <xf numFmtId="16" fontId="10" fillId="2" borderId="5" xfId="0" applyNumberFormat="1" applyFont="1" applyFill="1" applyBorder="1" applyAlignment="1">
      <alignment horizontal="center" vertical="center" wrapText="1"/>
    </xf>
    <xf numFmtId="0" fontId="12" fillId="4" borderId="5" xfId="0" applyFont="1" applyFill="1" applyBorder="1" applyAlignment="1">
      <alignment horizontal="center" vertical="center" wrapText="1"/>
    </xf>
    <xf numFmtId="0" fontId="14" fillId="0" borderId="0" xfId="0" applyFont="1"/>
    <xf numFmtId="0" fontId="15" fillId="0" borderId="0" xfId="0" applyFont="1"/>
    <xf numFmtId="0" fontId="16" fillId="0" borderId="0" xfId="0" applyFont="1"/>
    <xf numFmtId="0" fontId="2" fillId="0" borderId="0" xfId="0" applyFont="1" applyFill="1" applyAlignment="1">
      <alignment vertical="top"/>
    </xf>
    <xf numFmtId="0" fontId="0" fillId="0" borderId="0" xfId="0" applyAlignment="1">
      <alignment vertical="top"/>
    </xf>
    <xf numFmtId="0" fontId="17" fillId="2" borderId="0" xfId="0" applyFont="1" applyFill="1"/>
    <xf numFmtId="0" fontId="0" fillId="0" borderId="0" xfId="0" applyFill="1"/>
    <xf numFmtId="165" fontId="5" fillId="3" borderId="7" xfId="0" applyNumberFormat="1" applyFont="1" applyFill="1" applyBorder="1" applyAlignment="1">
      <alignment horizontal="center" vertical="top" wrapText="1"/>
    </xf>
    <xf numFmtId="0" fontId="7" fillId="3" borderId="7" xfId="0" applyFont="1" applyFill="1" applyBorder="1" applyAlignment="1">
      <alignment horizontal="center" vertical="top" wrapText="1"/>
    </xf>
    <xf numFmtId="0" fontId="6" fillId="3" borderId="8" xfId="0" applyFont="1" applyFill="1" applyBorder="1" applyAlignment="1">
      <alignment horizontal="center" vertical="top"/>
    </xf>
    <xf numFmtId="0" fontId="3" fillId="3" borderId="7" xfId="0" applyFont="1" applyFill="1" applyBorder="1" applyAlignment="1">
      <alignment horizontal="center" vertical="top" wrapText="1"/>
    </xf>
    <xf numFmtId="0" fontId="2" fillId="3" borderId="7" xfId="0" applyFont="1" applyFill="1" applyBorder="1" applyAlignment="1">
      <alignment horizontal="center" vertical="top" wrapText="1"/>
    </xf>
    <xf numFmtId="0" fontId="2" fillId="3" borderId="7" xfId="1" applyNumberFormat="1" applyFont="1" applyFill="1" applyBorder="1" applyAlignment="1">
      <alignment horizontal="center" vertical="top" wrapText="1"/>
    </xf>
    <xf numFmtId="16" fontId="3" fillId="3" borderId="7" xfId="0" applyNumberFormat="1" applyFont="1" applyFill="1" applyBorder="1" applyAlignment="1">
      <alignment horizontal="center" vertical="top" wrapText="1"/>
    </xf>
    <xf numFmtId="16" fontId="6" fillId="3" borderId="6" xfId="0" applyNumberFormat="1" applyFont="1" applyFill="1" applyBorder="1" applyAlignment="1">
      <alignment horizontal="center" vertical="top" wrapText="1"/>
    </xf>
    <xf numFmtId="8" fontId="12" fillId="2" borderId="5" xfId="1" applyNumberFormat="1" applyFont="1" applyFill="1" applyBorder="1" applyAlignment="1">
      <alignment horizontal="center" vertical="center" wrapText="1"/>
    </xf>
    <xf numFmtId="167" fontId="18" fillId="3" borderId="5" xfId="0" applyNumberFormat="1" applyFont="1" applyFill="1" applyBorder="1" applyAlignment="1">
      <alignment horizontal="center" vertical="center" wrapText="1"/>
    </xf>
    <xf numFmtId="167" fontId="19" fillId="5" borderId="5" xfId="0" applyNumberFormat="1" applyFont="1" applyFill="1" applyBorder="1" applyAlignment="1">
      <alignment horizontal="center" vertical="center" wrapText="1"/>
    </xf>
    <xf numFmtId="167" fontId="20" fillId="3" borderId="5" xfId="0" applyNumberFormat="1" applyFont="1" applyFill="1" applyBorder="1" applyAlignment="1">
      <alignment horizontal="center" vertical="center" wrapText="1"/>
    </xf>
    <xf numFmtId="0" fontId="21" fillId="3" borderId="5" xfId="0" applyFont="1" applyFill="1" applyBorder="1" applyAlignment="1">
      <alignment horizontal="center" vertical="center" wrapText="1"/>
    </xf>
    <xf numFmtId="0" fontId="23" fillId="3" borderId="5" xfId="0" applyFont="1" applyFill="1" applyBorder="1" applyAlignment="1">
      <alignment horizontal="center" vertical="center" wrapText="1"/>
    </xf>
    <xf numFmtId="0" fontId="22" fillId="2" borderId="5" xfId="0" applyFont="1" applyFill="1" applyBorder="1" applyAlignment="1">
      <alignment horizontal="center" vertical="center" wrapText="1"/>
    </xf>
    <xf numFmtId="0" fontId="22" fillId="0" borderId="5" xfId="1" applyNumberFormat="1" applyFont="1" applyFill="1" applyBorder="1" applyAlignment="1">
      <alignment horizontal="center" vertical="center" wrapText="1"/>
    </xf>
    <xf numFmtId="0" fontId="22" fillId="0" borderId="5" xfId="0" applyFont="1" applyFill="1" applyBorder="1" applyAlignment="1">
      <alignment horizontal="center" vertical="center" wrapText="1"/>
    </xf>
    <xf numFmtId="0" fontId="24" fillId="0" borderId="5" xfId="0" applyFont="1" applyFill="1" applyBorder="1" applyAlignment="1">
      <alignment horizontal="center" vertical="center" wrapText="1"/>
    </xf>
    <xf numFmtId="8" fontId="12" fillId="4" borderId="5" xfId="1" applyNumberFormat="1" applyFont="1" applyFill="1" applyBorder="1" applyAlignment="1">
      <alignment horizontal="center" vertical="center" wrapText="1"/>
    </xf>
    <xf numFmtId="8" fontId="0" fillId="0" borderId="0" xfId="0" applyNumberFormat="1"/>
    <xf numFmtId="8" fontId="15" fillId="0" borderId="0" xfId="0" applyNumberFormat="1" applyFont="1"/>
    <xf numFmtId="0" fontId="2" fillId="0" borderId="1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</cellXfs>
  <cellStyles count="2">
    <cellStyle name="Normal" xfId="0" builtinId="0"/>
    <cellStyle name="Normal_Feuil1" xfId="1"/>
  </cellStyles>
  <dxfs count="3152"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auto="1"/>
        <name val="C39HrP36DlTt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FF00"/>
        <name val="Calibri"/>
        <scheme val="minor"/>
      </font>
      <fill>
        <patternFill patternType="solid">
          <fgColor indexed="64"/>
          <bgColor rgb="FF0070C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FFFF00"/>
        <name val="Calibri"/>
        <scheme val="minor"/>
      </font>
      <fill>
        <patternFill patternType="solid">
          <fgColor indexed="64"/>
          <bgColor rgb="FF0070C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FFFF00"/>
        <name val="Calibri"/>
        <scheme val="minor"/>
      </font>
      <numFmt numFmtId="167" formatCode="d\-mmm"/>
      <fill>
        <patternFill patternType="solid">
          <fgColor indexed="64"/>
          <bgColor rgb="FF0070C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numFmt numFmtId="167" formatCode="d\-mmm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FFFF00"/>
        <name val="Calibri"/>
        <scheme val="minor"/>
      </font>
      <numFmt numFmtId="167" formatCode="d\-mmm"/>
      <fill>
        <patternFill patternType="solid">
          <fgColor indexed="64"/>
          <bgColor rgb="FF0070C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FFFF00"/>
        <name val="Calibri"/>
        <scheme val="minor"/>
      </font>
      <fill>
        <patternFill patternType="solid">
          <fgColor indexed="64"/>
          <bgColor rgb="FF0070C0"/>
        </patternFill>
      </fill>
      <alignment horizontal="center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</dxfs>
  <tableStyles count="0" defaultTableStyle="TableStyleMedium2" defaultPivotStyle="PivotStyleLight16"/>
  <colors>
    <mruColors>
      <color rgb="FFFF99FF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microsoft.com/office/2007/relationships/slicerCache" Target="slicerCaches/slicerCach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137683</xdr:colOff>
      <xdr:row>0</xdr:row>
      <xdr:rowOff>60612</xdr:rowOff>
    </xdr:from>
    <xdr:ext cx="494379" cy="515661"/>
    <xdr:pic macro="[0]!FDR_TRI">
      <xdr:nvPicPr>
        <xdr:cNvPr id="2" name="Picture 3" descr="D:\Program Files\Microsoft Office\MEDIA\CAGCAT10\j0187423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34865" y="60612"/>
          <a:ext cx="494379" cy="515661"/>
        </a:xfrm>
        <a:prstGeom prst="rect">
          <a:avLst/>
        </a:prstGeom>
        <a:noFill/>
      </xdr:spPr>
    </xdr:pic>
    <xdr:clientData/>
  </xdr:oneCellAnchor>
  <xdr:twoCellAnchor>
    <xdr:from>
      <xdr:col>0</xdr:col>
      <xdr:colOff>143740</xdr:colOff>
      <xdr:row>0</xdr:row>
      <xdr:rowOff>91786</xdr:rowOff>
    </xdr:from>
    <xdr:to>
      <xdr:col>0</xdr:col>
      <xdr:colOff>391391</xdr:colOff>
      <xdr:row>0</xdr:row>
      <xdr:rowOff>438150</xdr:rowOff>
    </xdr:to>
    <xdr:sp macro="[0]!FDR_DUPLIC" textlink="">
      <xdr:nvSpPr>
        <xdr:cNvPr id="13" name="Flèche courbée vers la droite 12"/>
        <xdr:cNvSpPr/>
      </xdr:nvSpPr>
      <xdr:spPr>
        <a:xfrm>
          <a:off x="143740" y="91786"/>
          <a:ext cx="247651" cy="346364"/>
        </a:xfrm>
        <a:prstGeom prst="curvedRightArrow">
          <a:avLst>
            <a:gd name="adj1" fmla="val 50000"/>
            <a:gd name="adj2" fmla="val 50000"/>
            <a:gd name="adj3" fmla="val 25000"/>
          </a:avLst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6</xdr:col>
      <xdr:colOff>4</xdr:colOff>
      <xdr:row>0</xdr:row>
      <xdr:rowOff>147204</xdr:rowOff>
    </xdr:from>
    <xdr:to>
      <xdr:col>7</xdr:col>
      <xdr:colOff>8663</xdr:colOff>
      <xdr:row>0</xdr:row>
      <xdr:rowOff>467591</xdr:rowOff>
    </xdr:to>
    <xdr:sp macro="[0]!FDR_J1" textlink="">
      <xdr:nvSpPr>
        <xdr:cNvPr id="14" name="ZoneTexte 13"/>
        <xdr:cNvSpPr txBox="1"/>
      </xdr:nvSpPr>
      <xdr:spPr>
        <a:xfrm>
          <a:off x="3448054" y="147204"/>
          <a:ext cx="780184" cy="32038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>
              <a:ln>
                <a:noFill/>
              </a:ln>
              <a:solidFill>
                <a:srgbClr val="FF0066"/>
              </a:solidFill>
              <a:latin typeface="Freestyle Script" panose="030804020302050B0404" pitchFamily="66" charset="0"/>
            </a:rPr>
            <a:t>DEMAIN</a:t>
          </a:r>
        </a:p>
      </xdr:txBody>
    </xdr:sp>
    <xdr:clientData/>
  </xdr:twoCellAnchor>
  <xdr:twoCellAnchor>
    <xdr:from>
      <xdr:col>8</xdr:col>
      <xdr:colOff>207820</xdr:colOff>
      <xdr:row>0</xdr:row>
      <xdr:rowOff>138546</xdr:rowOff>
    </xdr:from>
    <xdr:to>
      <xdr:col>8</xdr:col>
      <xdr:colOff>701386</xdr:colOff>
      <xdr:row>0</xdr:row>
      <xdr:rowOff>510886</xdr:rowOff>
    </xdr:to>
    <xdr:sp macro="[0]!FDR_J3" textlink="">
      <xdr:nvSpPr>
        <xdr:cNvPr id="15" name="ZoneTexte 14"/>
        <xdr:cNvSpPr txBox="1"/>
      </xdr:nvSpPr>
      <xdr:spPr>
        <a:xfrm>
          <a:off x="5351320" y="138546"/>
          <a:ext cx="493566" cy="3723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>
              <a:ln>
                <a:noFill/>
              </a:ln>
              <a:solidFill>
                <a:srgbClr val="649B3F"/>
              </a:solidFill>
              <a:latin typeface="Freestyle Script" panose="030804020302050B0404" pitchFamily="66" charset="0"/>
            </a:rPr>
            <a:t>J+3</a:t>
          </a:r>
        </a:p>
      </xdr:txBody>
    </xdr:sp>
    <xdr:clientData/>
  </xdr:twoCellAnchor>
  <xdr:twoCellAnchor>
    <xdr:from>
      <xdr:col>5</xdr:col>
      <xdr:colOff>86595</xdr:colOff>
      <xdr:row>0</xdr:row>
      <xdr:rowOff>147205</xdr:rowOff>
    </xdr:from>
    <xdr:to>
      <xdr:col>5</xdr:col>
      <xdr:colOff>770663</xdr:colOff>
      <xdr:row>0</xdr:row>
      <xdr:rowOff>467592</xdr:rowOff>
    </xdr:to>
    <xdr:sp macro="[0]!FDR_TODAY" textlink="">
      <xdr:nvSpPr>
        <xdr:cNvPr id="16" name="ZoneTexte 15"/>
        <xdr:cNvSpPr txBox="1"/>
      </xdr:nvSpPr>
      <xdr:spPr>
        <a:xfrm>
          <a:off x="2725020" y="147205"/>
          <a:ext cx="684068" cy="32038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>
              <a:ln>
                <a:noFill/>
              </a:ln>
              <a:solidFill>
                <a:schemeClr val="accent1">
                  <a:lumMod val="75000"/>
                </a:schemeClr>
              </a:solidFill>
              <a:latin typeface="Freestyle Script" panose="030804020302050B0404" pitchFamily="66" charset="0"/>
            </a:rPr>
            <a:t>TODAY</a:t>
          </a:r>
        </a:p>
      </xdr:txBody>
    </xdr:sp>
    <xdr:clientData/>
  </xdr:twoCellAnchor>
  <xdr:twoCellAnchor>
    <xdr:from>
      <xdr:col>8</xdr:col>
      <xdr:colOff>706295</xdr:colOff>
      <xdr:row>0</xdr:row>
      <xdr:rowOff>126039</xdr:rowOff>
    </xdr:from>
    <xdr:to>
      <xdr:col>9</xdr:col>
      <xdr:colOff>372341</xdr:colOff>
      <xdr:row>0</xdr:row>
      <xdr:rowOff>498379</xdr:rowOff>
    </xdr:to>
    <xdr:sp macro="[0]!FDR_J4" textlink="">
      <xdr:nvSpPr>
        <xdr:cNvPr id="17" name="ZoneTexte 16"/>
        <xdr:cNvSpPr txBox="1"/>
      </xdr:nvSpPr>
      <xdr:spPr>
        <a:xfrm>
          <a:off x="5849795" y="126039"/>
          <a:ext cx="437571" cy="3723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>
              <a:ln>
                <a:noFill/>
              </a:ln>
              <a:solidFill>
                <a:sysClr val="windowText" lastClr="000000"/>
              </a:solidFill>
              <a:latin typeface="Freestyle Script" panose="030804020302050B0404" pitchFamily="66" charset="0"/>
            </a:rPr>
            <a:t>J+4</a:t>
          </a:r>
        </a:p>
      </xdr:txBody>
    </xdr:sp>
    <xdr:clientData/>
  </xdr:twoCellAnchor>
  <xdr:twoCellAnchor>
    <xdr:from>
      <xdr:col>7</xdr:col>
      <xdr:colOff>112568</xdr:colOff>
      <xdr:row>0</xdr:row>
      <xdr:rowOff>0</xdr:rowOff>
    </xdr:from>
    <xdr:to>
      <xdr:col>7</xdr:col>
      <xdr:colOff>874569</xdr:colOff>
      <xdr:row>0</xdr:row>
      <xdr:rowOff>606136</xdr:rowOff>
    </xdr:to>
    <xdr:sp macro="[0]!FDR_J2" textlink="">
      <xdr:nvSpPr>
        <xdr:cNvPr id="18" name="ZoneTexte 17"/>
        <xdr:cNvSpPr txBox="1"/>
      </xdr:nvSpPr>
      <xdr:spPr>
        <a:xfrm>
          <a:off x="4338204" y="0"/>
          <a:ext cx="762001" cy="60613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>
              <a:ln>
                <a:noFill/>
              </a:ln>
              <a:solidFill>
                <a:srgbClr val="FFC000"/>
              </a:solidFill>
              <a:latin typeface="Freestyle Script" panose="030804020302050B0404" pitchFamily="66" charset="0"/>
            </a:rPr>
            <a:t>APRES-DEMAIN</a:t>
          </a:r>
        </a:p>
      </xdr:txBody>
    </xdr:sp>
    <xdr:clientData/>
  </xdr:twoCellAnchor>
  <xdr:oneCellAnchor>
    <xdr:from>
      <xdr:col>9</xdr:col>
      <xdr:colOff>718704</xdr:colOff>
      <xdr:row>0</xdr:row>
      <xdr:rowOff>124753</xdr:rowOff>
    </xdr:from>
    <xdr:ext cx="355023" cy="337482"/>
    <xdr:pic macro="[0]!FDR_Enlevement">
      <xdr:nvPicPr>
        <xdr:cNvPr id="19" name="Image 18" descr="Résultat de recherche d'images pour &quot;smiley&quot;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33729" y="124753"/>
          <a:ext cx="355023" cy="3374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>
    <xdr:from>
      <xdr:col>5</xdr:col>
      <xdr:colOff>86595</xdr:colOff>
      <xdr:row>1</xdr:row>
      <xdr:rowOff>0</xdr:rowOff>
    </xdr:from>
    <xdr:to>
      <xdr:col>5</xdr:col>
      <xdr:colOff>770663</xdr:colOff>
      <xdr:row>1</xdr:row>
      <xdr:rowOff>0</xdr:rowOff>
    </xdr:to>
    <xdr:sp macro="[0]!FDR_TODAY" textlink="">
      <xdr:nvSpPr>
        <xdr:cNvPr id="31" name="ZoneTexte 30"/>
        <xdr:cNvSpPr txBox="1"/>
      </xdr:nvSpPr>
      <xdr:spPr>
        <a:xfrm>
          <a:off x="2727618" y="147205"/>
          <a:ext cx="684068" cy="32038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>
              <a:ln>
                <a:noFill/>
              </a:ln>
              <a:solidFill>
                <a:schemeClr val="accent1">
                  <a:lumMod val="75000"/>
                </a:schemeClr>
              </a:solidFill>
              <a:latin typeface="Freestyle Script" panose="030804020302050B0404" pitchFamily="66" charset="0"/>
            </a:rPr>
            <a:t>TODAY</a:t>
          </a:r>
        </a:p>
      </xdr:txBody>
    </xdr:sp>
    <xdr:clientData/>
  </xdr:twoCellAnchor>
  <xdr:twoCellAnchor>
    <xdr:from>
      <xdr:col>8</xdr:col>
      <xdr:colOff>706295</xdr:colOff>
      <xdr:row>1</xdr:row>
      <xdr:rowOff>0</xdr:rowOff>
    </xdr:from>
    <xdr:to>
      <xdr:col>9</xdr:col>
      <xdr:colOff>372341</xdr:colOff>
      <xdr:row>1</xdr:row>
      <xdr:rowOff>0</xdr:rowOff>
    </xdr:to>
    <xdr:sp macro="[0]!FDR_J4" textlink="">
      <xdr:nvSpPr>
        <xdr:cNvPr id="32" name="ZoneTexte 31"/>
        <xdr:cNvSpPr txBox="1"/>
      </xdr:nvSpPr>
      <xdr:spPr>
        <a:xfrm>
          <a:off x="5884431" y="126039"/>
          <a:ext cx="436705" cy="3723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>
              <a:ln>
                <a:noFill/>
              </a:ln>
              <a:solidFill>
                <a:sysClr val="windowText" lastClr="000000"/>
              </a:solidFill>
              <a:latin typeface="Freestyle Script" panose="030804020302050B0404" pitchFamily="66" charset="0"/>
            </a:rPr>
            <a:t>J+4</a:t>
          </a:r>
        </a:p>
      </xdr:txBody>
    </xdr:sp>
    <xdr:clientData/>
  </xdr:twoCellAnchor>
  <xdr:twoCellAnchor>
    <xdr:from>
      <xdr:col>6</xdr:col>
      <xdr:colOff>4</xdr:colOff>
      <xdr:row>1</xdr:row>
      <xdr:rowOff>0</xdr:rowOff>
    </xdr:from>
    <xdr:to>
      <xdr:col>7</xdr:col>
      <xdr:colOff>8663</xdr:colOff>
      <xdr:row>1</xdr:row>
      <xdr:rowOff>0</xdr:rowOff>
    </xdr:to>
    <xdr:sp macro="[0]!FDR_J1" textlink="">
      <xdr:nvSpPr>
        <xdr:cNvPr id="22" name="ZoneTexte 21"/>
        <xdr:cNvSpPr txBox="1"/>
      </xdr:nvSpPr>
      <xdr:spPr>
        <a:xfrm>
          <a:off x="3448054" y="147204"/>
          <a:ext cx="780184" cy="32038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>
              <a:ln>
                <a:noFill/>
              </a:ln>
              <a:solidFill>
                <a:srgbClr val="FF0066"/>
              </a:solidFill>
              <a:latin typeface="Freestyle Script" panose="030804020302050B0404" pitchFamily="66" charset="0"/>
            </a:rPr>
            <a:t>DEMAIN</a:t>
          </a:r>
        </a:p>
      </xdr:txBody>
    </xdr:sp>
    <xdr:clientData/>
  </xdr:twoCellAnchor>
  <xdr:twoCellAnchor>
    <xdr:from>
      <xdr:col>5</xdr:col>
      <xdr:colOff>86595</xdr:colOff>
      <xdr:row>1</xdr:row>
      <xdr:rowOff>0</xdr:rowOff>
    </xdr:from>
    <xdr:to>
      <xdr:col>5</xdr:col>
      <xdr:colOff>770663</xdr:colOff>
      <xdr:row>1</xdr:row>
      <xdr:rowOff>0</xdr:rowOff>
    </xdr:to>
    <xdr:sp macro="[0]!FDR_TODAY" textlink="">
      <xdr:nvSpPr>
        <xdr:cNvPr id="24" name="ZoneTexte 23"/>
        <xdr:cNvSpPr txBox="1"/>
      </xdr:nvSpPr>
      <xdr:spPr>
        <a:xfrm>
          <a:off x="2725020" y="147205"/>
          <a:ext cx="684068" cy="32038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>
              <a:ln>
                <a:noFill/>
              </a:ln>
              <a:solidFill>
                <a:schemeClr val="accent1">
                  <a:lumMod val="75000"/>
                </a:schemeClr>
              </a:solidFill>
              <a:latin typeface="Freestyle Script" panose="030804020302050B0404" pitchFamily="66" charset="0"/>
            </a:rPr>
            <a:t>TODAY</a:t>
          </a:r>
        </a:p>
      </xdr:txBody>
    </xdr:sp>
    <xdr:clientData/>
  </xdr:twoCellAnchor>
  <xdr:twoCellAnchor>
    <xdr:from>
      <xdr:col>8</xdr:col>
      <xdr:colOff>706295</xdr:colOff>
      <xdr:row>1</xdr:row>
      <xdr:rowOff>0</xdr:rowOff>
    </xdr:from>
    <xdr:to>
      <xdr:col>9</xdr:col>
      <xdr:colOff>372341</xdr:colOff>
      <xdr:row>1</xdr:row>
      <xdr:rowOff>0</xdr:rowOff>
    </xdr:to>
    <xdr:sp macro="[0]!FDR_J4" textlink="">
      <xdr:nvSpPr>
        <xdr:cNvPr id="25" name="ZoneTexte 24"/>
        <xdr:cNvSpPr txBox="1"/>
      </xdr:nvSpPr>
      <xdr:spPr>
        <a:xfrm>
          <a:off x="5878370" y="126039"/>
          <a:ext cx="437571" cy="3723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>
              <a:ln>
                <a:noFill/>
              </a:ln>
              <a:solidFill>
                <a:sysClr val="windowText" lastClr="000000"/>
              </a:solidFill>
              <a:latin typeface="Freestyle Script" panose="030804020302050B0404" pitchFamily="66" charset="0"/>
            </a:rPr>
            <a:t>J+4</a:t>
          </a:r>
        </a:p>
      </xdr:txBody>
    </xdr:sp>
    <xdr:clientData/>
  </xdr:twoCellAnchor>
  <xdr:oneCellAnchor>
    <xdr:from>
      <xdr:col>9</xdr:col>
      <xdr:colOff>699654</xdr:colOff>
      <xdr:row>0</xdr:row>
      <xdr:rowOff>104775</xdr:rowOff>
    </xdr:from>
    <xdr:ext cx="355023" cy="337482"/>
    <xdr:pic macro="[0]!FDR_Enlevement">
      <xdr:nvPicPr>
        <xdr:cNvPr id="30" name="Image 29" descr="Résultat de recherche d'images pour &quot;smiley&quot;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81354" y="104775"/>
          <a:ext cx="355023" cy="3374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absolute">
    <xdr:from>
      <xdr:col>10</xdr:col>
      <xdr:colOff>133350</xdr:colOff>
      <xdr:row>2</xdr:row>
      <xdr:rowOff>323849</xdr:rowOff>
    </xdr:from>
    <xdr:to>
      <xdr:col>12</xdr:col>
      <xdr:colOff>285750</xdr:colOff>
      <xdr:row>194</xdr:row>
      <xdr:rowOff>257175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3" name="CHAUFFEUR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HAUFFEUR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239000" y="923924"/>
              <a:ext cx="1828800" cy="432435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2</xdr:col>
      <xdr:colOff>19050</xdr:colOff>
      <xdr:row>0</xdr:row>
      <xdr:rowOff>38100</xdr:rowOff>
    </xdr:from>
    <xdr:to>
      <xdr:col>2</xdr:col>
      <xdr:colOff>400049</xdr:colOff>
      <xdr:row>0</xdr:row>
      <xdr:rowOff>523878</xdr:rowOff>
    </xdr:to>
    <xdr:sp macro="[0]!Feuil1.filtre_BL" textlink="">
      <xdr:nvSpPr>
        <xdr:cNvPr id="5" name="Flèche droite rayée 4"/>
        <xdr:cNvSpPr/>
      </xdr:nvSpPr>
      <xdr:spPr>
        <a:xfrm rot="5400000">
          <a:off x="985836" y="90489"/>
          <a:ext cx="485778" cy="380999"/>
        </a:xfrm>
        <a:prstGeom prst="stripedRight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38100</xdr:colOff>
      <xdr:row>0</xdr:row>
      <xdr:rowOff>161925</xdr:rowOff>
    </xdr:from>
    <xdr:to>
      <xdr:col>3</xdr:col>
      <xdr:colOff>276225</xdr:colOff>
      <xdr:row>0</xdr:row>
      <xdr:rowOff>381000</xdr:rowOff>
    </xdr:to>
    <xdr:sp macro="[0]!Feuil1.SupprimeDoublons" textlink="">
      <xdr:nvSpPr>
        <xdr:cNvPr id="4" name="Ellipse 3"/>
        <xdr:cNvSpPr/>
      </xdr:nvSpPr>
      <xdr:spPr>
        <a:xfrm>
          <a:off x="1485900" y="161925"/>
          <a:ext cx="238125" cy="219075"/>
        </a:xfrm>
        <a:prstGeom prst="ellipse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CHAUFFEUR" sourceName="CHAUFFEUR">
  <extLst>
    <x:ext xmlns:x15="http://schemas.microsoft.com/office/spreadsheetml/2010/11/main" uri="{2F2917AC-EB37-4324-AD4E-5DD8C200BD13}">
      <x15:tableSlicerCache tableId="1" column="2"/>
    </x:ex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CHAUFFEUR" cache="Segment_CHAUFFEUR" caption="CHAUFFEUR" rowHeight="241300"/>
</slicers>
</file>

<file path=xl/tables/table1.xml><?xml version="1.0" encoding="utf-8"?>
<table xmlns="http://schemas.openxmlformats.org/spreadsheetml/2006/main" id="1" name="Tableau1" displayName="Tableau1" ref="A3:J299" totalsRowShown="0" headerRowDxfId="3151" headerRowBorderDxfId="3150">
  <autoFilter ref="A3:J299">
    <filterColumn colId="0">
      <customFilters and="1">
        <customFilter operator="greaterThanOrEqual" val="43801"/>
        <customFilter operator="lessThan" val="43802"/>
      </customFilters>
    </filterColumn>
  </autoFilter>
  <sortState ref="A4:J299">
    <sortCondition ref="A4:A299"/>
    <sortCondition ref="B4:B299"/>
    <sortCondition ref="G4:G299"/>
    <sortCondition ref="E4:E299"/>
    <sortCondition ref="F4:F299"/>
    <sortCondition ref="C4:C299"/>
  </sortState>
  <tableColumns count="10">
    <tableColumn id="1" name="DATE" dataDxfId="3149"/>
    <tableColumn id="2" name="CHAUFFEUR" dataDxfId="3148"/>
    <tableColumn id="3" name="BL" dataDxfId="3147"/>
    <tableColumn id="4" name="E" dataDxfId="3146"/>
    <tableColumn id="5" name="CLIENT" dataDxfId="3145"/>
    <tableColumn id="6" name="CHANTIER" dataDxfId="3144"/>
    <tableColumn id="7" name="LOC" dataDxfId="3143"/>
    <tableColumn id="8" name="XC" dataDxfId="3142"/>
    <tableColumn id="9" name="STATUT" dataDxfId="3141" dataCellStyle="Normal_Feuil1"/>
    <tableColumn id="10" name="SCAN" dataDxfId="3140"/>
  </tableColumns>
  <tableStyleInfo name="TableStyleMedium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filterMode="1">
    <pageSetUpPr fitToPage="1"/>
  </sheetPr>
  <dimension ref="A1:X804"/>
  <sheetViews>
    <sheetView tabSelected="1" zoomScaleNormal="100" workbookViewId="0">
      <pane xSplit="2" ySplit="2" topLeftCell="C3" activePane="bottomRight" state="frozen"/>
      <selection pane="topRight" activeCell="C1" sqref="C1"/>
      <selection pane="bottomLeft" activeCell="A4" sqref="A4"/>
      <selection pane="bottomRight" activeCell="E188" sqref="E188"/>
    </sheetView>
  </sheetViews>
  <sheetFormatPr baseColWidth="10" defaultRowHeight="31.5" customHeight="1" x14ac:dyDescent="0.3"/>
  <cols>
    <col min="1" max="1" width="6.85546875" customWidth="1"/>
    <col min="2" max="2" width="8.42578125" customWidth="1"/>
    <col min="3" max="3" width="6.42578125" customWidth="1"/>
    <col min="4" max="4" width="4.28515625" style="13" customWidth="1"/>
    <col min="5" max="5" width="14.140625" style="14" customWidth="1"/>
    <col min="6" max="6" width="12.140625" style="15" customWidth="1"/>
    <col min="7" max="7" width="11.5703125" style="14" customWidth="1"/>
    <col min="8" max="8" width="14.28515625" style="14" customWidth="1"/>
    <col min="9" max="9" width="11.5703125" customWidth="1"/>
    <col min="10" max="10" width="16.85546875" customWidth="1"/>
    <col min="11" max="11" width="11.140625" customWidth="1"/>
    <col min="12" max="12" width="14" customWidth="1"/>
    <col min="13" max="13" width="9.28515625" customWidth="1"/>
  </cols>
  <sheetData>
    <row r="1" spans="1:24" ht="46.5" customHeight="1" thickBot="1" x14ac:dyDescent="0.3">
      <c r="A1" s="41" t="s">
        <v>0</v>
      </c>
      <c r="B1" s="42"/>
      <c r="C1" s="42"/>
      <c r="D1" s="42"/>
      <c r="E1" s="42"/>
      <c r="F1" s="43"/>
      <c r="G1" s="42"/>
      <c r="H1" s="42"/>
      <c r="I1" s="42"/>
      <c r="J1" s="44"/>
      <c r="K1" s="1" t="s">
        <v>1</v>
      </c>
      <c r="L1" s="2">
        <f t="array" aca="1" ref="L1" ca="1">SUM(1*(FREQUENCY(IF(SUBTOTAL(3,OFFSET(A3,ROW(F4:F299)-ROW(A3),,1)),MATCH(F4:F299,F4:F299,0)),ROW(INDIRECT("1:"&amp;ROWS(F4:F299))))&gt;0))</f>
        <v>36</v>
      </c>
      <c r="M1" s="3" t="s">
        <v>2</v>
      </c>
    </row>
    <row r="2" spans="1:24" s="17" customFormat="1" ht="0.75" customHeight="1" thickBot="1" x14ac:dyDescent="0.3">
      <c r="K2" s="16"/>
      <c r="L2" s="16"/>
      <c r="M2" s="16"/>
    </row>
    <row r="3" spans="1:24" ht="30.75" customHeight="1" thickBot="1" x14ac:dyDescent="0.3">
      <c r="A3" s="27" t="s">
        <v>76</v>
      </c>
      <c r="B3" s="20" t="s">
        <v>3</v>
      </c>
      <c r="C3" s="26" t="s">
        <v>4</v>
      </c>
      <c r="D3" s="21" t="s">
        <v>5</v>
      </c>
      <c r="E3" s="23" t="s">
        <v>6</v>
      </c>
      <c r="F3" s="24" t="s">
        <v>7</v>
      </c>
      <c r="G3" s="23" t="s">
        <v>8</v>
      </c>
      <c r="H3" s="23" t="s">
        <v>65</v>
      </c>
      <c r="I3" s="25" t="s">
        <v>9</v>
      </c>
      <c r="J3" s="22" t="s">
        <v>10</v>
      </c>
      <c r="K3" s="4"/>
      <c r="L3" s="4"/>
      <c r="M3" s="4"/>
      <c r="Q3" s="18" t="str">
        <f>IF(COUNTIF($C4:C$2538,#REF!)&gt;1,"Doublon","")</f>
        <v/>
      </c>
      <c r="U3" s="19"/>
      <c r="V3" s="19"/>
      <c r="W3" s="19"/>
      <c r="X3" s="19"/>
    </row>
    <row r="4" spans="1:24" ht="31.5" hidden="1" customHeight="1" x14ac:dyDescent="0.25">
      <c r="A4" s="5">
        <v>43798</v>
      </c>
      <c r="B4" s="6" t="s">
        <v>198</v>
      </c>
      <c r="C4" s="6" t="s">
        <v>249</v>
      </c>
      <c r="D4" s="7"/>
      <c r="E4" s="8" t="s">
        <v>29</v>
      </c>
      <c r="F4" s="8" t="s">
        <v>138</v>
      </c>
      <c r="G4" s="8" t="s">
        <v>63</v>
      </c>
      <c r="H4" s="8" t="s">
        <v>55</v>
      </c>
      <c r="I4" s="9" t="str">
        <f>IF(ISERROR(SEARCH("F",C4)),IF(D4="X","Prépa EXPORT",IF(D4="V","Prépa sans magasin",IF(D4="R","Prépa RESA",IF(D4="Z","Prépa LSP",IF(D4="J","arrivage joliette",IF(D4="E","Prépa CHARIOT",IF(D4="F","Prépa FORTKNOX",IF(D4="P","Prépa PARC",IF(D4="T","Prépa TUBES KFLEX",IF(D4="M","Prépa MEZZA","")))))))))),IF((LEN(LEFT(C4,SEARCH("F",C4)-1))=0)*(LEN(C4)=6),"ENLEVEMENT",""))</f>
        <v/>
      </c>
      <c r="J4" s="10" t="str">
        <f>IF(Q4="doublon","","*"&amp;TEXT(C4,0)&amp;"*")</f>
        <v>*T37884*</v>
      </c>
      <c r="K4" s="4"/>
      <c r="L4" s="4"/>
      <c r="M4" s="4"/>
      <c r="Q4" s="18" t="str">
        <f>IF(COUNTIF($C4:C$5933,C4)&gt;1,"Doublon","")</f>
        <v/>
      </c>
    </row>
    <row r="5" spans="1:24" ht="31.5" hidden="1" customHeight="1" x14ac:dyDescent="0.25">
      <c r="A5" s="5">
        <v>43798</v>
      </c>
      <c r="B5" s="6" t="s">
        <v>198</v>
      </c>
      <c r="C5" s="6" t="s">
        <v>235</v>
      </c>
      <c r="D5" s="7"/>
      <c r="E5" s="8" t="s">
        <v>19</v>
      </c>
      <c r="F5" s="8" t="s">
        <v>236</v>
      </c>
      <c r="G5" s="8" t="s">
        <v>131</v>
      </c>
      <c r="H5" s="8" t="s">
        <v>237</v>
      </c>
      <c r="I5" s="9" t="str">
        <f>IF(ISERROR(SEARCH("F",C5)),IF(D5="X","Prépa EXPORT",IF(D5="V","Prépa sans magasin",IF(D5="R","Prépa RESA",IF(D5="Z","Prépa LSP",IF(D5="J","arrivage joliette",IF(D5="E","Prépa CHARIOT",IF(D5="F","Prépa FORTKNOX",IF(D5="P","Prépa PARC",IF(D5="T","Prépa TUBES KFLEX",IF(D5="M","Prépa MEZZA","")))))))))),IF((LEN(LEFT(C5,SEARCH("F",C5)-1))=0)*(LEN(C5)=6),"ENLEVEMENT",""))</f>
        <v/>
      </c>
      <c r="J5" s="10" t="str">
        <f>IF(Q5="doublon","","*"&amp;TEXT(C5,0)&amp;"*")</f>
        <v>*T38305*</v>
      </c>
      <c r="K5" s="4"/>
      <c r="L5" s="4"/>
      <c r="M5" s="4"/>
      <c r="Q5" s="18" t="str">
        <f>IF(COUNTIF($C5:C$5933,C5)&gt;1,"Doublon","")</f>
        <v/>
      </c>
    </row>
    <row r="6" spans="1:24" ht="31.5" hidden="1" customHeight="1" x14ac:dyDescent="0.25">
      <c r="A6" s="5">
        <v>43798</v>
      </c>
      <c r="B6" s="6" t="s">
        <v>198</v>
      </c>
      <c r="C6" s="6" t="s">
        <v>336</v>
      </c>
      <c r="D6" s="7"/>
      <c r="E6" s="8" t="s">
        <v>337</v>
      </c>
      <c r="F6" s="8" t="s">
        <v>337</v>
      </c>
      <c r="G6" s="8" t="s">
        <v>79</v>
      </c>
      <c r="H6" s="8" t="s">
        <v>156</v>
      </c>
      <c r="I6" s="28">
        <v>2602.44</v>
      </c>
      <c r="J6" s="10" t="str">
        <f>IF(Q6="doublon","","*"&amp;TEXT(C6,0)&amp;"*")</f>
        <v>*C24357*</v>
      </c>
      <c r="K6" s="4"/>
      <c r="L6" s="4"/>
      <c r="M6" s="4"/>
      <c r="Q6" s="18" t="str">
        <f>IF(COUNTIF($C6:C$5933,C6)&gt;1,"Doublon","")</f>
        <v/>
      </c>
    </row>
    <row r="7" spans="1:24" ht="31.5" hidden="1" customHeight="1" x14ac:dyDescent="0.25">
      <c r="A7" s="5">
        <v>43798</v>
      </c>
      <c r="B7" s="6" t="s">
        <v>198</v>
      </c>
      <c r="C7" s="6" t="s">
        <v>273</v>
      </c>
      <c r="D7" s="7"/>
      <c r="E7" s="8" t="s">
        <v>34</v>
      </c>
      <c r="F7" s="8" t="s">
        <v>118</v>
      </c>
      <c r="G7" s="8" t="s">
        <v>72</v>
      </c>
      <c r="H7" s="8" t="s">
        <v>274</v>
      </c>
      <c r="I7" s="9" t="str">
        <f>IF(ISERROR(SEARCH("F",C7)),IF(D7="X","Prépa EXPORT",IF(D7="V","Prépa sans magasin",IF(D7="R","Prépa RESA",IF(D7="Z","Prépa LSP",IF(D7="J","arrivage joliette",IF(D7="E","Prépa CHARIOT",IF(D7="F","Prépa FORTKNOX",IF(D7="P","Prépa PARC",IF(D7="T","Prépa TUBES KFLEX",IF(D7="M","Prépa MEZZA","")))))))))),IF((LEN(LEFT(C7,SEARCH("F",C7)-1))=0)*(LEN(C7)=6),"ENLEVEMENT",""))</f>
        <v/>
      </c>
      <c r="J7" s="10" t="str">
        <f>IF(Q7="doublon","","*"&amp;TEXT(C7,0)&amp;"*")</f>
        <v>*T38289*</v>
      </c>
      <c r="K7" s="4"/>
      <c r="L7" s="4"/>
      <c r="M7" s="4"/>
      <c r="Q7" s="18" t="str">
        <f>IF(COUNTIF($C7:C$5933,C7)&gt;1,"Doublon","")</f>
        <v/>
      </c>
    </row>
    <row r="8" spans="1:24" ht="31.5" hidden="1" customHeight="1" x14ac:dyDescent="0.25">
      <c r="A8" s="5">
        <v>43798</v>
      </c>
      <c r="B8" s="6" t="s">
        <v>198</v>
      </c>
      <c r="C8" s="6" t="s">
        <v>227</v>
      </c>
      <c r="D8" s="7"/>
      <c r="E8" s="8" t="s">
        <v>34</v>
      </c>
      <c r="F8" s="8" t="s">
        <v>118</v>
      </c>
      <c r="G8" s="8" t="s">
        <v>72</v>
      </c>
      <c r="H8" s="8" t="s">
        <v>182</v>
      </c>
      <c r="I8" s="9" t="str">
        <f>IF(ISERROR(SEARCH("F",C8)),IF(D8="X","Prépa EXPORT",IF(D8="V","Prépa sans magasin",IF(D8="R","Prépa RESA",IF(D8="Z","Prépa LSP",IF(D8="J","arrivage joliette",IF(D8="E","Prépa CHARIOT",IF(D8="F","Prépa FORTKNOX",IF(D8="P","Prépa PARC",IF(D8="T","Prépa TUBES KFLEX",IF(D8="M","Prépa MEZZA","")))))))))),IF((LEN(LEFT(C8,SEARCH("F",C8)-1))=0)*(LEN(C8)=6),"ENLEVEMENT",""))</f>
        <v/>
      </c>
      <c r="J8" s="10" t="str">
        <f>IF(Q8="doublon","","*"&amp;TEXT(C8,0)&amp;"*")</f>
        <v>*T38297*</v>
      </c>
      <c r="K8" s="4"/>
      <c r="L8" s="4"/>
      <c r="M8" s="4"/>
      <c r="Q8" s="18" t="str">
        <f>IF(COUNTIF($C8:C$5933,C8)&gt;1,"Doublon","")</f>
        <v/>
      </c>
    </row>
    <row r="9" spans="1:24" ht="31.5" hidden="1" customHeight="1" x14ac:dyDescent="0.25">
      <c r="A9" s="5">
        <v>43798</v>
      </c>
      <c r="B9" s="6" t="s">
        <v>198</v>
      </c>
      <c r="C9" s="6" t="s">
        <v>394</v>
      </c>
      <c r="D9" s="7"/>
      <c r="E9" s="8" t="s">
        <v>34</v>
      </c>
      <c r="F9" s="8" t="s">
        <v>118</v>
      </c>
      <c r="G9" s="8" t="s">
        <v>72</v>
      </c>
      <c r="H9" s="8" t="s">
        <v>274</v>
      </c>
      <c r="I9" s="9" t="str">
        <f>IF(ISERROR(SEARCH("F",C9)),IF(D9="X","Prépa EXPORT",IF(D9="V","Prépa sans magasin",IF(D9="R","Prépa RESA",IF(D9="Z","Prépa LSP",IF(D9="J","arrivage joliette",IF(D9="E","Prépa CHARIOT",IF(D9="F","Prépa FORTKNOX",IF(D9="P","Prépa PARC",IF(D9="T","Prépa TUBES KFLEX",IF(D9="M","Prépa MEZZA","")))))))))),IF((LEN(LEFT(C9,SEARCH("F",C9)-1))=0)*(LEN(C9)=6),"ENLEVEMENT",""))</f>
        <v/>
      </c>
      <c r="J9" s="10" t="str">
        <f>IF(Q9="doublon","","*"&amp;TEXT(C9,0)&amp;"*")</f>
        <v>*T38717*</v>
      </c>
      <c r="K9" s="4"/>
      <c r="L9" s="4"/>
      <c r="M9" s="4"/>
      <c r="Q9" s="18" t="str">
        <f>IF(COUNTIF($C9:C$5933,C9)&gt;1,"Doublon","")</f>
        <v/>
      </c>
    </row>
    <row r="10" spans="1:24" ht="31.5" hidden="1" customHeight="1" x14ac:dyDescent="0.25">
      <c r="A10" s="5">
        <v>43798</v>
      </c>
      <c r="B10" s="6" t="s">
        <v>198</v>
      </c>
      <c r="C10" s="6" t="s">
        <v>434</v>
      </c>
      <c r="D10" s="7"/>
      <c r="E10" s="8" t="s">
        <v>13</v>
      </c>
      <c r="F10" s="8" t="s">
        <v>104</v>
      </c>
      <c r="G10" s="8" t="s">
        <v>39</v>
      </c>
      <c r="H10" s="8" t="s">
        <v>512</v>
      </c>
      <c r="I10" s="9" t="str">
        <f>IF(ISERROR(SEARCH("F",C10)),IF(D10="X","Prépa EXPORT",IF(D10="V","Prépa sans magasin",IF(D10="R","Prépa RESA",IF(D10="Z","Prépa LSP",IF(D10="J","arrivage joliette",IF(D10="E","Prépa CHARIOT",IF(D10="F","Prépa FORTKNOX",IF(D10="P","Prépa PARC",IF(D10="T","Prépa TUBES KFLEX",IF(D10="M","Prépa MEZZA","")))))))))),IF((LEN(LEFT(C10,SEARCH("F",C10)-1))=0)*(LEN(C10)=6),"ENLEVEMENT",""))</f>
        <v/>
      </c>
      <c r="J10" s="10" t="str">
        <f>IF(Q10="doublon","","*"&amp;TEXT(C10,0)&amp;"*")</f>
        <v>*T38817*</v>
      </c>
      <c r="K10" s="4"/>
      <c r="L10" s="4"/>
      <c r="M10" s="4"/>
      <c r="Q10" s="18" t="str">
        <f>IF(COUNTIF($C10:C$5933,C10)&gt;1,"Doublon","")</f>
        <v/>
      </c>
    </row>
    <row r="11" spans="1:24" ht="31.5" hidden="1" customHeight="1" x14ac:dyDescent="0.25">
      <c r="A11" s="5">
        <v>43798</v>
      </c>
      <c r="B11" s="6" t="s">
        <v>198</v>
      </c>
      <c r="C11" s="6" t="s">
        <v>238</v>
      </c>
      <c r="D11" s="7"/>
      <c r="E11" s="8" t="s">
        <v>29</v>
      </c>
      <c r="F11" s="8" t="s">
        <v>239</v>
      </c>
      <c r="G11" s="8" t="s">
        <v>39</v>
      </c>
      <c r="H11" s="8" t="s">
        <v>11</v>
      </c>
      <c r="I11" s="9" t="str">
        <f>IF(ISERROR(SEARCH("F",C11)),IF(D11="X","Prépa EXPORT",IF(D11="V","Prépa sans magasin",IF(D11="R","Prépa RESA",IF(D11="Z","Prépa LSP",IF(D11="J","arrivage joliette",IF(D11="E","Prépa CHARIOT",IF(D11="F","Prépa FORTKNOX",IF(D11="P","Prépa PARC",IF(D11="T","Prépa TUBES KFLEX",IF(D11="M","Prépa MEZZA","")))))))))),IF((LEN(LEFT(C11,SEARCH("F",C11)-1))=0)*(LEN(C11)=6),"ENLEVEMENT",""))</f>
        <v/>
      </c>
      <c r="J11" s="10" t="str">
        <f>IF(Q11="doublon","","*"&amp;TEXT(C11,0)&amp;"*")</f>
        <v>*T38306*</v>
      </c>
      <c r="K11" s="4"/>
      <c r="L11" s="4"/>
      <c r="M11" s="4"/>
      <c r="Q11" s="18" t="str">
        <f>IF(COUNTIF($C11:C$5933,C11)&gt;1,"Doublon","")</f>
        <v/>
      </c>
    </row>
    <row r="12" spans="1:24" ht="31.5" hidden="1" customHeight="1" x14ac:dyDescent="0.25">
      <c r="A12" s="5">
        <v>43798</v>
      </c>
      <c r="B12" s="6" t="s">
        <v>198</v>
      </c>
      <c r="C12" s="6" t="s">
        <v>329</v>
      </c>
      <c r="D12" s="7"/>
      <c r="E12" s="8" t="s">
        <v>29</v>
      </c>
      <c r="F12" s="8" t="s">
        <v>239</v>
      </c>
      <c r="G12" s="8" t="s">
        <v>39</v>
      </c>
      <c r="H12" s="8" t="s">
        <v>136</v>
      </c>
      <c r="I12" s="9" t="str">
        <f>IF(ISERROR(SEARCH("F",C12)),IF(D12="X","Prépa EXPORT",IF(D12="V","Prépa sans magasin",IF(D12="R","Prépa RESA",IF(D12="Z","Prépa LSP",IF(D12="J","arrivage joliette",IF(D12="E","Prépa CHARIOT",IF(D12="F","Prépa FORTKNOX",IF(D12="P","Prépa PARC",IF(D12="T","Prépa TUBES KFLEX",IF(D12="M","Prépa MEZZA","")))))))))),IF((LEN(LEFT(C12,SEARCH("F",C12)-1))=0)*(LEN(C12)=6),"ENLEVEMENT",""))</f>
        <v/>
      </c>
      <c r="J12" s="10" t="str">
        <f>IF(Q12="doublon","","*"&amp;TEXT(C12,0)&amp;"*")</f>
        <v>*T38509*</v>
      </c>
      <c r="K12" s="4"/>
      <c r="L12" s="4"/>
      <c r="M12" s="4"/>
      <c r="Q12" s="18" t="str">
        <f>IF(COUNTIF($C12:C$5933,C12)&gt;1,"Doublon","")</f>
        <v/>
      </c>
    </row>
    <row r="13" spans="1:24" ht="31.5" hidden="1" customHeight="1" x14ac:dyDescent="0.25">
      <c r="A13" s="5">
        <v>43798</v>
      </c>
      <c r="B13" s="6" t="s">
        <v>114</v>
      </c>
      <c r="C13" s="6" t="s">
        <v>332</v>
      </c>
      <c r="D13" s="7"/>
      <c r="E13" s="8" t="s">
        <v>67</v>
      </c>
      <c r="F13" s="8" t="s">
        <v>67</v>
      </c>
      <c r="G13" s="8" t="s">
        <v>165</v>
      </c>
      <c r="H13" s="8" t="s">
        <v>11</v>
      </c>
      <c r="I13" s="9" t="str">
        <f>IF(ISERROR(SEARCH("F",C13)),IF(D13="X","Prépa EXPORT",IF(D13="V","Prépa sans magasin",IF(D13="R","Prépa RESA",IF(D13="Z","Prépa LSP",IF(D13="J","arrivage joliette",IF(D13="E","Prépa CHARIOT",IF(D13="F","Prépa FORTKNOX",IF(D13="P","Prépa PARC",IF(D13="T","Prépa TUBES KFLEX",IF(D13="M","Prépa MEZZA","")))))))))),IF((LEN(LEFT(C13,SEARCH("F",C13)-1))=0)*(LEN(C13)=6),"ENLEVEMENT",""))</f>
        <v/>
      </c>
      <c r="J13" s="10" t="str">
        <f>IF(Q13="doublon","","*"&amp;TEXT(C13,0)&amp;"*")</f>
        <v>*T38517*</v>
      </c>
      <c r="K13" s="4"/>
      <c r="L13" s="4"/>
      <c r="M13" s="4"/>
      <c r="Q13" s="18" t="str">
        <f>IF(COUNTIF($C13:C$5933,C13)&gt;1,"Doublon","")</f>
        <v/>
      </c>
    </row>
    <row r="14" spans="1:24" ht="31.5" hidden="1" customHeight="1" x14ac:dyDescent="0.25">
      <c r="A14" s="5">
        <v>43798</v>
      </c>
      <c r="B14" s="6" t="s">
        <v>114</v>
      </c>
      <c r="C14" s="6" t="s">
        <v>399</v>
      </c>
      <c r="D14" s="7"/>
      <c r="E14" s="8" t="s">
        <v>18</v>
      </c>
      <c r="F14" s="8" t="s">
        <v>93</v>
      </c>
      <c r="G14" s="8" t="s">
        <v>26</v>
      </c>
      <c r="H14" s="8" t="s">
        <v>22</v>
      </c>
      <c r="I14" s="9" t="str">
        <f>IF(ISERROR(SEARCH("F",C14)),IF(D14="X","Prépa EXPORT",IF(D14="V","Prépa sans magasin",IF(D14="R","Prépa RESA",IF(D14="Z","Prépa LSP",IF(D14="J","arrivage joliette",IF(D14="E","Prépa CHARIOT",IF(D14="F","Prépa FORTKNOX",IF(D14="P","Prépa PARC",IF(D14="T","Prépa TUBES KFLEX",IF(D14="M","Prépa MEZZA","")))))))))),IF((LEN(LEFT(C14,SEARCH("F",C14)-1))=0)*(LEN(C14)=6),"ENLEVEMENT",""))</f>
        <v/>
      </c>
      <c r="J14" s="10" t="str">
        <f>IF(Q14="doublon","","*"&amp;TEXT(C14,0)&amp;"*")</f>
        <v>*T38730*</v>
      </c>
      <c r="K14" s="4"/>
      <c r="L14" s="4"/>
      <c r="M14" s="4"/>
      <c r="Q14" s="18" t="str">
        <f>IF(COUNTIF($C14:C$5933,C14)&gt;1,"Doublon","")</f>
        <v/>
      </c>
    </row>
    <row r="15" spans="1:24" ht="31.5" hidden="1" customHeight="1" x14ac:dyDescent="0.25">
      <c r="A15" s="5">
        <v>43798</v>
      </c>
      <c r="B15" s="6" t="s">
        <v>114</v>
      </c>
      <c r="C15" s="6" t="s">
        <v>255</v>
      </c>
      <c r="D15" s="7"/>
      <c r="E15" s="8" t="s">
        <v>170</v>
      </c>
      <c r="F15" s="8" t="s">
        <v>170</v>
      </c>
      <c r="G15" s="8" t="s">
        <v>28</v>
      </c>
      <c r="H15" s="8" t="s">
        <v>23</v>
      </c>
      <c r="I15" s="9" t="str">
        <f>IF(ISERROR(SEARCH("F",C15)),IF(D15="X","Prépa EXPORT",IF(D15="V","Prépa sans magasin",IF(D15="R","Prépa RESA",IF(D15="Z","Prépa LSP",IF(D15="J","arrivage joliette",IF(D15="E","Prépa CHARIOT",IF(D15="F","Prépa FORTKNOX",IF(D15="P","Prépa PARC",IF(D15="T","Prépa TUBES KFLEX",IF(D15="M","Prépa MEZZA","")))))))))),IF((LEN(LEFT(C15,SEARCH("F",C15)-1))=0)*(LEN(C15)=6),"ENLEVEMENT",""))</f>
        <v/>
      </c>
      <c r="J15" s="10" t="str">
        <f>IF(Q15="doublon","","*"&amp;TEXT(C15,0)&amp;"*")</f>
        <v>*C23815*</v>
      </c>
      <c r="K15" s="4"/>
      <c r="L15" s="4"/>
      <c r="M15" s="4"/>
      <c r="Q15" s="18" t="str">
        <f>IF(COUNTIF($C15:C$5933,C15)&gt;1,"Doublon","")</f>
        <v/>
      </c>
    </row>
    <row r="16" spans="1:24" ht="31.5" hidden="1" customHeight="1" x14ac:dyDescent="0.25">
      <c r="A16" s="5">
        <v>43798</v>
      </c>
      <c r="B16" s="6" t="s">
        <v>114</v>
      </c>
      <c r="C16" s="6" t="s">
        <v>349</v>
      </c>
      <c r="D16" s="7"/>
      <c r="E16" s="8" t="s">
        <v>135</v>
      </c>
      <c r="F16" s="8" t="s">
        <v>350</v>
      </c>
      <c r="G16" s="8" t="s">
        <v>80</v>
      </c>
      <c r="H16" s="8" t="s">
        <v>21</v>
      </c>
      <c r="I16" s="9" t="str">
        <f>IF(ISERROR(SEARCH("F",C16)),IF(D16="X","Prépa EXPORT",IF(D16="V","Prépa sans magasin",IF(D16="R","Prépa RESA",IF(D16="Z","Prépa LSP",IF(D16="J","arrivage joliette",IF(D16="E","Prépa CHARIOT",IF(D16="F","Prépa FORTKNOX",IF(D16="P","Prépa PARC",IF(D16="T","Prépa TUBES KFLEX",IF(D16="M","Prépa MEZZA","")))))))))),IF((LEN(LEFT(C16,SEARCH("F",C16)-1))=0)*(LEN(C16)=6),"ENLEVEMENT",""))</f>
        <v/>
      </c>
      <c r="J16" s="10" t="str">
        <f>IF(Q16="doublon","","*"&amp;TEXT(C16,0)&amp;"*")</f>
        <v>*T38577*</v>
      </c>
      <c r="K16" s="4"/>
      <c r="L16" s="4"/>
      <c r="M16" s="4"/>
      <c r="Q16" s="18" t="str">
        <f>IF(COUNTIF($C16:C$5933,C16)&gt;1,"Doublon","")</f>
        <v/>
      </c>
    </row>
    <row r="17" spans="1:17" ht="31.5" hidden="1" customHeight="1" x14ac:dyDescent="0.25">
      <c r="A17" s="5">
        <v>43798</v>
      </c>
      <c r="B17" s="6" t="s">
        <v>114</v>
      </c>
      <c r="C17" s="6" t="s">
        <v>351</v>
      </c>
      <c r="D17" s="7"/>
      <c r="E17" s="8" t="s">
        <v>135</v>
      </c>
      <c r="F17" s="8" t="s">
        <v>350</v>
      </c>
      <c r="G17" s="8" t="s">
        <v>80</v>
      </c>
      <c r="H17" s="8" t="s">
        <v>483</v>
      </c>
      <c r="I17" s="9" t="str">
        <f>IF(ISERROR(SEARCH("F",C17)),IF(D17="X","Prépa EXPORT",IF(D17="V","Prépa sans magasin",IF(D17="R","Prépa RESA",IF(D17="Z","Prépa LSP",IF(D17="J","arrivage joliette",IF(D17="E","Prépa CHARIOT",IF(D17="F","Prépa FORTKNOX",IF(D17="P","Prépa PARC",IF(D17="T","Prépa TUBES KFLEX",IF(D17="M","Prépa MEZZA","")))))))))),IF((LEN(LEFT(C17,SEARCH("F",C17)-1))=0)*(LEN(C17)=6),"ENLEVEMENT",""))</f>
        <v/>
      </c>
      <c r="J17" s="10" t="str">
        <f>IF(Q17="doublon","","*"&amp;TEXT(C17,0)&amp;"*")</f>
        <v>*T38578*</v>
      </c>
      <c r="K17" s="4"/>
      <c r="L17" s="4"/>
      <c r="M17" s="4"/>
      <c r="Q17" s="18" t="str">
        <f>IF(COUNTIF($C17:C$5933,C17)&gt;1,"Doublon","")</f>
        <v/>
      </c>
    </row>
    <row r="18" spans="1:17" ht="31.5" hidden="1" customHeight="1" x14ac:dyDescent="0.25">
      <c r="A18" s="5">
        <v>43798</v>
      </c>
      <c r="B18" s="6" t="s">
        <v>114</v>
      </c>
      <c r="C18" s="6" t="s">
        <v>262</v>
      </c>
      <c r="D18" s="7"/>
      <c r="E18" s="8" t="s">
        <v>90</v>
      </c>
      <c r="F18" s="12" t="s">
        <v>184</v>
      </c>
      <c r="G18" s="8" t="s">
        <v>154</v>
      </c>
      <c r="H18" s="8" t="s">
        <v>187</v>
      </c>
      <c r="I18" s="9" t="str">
        <f>IF(ISERROR(SEARCH("F",C18)),IF(D18="X","Prépa EXPORT",IF(D18="V","Prépa sans magasin",IF(D18="R","Prépa RESA",IF(D18="Z","Prépa LSP",IF(D18="J","arrivage joliette",IF(D18="E","Prépa CHARIOT",IF(D18="F","Prépa FORTKNOX",IF(D18="P","Prépa PARC",IF(D18="T","Prépa TUBES KFLEX",IF(D18="M","Prépa MEZZA","")))))))))),IF((LEN(LEFT(C18,SEARCH("F",C18)-1))=0)*(LEN(C18)=6),"ENLEVEMENT",""))</f>
        <v/>
      </c>
      <c r="J18" s="10" t="str">
        <f>IF(Q18="doublon","","*"&amp;TEXT(C18,0)&amp;"*")</f>
        <v>*T38045*</v>
      </c>
      <c r="K18" s="4"/>
      <c r="L18" s="4"/>
      <c r="M18" s="4"/>
      <c r="Q18" s="18" t="str">
        <f>IF(COUNTIF($C18:C$5933,C18)&gt;1,"Doublon","")</f>
        <v/>
      </c>
    </row>
    <row r="19" spans="1:17" ht="31.5" hidden="1" customHeight="1" x14ac:dyDescent="0.25">
      <c r="A19" s="5">
        <v>43798</v>
      </c>
      <c r="B19" s="6" t="s">
        <v>20</v>
      </c>
      <c r="C19" s="6" t="s">
        <v>233</v>
      </c>
      <c r="D19" s="7"/>
      <c r="E19" s="8" t="s">
        <v>234</v>
      </c>
      <c r="F19" s="8" t="s">
        <v>234</v>
      </c>
      <c r="G19" s="8">
        <v>2</v>
      </c>
      <c r="H19" s="8" t="s">
        <v>11</v>
      </c>
      <c r="I19" s="9" t="str">
        <f>IF(ISERROR(SEARCH("F",C19)),IF(D19="X","Prépa EXPORT",IF(D19="V","Prépa sans magasin",IF(D19="R","Prépa RESA",IF(D19="Z","Prépa LSP",IF(D19="J","arrivage joliette",IF(D19="E","Prépa CHARIOT",IF(D19="F","Prépa FORTKNOX",IF(D19="P","Prépa PARC",IF(D19="T","Prépa TUBES KFLEX",IF(D19="M","Prépa MEZZA","")))))))))),IF((LEN(LEFT(C19,SEARCH("F",C19)-1))=0)*(LEN(C19)=6),"ENLEVEMENT",""))</f>
        <v/>
      </c>
      <c r="J19" s="10" t="str">
        <f>IF(Q19="doublon","","*"&amp;TEXT(C19,0)&amp;"*")</f>
        <v>*T38304*</v>
      </c>
      <c r="K19" s="4"/>
      <c r="L19" s="4"/>
      <c r="M19" s="4"/>
      <c r="Q19" s="18" t="str">
        <f>IF(COUNTIF($C19:C$5933,C19)&gt;1,"Doublon","")</f>
        <v/>
      </c>
    </row>
    <row r="20" spans="1:17" ht="31.5" hidden="1" customHeight="1" x14ac:dyDescent="0.25">
      <c r="A20" s="5">
        <v>43798</v>
      </c>
      <c r="B20" s="6" t="s">
        <v>20</v>
      </c>
      <c r="C20" s="6" t="s">
        <v>400</v>
      </c>
      <c r="D20" s="7"/>
      <c r="E20" s="8" t="s">
        <v>193</v>
      </c>
      <c r="F20" s="8" t="s">
        <v>401</v>
      </c>
      <c r="G20" s="8">
        <v>3</v>
      </c>
      <c r="H20" s="8" t="s">
        <v>514</v>
      </c>
      <c r="I20" s="9" t="str">
        <f>IF(ISERROR(SEARCH("F",C20)),IF(D20="X","Prépa EXPORT",IF(D20="V","Prépa sans magasin",IF(D20="R","Prépa RESA",IF(D20="Z","Prépa LSP",IF(D20="J","arrivage joliette",IF(D20="E","Prépa CHARIOT",IF(D20="F","Prépa FORTKNOX",IF(D20="P","Prépa PARC",IF(D20="T","Prépa TUBES KFLEX",IF(D20="M","Prépa MEZZA","")))))))))),IF((LEN(LEFT(C20,SEARCH("F",C20)-1))=0)*(LEN(C20)=6),"ENLEVEMENT",""))</f>
        <v/>
      </c>
      <c r="J20" s="10" t="str">
        <f>IF(Q20="doublon","","*"&amp;TEXT(C20,0)&amp;"*")</f>
        <v>*T38740*</v>
      </c>
      <c r="K20" s="4"/>
      <c r="L20" s="4"/>
      <c r="M20" s="4"/>
      <c r="Q20" s="18" t="str">
        <f>IF(COUNTIF($C20:C$5933,C20)&gt;1,"Doublon","")</f>
        <v/>
      </c>
    </row>
    <row r="21" spans="1:17" ht="31.5" hidden="1" customHeight="1" x14ac:dyDescent="0.25">
      <c r="A21" s="5">
        <v>43798</v>
      </c>
      <c r="B21" s="6" t="s">
        <v>20</v>
      </c>
      <c r="C21" s="6" t="s">
        <v>398</v>
      </c>
      <c r="D21" s="7"/>
      <c r="E21" s="8" t="s">
        <v>64</v>
      </c>
      <c r="F21" s="8" t="s">
        <v>121</v>
      </c>
      <c r="G21" s="8">
        <v>3</v>
      </c>
      <c r="H21" s="8" t="s">
        <v>511</v>
      </c>
      <c r="I21" s="9" t="str">
        <f>IF(ISERROR(SEARCH("F",C21)),IF(D21="X","Prépa EXPORT",IF(D21="V","Prépa sans magasin",IF(D21="R","Prépa RESA",IF(D21="Z","Prépa LSP",IF(D21="J","arrivage joliette",IF(D21="E","Prépa CHARIOT",IF(D21="F","Prépa FORTKNOX",IF(D21="P","Prépa PARC",IF(D21="T","Prépa TUBES KFLEX",IF(D21="M","Prépa MEZZA","")))))))))),IF((LEN(LEFT(C21,SEARCH("F",C21)-1))=0)*(LEN(C21)=6),"ENLEVEMENT",""))</f>
        <v/>
      </c>
      <c r="J21" s="10" t="str">
        <f>IF(Q21="doublon","","*"&amp;TEXT(C21,0)&amp;"*")</f>
        <v>*T38736*</v>
      </c>
      <c r="K21" s="4"/>
      <c r="L21" s="4"/>
      <c r="M21" s="4"/>
      <c r="Q21" s="18" t="str">
        <f>IF(COUNTIF($C21:C$5933,C21)&gt;1,"Doublon","")</f>
        <v/>
      </c>
    </row>
    <row r="22" spans="1:17" ht="31.5" hidden="1" customHeight="1" x14ac:dyDescent="0.25">
      <c r="A22" s="5">
        <v>43798</v>
      </c>
      <c r="B22" s="6" t="s">
        <v>20</v>
      </c>
      <c r="C22" s="6" t="s">
        <v>438</v>
      </c>
      <c r="D22" s="7"/>
      <c r="E22" s="8" t="s">
        <v>58</v>
      </c>
      <c r="F22" s="8" t="s">
        <v>169</v>
      </c>
      <c r="G22" s="8">
        <v>4</v>
      </c>
      <c r="H22" s="8" t="s">
        <v>515</v>
      </c>
      <c r="I22" s="9" t="str">
        <f>IF(ISERROR(SEARCH("F",C22)),IF(D22="X","Prépa EXPORT",IF(D22="V","Prépa sans magasin",IF(D22="R","Prépa RESA",IF(D22="Z","Prépa LSP",IF(D22="J","arrivage joliette",IF(D22="E","Prépa CHARIOT",IF(D22="F","Prépa FORTKNOX",IF(D22="P","Prépa PARC",IF(D22="T","Prépa TUBES KFLEX",IF(D22="M","Prépa MEZZA","")))))))))),IF((LEN(LEFT(C22,SEARCH("F",C22)-1))=0)*(LEN(C22)=6),"ENLEVEMENT",""))</f>
        <v/>
      </c>
      <c r="J22" s="10" t="str">
        <f>IF(Q22="doublon","","*"&amp;TEXT(C22,0)&amp;"*")</f>
        <v>*T38837*</v>
      </c>
      <c r="K22" s="4"/>
      <c r="L22" s="4"/>
      <c r="M22" s="4"/>
      <c r="Q22" s="18" t="str">
        <f>IF(COUNTIF($C22:C$5933,C22)&gt;1,"Doublon","")</f>
        <v/>
      </c>
    </row>
    <row r="23" spans="1:17" ht="31.5" hidden="1" customHeight="1" x14ac:dyDescent="0.25">
      <c r="A23" s="5">
        <v>43798</v>
      </c>
      <c r="B23" s="6" t="s">
        <v>20</v>
      </c>
      <c r="C23" s="6" t="s">
        <v>408</v>
      </c>
      <c r="D23" s="7"/>
      <c r="E23" s="8" t="s">
        <v>18</v>
      </c>
      <c r="F23" s="8" t="s">
        <v>129</v>
      </c>
      <c r="G23" s="8">
        <v>11</v>
      </c>
      <c r="H23" s="8" t="s">
        <v>11</v>
      </c>
      <c r="I23" s="9" t="str">
        <f>IF(ISERROR(SEARCH("F",C23)),IF(D23="X","Prépa EXPORT",IF(D23="V","Prépa sans magasin",IF(D23="R","Prépa RESA",IF(D23="Z","Prépa LSP",IF(D23="J","arrivage joliette",IF(D23="E","Prépa CHARIOT",IF(D23="F","Prépa FORTKNOX",IF(D23="P","Prépa PARC",IF(D23="T","Prépa TUBES KFLEX",IF(D23="M","Prépa MEZZA","")))))))))),IF((LEN(LEFT(C23,SEARCH("F",C23)-1))=0)*(LEN(C23)=6),"ENLEVEMENT",""))</f>
        <v/>
      </c>
      <c r="J23" s="10" t="str">
        <f>IF(Q23="doublon","","*"&amp;TEXT(C23,0)&amp;"*")</f>
        <v>*T38759*</v>
      </c>
      <c r="K23" s="4"/>
      <c r="L23" s="4"/>
      <c r="M23" s="4"/>
      <c r="Q23" s="18" t="str">
        <f>IF(COUNTIF($C23:C$5933,C23)&gt;1,"Doublon","")</f>
        <v/>
      </c>
    </row>
    <row r="24" spans="1:17" ht="31.5" hidden="1" customHeight="1" x14ac:dyDescent="0.25">
      <c r="A24" s="5">
        <v>43798</v>
      </c>
      <c r="B24" s="6" t="s">
        <v>20</v>
      </c>
      <c r="C24" s="6" t="s">
        <v>439</v>
      </c>
      <c r="D24" s="7"/>
      <c r="E24" s="8" t="s">
        <v>34</v>
      </c>
      <c r="F24" s="8" t="s">
        <v>34</v>
      </c>
      <c r="G24" s="8">
        <v>11</v>
      </c>
      <c r="H24" s="8" t="s">
        <v>11</v>
      </c>
      <c r="I24" s="9" t="str">
        <f>IF(ISERROR(SEARCH("F",C24)),IF(D24="X","Prépa EXPORT",IF(D24="V","Prépa sans magasin",IF(D24="R","Prépa RESA",IF(D24="Z","Prépa LSP",IF(D24="J","arrivage joliette",IF(D24="E","Prépa CHARIOT",IF(D24="F","Prépa FORTKNOX",IF(D24="P","Prépa PARC",IF(D24="T","Prépa TUBES KFLEX",IF(D24="M","Prépa MEZZA","")))))))))),IF((LEN(LEFT(C24,SEARCH("F",C24)-1))=0)*(LEN(C24)=6),"ENLEVEMENT",""))</f>
        <v/>
      </c>
      <c r="J24" s="10" t="str">
        <f>IF(Q24="doublon","","*"&amp;TEXT(C24,0)&amp;"*")</f>
        <v>*T38838*</v>
      </c>
      <c r="K24" s="4"/>
      <c r="L24" s="4"/>
      <c r="M24" s="4"/>
      <c r="Q24" s="18" t="str">
        <f>IF(COUNTIF($C24:C$5933,C24)&gt;1,"Doublon","")</f>
        <v/>
      </c>
    </row>
    <row r="25" spans="1:17" ht="31.5" hidden="1" customHeight="1" x14ac:dyDescent="0.25">
      <c r="A25" s="5">
        <v>43798</v>
      </c>
      <c r="B25" s="6" t="s">
        <v>20</v>
      </c>
      <c r="C25" s="6" t="s">
        <v>224</v>
      </c>
      <c r="D25" s="7"/>
      <c r="E25" s="8" t="s">
        <v>96</v>
      </c>
      <c r="F25" s="8" t="s">
        <v>96</v>
      </c>
      <c r="G25" s="8">
        <v>13</v>
      </c>
      <c r="H25" s="8" t="s">
        <v>152</v>
      </c>
      <c r="I25" s="9" t="str">
        <f>IF(ISERROR(SEARCH("F",C25)),IF(D25="X","Prépa EXPORT",IF(D25="V","Prépa sans magasin",IF(D25="R","Prépa RESA",IF(D25="Z","Prépa LSP",IF(D25="J","arrivage joliette",IF(D25="E","Prépa CHARIOT",IF(D25="F","Prépa FORTKNOX",IF(D25="P","Prépa PARC",IF(D25="T","Prépa TUBES KFLEX",IF(D25="M","Prépa MEZZA","")))))))))),IF((LEN(LEFT(C25,SEARCH("F",C25)-1))=0)*(LEN(C25)=6),"ENLEVEMENT",""))</f>
        <v/>
      </c>
      <c r="J25" s="10" t="str">
        <f>IF(Q25="doublon","","*"&amp;TEXT(C25,0)&amp;"*")</f>
        <v>*T38060*</v>
      </c>
      <c r="K25" s="4"/>
      <c r="L25" s="4"/>
      <c r="M25" s="4"/>
      <c r="Q25" s="18" t="str">
        <f>IF(COUNTIF($C25:C$5933,C25)&gt;1,"Doublon","")</f>
        <v/>
      </c>
    </row>
    <row r="26" spans="1:17" ht="31.5" hidden="1" customHeight="1" x14ac:dyDescent="0.25">
      <c r="A26" s="5">
        <v>43798</v>
      </c>
      <c r="B26" s="6" t="s">
        <v>20</v>
      </c>
      <c r="C26" s="6" t="s">
        <v>324</v>
      </c>
      <c r="D26" s="7"/>
      <c r="E26" s="8" t="s">
        <v>13</v>
      </c>
      <c r="F26" s="8" t="s">
        <v>137</v>
      </c>
      <c r="G26" s="8">
        <v>13</v>
      </c>
      <c r="H26" s="8" t="s">
        <v>403</v>
      </c>
      <c r="I26" s="9" t="str">
        <f>IF(ISERROR(SEARCH("F",C26)),IF(D26="X","Prépa EXPORT",IF(D26="V","Prépa sans magasin",IF(D26="R","Prépa RESA",IF(D26="Z","Prépa LSP",IF(D26="J","arrivage joliette",IF(D26="E","Prépa CHARIOT",IF(D26="F","Prépa FORTKNOX",IF(D26="P","Prépa PARC",IF(D26="T","Prépa TUBES KFLEX",IF(D26="M","Prépa MEZZA","")))))))))),IF((LEN(LEFT(C26,SEARCH("F",C26)-1))=0)*(LEN(C26)=6),"ENLEVEMENT",""))</f>
        <v/>
      </c>
      <c r="J26" s="10" t="str">
        <f>IF(Q26="doublon","","*"&amp;TEXT(C26,0)&amp;"*")</f>
        <v>*T38492*</v>
      </c>
      <c r="K26" s="4"/>
      <c r="L26" s="4"/>
      <c r="M26" s="4"/>
      <c r="Q26" s="18" t="str">
        <f>IF(COUNTIF($C26:C$5933,C26)&gt;1,"Doublon","")</f>
        <v/>
      </c>
    </row>
    <row r="27" spans="1:17" ht="31.5" hidden="1" customHeight="1" x14ac:dyDescent="0.25">
      <c r="A27" s="5">
        <v>43798</v>
      </c>
      <c r="B27" s="6" t="s">
        <v>20</v>
      </c>
      <c r="C27" s="6" t="s">
        <v>275</v>
      </c>
      <c r="D27" s="7"/>
      <c r="E27" s="8" t="s">
        <v>40</v>
      </c>
      <c r="F27" s="12" t="s">
        <v>276</v>
      </c>
      <c r="G27" s="8">
        <v>14</v>
      </c>
      <c r="H27" s="8" t="s">
        <v>139</v>
      </c>
      <c r="I27" s="9" t="str">
        <f>IF(ISERROR(SEARCH("F",C27)),IF(D27="X","Prépa EXPORT",IF(D27="V","Prépa sans magasin",IF(D27="R","Prépa RESA",IF(D27="Z","Prépa LSP",IF(D27="J","arrivage joliette",IF(D27="E","Prépa CHARIOT",IF(D27="F","Prépa FORTKNOX",IF(D27="P","Prépa PARC",IF(D27="T","Prépa TUBES KFLEX",IF(D27="M","Prépa MEZZA","")))))))))),IF((LEN(LEFT(C27,SEARCH("F",C27)-1))=0)*(LEN(C27)=6),"ENLEVEMENT",""))</f>
        <v/>
      </c>
      <c r="J27" s="10" t="str">
        <f>IF(Q27="doublon","","*"&amp;TEXT(C27,0)&amp;"*")</f>
        <v>*T38291*</v>
      </c>
      <c r="K27" s="4"/>
      <c r="L27" s="4"/>
      <c r="M27" s="4"/>
      <c r="Q27" s="18" t="str">
        <f>IF(COUNTIF($C27:C$5933,C27)&gt;1,"Doublon","")</f>
        <v/>
      </c>
    </row>
    <row r="28" spans="1:17" ht="31.5" hidden="1" customHeight="1" x14ac:dyDescent="0.25">
      <c r="A28" s="5">
        <v>43798</v>
      </c>
      <c r="B28" s="6" t="s">
        <v>20</v>
      </c>
      <c r="C28" s="6" t="s">
        <v>316</v>
      </c>
      <c r="D28" s="7"/>
      <c r="E28" s="8" t="s">
        <v>40</v>
      </c>
      <c r="F28" s="8" t="s">
        <v>40</v>
      </c>
      <c r="G28" s="8">
        <v>14</v>
      </c>
      <c r="H28" s="8" t="s">
        <v>22</v>
      </c>
      <c r="I28" s="9" t="str">
        <f>IF(ISERROR(SEARCH("F",C28)),IF(D28="X","Prépa EXPORT",IF(D28="V","Prépa sans magasin",IF(D28="R","Prépa RESA",IF(D28="Z","Prépa LSP",IF(D28="J","arrivage joliette",IF(D28="E","Prépa CHARIOT",IF(D28="F","Prépa FORTKNOX",IF(D28="P","Prépa PARC",IF(D28="T","Prépa TUBES KFLEX",IF(D28="M","Prépa MEZZA","")))))))))),IF((LEN(LEFT(C28,SEARCH("F",C28)-1))=0)*(LEN(C28)=6),"ENLEVEMENT",""))</f>
        <v/>
      </c>
      <c r="J28" s="10" t="str">
        <f>IF(Q28="doublon","","*"&amp;TEXT(C28,0)&amp;"*")</f>
        <v>*T38486*</v>
      </c>
      <c r="K28" s="4"/>
      <c r="L28" s="4"/>
      <c r="M28" s="4"/>
      <c r="Q28" s="18" t="str">
        <f>IF(COUNTIF($C28:C$5933,C28)&gt;1,"Doublon","")</f>
        <v/>
      </c>
    </row>
    <row r="29" spans="1:17" ht="31.5" hidden="1" customHeight="1" x14ac:dyDescent="0.25">
      <c r="A29" s="5">
        <v>43798</v>
      </c>
      <c r="B29" s="6" t="s">
        <v>20</v>
      </c>
      <c r="C29" s="6" t="s">
        <v>318</v>
      </c>
      <c r="D29" s="7"/>
      <c r="E29" s="8" t="s">
        <v>40</v>
      </c>
      <c r="F29" s="8" t="s">
        <v>40</v>
      </c>
      <c r="G29" s="8">
        <v>14</v>
      </c>
      <c r="H29" s="8" t="s">
        <v>11</v>
      </c>
      <c r="I29" s="9" t="str">
        <f>IF(ISERROR(SEARCH("F",C29)),IF(D29="X","Prépa EXPORT",IF(D29="V","Prépa sans magasin",IF(D29="R","Prépa RESA",IF(D29="Z","Prépa LSP",IF(D29="J","arrivage joliette",IF(D29="E","Prépa CHARIOT",IF(D29="F","Prépa FORTKNOX",IF(D29="P","Prépa PARC",IF(D29="T","Prépa TUBES KFLEX",IF(D29="M","Prépa MEZZA","")))))))))),IF((LEN(LEFT(C29,SEARCH("F",C29)-1))=0)*(LEN(C29)=6),"ENLEVEMENT",""))</f>
        <v/>
      </c>
      <c r="J29" s="10" t="str">
        <f>IF(Q29="doublon","","*"&amp;TEXT(C29,0)&amp;"*")</f>
        <v>*T38489*</v>
      </c>
      <c r="K29" s="4"/>
      <c r="L29" s="4"/>
      <c r="M29" s="4"/>
      <c r="Q29" s="18" t="str">
        <f>IF(COUNTIF($C29:C$5933,C29)&gt;1,"Doublon","")</f>
        <v/>
      </c>
    </row>
    <row r="30" spans="1:17" ht="31.5" hidden="1" customHeight="1" x14ac:dyDescent="0.25">
      <c r="A30" s="5">
        <v>43798</v>
      </c>
      <c r="B30" s="6" t="s">
        <v>20</v>
      </c>
      <c r="C30" s="6" t="s">
        <v>424</v>
      </c>
      <c r="D30" s="7"/>
      <c r="E30" s="8" t="s">
        <v>40</v>
      </c>
      <c r="F30" s="8" t="s">
        <v>40</v>
      </c>
      <c r="G30" s="8">
        <v>14</v>
      </c>
      <c r="H30" s="8" t="s">
        <v>144</v>
      </c>
      <c r="I30" s="9" t="str">
        <f>IF(ISERROR(SEARCH("F",C30)),IF(D30="X","Prépa EXPORT",IF(D30="V","Prépa sans magasin",IF(D30="R","Prépa RESA",IF(D30="Z","Prépa LSP",IF(D30="J","arrivage joliette",IF(D30="E","Prépa CHARIOT",IF(D30="F","Prépa FORTKNOX",IF(D30="P","Prépa PARC",IF(D30="T","Prépa TUBES KFLEX",IF(D30="M","Prépa MEZZA","")))))))))),IF((LEN(LEFT(C30,SEARCH("F",C30)-1))=0)*(LEN(C30)=6),"ENLEVEMENT",""))</f>
        <v/>
      </c>
      <c r="J30" s="10" t="str">
        <f>IF(Q30="doublon","","*"&amp;TEXT(C30,0)&amp;"*")</f>
        <v>*T38778*</v>
      </c>
      <c r="K30" s="4"/>
      <c r="L30" s="4"/>
      <c r="M30" s="4"/>
      <c r="Q30" s="18" t="str">
        <f>IF(COUNTIF($C30:C$5933,C30)&gt;1,"Doublon","")</f>
        <v/>
      </c>
    </row>
    <row r="31" spans="1:17" ht="31.5" hidden="1" customHeight="1" x14ac:dyDescent="0.25">
      <c r="A31" s="5">
        <v>43798</v>
      </c>
      <c r="B31" s="6" t="s">
        <v>20</v>
      </c>
      <c r="C31" s="6" t="s">
        <v>423</v>
      </c>
      <c r="D31" s="7"/>
      <c r="E31" s="8" t="s">
        <v>40</v>
      </c>
      <c r="F31" s="8" t="s">
        <v>40</v>
      </c>
      <c r="G31" s="8">
        <v>14</v>
      </c>
      <c r="H31" s="8"/>
      <c r="I31" s="9" t="s">
        <v>24</v>
      </c>
      <c r="J31" s="10" t="str">
        <f>IF(Q31="doublon","","*"&amp;TEXT(C31,0)&amp;"*")</f>
        <v>*T96094*</v>
      </c>
      <c r="K31" s="4"/>
      <c r="L31" s="4"/>
      <c r="M31" s="4"/>
      <c r="Q31" s="18" t="str">
        <f>IF(COUNTIF($C31:C$5933,C31)&gt;1,"Doublon","")</f>
        <v/>
      </c>
    </row>
    <row r="32" spans="1:17" ht="31.5" hidden="1" customHeight="1" x14ac:dyDescent="0.25">
      <c r="A32" s="5">
        <v>43798</v>
      </c>
      <c r="B32" s="6" t="s">
        <v>20</v>
      </c>
      <c r="C32" s="6" t="s">
        <v>265</v>
      </c>
      <c r="D32" s="7"/>
      <c r="E32" s="8" t="s">
        <v>13</v>
      </c>
      <c r="F32" s="8" t="s">
        <v>13</v>
      </c>
      <c r="G32" s="8">
        <v>15</v>
      </c>
      <c r="H32" s="8" t="s">
        <v>94</v>
      </c>
      <c r="I32" s="9" t="str">
        <f>IF(ISERROR(SEARCH("F",C32)),IF(D32="X","Prépa EXPORT",IF(D32="V","Prépa sans magasin",IF(D32="R","Prépa RESA",IF(D32="Z","Prépa LSP",IF(D32="J","arrivage joliette",IF(D32="E","Prépa CHARIOT",IF(D32="F","Prépa FORTKNOX",IF(D32="P","Prépa PARC",IF(D32="T","Prépa TUBES KFLEX",IF(D32="M","Prépa MEZZA","")))))))))),IF((LEN(LEFT(C32,SEARCH("F",C32)-1))=0)*(LEN(C32)=6),"ENLEVEMENT",""))</f>
        <v/>
      </c>
      <c r="J32" s="10" t="str">
        <f>IF(Q32="doublon","","*"&amp;TEXT(C32,0)&amp;"*")</f>
        <v>*T38169*</v>
      </c>
      <c r="K32" s="4"/>
      <c r="L32" s="4"/>
      <c r="M32" s="4"/>
      <c r="Q32" s="18" t="str">
        <f>IF(COUNTIF($C32:C$5933,C32)&gt;1,"Doublon","")</f>
        <v/>
      </c>
    </row>
    <row r="33" spans="1:17" ht="31.5" hidden="1" customHeight="1" x14ac:dyDescent="0.25">
      <c r="A33" s="5">
        <v>43798</v>
      </c>
      <c r="B33" s="6" t="s">
        <v>20</v>
      </c>
      <c r="C33" s="6" t="s">
        <v>272</v>
      </c>
      <c r="D33" s="7"/>
      <c r="E33" s="8" t="s">
        <v>13</v>
      </c>
      <c r="F33" s="8" t="s">
        <v>13</v>
      </c>
      <c r="G33" s="8">
        <v>15</v>
      </c>
      <c r="H33" s="8" t="s">
        <v>144</v>
      </c>
      <c r="I33" s="9" t="str">
        <f>IF(ISERROR(SEARCH("F",C33)),IF(D33="X","Prépa EXPORT",IF(D33="V","Prépa sans magasin",IF(D33="R","Prépa RESA",IF(D33="Z","Prépa LSP",IF(D33="J","arrivage joliette",IF(D33="E","Prépa CHARIOT",IF(D33="F","Prépa FORTKNOX",IF(D33="P","Prépa PARC",IF(D33="T","Prépa TUBES KFLEX",IF(D33="M","Prépa MEZZA","")))))))))),IF((LEN(LEFT(C33,SEARCH("F",C33)-1))=0)*(LEN(C33)=6),"ENLEVEMENT",""))</f>
        <v/>
      </c>
      <c r="J33" s="10" t="str">
        <f>IF(Q33="doublon","","*"&amp;TEXT(C33,0)&amp;"*")</f>
        <v>*T38321*</v>
      </c>
      <c r="K33" s="4"/>
      <c r="L33" s="4"/>
      <c r="M33" s="4"/>
      <c r="Q33" s="18" t="str">
        <f>IF(COUNTIF($C33:C$5933,C33)&gt;1,"Doublon","")</f>
        <v/>
      </c>
    </row>
    <row r="34" spans="1:17" ht="31.5" hidden="1" customHeight="1" x14ac:dyDescent="0.25">
      <c r="A34" s="5">
        <v>43798</v>
      </c>
      <c r="B34" s="6" t="s">
        <v>20</v>
      </c>
      <c r="C34" s="6" t="s">
        <v>226</v>
      </c>
      <c r="D34" s="7"/>
      <c r="E34" s="8" t="s">
        <v>13</v>
      </c>
      <c r="F34" s="8" t="s">
        <v>13</v>
      </c>
      <c r="G34" s="8">
        <v>15</v>
      </c>
      <c r="H34" s="8"/>
      <c r="I34" s="9" t="s">
        <v>24</v>
      </c>
      <c r="J34" s="10" t="str">
        <f>IF(Q34="doublon","","*"&amp;TEXT(C34,0)&amp;"*")</f>
        <v>*T96081*</v>
      </c>
      <c r="K34" s="4"/>
      <c r="L34" s="4"/>
      <c r="M34" s="4"/>
      <c r="Q34" s="18" t="str">
        <f>IF(COUNTIF($C34:C$5933,C34)&gt;1,"Doublon","")</f>
        <v/>
      </c>
    </row>
    <row r="35" spans="1:17" ht="31.5" hidden="1" customHeight="1" x14ac:dyDescent="0.25">
      <c r="A35" s="5">
        <v>43798</v>
      </c>
      <c r="B35" s="6" t="s">
        <v>20</v>
      </c>
      <c r="C35" s="6" t="s">
        <v>353</v>
      </c>
      <c r="D35" s="7"/>
      <c r="E35" s="8" t="s">
        <v>116</v>
      </c>
      <c r="F35" s="8" t="s">
        <v>41</v>
      </c>
      <c r="G35" s="8">
        <v>16</v>
      </c>
      <c r="H35" s="8" t="s">
        <v>144</v>
      </c>
      <c r="I35" s="9" t="str">
        <f>IF(ISERROR(SEARCH("F",C35)),IF(D35="X","Prépa EXPORT",IF(D35="V","Prépa sans magasin",IF(D35="R","Prépa RESA",IF(D35="Z","Prépa LSP",IF(D35="J","arrivage joliette",IF(D35="E","Prépa CHARIOT",IF(D35="F","Prépa FORTKNOX",IF(D35="P","Prépa PARC",IF(D35="T","Prépa TUBES KFLEX",IF(D35="M","Prépa MEZZA","")))))))))),IF((LEN(LEFT(C35,SEARCH("F",C35)-1))=0)*(LEN(C35)=6),"ENLEVEMENT",""))</f>
        <v/>
      </c>
      <c r="J35" s="10" t="str">
        <f>IF(Q35="doublon","","*"&amp;TEXT(C35,0)&amp;"*")</f>
        <v>*T38619*</v>
      </c>
      <c r="K35" s="4"/>
      <c r="L35" s="4"/>
      <c r="M35" s="4"/>
      <c r="Q35" s="18" t="str">
        <f>IF(COUNTIF($C35:C$5933,C35)&gt;1,"Doublon","")</f>
        <v/>
      </c>
    </row>
    <row r="36" spans="1:17" ht="31.5" hidden="1" customHeight="1" x14ac:dyDescent="0.25">
      <c r="A36" s="5">
        <v>43798</v>
      </c>
      <c r="B36" s="6" t="s">
        <v>20</v>
      </c>
      <c r="C36" s="6" t="s">
        <v>520</v>
      </c>
      <c r="D36" s="7"/>
      <c r="E36" s="8" t="s">
        <v>116</v>
      </c>
      <c r="F36" s="8" t="s">
        <v>41</v>
      </c>
      <c r="G36" s="8">
        <v>16</v>
      </c>
      <c r="H36" s="8" t="s">
        <v>521</v>
      </c>
      <c r="I36" s="9" t="str">
        <f>IF(ISERROR(SEARCH("F",C36)),IF(D36="X","Prépa EXPORT",IF(D36="V","Prépa sans magasin",IF(D36="R","Prépa RESA",IF(D36="Z","Prépa LSP",IF(D36="J","arrivage joliette",IF(D36="E","Prépa CHARIOT",IF(D36="F","Prépa FORTKNOX",IF(D36="P","Prépa PARC",IF(D36="T","Prépa TUBES KFLEX",IF(D36="M","Prépa MEZZA","")))))))))),IF((LEN(LEFT(C36,SEARCH("F",C36)-1))=0)*(LEN(C36)=6),"ENLEVEMENT",""))</f>
        <v/>
      </c>
      <c r="J36" s="10" t="str">
        <f>IF(Q36="doublon","","*"&amp;TEXT(C36,0)&amp;"*")</f>
        <v>*T38941*</v>
      </c>
      <c r="K36" s="4"/>
      <c r="L36" s="4"/>
      <c r="M36" s="4"/>
      <c r="Q36" s="18" t="str">
        <f>IF(COUNTIF($C36:C$5933,C36)&gt;1,"Doublon","")</f>
        <v/>
      </c>
    </row>
    <row r="37" spans="1:17" ht="31.5" hidden="1" customHeight="1" x14ac:dyDescent="0.25">
      <c r="A37" s="5">
        <v>43798</v>
      </c>
      <c r="B37" s="6" t="s">
        <v>20</v>
      </c>
      <c r="C37" s="6" t="s">
        <v>519</v>
      </c>
      <c r="D37" s="7"/>
      <c r="E37" s="8" t="s">
        <v>116</v>
      </c>
      <c r="F37" s="8" t="s">
        <v>41</v>
      </c>
      <c r="G37" s="8">
        <v>16</v>
      </c>
      <c r="H37" s="8" t="s">
        <v>11</v>
      </c>
      <c r="I37" s="9" t="str">
        <f>IF(ISERROR(SEARCH("F",C37)),IF(D37="X","Prépa EXPORT",IF(D37="V","Prépa sans magasin",IF(D37="R","Prépa RESA",IF(D37="Z","Prépa LSP",IF(D37="J","arrivage joliette",IF(D37="E","Prépa CHARIOT",IF(D37="F","Prépa FORTKNOX",IF(D37="P","Prépa PARC",IF(D37="T","Prépa TUBES KFLEX",IF(D37="M","Prépa MEZZA","")))))))))),IF((LEN(LEFT(C37,SEARCH("F",C37)-1))=0)*(LEN(C37)=6),"ENLEVEMENT",""))</f>
        <v/>
      </c>
      <c r="J37" s="10" t="str">
        <f>IF(Q37="doublon","","*"&amp;TEXT(C37,0)&amp;"*")</f>
        <v>*T38957*</v>
      </c>
      <c r="K37" s="4"/>
      <c r="L37" s="4"/>
      <c r="M37" s="4"/>
      <c r="Q37" s="18" t="str">
        <f>IF(COUNTIF($C37:C$5933,C37)&gt;1,"Doublon","")</f>
        <v/>
      </c>
    </row>
    <row r="38" spans="1:17" ht="31.5" hidden="1" customHeight="1" x14ac:dyDescent="0.25">
      <c r="A38" s="5">
        <v>43798</v>
      </c>
      <c r="B38" s="6" t="s">
        <v>69</v>
      </c>
      <c r="C38" s="6" t="s">
        <v>385</v>
      </c>
      <c r="D38" s="7"/>
      <c r="E38" s="8" t="s">
        <v>45</v>
      </c>
      <c r="F38" s="8" t="s">
        <v>45</v>
      </c>
      <c r="G38" s="8">
        <v>1</v>
      </c>
      <c r="H38" s="8" t="s">
        <v>509</v>
      </c>
      <c r="I38" s="9" t="str">
        <f>IF(ISERROR(SEARCH("F",C38)),IF(D38="X","Prépa EXPORT",IF(D38="V","Prépa sans magasin",IF(D38="R","Prépa RESA",IF(D38="Z","Prépa LSP",IF(D38="J","arrivage joliette",IF(D38="E","Prépa CHARIOT",IF(D38="F","Prépa FORTKNOX",IF(D38="P","Prépa PARC",IF(D38="T","Prépa TUBES KFLEX",IF(D38="M","Prépa MEZZA","")))))))))),IF((LEN(LEFT(C38,SEARCH("F",C38)-1))=0)*(LEN(C38)=6),"ENLEVEMENT",""))</f>
        <v/>
      </c>
      <c r="J38" s="10" t="str">
        <f>IF(Q38="doublon","","*"&amp;TEXT(C38,0)&amp;"*")</f>
        <v>*T38681*</v>
      </c>
      <c r="K38" s="4"/>
      <c r="L38" s="4"/>
      <c r="M38" s="4"/>
      <c r="Q38" s="18" t="str">
        <f>IF(COUNTIF($C38:C$5933,C38)&gt;1,"Doublon","")</f>
        <v/>
      </c>
    </row>
    <row r="39" spans="1:17" ht="31.5" hidden="1" customHeight="1" x14ac:dyDescent="0.25">
      <c r="A39" s="5">
        <v>43798</v>
      </c>
      <c r="B39" s="6" t="s">
        <v>69</v>
      </c>
      <c r="C39" s="6" t="s">
        <v>370</v>
      </c>
      <c r="D39" s="7"/>
      <c r="E39" s="8" t="s">
        <v>15</v>
      </c>
      <c r="F39" s="8" t="s">
        <v>158</v>
      </c>
      <c r="G39" s="8">
        <v>12</v>
      </c>
      <c r="H39" s="8" t="s">
        <v>199</v>
      </c>
      <c r="I39" s="9" t="str">
        <f>IF(ISERROR(SEARCH("F",C39)),IF(D39="X","Prépa EXPORT",IF(D39="V","Prépa sans magasin",IF(D39="R","Prépa RESA",IF(D39="Z","Prépa LSP",IF(D39="J","arrivage joliette",IF(D39="E","Prépa CHARIOT",IF(D39="F","Prépa FORTKNOX",IF(D39="P","Prépa PARC",IF(D39="T","Prépa TUBES KFLEX",IF(D39="M","Prépa MEZZA","")))))))))),IF((LEN(LEFT(C39,SEARCH("F",C39)-1))=0)*(LEN(C39)=6),"ENLEVEMENT",""))</f>
        <v/>
      </c>
      <c r="J39" s="10" t="str">
        <f>IF(Q39="doublon","","*"&amp;TEXT(C39,0)&amp;"*")</f>
        <v>*T38643*</v>
      </c>
      <c r="K39" s="4"/>
      <c r="L39" s="4"/>
      <c r="M39" s="4"/>
      <c r="Q39" s="18" t="str">
        <f>IF(COUNTIF($C39:C$5933,C39)&gt;1,"Doublon","")</f>
        <v/>
      </c>
    </row>
    <row r="40" spans="1:17" ht="31.5" hidden="1" customHeight="1" x14ac:dyDescent="0.25">
      <c r="A40" s="5">
        <v>43798</v>
      </c>
      <c r="B40" s="6" t="s">
        <v>69</v>
      </c>
      <c r="C40" s="6" t="s">
        <v>414</v>
      </c>
      <c r="D40" s="7"/>
      <c r="E40" s="8" t="s">
        <v>15</v>
      </c>
      <c r="F40" s="8" t="s">
        <v>174</v>
      </c>
      <c r="G40" s="8">
        <v>12</v>
      </c>
      <c r="H40" s="8" t="s">
        <v>152</v>
      </c>
      <c r="I40" s="9" t="str">
        <f>IF(ISERROR(SEARCH("F",C40)),IF(D40="X","Prépa EXPORT",IF(D40="V","Prépa sans magasin",IF(D40="R","Prépa RESA",IF(D40="Z","Prépa LSP",IF(D40="J","arrivage joliette",IF(D40="E","Prépa CHARIOT",IF(D40="F","Prépa FORTKNOX",IF(D40="P","Prépa PARC",IF(D40="T","Prépa TUBES KFLEX",IF(D40="M","Prépa MEZZA","")))))))))),IF((LEN(LEFT(C40,SEARCH("F",C40)-1))=0)*(LEN(C40)=6),"ENLEVEMENT",""))</f>
        <v/>
      </c>
      <c r="J40" s="10" t="str">
        <f>IF(Q40="doublon","","*"&amp;TEXT(C40,0)&amp;"*")</f>
        <v>*T38768*</v>
      </c>
      <c r="K40" s="4"/>
      <c r="L40" s="4"/>
      <c r="M40" s="4"/>
      <c r="Q40" s="18" t="str">
        <f>IF(COUNTIF($C40:C$5933,C40)&gt;1,"Doublon","")</f>
        <v/>
      </c>
    </row>
    <row r="41" spans="1:17" ht="31.5" hidden="1" customHeight="1" x14ac:dyDescent="0.25">
      <c r="A41" s="5">
        <v>43798</v>
      </c>
      <c r="B41" s="6" t="s">
        <v>69</v>
      </c>
      <c r="C41" s="6" t="s">
        <v>435</v>
      </c>
      <c r="D41" s="7"/>
      <c r="E41" s="8" t="s">
        <v>15</v>
      </c>
      <c r="F41" s="8" t="s">
        <v>174</v>
      </c>
      <c r="G41" s="8">
        <v>12</v>
      </c>
      <c r="H41" s="8" t="s">
        <v>95</v>
      </c>
      <c r="I41" s="9" t="str">
        <f>IF(ISERROR(SEARCH("F",C41)),IF(D41="X","Prépa EXPORT",IF(D41="V","Prépa sans magasin",IF(D41="R","Prépa RESA",IF(D41="Z","Prépa LSP",IF(D41="J","arrivage joliette",IF(D41="E","Prépa CHARIOT",IF(D41="F","Prépa FORTKNOX",IF(D41="P","Prépa PARC",IF(D41="T","Prépa TUBES KFLEX",IF(D41="M","Prépa MEZZA","")))))))))),IF((LEN(LEFT(C41,SEARCH("F",C41)-1))=0)*(LEN(C41)=6),"ENLEVEMENT",""))</f>
        <v/>
      </c>
      <c r="J41" s="10" t="str">
        <f>IF(Q41="doublon","","*"&amp;TEXT(C41,0)&amp;"*")</f>
        <v>*T38818*</v>
      </c>
      <c r="K41" s="4"/>
      <c r="L41" s="4"/>
      <c r="M41" s="4"/>
      <c r="Q41" s="18" t="str">
        <f>IF(COUNTIF($C41:C$5933,C41)&gt;1,"Doublon","")</f>
        <v/>
      </c>
    </row>
    <row r="42" spans="1:17" ht="31.5" hidden="1" customHeight="1" x14ac:dyDescent="0.25">
      <c r="A42" s="5">
        <v>43798</v>
      </c>
      <c r="B42" s="6" t="s">
        <v>69</v>
      </c>
      <c r="C42" s="6" t="s">
        <v>415</v>
      </c>
      <c r="D42" s="7"/>
      <c r="E42" s="8" t="s">
        <v>15</v>
      </c>
      <c r="F42" s="8" t="s">
        <v>174</v>
      </c>
      <c r="G42" s="8">
        <v>12</v>
      </c>
      <c r="H42" s="8"/>
      <c r="I42" s="9" t="s">
        <v>24</v>
      </c>
      <c r="J42" s="10" t="str">
        <f>IF(Q42="doublon","","*"&amp;TEXT(C42,0)&amp;"*")</f>
        <v>*T96093*</v>
      </c>
      <c r="K42" s="4"/>
      <c r="L42" s="4"/>
      <c r="M42" s="4"/>
      <c r="Q42" s="18" t="str">
        <f>IF(COUNTIF($C42:C$5933,C42)&gt;1,"Doublon","")</f>
        <v/>
      </c>
    </row>
    <row r="43" spans="1:17" ht="31.5" hidden="1" customHeight="1" x14ac:dyDescent="0.25">
      <c r="A43" s="5">
        <v>43798</v>
      </c>
      <c r="B43" s="6" t="s">
        <v>69</v>
      </c>
      <c r="C43" s="6" t="s">
        <v>278</v>
      </c>
      <c r="D43" s="7"/>
      <c r="E43" s="8" t="s">
        <v>18</v>
      </c>
      <c r="F43" s="8" t="s">
        <v>164</v>
      </c>
      <c r="G43" s="8">
        <v>12</v>
      </c>
      <c r="H43" s="8" t="s">
        <v>144</v>
      </c>
      <c r="I43" s="9" t="str">
        <f>IF(ISERROR(SEARCH("F",C43)),IF(D43="X","Prépa EXPORT",IF(D43="V","Prépa sans magasin",IF(D43="R","Prépa RESA",IF(D43="Z","Prépa LSP",IF(D43="J","arrivage joliette",IF(D43="E","Prépa CHARIOT",IF(D43="F","Prépa FORTKNOX",IF(D43="P","Prépa PARC",IF(D43="T","Prépa TUBES KFLEX",IF(D43="M","Prépa MEZZA","")))))))))),IF((LEN(LEFT(C43,SEARCH("F",C43)-1))=0)*(LEN(C43)=6),"ENLEVEMENT",""))</f>
        <v/>
      </c>
      <c r="J43" s="10" t="str">
        <f>IF(Q43="doublon","","*"&amp;TEXT(C43,0)&amp;"*")</f>
        <v>*T38377*</v>
      </c>
      <c r="K43" s="4"/>
      <c r="L43" s="4"/>
      <c r="M43" s="4"/>
      <c r="Q43" s="18" t="str">
        <f>IF(COUNTIF($C43:C$5933,C43)&gt;1,"Doublon","")</f>
        <v/>
      </c>
    </row>
    <row r="44" spans="1:17" ht="31.5" hidden="1" customHeight="1" x14ac:dyDescent="0.25">
      <c r="A44" s="5">
        <v>43798</v>
      </c>
      <c r="B44" s="6" t="s">
        <v>69</v>
      </c>
      <c r="C44" s="6" t="s">
        <v>411</v>
      </c>
      <c r="D44" s="7"/>
      <c r="E44" s="8" t="s">
        <v>18</v>
      </c>
      <c r="F44" s="8" t="s">
        <v>164</v>
      </c>
      <c r="G44" s="8">
        <v>12</v>
      </c>
      <c r="H44" s="8" t="s">
        <v>488</v>
      </c>
      <c r="I44" s="9" t="str">
        <f>IF(ISERROR(SEARCH("F",C44)),IF(D44="X","Prépa EXPORT",IF(D44="V","Prépa sans magasin",IF(D44="R","Prépa RESA",IF(D44="Z","Prépa LSP",IF(D44="J","arrivage joliette",IF(D44="E","Prépa CHARIOT",IF(D44="F","Prépa FORTKNOX",IF(D44="P","Prépa PARC",IF(D44="T","Prépa TUBES KFLEX",IF(D44="M","Prépa MEZZA","")))))))))),IF((LEN(LEFT(C44,SEARCH("F",C44)-1))=0)*(LEN(C44)=6),"ENLEVEMENT",""))</f>
        <v/>
      </c>
      <c r="J44" s="10" t="str">
        <f>IF(Q44="doublon","","*"&amp;TEXT(C44,0)&amp;"*")</f>
        <v>*T38767*</v>
      </c>
      <c r="K44" s="4"/>
      <c r="L44" s="4"/>
      <c r="M44" s="4"/>
      <c r="Q44" s="18" t="str">
        <f>IF(COUNTIF($C44:C$5933,C44)&gt;1,"Doublon","")</f>
        <v/>
      </c>
    </row>
    <row r="45" spans="1:17" ht="31.5" hidden="1" customHeight="1" x14ac:dyDescent="0.25">
      <c r="A45" s="5">
        <v>43798</v>
      </c>
      <c r="B45" s="6" t="s">
        <v>69</v>
      </c>
      <c r="C45" s="6" t="s">
        <v>279</v>
      </c>
      <c r="D45" s="7"/>
      <c r="E45" s="8" t="s">
        <v>18</v>
      </c>
      <c r="F45" s="8" t="s">
        <v>18</v>
      </c>
      <c r="G45" s="8">
        <v>12</v>
      </c>
      <c r="H45" s="8" t="s">
        <v>11</v>
      </c>
      <c r="I45" s="9" t="str">
        <f>IF(ISERROR(SEARCH("F",C45)),IF(D45="X","Prépa EXPORT",IF(D45="V","Prépa sans magasin",IF(D45="R","Prépa RESA",IF(D45="Z","Prépa LSP",IF(D45="J","arrivage joliette",IF(D45="E","Prépa CHARIOT",IF(D45="F","Prépa FORTKNOX",IF(D45="P","Prépa PARC",IF(D45="T","Prépa TUBES KFLEX",IF(D45="M","Prépa MEZZA","")))))))))),IF((LEN(LEFT(C45,SEARCH("F",C45)-1))=0)*(LEN(C45)=6),"ENLEVEMENT",""))</f>
        <v/>
      </c>
      <c r="J45" s="10" t="str">
        <f>IF(Q45="doublon","","*"&amp;TEXT(C45,0)&amp;"*")</f>
        <v>*T38392*</v>
      </c>
      <c r="K45" s="4"/>
      <c r="L45" s="4"/>
      <c r="M45" s="4"/>
      <c r="Q45" s="18" t="str">
        <f>IF(COUNTIF($C45:C$5933,C45)&gt;1,"Doublon","")</f>
        <v/>
      </c>
    </row>
    <row r="46" spans="1:17" ht="31.5" hidden="1" customHeight="1" x14ac:dyDescent="0.25">
      <c r="A46" s="5">
        <v>43798</v>
      </c>
      <c r="B46" s="6" t="s">
        <v>69</v>
      </c>
      <c r="C46" s="6" t="s">
        <v>340</v>
      </c>
      <c r="D46" s="7"/>
      <c r="E46" s="8" t="s">
        <v>18</v>
      </c>
      <c r="F46" s="8" t="s">
        <v>18</v>
      </c>
      <c r="G46" s="8">
        <v>12</v>
      </c>
      <c r="H46" s="8" t="s">
        <v>144</v>
      </c>
      <c r="I46" s="9" t="str">
        <f>IF(ISERROR(SEARCH("F",C46)),IF(D46="X","Prépa EXPORT",IF(D46="V","Prépa sans magasin",IF(D46="R","Prépa RESA",IF(D46="Z","Prépa LSP",IF(D46="J","arrivage joliette",IF(D46="E","Prépa CHARIOT",IF(D46="F","Prépa FORTKNOX",IF(D46="P","Prépa PARC",IF(D46="T","Prépa TUBES KFLEX",IF(D46="M","Prépa MEZZA","")))))))))),IF((LEN(LEFT(C46,SEARCH("F",C46)-1))=0)*(LEN(C46)=6),"ENLEVEMENT",""))</f>
        <v/>
      </c>
      <c r="J46" s="10" t="str">
        <f>IF(Q46="doublon","","*"&amp;TEXT(C46,0)&amp;"*")</f>
        <v>*T38537*</v>
      </c>
      <c r="K46" s="4"/>
      <c r="L46" s="4"/>
      <c r="M46" s="4"/>
      <c r="Q46" s="18" t="str">
        <f>IF(COUNTIF($C46:C$5933,C46)&gt;1,"Doublon","")</f>
        <v/>
      </c>
    </row>
    <row r="47" spans="1:17" ht="31.5" hidden="1" customHeight="1" x14ac:dyDescent="0.25">
      <c r="A47" s="5">
        <v>43798</v>
      </c>
      <c r="B47" s="6" t="s">
        <v>69</v>
      </c>
      <c r="C47" s="6" t="s">
        <v>436</v>
      </c>
      <c r="D47" s="7"/>
      <c r="E47" s="8" t="s">
        <v>18</v>
      </c>
      <c r="F47" s="8" t="s">
        <v>18</v>
      </c>
      <c r="G47" s="8">
        <v>12</v>
      </c>
      <c r="H47" s="8" t="s">
        <v>144</v>
      </c>
      <c r="I47" s="9" t="str">
        <f>IF(ISERROR(SEARCH("F",C47)),IF(D47="X","Prépa EXPORT",IF(D47="V","Prépa sans magasin",IF(D47="R","Prépa RESA",IF(D47="Z","Prépa LSP",IF(D47="J","arrivage joliette",IF(D47="E","Prépa CHARIOT",IF(D47="F","Prépa FORTKNOX",IF(D47="P","Prépa PARC",IF(D47="T","Prépa TUBES KFLEX",IF(D47="M","Prépa MEZZA","")))))))))),IF((LEN(LEFT(C47,SEARCH("F",C47)-1))=0)*(LEN(C47)=6),"ENLEVEMENT",""))</f>
        <v/>
      </c>
      <c r="J47" s="10" t="str">
        <f>IF(Q47="doublon","","*"&amp;TEXT(C47,0)&amp;"*")</f>
        <v>*T38815*</v>
      </c>
      <c r="K47" s="4"/>
      <c r="L47" s="4"/>
      <c r="M47" s="4"/>
      <c r="Q47" s="18" t="str">
        <f>IF(COUNTIF($C47:C$5933,C47)&gt;1,"Doublon","")</f>
        <v/>
      </c>
    </row>
    <row r="48" spans="1:17" ht="31.5" hidden="1" customHeight="1" x14ac:dyDescent="0.25">
      <c r="A48" s="5">
        <v>43798</v>
      </c>
      <c r="B48" s="6" t="s">
        <v>119</v>
      </c>
      <c r="C48" s="6" t="s">
        <v>206</v>
      </c>
      <c r="D48" s="7"/>
      <c r="E48" s="8" t="s">
        <v>19</v>
      </c>
      <c r="F48" s="8" t="s">
        <v>207</v>
      </c>
      <c r="G48" s="8">
        <v>5</v>
      </c>
      <c r="H48" s="8" t="s">
        <v>192</v>
      </c>
      <c r="I48" s="9" t="str">
        <f>IF(ISERROR(SEARCH("F",C48)),IF(D48="X","Prépa EXPORT",IF(D48="V","Prépa sans magasin",IF(D48="R","Prépa RESA",IF(D48="Z","Prépa LSP",IF(D48="J","arrivage joliette",IF(D48="E","Prépa CHARIOT",IF(D48="F","Prépa FORTKNOX",IF(D48="P","Prépa PARC",IF(D48="T","Prépa TUBES KFLEX",IF(D48="M","Prépa MEZZA","")))))))))),IF((LEN(LEFT(C48,SEARCH("F",C48)-1))=0)*(LEN(C48)=6),"ENLEVEMENT",""))</f>
        <v/>
      </c>
      <c r="J48" s="10" t="str">
        <f>IF(Q48="doublon","","*"&amp;TEXT(C48,0)&amp;"*")</f>
        <v>*T37713*</v>
      </c>
      <c r="K48" s="4"/>
      <c r="L48" s="4"/>
      <c r="M48" s="4"/>
      <c r="Q48" s="18" t="str">
        <f>IF(COUNTIF($C48:C$5933,C48)&gt;1,"Doublon","")</f>
        <v/>
      </c>
    </row>
    <row r="49" spans="1:17" ht="31.5" hidden="1" customHeight="1" x14ac:dyDescent="0.25">
      <c r="A49" s="5">
        <v>43798</v>
      </c>
      <c r="B49" s="6" t="s">
        <v>119</v>
      </c>
      <c r="C49" s="6" t="s">
        <v>277</v>
      </c>
      <c r="D49" s="7"/>
      <c r="E49" s="8" t="s">
        <v>29</v>
      </c>
      <c r="F49" s="8" t="s">
        <v>123</v>
      </c>
      <c r="G49" s="8">
        <v>9</v>
      </c>
      <c r="H49" s="8" t="s">
        <v>144</v>
      </c>
      <c r="I49" s="9" t="str">
        <f>IF(ISERROR(SEARCH("F",C49)),IF(D49="X","Prépa EXPORT",IF(D49="V","Prépa sans magasin",IF(D49="R","Prépa RESA",IF(D49="Z","Prépa LSP",IF(D49="J","arrivage joliette",IF(D49="E","Prépa CHARIOT",IF(D49="F","Prépa FORTKNOX",IF(D49="P","Prépa PARC",IF(D49="T","Prépa TUBES KFLEX",IF(D49="M","Prépa MEZZA","")))))))))),IF((LEN(LEFT(C49,SEARCH("F",C49)-1))=0)*(LEN(C49)=6),"ENLEVEMENT",""))</f>
        <v/>
      </c>
      <c r="J49" s="10" t="str">
        <f>IF(Q49="doublon","","*"&amp;TEXT(C49,0)&amp;"*")</f>
        <v>*T38376*</v>
      </c>
      <c r="K49" s="4"/>
      <c r="L49" s="4"/>
      <c r="M49" s="4"/>
      <c r="Q49" s="18" t="str">
        <f>IF(COUNTIF($C49:C$5933,C49)&gt;1,"Doublon","")</f>
        <v/>
      </c>
    </row>
    <row r="50" spans="1:17" ht="31.5" hidden="1" customHeight="1" x14ac:dyDescent="0.25">
      <c r="A50" s="5">
        <v>43798</v>
      </c>
      <c r="B50" s="6" t="s">
        <v>119</v>
      </c>
      <c r="C50" s="6" t="s">
        <v>281</v>
      </c>
      <c r="D50" s="7"/>
      <c r="E50" s="8" t="s">
        <v>29</v>
      </c>
      <c r="F50" s="8" t="s">
        <v>123</v>
      </c>
      <c r="G50" s="8">
        <v>9</v>
      </c>
      <c r="H50" s="8" t="s">
        <v>405</v>
      </c>
      <c r="I50" s="9" t="str">
        <f>IF(ISERROR(SEARCH("F",C50)),IF(D50="X","Prépa EXPORT",IF(D50="V","Prépa sans magasin",IF(D50="R","Prépa RESA",IF(D50="Z","Prépa LSP",IF(D50="J","arrivage joliette",IF(D50="E","Prépa CHARIOT",IF(D50="F","Prépa FORTKNOX",IF(D50="P","Prépa PARC",IF(D50="T","Prépa TUBES KFLEX",IF(D50="M","Prépa MEZZA","")))))))))),IF((LEN(LEFT(C50,SEARCH("F",C50)-1))=0)*(LEN(C50)=6),"ENLEVEMENT",""))</f>
        <v/>
      </c>
      <c r="J50" s="10" t="str">
        <f>IF(Q50="doublon","","*"&amp;TEXT(C50,0)&amp;"*")</f>
        <v>*T38398*</v>
      </c>
      <c r="K50" s="4"/>
      <c r="L50" s="4"/>
      <c r="M50" s="4"/>
      <c r="Q50" s="18" t="str">
        <f>IF(COUNTIF($C50:C$5933,C50)&gt;1,"Doublon","")</f>
        <v/>
      </c>
    </row>
    <row r="51" spans="1:17" ht="31.5" hidden="1" customHeight="1" x14ac:dyDescent="0.25">
      <c r="A51" s="5">
        <v>43798</v>
      </c>
      <c r="B51" s="6" t="s">
        <v>119</v>
      </c>
      <c r="C51" s="6" t="s">
        <v>345</v>
      </c>
      <c r="D51" s="7"/>
      <c r="E51" s="8" t="s">
        <v>29</v>
      </c>
      <c r="F51" s="8" t="s">
        <v>123</v>
      </c>
      <c r="G51" s="8">
        <v>9</v>
      </c>
      <c r="H51" s="8" t="s">
        <v>144</v>
      </c>
      <c r="I51" s="9" t="str">
        <f>IF(ISERROR(SEARCH("F",C51)),IF(D51="X","Prépa EXPORT",IF(D51="V","Prépa sans magasin",IF(D51="R","Prépa RESA",IF(D51="Z","Prépa LSP",IF(D51="J","arrivage joliette",IF(D51="E","Prépa CHARIOT",IF(D51="F","Prépa FORTKNOX",IF(D51="P","Prépa PARC",IF(D51="T","Prépa TUBES KFLEX",IF(D51="M","Prépa MEZZA","")))))))))),IF((LEN(LEFT(C51,SEARCH("F",C51)-1))=0)*(LEN(C51)=6),"ENLEVEMENT",""))</f>
        <v/>
      </c>
      <c r="J51" s="10" t="str">
        <f>IF(Q51="doublon","","*"&amp;TEXT(C51,0)&amp;"*")</f>
        <v>*T38567*</v>
      </c>
      <c r="K51" s="4"/>
      <c r="L51" s="4"/>
      <c r="M51" s="4"/>
      <c r="Q51" s="18" t="str">
        <f>IF(COUNTIF($C51:C$5933,C51)&gt;1,"Doublon","")</f>
        <v/>
      </c>
    </row>
    <row r="52" spans="1:17" ht="31.5" hidden="1" customHeight="1" x14ac:dyDescent="0.25">
      <c r="A52" s="5">
        <v>43798</v>
      </c>
      <c r="B52" s="6" t="s">
        <v>119</v>
      </c>
      <c r="C52" s="6" t="s">
        <v>346</v>
      </c>
      <c r="D52" s="7"/>
      <c r="E52" s="8" t="s">
        <v>64</v>
      </c>
      <c r="F52" s="8" t="s">
        <v>64</v>
      </c>
      <c r="G52" s="8">
        <v>10</v>
      </c>
      <c r="H52" s="8" t="s">
        <v>101</v>
      </c>
      <c r="I52" s="9" t="str">
        <f>IF(ISERROR(SEARCH("F",C52)),IF(D52="X","Prépa EXPORT",IF(D52="V","Prépa sans magasin",IF(D52="R","Prépa RESA",IF(D52="Z","Prépa LSP",IF(D52="J","arrivage joliette",IF(D52="E","Prépa CHARIOT",IF(D52="F","Prépa FORTKNOX",IF(D52="P","Prépa PARC",IF(D52="T","Prépa TUBES KFLEX",IF(D52="M","Prépa MEZZA","")))))))))),IF((LEN(LEFT(C52,SEARCH("F",C52)-1))=0)*(LEN(C52)=6),"ENLEVEMENT",""))</f>
        <v/>
      </c>
      <c r="J52" s="10" t="str">
        <f>IF(Q52="doublon","","*"&amp;TEXT(C52,0)&amp;"*")</f>
        <v>*T38547*</v>
      </c>
      <c r="K52" s="4"/>
      <c r="L52" s="4"/>
      <c r="M52" s="4"/>
      <c r="Q52" s="18" t="str">
        <f>IF(COUNTIF($C52:C$5933,C52)&gt;1,"Doublon","")</f>
        <v/>
      </c>
    </row>
    <row r="53" spans="1:17" ht="31.5" hidden="1" customHeight="1" x14ac:dyDescent="0.25">
      <c r="A53" s="5">
        <v>43798</v>
      </c>
      <c r="B53" s="6" t="s">
        <v>119</v>
      </c>
      <c r="C53" s="6" t="s">
        <v>410</v>
      </c>
      <c r="D53" s="7"/>
      <c r="E53" s="8" t="s">
        <v>18</v>
      </c>
      <c r="F53" s="8" t="s">
        <v>71</v>
      </c>
      <c r="G53" s="8">
        <v>10</v>
      </c>
      <c r="H53" s="8" t="s">
        <v>180</v>
      </c>
      <c r="I53" s="9" t="str">
        <f>IF(ISERROR(SEARCH("F",C53)),IF(D53="X","Prépa EXPORT",IF(D53="V","Prépa sans magasin",IF(D53="R","Prépa RESA",IF(D53="Z","Prépa LSP",IF(D53="J","arrivage joliette",IF(D53="E","Prépa CHARIOT",IF(D53="F","Prépa FORTKNOX",IF(D53="P","Prépa PARC",IF(D53="T","Prépa TUBES KFLEX",IF(D53="M","Prépa MEZZA","")))))))))),IF((LEN(LEFT(C53,SEARCH("F",C53)-1))=0)*(LEN(C53)=6),"ENLEVEMENT",""))</f>
        <v/>
      </c>
      <c r="J53" s="10" t="str">
        <f>IF(Q53="doublon","","*"&amp;TEXT(C53,0)&amp;"*")</f>
        <v>*T38766*</v>
      </c>
      <c r="K53" s="4"/>
      <c r="L53" s="4"/>
      <c r="M53" s="4"/>
      <c r="Q53" s="18" t="str">
        <f>IF(COUNTIF($C53:C$5933,C53)&gt;1,"Doublon","")</f>
        <v/>
      </c>
    </row>
    <row r="54" spans="1:17" ht="31.5" hidden="1" customHeight="1" x14ac:dyDescent="0.25">
      <c r="A54" s="5">
        <v>43798</v>
      </c>
      <c r="B54" s="6" t="s">
        <v>119</v>
      </c>
      <c r="C54" s="6" t="s">
        <v>437</v>
      </c>
      <c r="D54" s="7"/>
      <c r="E54" s="8" t="s">
        <v>18</v>
      </c>
      <c r="F54" s="8" t="s">
        <v>71</v>
      </c>
      <c r="G54" s="8">
        <v>10</v>
      </c>
      <c r="H54" s="8" t="s">
        <v>11</v>
      </c>
      <c r="I54" s="9" t="str">
        <f>IF(ISERROR(SEARCH("F",C54)),IF(D54="X","Prépa EXPORT",IF(D54="V","Prépa sans magasin",IF(D54="R","Prépa RESA",IF(D54="Z","Prépa LSP",IF(D54="J","arrivage joliette",IF(D54="E","Prépa CHARIOT",IF(D54="F","Prépa FORTKNOX",IF(D54="P","Prépa PARC",IF(D54="T","Prépa TUBES KFLEX",IF(D54="M","Prépa MEZZA","")))))))))),IF((LEN(LEFT(C54,SEARCH("F",C54)-1))=0)*(LEN(C54)=6),"ENLEVEMENT",""))</f>
        <v/>
      </c>
      <c r="J54" s="10" t="str">
        <f>IF(Q54="doublon","","*"&amp;TEXT(C54,0)&amp;"*")</f>
        <v>*T38836*</v>
      </c>
      <c r="K54" s="4"/>
      <c r="L54" s="4"/>
      <c r="M54" s="4"/>
      <c r="Q54" s="18" t="str">
        <f>IF(COUNTIF($C54:C$5933,C54)&gt;1,"Doublon","")</f>
        <v/>
      </c>
    </row>
    <row r="55" spans="1:17" ht="31.5" hidden="1" customHeight="1" x14ac:dyDescent="0.25">
      <c r="A55" s="5">
        <v>43798</v>
      </c>
      <c r="B55" s="6" t="s">
        <v>119</v>
      </c>
      <c r="C55" s="6" t="s">
        <v>391</v>
      </c>
      <c r="D55" s="7"/>
      <c r="E55" s="8" t="s">
        <v>392</v>
      </c>
      <c r="F55" s="8" t="s">
        <v>392</v>
      </c>
      <c r="G55" s="8">
        <v>10</v>
      </c>
      <c r="H55" s="8" t="s">
        <v>21</v>
      </c>
      <c r="I55" s="9" t="str">
        <f>IF(ISERROR(SEARCH("F",C55)),IF(D55="X","Prépa EXPORT",IF(D55="V","Prépa sans magasin",IF(D55="R","Prépa RESA",IF(D55="Z","Prépa LSP",IF(D55="J","arrivage joliette",IF(D55="E","Prépa CHARIOT",IF(D55="F","Prépa FORTKNOX",IF(D55="P","Prépa PARC",IF(D55="T","Prépa TUBES KFLEX",IF(D55="M","Prépa MEZZA","")))))))))),IF((LEN(LEFT(C55,SEARCH("F",C55)-1))=0)*(LEN(C55)=6),"ENLEVEMENT",""))</f>
        <v/>
      </c>
      <c r="J55" s="10" t="str">
        <f>IF(Q55="doublon","","*"&amp;TEXT(C55,0)&amp;"*")</f>
        <v>*T38715*</v>
      </c>
      <c r="K55" s="4"/>
      <c r="L55" s="4"/>
      <c r="M55" s="4"/>
      <c r="Q55" s="18" t="str">
        <f>IF(COUNTIF($C55:C$5933,C55)&gt;1,"Doublon","")</f>
        <v/>
      </c>
    </row>
    <row r="56" spans="1:17" ht="31.5" hidden="1" customHeight="1" x14ac:dyDescent="0.25">
      <c r="A56" s="5">
        <v>43798</v>
      </c>
      <c r="B56" s="6" t="s">
        <v>25</v>
      </c>
      <c r="C56" s="6" t="s">
        <v>425</v>
      </c>
      <c r="D56" s="7"/>
      <c r="E56" s="8" t="s">
        <v>47</v>
      </c>
      <c r="F56" s="8" t="s">
        <v>126</v>
      </c>
      <c r="G56" s="8" t="s">
        <v>165</v>
      </c>
      <c r="H56" s="8" t="s">
        <v>146</v>
      </c>
      <c r="I56" s="9" t="str">
        <f>IF(ISERROR(SEARCH("F",C56)),IF(D56="X","Prépa EXPORT",IF(D56="V","Prépa sans magasin",IF(D56="R","Prépa RESA",IF(D56="Z","Prépa LSP",IF(D56="J","arrivage joliette",IF(D56="E","Prépa CHARIOT",IF(D56="F","Prépa FORTKNOX",IF(D56="P","Prépa PARC",IF(D56="T","Prépa TUBES KFLEX",IF(D56="M","Prépa MEZZA","")))))))))),IF((LEN(LEFT(C56,SEARCH("F",C56)-1))=0)*(LEN(C56)=6),"ENLEVEMENT",""))</f>
        <v/>
      </c>
      <c r="J56" s="10" t="str">
        <f>IF(Q56="doublon","","*"&amp;TEXT(C56,0)&amp;"*")</f>
        <v>*T38779*</v>
      </c>
      <c r="K56" s="4"/>
      <c r="L56" s="4"/>
      <c r="M56" s="4"/>
      <c r="Q56" s="18" t="str">
        <f>IF(COUNTIF($C56:C$5933,C56)&gt;1,"Doublon","")</f>
        <v/>
      </c>
    </row>
    <row r="57" spans="1:17" ht="31.5" hidden="1" customHeight="1" x14ac:dyDescent="0.25">
      <c r="A57" s="5">
        <v>43798</v>
      </c>
      <c r="B57" s="6" t="s">
        <v>25</v>
      </c>
      <c r="C57" s="6" t="s">
        <v>404</v>
      </c>
      <c r="D57" s="7"/>
      <c r="E57" s="8" t="s">
        <v>97</v>
      </c>
      <c r="F57" s="8" t="s">
        <v>125</v>
      </c>
      <c r="G57" s="8" t="s">
        <v>165</v>
      </c>
      <c r="H57" s="8" t="s">
        <v>510</v>
      </c>
      <c r="I57" s="9" t="str">
        <f>IF(ISERROR(SEARCH("F",C57)),IF(D57="X","Prépa EXPORT",IF(D57="V","Prépa sans magasin",IF(D57="R","Prépa RESA",IF(D57="Z","Prépa LSP",IF(D57="J","arrivage joliette",IF(D57="E","Prépa CHARIOT",IF(D57="F","Prépa FORTKNOX",IF(D57="P","Prépa PARC",IF(D57="T","Prépa TUBES KFLEX",IF(D57="M","Prépa MEZZA","")))))))))),IF((LEN(LEFT(C57,SEARCH("F",C57)-1))=0)*(LEN(C57)=6),"ENLEVEMENT",""))</f>
        <v/>
      </c>
      <c r="J57" s="10" t="str">
        <f>IF(Q57="doublon","","*"&amp;TEXT(C57,0)&amp;"*")</f>
        <v>*T38745*</v>
      </c>
      <c r="K57" s="4"/>
      <c r="L57" s="4"/>
      <c r="M57" s="4"/>
      <c r="Q57" s="18" t="str">
        <f>IF(COUNTIF($C57:C$5933,C57)&gt;1,"Doublon","")</f>
        <v/>
      </c>
    </row>
    <row r="58" spans="1:17" ht="31.5" hidden="1" customHeight="1" x14ac:dyDescent="0.25">
      <c r="A58" s="5">
        <v>43798</v>
      </c>
      <c r="B58" s="6" t="s">
        <v>25</v>
      </c>
      <c r="C58" s="6" t="s">
        <v>413</v>
      </c>
      <c r="D58" s="7"/>
      <c r="E58" s="8" t="s">
        <v>97</v>
      </c>
      <c r="F58" s="8" t="s">
        <v>125</v>
      </c>
      <c r="G58" s="8" t="s">
        <v>165</v>
      </c>
      <c r="H58" s="8" t="s">
        <v>190</v>
      </c>
      <c r="I58" s="9" t="str">
        <f>IF(ISERROR(SEARCH("F",C58)),IF(D58="X","Prépa EXPORT",IF(D58="V","Prépa sans magasin",IF(D58="R","Prépa RESA",IF(D58="Z","Prépa LSP",IF(D58="J","arrivage joliette",IF(D58="E","Prépa CHARIOT",IF(D58="F","Prépa FORTKNOX",IF(D58="P","Prépa PARC",IF(D58="T","Prépa TUBES KFLEX",IF(D58="M","Prépa MEZZA","")))))))))),IF((LEN(LEFT(C58,SEARCH("F",C58)-1))=0)*(LEN(C58)=6),"ENLEVEMENT",""))</f>
        <v/>
      </c>
      <c r="J58" s="10" t="str">
        <f>IF(Q58="doublon","","*"&amp;TEXT(C58,0)&amp;"*")</f>
        <v>*T38770*</v>
      </c>
      <c r="K58" s="4"/>
      <c r="L58" s="4"/>
      <c r="M58" s="4"/>
      <c r="Q58" s="18" t="str">
        <f>IF(COUNTIF($C58:C$5933,C58)&gt;1,"Doublon","")</f>
        <v/>
      </c>
    </row>
    <row r="59" spans="1:17" ht="31.5" hidden="1" customHeight="1" x14ac:dyDescent="0.25">
      <c r="A59" s="5">
        <v>43798</v>
      </c>
      <c r="B59" s="6" t="s">
        <v>25</v>
      </c>
      <c r="C59" s="6" t="s">
        <v>268</v>
      </c>
      <c r="D59" s="7"/>
      <c r="E59" s="8" t="s">
        <v>62</v>
      </c>
      <c r="F59" s="8" t="s">
        <v>269</v>
      </c>
      <c r="G59" s="8" t="s">
        <v>165</v>
      </c>
      <c r="H59" s="8" t="s">
        <v>148</v>
      </c>
      <c r="I59" s="9" t="str">
        <f>IF(ISERROR(SEARCH("F",C59)),IF(D59="X","Prépa EXPORT",IF(D59="V","Prépa sans magasin",IF(D59="R","Prépa RESA",IF(D59="Z","Prépa LSP",IF(D59="J","arrivage joliette",IF(D59="E","Prépa CHARIOT",IF(D59="F","Prépa FORTKNOX",IF(D59="P","Prépa PARC",IF(D59="T","Prépa TUBES KFLEX",IF(D59="M","Prépa MEZZA","")))))))))),IF((LEN(LEFT(C59,SEARCH("F",C59)-1))=0)*(LEN(C59)=6),"ENLEVEMENT",""))</f>
        <v/>
      </c>
      <c r="J59" s="10" t="str">
        <f>IF(Q59="doublon","","*"&amp;TEXT(C59,0)&amp;"*")</f>
        <v>*T38210*</v>
      </c>
      <c r="K59" s="4"/>
      <c r="L59" s="4"/>
      <c r="M59" s="4"/>
      <c r="Q59" s="18" t="str">
        <f>IF(COUNTIF($C59:C$5933,C59)&gt;1,"Doublon","")</f>
        <v/>
      </c>
    </row>
    <row r="60" spans="1:17" ht="31.5" hidden="1" customHeight="1" x14ac:dyDescent="0.25">
      <c r="A60" s="5">
        <v>43798</v>
      </c>
      <c r="B60" s="6" t="s">
        <v>25</v>
      </c>
      <c r="C60" s="6" t="s">
        <v>270</v>
      </c>
      <c r="D60" s="7"/>
      <c r="E60" s="8" t="s">
        <v>18</v>
      </c>
      <c r="F60" s="8" t="s">
        <v>151</v>
      </c>
      <c r="G60" s="8" t="s">
        <v>165</v>
      </c>
      <c r="H60" s="8" t="s">
        <v>486</v>
      </c>
      <c r="I60" s="9" t="str">
        <f>IF(ISERROR(SEARCH("F",C60)),IF(D60="X","Prépa EXPORT",IF(D60="V","Prépa sans magasin",IF(D60="R","Prépa RESA",IF(D60="Z","Prépa LSP",IF(D60="J","arrivage joliette",IF(D60="E","Prépa CHARIOT",IF(D60="F","Prépa FORTKNOX",IF(D60="P","Prépa PARC",IF(D60="T","Prépa TUBES KFLEX",IF(D60="M","Prépa MEZZA","")))))))))),IF((LEN(LEFT(C60,SEARCH("F",C60)-1))=0)*(LEN(C60)=6),"ENLEVEMENT",""))</f>
        <v/>
      </c>
      <c r="J60" s="10" t="str">
        <f>IF(Q60="doublon","","*"&amp;TEXT(C60,0)&amp;"*")</f>
        <v>*T38319*</v>
      </c>
      <c r="K60" s="4"/>
      <c r="L60" s="4"/>
      <c r="M60" s="4"/>
      <c r="Q60" s="18" t="str">
        <f>IF(COUNTIF($C60:C$5933,C60)&gt;1,"Doublon","")</f>
        <v/>
      </c>
    </row>
    <row r="61" spans="1:17" ht="31.5" hidden="1" customHeight="1" x14ac:dyDescent="0.25">
      <c r="A61" s="5">
        <v>43798</v>
      </c>
      <c r="B61" s="6" t="s">
        <v>25</v>
      </c>
      <c r="C61" s="6" t="s">
        <v>222</v>
      </c>
      <c r="D61" s="7"/>
      <c r="E61" s="8" t="s">
        <v>18</v>
      </c>
      <c r="F61" s="8" t="s">
        <v>130</v>
      </c>
      <c r="G61" s="8" t="s">
        <v>165</v>
      </c>
      <c r="H61" s="8" t="s">
        <v>144</v>
      </c>
      <c r="I61" s="9" t="str">
        <f>IF(ISERROR(SEARCH("F",C61)),IF(D61="X","Prépa EXPORT",IF(D61="V","Prépa sans magasin",IF(D61="R","Prépa RESA",IF(D61="Z","Prépa LSP",IF(D61="J","arrivage joliette",IF(D61="E","Prépa CHARIOT",IF(D61="F","Prépa FORTKNOX",IF(D61="P","Prépa PARC",IF(D61="T","Prépa TUBES KFLEX",IF(D61="M","Prépa MEZZA","")))))))))),IF((LEN(LEFT(C61,SEARCH("F",C61)-1))=0)*(LEN(C61)=6),"ENLEVEMENT",""))</f>
        <v/>
      </c>
      <c r="J61" s="10" t="str">
        <f>IF(Q61="doublon","","*"&amp;TEXT(C61,0)&amp;"*")</f>
        <v>*T37967*</v>
      </c>
      <c r="K61" s="4"/>
      <c r="L61" s="4"/>
      <c r="M61" s="4"/>
      <c r="Q61" s="18" t="str">
        <f>IF(COUNTIF($C61:C$5933,C61)&gt;1,"Doublon","")</f>
        <v/>
      </c>
    </row>
    <row r="62" spans="1:17" ht="31.5" hidden="1" customHeight="1" x14ac:dyDescent="0.25">
      <c r="A62" s="5">
        <v>43798</v>
      </c>
      <c r="B62" s="6" t="s">
        <v>25</v>
      </c>
      <c r="C62" s="6" t="s">
        <v>407</v>
      </c>
      <c r="D62" s="7"/>
      <c r="E62" s="8" t="s">
        <v>18</v>
      </c>
      <c r="F62" s="8" t="s">
        <v>130</v>
      </c>
      <c r="G62" s="8" t="s">
        <v>165</v>
      </c>
      <c r="H62" s="8" t="s">
        <v>14</v>
      </c>
      <c r="I62" s="9" t="str">
        <f>IF(ISERROR(SEARCH("F",C62)),IF(D62="X","Prépa EXPORT",IF(D62="V","Prépa sans magasin",IF(D62="R","Prépa RESA",IF(D62="Z","Prépa LSP",IF(D62="J","arrivage joliette",IF(D62="E","Prépa CHARIOT",IF(D62="F","Prépa FORTKNOX",IF(D62="P","Prépa PARC",IF(D62="T","Prépa TUBES KFLEX",IF(D62="M","Prépa MEZZA","")))))))))),IF((LEN(LEFT(C62,SEARCH("F",C62)-1))=0)*(LEN(C62)=6),"ENLEVEMENT",""))</f>
        <v/>
      </c>
      <c r="J62" s="10" t="str">
        <f>IF(Q62="doublon","","*"&amp;TEXT(C62,0)&amp;"*")</f>
        <v>*T38756*</v>
      </c>
      <c r="K62" s="4"/>
      <c r="L62" s="4"/>
      <c r="M62" s="4"/>
      <c r="Q62" s="18" t="str">
        <f>IF(COUNTIF($C62:C$5933,C62)&gt;1,"Doublon","")</f>
        <v/>
      </c>
    </row>
    <row r="63" spans="1:17" ht="31.5" hidden="1" customHeight="1" x14ac:dyDescent="0.25">
      <c r="A63" s="5">
        <v>43798</v>
      </c>
      <c r="B63" s="6" t="s">
        <v>25</v>
      </c>
      <c r="C63" s="6" t="s">
        <v>409</v>
      </c>
      <c r="D63" s="7"/>
      <c r="E63" s="8" t="s">
        <v>18</v>
      </c>
      <c r="F63" s="8" t="s">
        <v>130</v>
      </c>
      <c r="G63" s="8" t="s">
        <v>165</v>
      </c>
      <c r="H63" s="8" t="s">
        <v>144</v>
      </c>
      <c r="I63" s="9" t="str">
        <f>IF(ISERROR(SEARCH("F",C63)),IF(D63="X","Prépa EXPORT",IF(D63="V","Prépa sans magasin",IF(D63="R","Prépa RESA",IF(D63="Z","Prépa LSP",IF(D63="J","arrivage joliette",IF(D63="E","Prépa CHARIOT",IF(D63="F","Prépa FORTKNOX",IF(D63="P","Prépa PARC",IF(D63="T","Prépa TUBES KFLEX",IF(D63="M","Prépa MEZZA","")))))))))),IF((LEN(LEFT(C63,SEARCH("F",C63)-1))=0)*(LEN(C63)=6),"ENLEVEMENT",""))</f>
        <v/>
      </c>
      <c r="J63" s="10" t="str">
        <f>IF(Q63="doublon","","*"&amp;TEXT(C63,0)&amp;"*")</f>
        <v>*T38763*</v>
      </c>
      <c r="K63" s="4"/>
      <c r="L63" s="4"/>
      <c r="M63" s="4"/>
      <c r="Q63" s="18" t="str">
        <f>IF(COUNTIF($C63:C$5933,C63)&gt;1,"Doublon","")</f>
        <v/>
      </c>
    </row>
    <row r="64" spans="1:17" ht="31.5" hidden="1" customHeight="1" x14ac:dyDescent="0.25">
      <c r="A64" s="5">
        <v>43798</v>
      </c>
      <c r="B64" s="6" t="s">
        <v>25</v>
      </c>
      <c r="C64" s="6" t="s">
        <v>280</v>
      </c>
      <c r="D64" s="7"/>
      <c r="E64" s="8" t="s">
        <v>97</v>
      </c>
      <c r="F64" s="8" t="s">
        <v>183</v>
      </c>
      <c r="G64" s="8" t="s">
        <v>68</v>
      </c>
      <c r="H64" s="8" t="s">
        <v>389</v>
      </c>
      <c r="I64" s="9" t="str">
        <f>IF(ISERROR(SEARCH("F",C64)),IF(D64="X","Prépa EXPORT",IF(D64="V","Prépa sans magasin",IF(D64="R","Prépa RESA",IF(D64="Z","Prépa LSP",IF(D64="J","arrivage joliette",IF(D64="E","Prépa CHARIOT",IF(D64="F","Prépa FORTKNOX",IF(D64="P","Prépa PARC",IF(D64="T","Prépa TUBES KFLEX",IF(D64="M","Prépa MEZZA","")))))))))),IF((LEN(LEFT(C64,SEARCH("F",C64)-1))=0)*(LEN(C64)=6),"ENLEVEMENT",""))</f>
        <v/>
      </c>
      <c r="J64" s="10" t="str">
        <f>IF(Q64="doublon","","*"&amp;TEXT(C64,0)&amp;"*")</f>
        <v>*T38397*</v>
      </c>
      <c r="K64" s="4"/>
      <c r="L64" s="4"/>
      <c r="M64" s="4"/>
      <c r="Q64" s="18" t="str">
        <f>IF(COUNTIF($C64:C$5933,C64)&gt;1,"Doublon","")</f>
        <v/>
      </c>
    </row>
    <row r="65" spans="1:17" ht="31.5" hidden="1" customHeight="1" x14ac:dyDescent="0.25">
      <c r="A65" s="5">
        <v>43798</v>
      </c>
      <c r="B65" s="6" t="s">
        <v>25</v>
      </c>
      <c r="C65" s="6" t="s">
        <v>286</v>
      </c>
      <c r="D65" s="7"/>
      <c r="E65" s="8" t="s">
        <v>97</v>
      </c>
      <c r="F65" s="8" t="s">
        <v>183</v>
      </c>
      <c r="G65" s="8" t="s">
        <v>68</v>
      </c>
      <c r="H65" s="8" t="s">
        <v>102</v>
      </c>
      <c r="I65" s="9" t="str">
        <f>IF(ISERROR(SEARCH("F",C65)),IF(D65="X","Prépa EXPORT",IF(D65="V","Prépa sans magasin",IF(D65="R","Prépa RESA",IF(D65="Z","Prépa LSP",IF(D65="J","arrivage joliette",IF(D65="E","Prépa CHARIOT",IF(D65="F","Prépa FORTKNOX",IF(D65="P","Prépa PARC",IF(D65="T","Prépa TUBES KFLEX",IF(D65="M","Prépa MEZZA","")))))))))),IF((LEN(LEFT(C65,SEARCH("F",C65)-1))=0)*(LEN(C65)=6),"ENLEVEMENT",""))</f>
        <v/>
      </c>
      <c r="J65" s="10" t="str">
        <f>IF(Q65="doublon","","*"&amp;TEXT(C65,0)&amp;"*")</f>
        <v>*T38408*</v>
      </c>
      <c r="K65" s="4"/>
      <c r="L65" s="4"/>
      <c r="M65" s="4"/>
      <c r="Q65" s="18" t="str">
        <f>IF(COUNTIF($C65:C$5933,C65)&gt;1,"Doublon","")</f>
        <v/>
      </c>
    </row>
    <row r="66" spans="1:17" ht="31.5" hidden="1" customHeight="1" x14ac:dyDescent="0.25">
      <c r="A66" s="5">
        <v>43798</v>
      </c>
      <c r="B66" s="6" t="s">
        <v>25</v>
      </c>
      <c r="C66" s="6" t="s">
        <v>287</v>
      </c>
      <c r="D66" s="7"/>
      <c r="E66" s="8" t="s">
        <v>97</v>
      </c>
      <c r="F66" s="8" t="s">
        <v>183</v>
      </c>
      <c r="G66" s="8" t="s">
        <v>68</v>
      </c>
      <c r="H66" s="8" t="s">
        <v>161</v>
      </c>
      <c r="I66" s="9" t="str">
        <f>IF(ISERROR(SEARCH("F",C66)),IF(D66="X","Prépa EXPORT",IF(D66="V","Prépa sans magasin",IF(D66="R","Prépa RESA",IF(D66="Z","Prépa LSP",IF(D66="J","arrivage joliette",IF(D66="E","Prépa CHARIOT",IF(D66="F","Prépa FORTKNOX",IF(D66="P","Prépa PARC",IF(D66="T","Prépa TUBES KFLEX",IF(D66="M","Prépa MEZZA","")))))))))),IF((LEN(LEFT(C66,SEARCH("F",C66)-1))=0)*(LEN(C66)=6),"ENLEVEMENT",""))</f>
        <v/>
      </c>
      <c r="J66" s="10" t="str">
        <f>IF(Q66="doublon","","*"&amp;TEXT(C66,0)&amp;"*")</f>
        <v>*T38409*</v>
      </c>
      <c r="K66" s="4"/>
      <c r="L66" s="4"/>
      <c r="M66" s="4"/>
      <c r="Q66" s="18" t="str">
        <f>IF(COUNTIF($C66:C$5933,C66)&gt;1,"Doublon","")</f>
        <v/>
      </c>
    </row>
    <row r="67" spans="1:17" ht="31.5" hidden="1" customHeight="1" x14ac:dyDescent="0.25">
      <c r="A67" s="5">
        <v>43798</v>
      </c>
      <c r="B67" s="6" t="s">
        <v>30</v>
      </c>
      <c r="C67" s="6" t="s">
        <v>263</v>
      </c>
      <c r="D67" s="7"/>
      <c r="E67" s="8" t="s">
        <v>13</v>
      </c>
      <c r="F67" s="8" t="s">
        <v>149</v>
      </c>
      <c r="G67" s="8">
        <v>8</v>
      </c>
      <c r="H67" s="8" t="s">
        <v>487</v>
      </c>
      <c r="I67" s="9" t="str">
        <f>IF(ISERROR(SEARCH("F",C67)),IF(D67="X","Prépa EXPORT",IF(D67="V","Prépa sans magasin",IF(D67="R","Prépa RESA",IF(D67="Z","Prépa LSP",IF(D67="J","arrivage joliette",IF(D67="E","Prépa CHARIOT",IF(D67="F","Prépa FORTKNOX",IF(D67="P","Prépa PARC",IF(D67="T","Prépa TUBES KFLEX",IF(D67="M","Prépa MEZZA","")))))))))),IF((LEN(LEFT(C67,SEARCH("F",C67)-1))=0)*(LEN(C67)=6),"ENLEVEMENT",""))</f>
        <v/>
      </c>
      <c r="J67" s="10" t="str">
        <f>IF(Q67="doublon","","*"&amp;TEXT(C67,0)&amp;"*")</f>
        <v>*T38316*</v>
      </c>
      <c r="K67" s="4"/>
      <c r="L67" s="4"/>
      <c r="M67" s="4"/>
      <c r="Q67" s="18" t="str">
        <f>IF(COUNTIF($C67:C$5933,C67)&gt;1,"Doublon","")</f>
        <v/>
      </c>
    </row>
    <row r="68" spans="1:17" ht="31.5" hidden="1" customHeight="1" x14ac:dyDescent="0.25">
      <c r="A68" s="5">
        <v>43798</v>
      </c>
      <c r="B68" s="6" t="s">
        <v>30</v>
      </c>
      <c r="C68" s="6" t="s">
        <v>271</v>
      </c>
      <c r="D68" s="7"/>
      <c r="E68" s="8" t="s">
        <v>13</v>
      </c>
      <c r="F68" s="8" t="s">
        <v>149</v>
      </c>
      <c r="G68" s="8">
        <v>8</v>
      </c>
      <c r="H68" s="8" t="s">
        <v>14</v>
      </c>
      <c r="I68" s="9" t="str">
        <f>IF(ISERROR(SEARCH("F",C68)),IF(D68="X","Prépa EXPORT",IF(D68="V","Prépa sans magasin",IF(D68="R","Prépa RESA",IF(D68="Z","Prépa LSP",IF(D68="J","arrivage joliette",IF(D68="E","Prépa CHARIOT",IF(D68="F","Prépa FORTKNOX",IF(D68="P","Prépa PARC",IF(D68="T","Prépa TUBES KFLEX",IF(D68="M","Prépa MEZZA","")))))))))),IF((LEN(LEFT(C68,SEARCH("F",C68)-1))=0)*(LEN(C68)=6),"ENLEVEMENT",""))</f>
        <v/>
      </c>
      <c r="J68" s="10" t="str">
        <f>IF(Q68="doublon","","*"&amp;TEXT(C68,0)&amp;"*")</f>
        <v>*T38320*</v>
      </c>
      <c r="K68" s="4"/>
      <c r="L68" s="4"/>
      <c r="M68" s="4"/>
      <c r="Q68" s="18" t="str">
        <f>IF(COUNTIF($C68:C$5933,C68)&gt;1,"Doublon","")</f>
        <v/>
      </c>
    </row>
    <row r="69" spans="1:17" ht="31.5" hidden="1" customHeight="1" x14ac:dyDescent="0.25">
      <c r="A69" s="5">
        <v>43798</v>
      </c>
      <c r="B69" s="6" t="s">
        <v>30</v>
      </c>
      <c r="C69" s="6" t="s">
        <v>431</v>
      </c>
      <c r="D69" s="7"/>
      <c r="E69" s="8" t="s">
        <v>13</v>
      </c>
      <c r="F69" s="8" t="s">
        <v>181</v>
      </c>
      <c r="G69" s="8">
        <v>8</v>
      </c>
      <c r="H69" s="8" t="s">
        <v>144</v>
      </c>
      <c r="I69" s="9" t="str">
        <f>IF(ISERROR(SEARCH("F",C69)),IF(D69="X","Prépa EXPORT",IF(D69="V","Prépa sans magasin",IF(D69="R","Prépa RESA",IF(D69="Z","Prépa LSP",IF(D69="J","arrivage joliette",IF(D69="E","Prépa CHARIOT",IF(D69="F","Prépa FORTKNOX",IF(D69="P","Prépa PARC",IF(D69="T","Prépa TUBES KFLEX",IF(D69="M","Prépa MEZZA","")))))))))),IF((LEN(LEFT(C69,SEARCH("F",C69)-1))=0)*(LEN(C69)=6),"ENLEVEMENT",""))</f>
        <v/>
      </c>
      <c r="J69" s="10" t="str">
        <f>IF(Q69="doublon","","*"&amp;TEXT(C69,0)&amp;"*")</f>
        <v>*T38812*</v>
      </c>
      <c r="K69" s="4"/>
      <c r="L69" s="4"/>
      <c r="M69" s="4"/>
      <c r="Q69" s="18" t="str">
        <f>IF(COUNTIF($C69:C$5933,C69)&gt;1,"Doublon","")</f>
        <v/>
      </c>
    </row>
    <row r="70" spans="1:17" ht="31.5" hidden="1" customHeight="1" x14ac:dyDescent="0.25">
      <c r="A70" s="5">
        <v>43798</v>
      </c>
      <c r="B70" s="6" t="s">
        <v>30</v>
      </c>
      <c r="C70" s="6" t="s">
        <v>368</v>
      </c>
      <c r="D70" s="7"/>
      <c r="E70" s="8" t="s">
        <v>97</v>
      </c>
      <c r="F70" s="8" t="s">
        <v>163</v>
      </c>
      <c r="G70" s="8">
        <v>8</v>
      </c>
      <c r="H70" s="8" t="s">
        <v>513</v>
      </c>
      <c r="I70" s="9" t="str">
        <f>IF(ISERROR(SEARCH("F",C70)),IF(D70="X","Prépa EXPORT",IF(D70="V","Prépa sans magasin",IF(D70="R","Prépa RESA",IF(D70="Z","Prépa LSP",IF(D70="J","arrivage joliette",IF(D70="E","Prépa CHARIOT",IF(D70="F","Prépa FORTKNOX",IF(D70="P","Prépa PARC",IF(D70="T","Prépa TUBES KFLEX",IF(D70="M","Prépa MEZZA","")))))))))),IF((LEN(LEFT(C70,SEARCH("F",C70)-1))=0)*(LEN(C70)=6),"ENLEVEMENT",""))</f>
        <v/>
      </c>
      <c r="J70" s="10" t="str">
        <f>IF(Q70="doublon","","*"&amp;TEXT(C70,0)&amp;"*")</f>
        <v>*T38650*</v>
      </c>
      <c r="K70" s="4"/>
      <c r="L70" s="4"/>
      <c r="M70" s="4"/>
      <c r="Q70" s="18" t="str">
        <f>IF(COUNTIF($C70:C$5933,C70)&gt;1,"Doublon","")</f>
        <v/>
      </c>
    </row>
    <row r="71" spans="1:17" ht="31.5" hidden="1" customHeight="1" x14ac:dyDescent="0.25">
      <c r="A71" s="5">
        <v>43798</v>
      </c>
      <c r="B71" s="6" t="s">
        <v>30</v>
      </c>
      <c r="C71" s="6" t="s">
        <v>426</v>
      </c>
      <c r="D71" s="7"/>
      <c r="E71" s="8" t="s">
        <v>97</v>
      </c>
      <c r="F71" s="8" t="s">
        <v>163</v>
      </c>
      <c r="G71" s="8">
        <v>8</v>
      </c>
      <c r="H71" s="8" t="s">
        <v>17</v>
      </c>
      <c r="I71" s="9" t="str">
        <f>IF(ISERROR(SEARCH("F",C71)),IF(D71="X","Prépa EXPORT",IF(D71="V","Prépa sans magasin",IF(D71="R","Prépa RESA",IF(D71="Z","Prépa LSP",IF(D71="J","arrivage joliette",IF(D71="E","Prépa CHARIOT",IF(D71="F","Prépa FORTKNOX",IF(D71="P","Prépa PARC",IF(D71="T","Prépa TUBES KFLEX",IF(D71="M","Prépa MEZZA","")))))))))),IF((LEN(LEFT(C71,SEARCH("F",C71)-1))=0)*(LEN(C71)=6),"ENLEVEMENT",""))</f>
        <v/>
      </c>
      <c r="J71" s="10" t="str">
        <f>IF(Q71="doublon","","*"&amp;TEXT(C71,0)&amp;"*")</f>
        <v>*T38791*</v>
      </c>
      <c r="K71" s="4"/>
      <c r="L71" s="4"/>
      <c r="M71" s="4"/>
      <c r="Q71" s="18" t="str">
        <f>IF(COUNTIF($C71:C$5933,C71)&gt;1,"Doublon","")</f>
        <v/>
      </c>
    </row>
    <row r="72" spans="1:17" ht="31.5" hidden="1" customHeight="1" x14ac:dyDescent="0.25">
      <c r="A72" s="5">
        <v>43798</v>
      </c>
      <c r="B72" s="6" t="s">
        <v>30</v>
      </c>
      <c r="C72" s="6"/>
      <c r="D72" s="7"/>
      <c r="E72" s="8" t="s">
        <v>97</v>
      </c>
      <c r="F72" s="8" t="s">
        <v>163</v>
      </c>
      <c r="G72" s="8">
        <v>8</v>
      </c>
      <c r="H72" s="8" t="s">
        <v>310</v>
      </c>
      <c r="I72" s="9" t="s">
        <v>195</v>
      </c>
      <c r="J72" s="10" t="str">
        <f>IF(Q72="doublon","","*"&amp;TEXT(C72,0)&amp;"*")</f>
        <v>*0*</v>
      </c>
      <c r="K72" s="4"/>
      <c r="L72" s="4"/>
      <c r="M72" s="4"/>
      <c r="Q72" s="18" t="str">
        <f>IF(COUNTIF($C72:C$5933,C72)&gt;1,"Doublon","")</f>
        <v/>
      </c>
    </row>
    <row r="73" spans="1:17" ht="31.5" hidden="1" customHeight="1" x14ac:dyDescent="0.25">
      <c r="A73" s="5">
        <v>43798</v>
      </c>
      <c r="B73" s="6" t="s">
        <v>30</v>
      </c>
      <c r="C73" s="6" t="s">
        <v>320</v>
      </c>
      <c r="D73" s="7"/>
      <c r="E73" s="8" t="s">
        <v>321</v>
      </c>
      <c r="F73" s="8" t="s">
        <v>322</v>
      </c>
      <c r="G73" s="8">
        <v>8</v>
      </c>
      <c r="H73" s="8" t="s">
        <v>148</v>
      </c>
      <c r="I73" s="9" t="str">
        <f>IF(ISERROR(SEARCH("F",C73)),IF(D73="X","Prépa EXPORT",IF(D73="V","Prépa sans magasin",IF(D73="R","Prépa RESA",IF(D73="Z","Prépa LSP",IF(D73="J","arrivage joliette",IF(D73="E","Prépa CHARIOT",IF(D73="F","Prépa FORTKNOX",IF(D73="P","Prépa PARC",IF(D73="T","Prépa TUBES KFLEX",IF(D73="M","Prépa MEZZA","")))))))))),IF((LEN(LEFT(C73,SEARCH("F",C73)-1))=0)*(LEN(C73)=6),"ENLEVEMENT",""))</f>
        <v/>
      </c>
      <c r="J73" s="10" t="str">
        <f>IF(Q73="doublon","","*"&amp;TEXT(C73,0)&amp;"*")</f>
        <v>*C23846*</v>
      </c>
      <c r="K73" s="4"/>
      <c r="L73" s="4"/>
      <c r="M73" s="4"/>
      <c r="Q73" s="18" t="str">
        <f>IF(COUNTIF($C73:C$5933,C73)&gt;1,"Doublon","")</f>
        <v/>
      </c>
    </row>
    <row r="74" spans="1:17" ht="31.5" hidden="1" customHeight="1" x14ac:dyDescent="0.25">
      <c r="A74" s="5">
        <v>43798</v>
      </c>
      <c r="B74" s="6" t="s">
        <v>30</v>
      </c>
      <c r="C74" s="6" t="s">
        <v>225</v>
      </c>
      <c r="D74" s="7"/>
      <c r="E74" s="8" t="s">
        <v>92</v>
      </c>
      <c r="F74" s="8" t="s">
        <v>185</v>
      </c>
      <c r="G74" s="8">
        <v>9</v>
      </c>
      <c r="H74" s="8" t="s">
        <v>251</v>
      </c>
      <c r="I74" s="9" t="str">
        <f>IF(ISERROR(SEARCH("F",C74)),IF(D74="X","Prépa EXPORT",IF(D74="V","Prépa sans magasin",IF(D74="R","Prépa RESA",IF(D74="Z","Prépa LSP",IF(D74="J","arrivage joliette",IF(D74="E","Prépa CHARIOT",IF(D74="F","Prépa FORTKNOX",IF(D74="P","Prépa PARC",IF(D74="T","Prépa TUBES KFLEX",IF(D74="M","Prépa MEZZA","")))))))))),IF((LEN(LEFT(C74,SEARCH("F",C74)-1))=0)*(LEN(C74)=6),"ENLEVEMENT",""))</f>
        <v/>
      </c>
      <c r="J74" s="10" t="str">
        <f>IF(Q74="doublon","","*"&amp;TEXT(C74,0)&amp;"*")</f>
        <v>*T38109*</v>
      </c>
      <c r="K74" s="4"/>
      <c r="L74" s="4"/>
      <c r="M74" s="4"/>
      <c r="Q74" s="18" t="str">
        <f>IF(COUNTIF($C74:C$5933,C74)&gt;1,"Doublon","")</f>
        <v/>
      </c>
    </row>
    <row r="75" spans="1:17" ht="31.5" hidden="1" customHeight="1" x14ac:dyDescent="0.25">
      <c r="A75" s="5">
        <v>43798</v>
      </c>
      <c r="B75" s="6" t="s">
        <v>30</v>
      </c>
      <c r="C75" s="6" t="s">
        <v>412</v>
      </c>
      <c r="D75" s="7"/>
      <c r="E75" s="8" t="s">
        <v>18</v>
      </c>
      <c r="F75" s="8" t="s">
        <v>109</v>
      </c>
      <c r="G75" s="8">
        <v>9</v>
      </c>
      <c r="H75" s="8" t="s">
        <v>11</v>
      </c>
      <c r="I75" s="9" t="str">
        <f>IF(ISERROR(SEARCH("F",C75)),IF(D75="X","Prépa EXPORT",IF(D75="V","Prépa sans magasin",IF(D75="R","Prépa RESA",IF(D75="Z","Prépa LSP",IF(D75="J","arrivage joliette",IF(D75="E","Prépa CHARIOT",IF(D75="F","Prépa FORTKNOX",IF(D75="P","Prépa PARC",IF(D75="T","Prépa TUBES KFLEX",IF(D75="M","Prépa MEZZA","")))))))))),IF((LEN(LEFT(C75,SEARCH("F",C75)-1))=0)*(LEN(C75)=6),"ENLEVEMENT",""))</f>
        <v/>
      </c>
      <c r="J75" s="10" t="str">
        <f>IF(Q75="doublon","","*"&amp;TEXT(C75,0)&amp;"*")</f>
        <v>*T38769*</v>
      </c>
      <c r="K75" s="4"/>
      <c r="L75" s="4"/>
      <c r="M75" s="4"/>
      <c r="Q75" s="18" t="str">
        <f>IF(COUNTIF($C75:C$5933,C75)&gt;1,"Doublon","")</f>
        <v/>
      </c>
    </row>
    <row r="76" spans="1:17" ht="31.5" hidden="1" customHeight="1" x14ac:dyDescent="0.25">
      <c r="A76" s="5">
        <v>43798</v>
      </c>
      <c r="B76" s="6" t="s">
        <v>171</v>
      </c>
      <c r="C76" s="6" t="s">
        <v>383</v>
      </c>
      <c r="D76" s="7"/>
      <c r="E76" s="8" t="s">
        <v>112</v>
      </c>
      <c r="F76" s="8" t="s">
        <v>142</v>
      </c>
      <c r="G76" s="8">
        <v>7</v>
      </c>
      <c r="H76" s="8" t="s">
        <v>430</v>
      </c>
      <c r="I76" s="9" t="str">
        <f>IF(ISERROR(SEARCH("F",C76)),IF(D76="X","Prépa EXPORT",IF(D76="V","Prépa sans magasin",IF(D76="R","Prépa RESA",IF(D76="Z","Prépa LSP",IF(D76="J","arrivage joliette",IF(D76="E","Prépa CHARIOT",IF(D76="F","Prépa FORTKNOX",IF(D76="P","Prépa PARC",IF(D76="T","Prépa TUBES KFLEX",IF(D76="M","Prépa MEZZA","")))))))))),IF((LEN(LEFT(C76,SEARCH("F",C76)-1))=0)*(LEN(C76)=6),"ENLEVEMENT",""))</f>
        <v/>
      </c>
      <c r="J76" s="10" t="str">
        <f>IF(Q76="doublon","","*"&amp;TEXT(C76,0)&amp;"*")</f>
        <v>*T38676*</v>
      </c>
      <c r="K76" s="4"/>
      <c r="L76" s="4"/>
      <c r="M76" s="4"/>
      <c r="Q76" s="18" t="str">
        <f>IF(COUNTIF($C76:C$5933,C76)&gt;1,"Doublon","")</f>
        <v/>
      </c>
    </row>
    <row r="77" spans="1:17" ht="31.5" hidden="1" customHeight="1" x14ac:dyDescent="0.25">
      <c r="A77" s="5">
        <v>43798</v>
      </c>
      <c r="B77" s="6" t="s">
        <v>171</v>
      </c>
      <c r="C77" s="6" t="s">
        <v>372</v>
      </c>
      <c r="D77" s="7"/>
      <c r="E77" s="8" t="s">
        <v>29</v>
      </c>
      <c r="F77" s="8" t="s">
        <v>142</v>
      </c>
      <c r="G77" s="8">
        <v>7</v>
      </c>
      <c r="H77" s="8" t="s">
        <v>22</v>
      </c>
      <c r="I77" s="9" t="str">
        <f>IF(ISERROR(SEARCH("F",C77)),IF(D77="X","Prépa EXPORT",IF(D77="V","Prépa sans magasin",IF(D77="R","Prépa RESA",IF(D77="Z","Prépa LSP",IF(D77="J","arrivage joliette",IF(D77="E","Prépa CHARIOT",IF(D77="F","Prépa FORTKNOX",IF(D77="P","Prépa PARC",IF(D77="T","Prépa TUBES KFLEX",IF(D77="M","Prépa MEZZA","")))))))))),IF((LEN(LEFT(C77,SEARCH("F",C77)-1))=0)*(LEN(C77)=6),"ENLEVEMENT",""))</f>
        <v/>
      </c>
      <c r="J77" s="10" t="str">
        <f>IF(Q77="doublon","","*"&amp;TEXT(C77,0)&amp;"*")</f>
        <v>*T38653*</v>
      </c>
      <c r="K77" s="4"/>
      <c r="L77" s="4"/>
      <c r="M77" s="4"/>
      <c r="Q77" s="18" t="str">
        <f>IF(COUNTIF($C77:C$5933,C77)&gt;1,"Doublon","")</f>
        <v/>
      </c>
    </row>
    <row r="78" spans="1:17" ht="31.5" hidden="1" customHeight="1" x14ac:dyDescent="0.25">
      <c r="A78" s="5">
        <v>43798</v>
      </c>
      <c r="B78" s="6" t="s">
        <v>171</v>
      </c>
      <c r="C78" s="6" t="s">
        <v>300</v>
      </c>
      <c r="D78" s="7"/>
      <c r="E78" s="8" t="s">
        <v>29</v>
      </c>
      <c r="F78" s="8" t="s">
        <v>197</v>
      </c>
      <c r="G78" s="8">
        <v>7</v>
      </c>
      <c r="H78" s="8" t="s">
        <v>150</v>
      </c>
      <c r="I78" s="9" t="str">
        <f>IF(ISERROR(SEARCH("F",C78)),IF(D78="X","Prépa EXPORT",IF(D78="V","Prépa sans magasin",IF(D78="R","Prépa RESA",IF(D78="Z","Prépa LSP",IF(D78="J","arrivage joliette",IF(D78="E","Prépa CHARIOT",IF(D78="F","Prépa FORTKNOX",IF(D78="P","Prépa PARC",IF(D78="T","Prépa TUBES KFLEX",IF(D78="M","Prépa MEZZA","")))))))))),IF((LEN(LEFT(C78,SEARCH("F",C78)-1))=0)*(LEN(C78)=6),"ENLEVEMENT",""))</f>
        <v/>
      </c>
      <c r="J78" s="10" t="str">
        <f>IF(Q78="doublon","","*"&amp;TEXT(C78,0)&amp;"*")</f>
        <v>*T38422*</v>
      </c>
      <c r="K78" s="4"/>
      <c r="L78" s="4"/>
      <c r="M78" s="4"/>
      <c r="Q78" s="18" t="str">
        <f>IF(COUNTIF($C78:C$5933,C78)&gt;1,"Doublon","")</f>
        <v/>
      </c>
    </row>
    <row r="79" spans="1:17" ht="31.5" hidden="1" customHeight="1" x14ac:dyDescent="0.25">
      <c r="A79" s="5">
        <v>43798</v>
      </c>
      <c r="B79" s="6" t="s">
        <v>171</v>
      </c>
      <c r="C79" s="6" t="s">
        <v>364</v>
      </c>
      <c r="D79" s="7"/>
      <c r="E79" s="8" t="s">
        <v>36</v>
      </c>
      <c r="F79" s="8" t="s">
        <v>36</v>
      </c>
      <c r="G79" s="8">
        <v>10</v>
      </c>
      <c r="H79" s="8" t="s">
        <v>433</v>
      </c>
      <c r="I79" s="9" t="str">
        <f>IF(ISERROR(SEARCH("F",C79)),IF(D79="X","Prépa EXPORT",IF(D79="V","Prépa sans magasin",IF(D79="R","Prépa RESA",IF(D79="Z","Prépa LSP",IF(D79="J","arrivage joliette",IF(D79="E","Prépa CHARIOT",IF(D79="F","Prépa FORTKNOX",IF(D79="P","Prépa PARC",IF(D79="T","Prépa TUBES KFLEX",IF(D79="M","Prépa MEZZA","")))))))))),IF((LEN(LEFT(C79,SEARCH("F",C79)-1))=0)*(LEN(C79)=6),"ENLEVEMENT",""))</f>
        <v/>
      </c>
      <c r="J79" s="10" t="str">
        <f>IF(Q79="doublon","","*"&amp;TEXT(C79,0)&amp;"*")</f>
        <v>*T38634*</v>
      </c>
      <c r="K79" s="4"/>
      <c r="L79" s="4"/>
      <c r="M79" s="4"/>
      <c r="Q79" s="18" t="str">
        <f>IF(COUNTIF($C79:C$5933,C79)&gt;1,"Doublon","")</f>
        <v/>
      </c>
    </row>
    <row r="80" spans="1:17" ht="31.5" hidden="1" customHeight="1" x14ac:dyDescent="0.25">
      <c r="A80" s="5">
        <v>43798</v>
      </c>
      <c r="B80" s="6" t="s">
        <v>171</v>
      </c>
      <c r="C80" s="6" t="s">
        <v>365</v>
      </c>
      <c r="D80" s="7"/>
      <c r="E80" s="8" t="s">
        <v>36</v>
      </c>
      <c r="F80" s="8" t="s">
        <v>36</v>
      </c>
      <c r="G80" s="8">
        <v>10</v>
      </c>
      <c r="H80" s="8" t="s">
        <v>432</v>
      </c>
      <c r="I80" s="9" t="str">
        <f>IF(ISERROR(SEARCH("F",C80)),IF(D80="X","Prépa EXPORT",IF(D80="V","Prépa sans magasin",IF(D80="R","Prépa RESA",IF(D80="Z","Prépa LSP",IF(D80="J","arrivage joliette",IF(D80="E","Prépa CHARIOT",IF(D80="F","Prépa FORTKNOX",IF(D80="P","Prépa PARC",IF(D80="T","Prépa TUBES KFLEX",IF(D80="M","Prépa MEZZA","")))))))))),IF((LEN(LEFT(C80,SEARCH("F",C80)-1))=0)*(LEN(C80)=6),"ENLEVEMENT",""))</f>
        <v/>
      </c>
      <c r="J80" s="10" t="str">
        <f>IF(Q80="doublon","","*"&amp;TEXT(C80,0)&amp;"*")</f>
        <v>*T38637*</v>
      </c>
      <c r="K80" s="4"/>
      <c r="L80" s="4"/>
      <c r="M80" s="4"/>
      <c r="Q80" s="18" t="str">
        <f>IF(COUNTIF($C80:C$5933,C80)&gt;1,"Doublon","")</f>
        <v/>
      </c>
    </row>
    <row r="81" spans="1:17" ht="31.5" hidden="1" customHeight="1" x14ac:dyDescent="0.25">
      <c r="A81" s="5">
        <v>43798</v>
      </c>
      <c r="B81" s="6" t="s">
        <v>171</v>
      </c>
      <c r="C81" s="6" t="s">
        <v>375</v>
      </c>
      <c r="D81" s="7"/>
      <c r="E81" s="8" t="s">
        <v>36</v>
      </c>
      <c r="F81" s="8" t="s">
        <v>36</v>
      </c>
      <c r="G81" s="8">
        <v>10</v>
      </c>
      <c r="H81" s="8" t="s">
        <v>94</v>
      </c>
      <c r="I81" s="9" t="str">
        <f>IF(ISERROR(SEARCH("F",C81)),IF(D81="X","Prépa EXPORT",IF(D81="V","Prépa sans magasin",IF(D81="R","Prépa RESA",IF(D81="Z","Prépa LSP",IF(D81="J","arrivage joliette",IF(D81="E","Prépa CHARIOT",IF(D81="F","Prépa FORTKNOX",IF(D81="P","Prépa PARC",IF(D81="T","Prépa TUBES KFLEX",IF(D81="M","Prépa MEZZA","")))))))))),IF((LEN(LEFT(C81,SEARCH("F",C81)-1))=0)*(LEN(C81)=6),"ENLEVEMENT",""))</f>
        <v/>
      </c>
      <c r="J81" s="10" t="str">
        <f>IF(Q81="doublon","","*"&amp;TEXT(C81,0)&amp;"*")</f>
        <v>*T38671*</v>
      </c>
      <c r="K81" s="4"/>
      <c r="L81" s="4"/>
      <c r="M81" s="4"/>
      <c r="Q81" s="18" t="str">
        <f>IF(COUNTIF($C81:C$5933,C81)&gt;1,"Doublon","")</f>
        <v/>
      </c>
    </row>
    <row r="82" spans="1:17" ht="31.5" hidden="1" customHeight="1" x14ac:dyDescent="0.25">
      <c r="A82" s="5">
        <v>43798</v>
      </c>
      <c r="B82" s="6" t="s">
        <v>171</v>
      </c>
      <c r="C82" s="6" t="s">
        <v>266</v>
      </c>
      <c r="D82" s="7"/>
      <c r="E82" s="8" t="s">
        <v>92</v>
      </c>
      <c r="F82" s="8" t="s">
        <v>267</v>
      </c>
      <c r="G82" s="8" t="s">
        <v>31</v>
      </c>
      <c r="H82" s="8" t="s">
        <v>199</v>
      </c>
      <c r="I82" s="9" t="str">
        <f>IF(ISERROR(SEARCH("F",C82)),IF(D82="X","Prépa EXPORT",IF(D82="V","Prépa sans magasin",IF(D82="R","Prépa RESA",IF(D82="Z","Prépa LSP",IF(D82="J","arrivage joliette",IF(D82="E","Prépa CHARIOT",IF(D82="F","Prépa FORTKNOX",IF(D82="P","Prépa PARC",IF(D82="T","Prépa TUBES KFLEX",IF(D82="M","Prépa MEZZA","")))))))))),IF((LEN(LEFT(C82,SEARCH("F",C82)-1))=0)*(LEN(C82)=6),"ENLEVEMENT",""))</f>
        <v/>
      </c>
      <c r="J82" s="10" t="str">
        <f>IF(Q82="doublon","","*"&amp;TEXT(C82,0)&amp;"*")</f>
        <v>*T38318*</v>
      </c>
      <c r="K82" s="4"/>
      <c r="L82" s="4"/>
      <c r="M82" s="4"/>
      <c r="Q82" s="18" t="str">
        <f>IF(COUNTIF($C82:C$5933,C82)&gt;1,"Doublon","")</f>
        <v/>
      </c>
    </row>
    <row r="83" spans="1:17" ht="31.5" hidden="1" customHeight="1" x14ac:dyDescent="0.25">
      <c r="A83" s="5">
        <v>43798</v>
      </c>
      <c r="B83" s="6" t="s">
        <v>35</v>
      </c>
      <c r="C83" s="6" t="s">
        <v>290</v>
      </c>
      <c r="D83" s="7"/>
      <c r="E83" s="8" t="s">
        <v>111</v>
      </c>
      <c r="F83" s="8" t="s">
        <v>111</v>
      </c>
      <c r="G83" s="8" t="s">
        <v>31</v>
      </c>
      <c r="H83" s="8" t="s">
        <v>23</v>
      </c>
      <c r="I83" s="9" t="str">
        <f>IF(ISERROR(SEARCH("F",C83)),IF(D83="X","Prépa EXPORT",IF(D83="V","Prépa sans magasin",IF(D83="R","Prépa RESA",IF(D83="Z","Prépa LSP",IF(D83="J","arrivage joliette",IF(D83="E","Prépa CHARIOT",IF(D83="F","Prépa FORTKNOX",IF(D83="P","Prépa PARC",IF(D83="T","Prépa TUBES KFLEX",IF(D83="M","Prépa MEZZA","")))))))))),IF((LEN(LEFT(C83,SEARCH("F",C83)-1))=0)*(LEN(C83)=6),"ENLEVEMENT",""))</f>
        <v/>
      </c>
      <c r="J83" s="10" t="str">
        <f>IF(Q83="doublon","","*"&amp;TEXT(C83,0)&amp;"*")</f>
        <v>*T38411*</v>
      </c>
      <c r="K83" s="4"/>
      <c r="L83" s="4"/>
      <c r="M83" s="4"/>
      <c r="Q83" s="18" t="str">
        <f>IF(COUNTIF($C83:C$5933,C83)&gt;1,"Doublon","")</f>
        <v/>
      </c>
    </row>
    <row r="84" spans="1:17" ht="31.5" hidden="1" customHeight="1" x14ac:dyDescent="0.25">
      <c r="A84" s="5">
        <v>43798</v>
      </c>
      <c r="B84" s="6" t="s">
        <v>35</v>
      </c>
      <c r="C84" s="6" t="s">
        <v>289</v>
      </c>
      <c r="D84" s="7"/>
      <c r="E84" s="8" t="s">
        <v>111</v>
      </c>
      <c r="F84" s="8" t="s">
        <v>111</v>
      </c>
      <c r="G84" s="8" t="s">
        <v>31</v>
      </c>
      <c r="H84" s="8" t="s">
        <v>144</v>
      </c>
      <c r="I84" s="9" t="str">
        <f>IF(ISERROR(SEARCH("F",C84)),IF(D84="X","Prépa EXPORT",IF(D84="V","Prépa sans magasin",IF(D84="R","Prépa RESA",IF(D84="Z","Prépa LSP",IF(D84="J","arrivage joliette",IF(D84="E","Prépa CHARIOT",IF(D84="F","Prépa FORTKNOX",IF(D84="P","Prépa PARC",IF(D84="T","Prépa TUBES KFLEX",IF(D84="M","Prépa MEZZA","")))))))))),IF((LEN(LEFT(C84,SEARCH("F",C84)-1))=0)*(LEN(C84)=6),"ENLEVEMENT",""))</f>
        <v/>
      </c>
      <c r="J84" s="10" t="str">
        <f>IF(Q84="doublon","","*"&amp;TEXT(C84,0)&amp;"*")</f>
        <v>*T38412*</v>
      </c>
      <c r="K84" s="4"/>
      <c r="L84" s="4"/>
      <c r="M84" s="4"/>
      <c r="Q84" s="18" t="str">
        <f>IF(COUNTIF($C84:C$5933,C84)&gt;1,"Doublon","")</f>
        <v/>
      </c>
    </row>
    <row r="85" spans="1:17" ht="31.5" hidden="1" customHeight="1" x14ac:dyDescent="0.25">
      <c r="A85" s="5">
        <v>43798</v>
      </c>
      <c r="B85" s="6" t="s">
        <v>35</v>
      </c>
      <c r="C85" s="6" t="s">
        <v>293</v>
      </c>
      <c r="D85" s="7"/>
      <c r="E85" s="8" t="s">
        <v>111</v>
      </c>
      <c r="F85" s="8" t="s">
        <v>111</v>
      </c>
      <c r="G85" s="8" t="s">
        <v>31</v>
      </c>
      <c r="H85" s="8" t="s">
        <v>12</v>
      </c>
      <c r="I85" s="9" t="str">
        <f>IF(ISERROR(SEARCH("F",C85)),IF(D85="X","Prépa EXPORT",IF(D85="V","Prépa sans magasin",IF(D85="R","Prépa RESA",IF(D85="Z","Prépa LSP",IF(D85="J","arrivage joliette",IF(D85="E","Prépa CHARIOT",IF(D85="F","Prépa FORTKNOX",IF(D85="P","Prépa PARC",IF(D85="T","Prépa TUBES KFLEX",IF(D85="M","Prépa MEZZA","")))))))))),IF((LEN(LEFT(C85,SEARCH("F",C85)-1))=0)*(LEN(C85)=6),"ENLEVEMENT",""))</f>
        <v/>
      </c>
      <c r="J85" s="10" t="str">
        <f>IF(Q85="doublon","","*"&amp;TEXT(C85,0)&amp;"*")</f>
        <v>*T38426*</v>
      </c>
      <c r="K85" s="4"/>
      <c r="L85" s="4"/>
      <c r="M85" s="4"/>
      <c r="Q85" s="18" t="str">
        <f>IF(COUNTIF($C85:C$5933,C85)&gt;1,"Doublon","")</f>
        <v/>
      </c>
    </row>
    <row r="86" spans="1:17" ht="31.5" hidden="1" customHeight="1" x14ac:dyDescent="0.25">
      <c r="A86" s="5">
        <v>43798</v>
      </c>
      <c r="B86" s="6" t="s">
        <v>35</v>
      </c>
      <c r="C86" s="6" t="s">
        <v>294</v>
      </c>
      <c r="D86" s="7"/>
      <c r="E86" s="8" t="s">
        <v>111</v>
      </c>
      <c r="F86" s="8" t="s">
        <v>111</v>
      </c>
      <c r="G86" s="8" t="s">
        <v>31</v>
      </c>
      <c r="H86" s="8" t="s">
        <v>11</v>
      </c>
      <c r="I86" s="9" t="str">
        <f>IF(ISERROR(SEARCH("F",C86)),IF(D86="X","Prépa EXPORT",IF(D86="V","Prépa sans magasin",IF(D86="R","Prépa RESA",IF(D86="Z","Prépa LSP",IF(D86="J","arrivage joliette",IF(D86="E","Prépa CHARIOT",IF(D86="F","Prépa FORTKNOX",IF(D86="P","Prépa PARC",IF(D86="T","Prépa TUBES KFLEX",IF(D86="M","Prépa MEZZA","")))))))))),IF((LEN(LEFT(C86,SEARCH("F",C86)-1))=0)*(LEN(C86)=6),"ENLEVEMENT",""))</f>
        <v/>
      </c>
      <c r="J86" s="10" t="str">
        <f>IF(Q86="doublon","","*"&amp;TEXT(C86,0)&amp;"*")</f>
        <v>*T38427*</v>
      </c>
      <c r="K86" s="4"/>
      <c r="L86" s="4"/>
      <c r="M86" s="4"/>
      <c r="Q86" s="18" t="str">
        <f>IF(COUNTIF($C86:C$5933,C86)&gt;1,"Doublon","")</f>
        <v/>
      </c>
    </row>
    <row r="87" spans="1:17" ht="31.5" hidden="1" customHeight="1" x14ac:dyDescent="0.25">
      <c r="A87" s="5">
        <v>43798</v>
      </c>
      <c r="B87" s="6" t="s">
        <v>35</v>
      </c>
      <c r="C87" s="6" t="s">
        <v>284</v>
      </c>
      <c r="D87" s="7"/>
      <c r="E87" s="8" t="s">
        <v>29</v>
      </c>
      <c r="F87" s="8" t="s">
        <v>134</v>
      </c>
      <c r="G87" s="8" t="s">
        <v>31</v>
      </c>
      <c r="H87" s="8" t="s">
        <v>145</v>
      </c>
      <c r="I87" s="9" t="str">
        <f>IF(ISERROR(SEARCH("F",C87)),IF(D87="X","Prépa EXPORT",IF(D87="V","Prépa sans magasin",IF(D87="R","Prépa RESA",IF(D87="Z","Prépa LSP",IF(D87="J","arrivage joliette",IF(D87="E","Prépa CHARIOT",IF(D87="F","Prépa FORTKNOX",IF(D87="P","Prépa PARC",IF(D87="T","Prépa TUBES KFLEX",IF(D87="M","Prépa MEZZA","")))))))))),IF((LEN(LEFT(C87,SEARCH("F",C87)-1))=0)*(LEN(C87)=6),"ENLEVEMENT",""))</f>
        <v/>
      </c>
      <c r="J87" s="10" t="str">
        <f>IF(Q87="doublon","","*"&amp;TEXT(C87,0)&amp;"*")</f>
        <v>*T38391*</v>
      </c>
      <c r="K87" s="4"/>
      <c r="L87" s="4"/>
      <c r="M87" s="4"/>
      <c r="Q87" s="18" t="str">
        <f>IF(COUNTIF($C87:C$5933,C87)&gt;1,"Doublon","")</f>
        <v/>
      </c>
    </row>
    <row r="88" spans="1:17" ht="31.5" hidden="1" customHeight="1" x14ac:dyDescent="0.25">
      <c r="A88" s="5">
        <v>43798</v>
      </c>
      <c r="B88" s="6" t="s">
        <v>35</v>
      </c>
      <c r="C88" s="11" t="s">
        <v>217</v>
      </c>
      <c r="D88" s="7"/>
      <c r="E88" s="8" t="s">
        <v>13</v>
      </c>
      <c r="F88" s="8" t="s">
        <v>143</v>
      </c>
      <c r="G88" s="8" t="s">
        <v>38</v>
      </c>
      <c r="H88" s="8" t="s">
        <v>11</v>
      </c>
      <c r="I88" s="9" t="str">
        <f>IF(ISERROR(SEARCH("F",C88)),IF(D88="X","Prépa EXPORT",IF(D88="V","Prépa sans magasin",IF(D88="R","Prépa RESA",IF(D88="Z","Prépa LSP",IF(D88="J","arrivage joliette",IF(D88="E","Prépa CHARIOT",IF(D88="F","Prépa FORTKNOX",IF(D88="P","Prépa PARC",IF(D88="T","Prépa TUBES KFLEX",IF(D88="M","Prépa MEZZA","")))))))))),IF((LEN(LEFT(C88,SEARCH("F",C88)-1))=0)*(LEN(C88)=6),"ENLEVEMENT",""))</f>
        <v/>
      </c>
      <c r="J88" s="10" t="str">
        <f>IF(Q88="doublon","","*"&amp;TEXT(C88,0)&amp;"*")</f>
        <v>*T37910*</v>
      </c>
      <c r="K88" s="4"/>
      <c r="L88" s="4"/>
      <c r="M88" s="4"/>
      <c r="Q88" s="18" t="str">
        <f>IF(COUNTIF($C88:C$5933,C88)&gt;1,"Doublon","")</f>
        <v/>
      </c>
    </row>
    <row r="89" spans="1:17" ht="31.5" hidden="1" customHeight="1" x14ac:dyDescent="0.25">
      <c r="A89" s="5">
        <v>43798</v>
      </c>
      <c r="B89" s="6" t="s">
        <v>35</v>
      </c>
      <c r="C89" s="6" t="s">
        <v>258</v>
      </c>
      <c r="D89" s="7"/>
      <c r="E89" s="8" t="s">
        <v>259</v>
      </c>
      <c r="F89" s="8" t="s">
        <v>259</v>
      </c>
      <c r="G89" s="8" t="s">
        <v>38</v>
      </c>
      <c r="H89" s="8" t="s">
        <v>373</v>
      </c>
      <c r="I89" s="38">
        <v>3953.56</v>
      </c>
      <c r="J89" s="10" t="str">
        <f>IF(Q89="doublon","","*"&amp;TEXT(C89,0)&amp;"*")</f>
        <v>*C22983*</v>
      </c>
      <c r="K89" s="4"/>
      <c r="L89" s="4"/>
      <c r="M89" s="4"/>
      <c r="Q89" s="18" t="str">
        <f>IF(COUNTIF($C89:C$5933,C89)&gt;1,"Doublon","")</f>
        <v/>
      </c>
    </row>
    <row r="90" spans="1:17" ht="31.5" hidden="1" customHeight="1" x14ac:dyDescent="0.25">
      <c r="A90" s="5">
        <v>43798</v>
      </c>
      <c r="B90" s="6" t="s">
        <v>35</v>
      </c>
      <c r="C90" s="6" t="s">
        <v>306</v>
      </c>
      <c r="D90" s="7"/>
      <c r="E90" s="8" t="s">
        <v>18</v>
      </c>
      <c r="F90" s="8" t="s">
        <v>132</v>
      </c>
      <c r="G90" s="8" t="s">
        <v>38</v>
      </c>
      <c r="H90" s="8" t="s">
        <v>44</v>
      </c>
      <c r="I90" s="9" t="str">
        <f>IF(ISERROR(SEARCH("F",C90)),IF(D90="X","Prépa EXPORT",IF(D90="V","Prépa sans magasin",IF(D90="R","Prépa RESA",IF(D90="Z","Prépa LSP",IF(D90="J","arrivage joliette",IF(D90="E","Prépa CHARIOT",IF(D90="F","Prépa FORTKNOX",IF(D90="P","Prépa PARC",IF(D90="T","Prépa TUBES KFLEX",IF(D90="M","Prépa MEZZA","")))))))))),IF((LEN(LEFT(C90,SEARCH("F",C90)-1))=0)*(LEN(C90)=6),"ENLEVEMENT",""))</f>
        <v/>
      </c>
      <c r="J90" s="10" t="str">
        <f>IF(Q90="doublon","","*"&amp;TEXT(C90,0)&amp;"*")</f>
        <v>*T38433*</v>
      </c>
      <c r="K90" s="4"/>
      <c r="L90" s="4"/>
      <c r="M90" s="4"/>
      <c r="Q90" s="18" t="str">
        <f>IF(COUNTIF($C90:C$5933,C90)&gt;1,"Doublon","")</f>
        <v/>
      </c>
    </row>
    <row r="91" spans="1:17" ht="31.5" hidden="1" customHeight="1" x14ac:dyDescent="0.25">
      <c r="A91" s="5">
        <v>43798</v>
      </c>
      <c r="B91" s="6" t="s">
        <v>35</v>
      </c>
      <c r="C91" s="6" t="s">
        <v>428</v>
      </c>
      <c r="D91" s="7"/>
      <c r="E91" s="8" t="s">
        <v>188</v>
      </c>
      <c r="F91" s="8" t="s">
        <v>188</v>
      </c>
      <c r="G91" s="8" t="s">
        <v>32</v>
      </c>
      <c r="H91" s="8" t="s">
        <v>139</v>
      </c>
      <c r="I91" s="9" t="str">
        <f>IF(ISERROR(SEARCH("F",C91)),IF(D91="X","Prépa EXPORT",IF(D91="V","Prépa sans magasin",IF(D91="R","Prépa RESA",IF(D91="Z","Prépa LSP",IF(D91="J","arrivage joliette",IF(D91="E","Prépa CHARIOT",IF(D91="F","Prépa FORTKNOX",IF(D91="P","Prépa PARC",IF(D91="T","Prépa TUBES KFLEX",IF(D91="M","Prépa MEZZA","")))))))))),IF((LEN(LEFT(C91,SEARCH("F",C91)-1))=0)*(LEN(C91)=6),"ENLEVEMENT",""))</f>
        <v/>
      </c>
      <c r="J91" s="10" t="str">
        <f>IF(Q91="doublon","","*"&amp;TEXT(C91,0)&amp;"*")</f>
        <v>*C25306*</v>
      </c>
      <c r="K91" s="4"/>
      <c r="L91" s="4"/>
      <c r="M91" s="4"/>
      <c r="Q91" s="18" t="str">
        <f>IF(COUNTIF($C91:C$5933,C91)&gt;1,"Doublon","")</f>
        <v/>
      </c>
    </row>
    <row r="92" spans="1:17" ht="31.5" hidden="1" customHeight="1" x14ac:dyDescent="0.25">
      <c r="A92" s="5">
        <v>43798</v>
      </c>
      <c r="B92" s="6" t="s">
        <v>35</v>
      </c>
      <c r="C92" s="6" t="s">
        <v>247</v>
      </c>
      <c r="D92" s="7"/>
      <c r="E92" s="8" t="s">
        <v>188</v>
      </c>
      <c r="F92" s="8" t="s">
        <v>188</v>
      </c>
      <c r="G92" s="8" t="s">
        <v>32</v>
      </c>
      <c r="H92" s="8" t="s">
        <v>11</v>
      </c>
      <c r="I92" s="9" t="str">
        <f>IF(ISERROR(SEARCH("F",C92)),IF(D92="X","Prépa EXPORT",IF(D92="V","Prépa sans magasin",IF(D92="R","Prépa RESA",IF(D92="Z","Prépa LSP",IF(D92="J","arrivage joliette",IF(D92="E","Prépa CHARIOT",IF(D92="F","Prépa FORTKNOX",IF(D92="P","Prépa PARC",IF(D92="T","Prépa TUBES KFLEX",IF(D92="M","Prépa MEZZA","")))))))))),IF((LEN(LEFT(C92,SEARCH("F",C92)-1))=0)*(LEN(C92)=6),"ENLEVEMENT",""))</f>
        <v/>
      </c>
      <c r="J92" s="10" t="str">
        <f>IF(Q92="doublon","","*"&amp;TEXT(C92,0)&amp;"*")</f>
        <v>*T38311*</v>
      </c>
      <c r="K92" s="4"/>
      <c r="L92" s="4"/>
      <c r="M92" s="4"/>
      <c r="Q92" s="18" t="str">
        <f>IF(COUNTIF($C92:C$5933,C92)&gt;1,"Doublon","")</f>
        <v/>
      </c>
    </row>
    <row r="93" spans="1:17" ht="31.5" hidden="1" customHeight="1" x14ac:dyDescent="0.25">
      <c r="A93" s="5">
        <v>43798</v>
      </c>
      <c r="B93" s="6" t="s">
        <v>35</v>
      </c>
      <c r="C93" s="6" t="s">
        <v>397</v>
      </c>
      <c r="D93" s="7"/>
      <c r="E93" s="8" t="s">
        <v>188</v>
      </c>
      <c r="F93" s="8" t="s">
        <v>188</v>
      </c>
      <c r="G93" s="8" t="s">
        <v>32</v>
      </c>
      <c r="H93" s="8" t="s">
        <v>21</v>
      </c>
      <c r="I93" s="9" t="str">
        <f>IF(ISERROR(SEARCH("F",C93)),IF(D93="X","Prépa EXPORT",IF(D93="V","Prépa sans magasin",IF(D93="R","Prépa RESA",IF(D93="Z","Prépa LSP",IF(D93="J","arrivage joliette",IF(D93="E","Prépa CHARIOT",IF(D93="F","Prépa FORTKNOX",IF(D93="P","Prépa PARC",IF(D93="T","Prépa TUBES KFLEX",IF(D93="M","Prépa MEZZA","")))))))))),IF((LEN(LEFT(C93,SEARCH("F",C93)-1))=0)*(LEN(C93)=6),"ENLEVEMENT",""))</f>
        <v/>
      </c>
      <c r="J93" s="10" t="str">
        <f>IF(Q93="doublon","","*"&amp;TEXT(C93,0)&amp;"*")</f>
        <v>*T38734*</v>
      </c>
      <c r="K93" s="4"/>
      <c r="L93" s="4"/>
      <c r="M93" s="4"/>
      <c r="Q93" s="18" t="str">
        <f>IF(COUNTIF($C93:C$5933,C93)&gt;1,"Doublon","")</f>
        <v/>
      </c>
    </row>
    <row r="94" spans="1:17" ht="31.5" hidden="1" customHeight="1" x14ac:dyDescent="0.25">
      <c r="A94" s="5">
        <v>43798</v>
      </c>
      <c r="B94" s="6" t="s">
        <v>35</v>
      </c>
      <c r="C94" s="6" t="s">
        <v>230</v>
      </c>
      <c r="D94" s="7"/>
      <c r="E94" s="8" t="s">
        <v>16</v>
      </c>
      <c r="F94" s="8" t="s">
        <v>91</v>
      </c>
      <c r="G94" s="8" t="s">
        <v>32</v>
      </c>
      <c r="H94" s="8" t="s">
        <v>98</v>
      </c>
      <c r="I94" s="9" t="str">
        <f>IF(ISERROR(SEARCH("F",C94)),IF(D94="X","Prépa EXPORT",IF(D94="V","Prépa sans magasin",IF(D94="R","Prépa RESA",IF(D94="Z","Prépa LSP",IF(D94="J","arrivage joliette",IF(D94="E","Prépa CHARIOT",IF(D94="F","Prépa FORTKNOX",IF(D94="P","Prépa PARC",IF(D94="T","Prépa TUBES KFLEX",IF(D94="M","Prépa MEZZA","")))))))))),IF((LEN(LEFT(C94,SEARCH("F",C94)-1))=0)*(LEN(C94)=6),"ENLEVEMENT",""))</f>
        <v/>
      </c>
      <c r="J94" s="10" t="str">
        <f>IF(Q94="doublon","","*"&amp;TEXT(C94,0)&amp;"*")</f>
        <v>*T38301*</v>
      </c>
      <c r="K94" s="4"/>
      <c r="L94" s="4"/>
      <c r="M94" s="4"/>
      <c r="Q94" s="18" t="str">
        <f>IF(COUNTIF($C94:C$5933,C94)&gt;1,"Doublon","")</f>
        <v/>
      </c>
    </row>
    <row r="95" spans="1:17" ht="31.5" hidden="1" customHeight="1" x14ac:dyDescent="0.25">
      <c r="A95" s="5">
        <v>43798</v>
      </c>
      <c r="B95" s="6" t="s">
        <v>35</v>
      </c>
      <c r="C95" s="11" t="s">
        <v>214</v>
      </c>
      <c r="D95" s="7"/>
      <c r="E95" s="8" t="s">
        <v>140</v>
      </c>
      <c r="F95" s="8" t="s">
        <v>215</v>
      </c>
      <c r="G95" s="8" t="s">
        <v>32</v>
      </c>
      <c r="H95" s="8" t="s">
        <v>103</v>
      </c>
      <c r="I95" s="9" t="str">
        <f>IF(ISERROR(SEARCH("F",C95)),IF(D95="X","Prépa EXPORT",IF(D95="V","Prépa sans magasin",IF(D95="R","Prépa RESA",IF(D95="Z","Prépa LSP",IF(D95="J","arrivage joliette",IF(D95="E","Prépa CHARIOT",IF(D95="F","Prépa FORTKNOX",IF(D95="P","Prépa PARC",IF(D95="T","Prépa TUBES KFLEX",IF(D95="M","Prépa MEZZA","")))))))))),IF((LEN(LEFT(C95,SEARCH("F",C95)-1))=0)*(LEN(C95)=6),"ENLEVEMENT",""))</f>
        <v/>
      </c>
      <c r="J95" s="10" t="str">
        <f>IF(Q95="doublon","","*"&amp;TEXT(C95,0)&amp;"*")</f>
        <v>*T37911*</v>
      </c>
      <c r="K95" s="4"/>
      <c r="L95" s="4"/>
      <c r="M95" s="4"/>
      <c r="Q95" s="18" t="str">
        <f>IF(COUNTIF($C95:C$5933,C95)&gt;1,"Doublon","")</f>
        <v/>
      </c>
    </row>
    <row r="96" spans="1:17" ht="31.5" hidden="1" customHeight="1" x14ac:dyDescent="0.25">
      <c r="A96" s="5">
        <v>43798</v>
      </c>
      <c r="B96" s="6" t="s">
        <v>35</v>
      </c>
      <c r="C96" s="11" t="s">
        <v>282</v>
      </c>
      <c r="D96" s="7"/>
      <c r="E96" s="8" t="s">
        <v>140</v>
      </c>
      <c r="F96" s="8" t="s">
        <v>215</v>
      </c>
      <c r="G96" s="8" t="s">
        <v>32</v>
      </c>
      <c r="H96" s="8" t="s">
        <v>162</v>
      </c>
      <c r="I96" s="9" t="str">
        <f>IF(ISERROR(SEARCH("F",C96)),IF(D96="X","Prépa EXPORT",IF(D96="V","Prépa sans magasin",IF(D96="R","Prépa RESA",IF(D96="Z","Prépa LSP",IF(D96="J","arrivage joliette",IF(D96="E","Prépa CHARIOT",IF(D96="F","Prépa FORTKNOX",IF(D96="P","Prépa PARC",IF(D96="T","Prépa TUBES KFLEX",IF(D96="M","Prépa MEZZA","")))))))))),IF((LEN(LEFT(C96,SEARCH("F",C96)-1))=0)*(LEN(C96)=6),"ENLEVEMENT",""))</f>
        <v/>
      </c>
      <c r="J96" s="10" t="str">
        <f>IF(Q96="doublon","","*"&amp;TEXT(C96,0)&amp;"*")</f>
        <v>*T38399*</v>
      </c>
      <c r="K96" s="4"/>
      <c r="L96" s="4"/>
      <c r="M96" s="4"/>
      <c r="Q96" s="18" t="str">
        <f>IF(COUNTIF($C96:C$5933,C96)&gt;1,"Doublon","")</f>
        <v/>
      </c>
    </row>
    <row r="97" spans="1:17" ht="31.5" hidden="1" customHeight="1" x14ac:dyDescent="0.25">
      <c r="A97" s="5">
        <v>43798</v>
      </c>
      <c r="B97" s="6" t="s">
        <v>35</v>
      </c>
      <c r="C97" s="6" t="s">
        <v>216</v>
      </c>
      <c r="D97" s="7"/>
      <c r="E97" s="8" t="s">
        <v>33</v>
      </c>
      <c r="F97" s="12" t="s">
        <v>157</v>
      </c>
      <c r="G97" s="8" t="s">
        <v>32</v>
      </c>
      <c r="H97" s="8" t="s">
        <v>144</v>
      </c>
      <c r="I97" s="9" t="str">
        <f>IF(ISERROR(SEARCH("F",C97)),IF(D97="X","Prépa EXPORT",IF(D97="V","Prépa sans magasin",IF(D97="R","Prépa RESA",IF(D97="Z","Prépa LSP",IF(D97="J","arrivage joliette",IF(D97="E","Prépa CHARIOT",IF(D97="F","Prépa FORTKNOX",IF(D97="P","Prépa PARC",IF(D97="T","Prépa TUBES KFLEX",IF(D97="M","Prépa MEZZA","")))))))))),IF((LEN(LEFT(C97,SEARCH("F",C97)-1))=0)*(LEN(C97)=6),"ENLEVEMENT",""))</f>
        <v/>
      </c>
      <c r="J97" s="10" t="str">
        <f>IF(Q97="doublon","","*"&amp;TEXT(C97,0)&amp;"*")</f>
        <v>*C22959*</v>
      </c>
      <c r="K97" s="4"/>
      <c r="L97" s="4"/>
      <c r="M97" s="4"/>
      <c r="Q97" s="18" t="str">
        <f>IF(COUNTIF($C97:C$5933,C97)&gt;1,"Doublon","")</f>
        <v/>
      </c>
    </row>
    <row r="98" spans="1:17" ht="31.5" hidden="1" customHeight="1" x14ac:dyDescent="0.25">
      <c r="A98" s="5">
        <v>43798</v>
      </c>
      <c r="B98" s="6" t="s">
        <v>35</v>
      </c>
      <c r="C98" s="6" t="s">
        <v>219</v>
      </c>
      <c r="D98" s="7"/>
      <c r="E98" s="8" t="s">
        <v>33</v>
      </c>
      <c r="F98" s="12" t="s">
        <v>157</v>
      </c>
      <c r="G98" s="8" t="s">
        <v>32</v>
      </c>
      <c r="H98" s="8" t="s">
        <v>11</v>
      </c>
      <c r="I98" s="9" t="str">
        <f>IF(ISERROR(SEARCH("F",C98)),IF(D98="X","Prépa EXPORT",IF(D98="V","Prépa sans magasin",IF(D98="R","Prépa RESA",IF(D98="Z","Prépa LSP",IF(D98="J","arrivage joliette",IF(D98="E","Prépa CHARIOT",IF(D98="F","Prépa FORTKNOX",IF(D98="P","Prépa PARC",IF(D98="T","Prépa TUBES KFLEX",IF(D98="M","Prépa MEZZA","")))))))))),IF((LEN(LEFT(C98,SEARCH("F",C98)-1))=0)*(LEN(C98)=6),"ENLEVEMENT",""))</f>
        <v/>
      </c>
      <c r="J98" s="10" t="str">
        <f>IF(Q98="doublon","","*"&amp;TEXT(C98,0)&amp;"*")</f>
        <v>*T37927*</v>
      </c>
      <c r="K98" s="4"/>
      <c r="L98" s="4"/>
      <c r="M98" s="4"/>
      <c r="Q98" s="18" t="str">
        <f>IF(COUNTIF($C98:C$5933,C98)&gt;1,"Doublon","")</f>
        <v/>
      </c>
    </row>
    <row r="99" spans="1:17" ht="31.5" hidden="1" customHeight="1" x14ac:dyDescent="0.25">
      <c r="A99" s="5">
        <v>43798</v>
      </c>
      <c r="B99" s="6" t="s">
        <v>35</v>
      </c>
      <c r="C99" s="6" t="s">
        <v>228</v>
      </c>
      <c r="D99" s="7"/>
      <c r="E99" s="8" t="s">
        <v>33</v>
      </c>
      <c r="F99" s="12" t="s">
        <v>157</v>
      </c>
      <c r="G99" s="8" t="s">
        <v>32</v>
      </c>
      <c r="H99" s="8" t="s">
        <v>152</v>
      </c>
      <c r="I99" s="9" t="str">
        <f>IF(ISERROR(SEARCH("F",C99)),IF(D99="X","Prépa EXPORT",IF(D99="V","Prépa sans magasin",IF(D99="R","Prépa RESA",IF(D99="Z","Prépa LSP",IF(D99="J","arrivage joliette",IF(D99="E","Prépa CHARIOT",IF(D99="F","Prépa FORTKNOX",IF(D99="P","Prépa PARC",IF(D99="T","Prépa TUBES KFLEX",IF(D99="M","Prépa MEZZA","")))))))))),IF((LEN(LEFT(C99,SEARCH("F",C99)-1))=0)*(LEN(C99)=6),"ENLEVEMENT",""))</f>
        <v/>
      </c>
      <c r="J99" s="10" t="str">
        <f>IF(Q99="doublon","","*"&amp;TEXT(C99,0)&amp;"*")</f>
        <v>*T38298*</v>
      </c>
      <c r="K99" s="4"/>
      <c r="L99" s="4"/>
      <c r="M99" s="4"/>
      <c r="Q99" s="18" t="str">
        <f>IF(COUNTIF($C99:C$5933,C99)&gt;1,"Doublon","")</f>
        <v/>
      </c>
    </row>
    <row r="100" spans="1:17" ht="31.5" hidden="1" customHeight="1" x14ac:dyDescent="0.25">
      <c r="A100" s="5">
        <v>43798</v>
      </c>
      <c r="B100" s="6" t="s">
        <v>35</v>
      </c>
      <c r="C100" s="6" t="s">
        <v>256</v>
      </c>
      <c r="D100" s="7"/>
      <c r="E100" s="8" t="s">
        <v>33</v>
      </c>
      <c r="F100" s="12" t="s">
        <v>157</v>
      </c>
      <c r="G100" s="8" t="s">
        <v>32</v>
      </c>
      <c r="H100" s="8" t="s">
        <v>144</v>
      </c>
      <c r="I100" s="9" t="str">
        <f>IF(ISERROR(SEARCH("F",C100)),IF(D100="X","Prépa EXPORT",IF(D100="V","Prépa sans magasin",IF(D100="R","Prépa RESA",IF(D100="Z","Prépa LSP",IF(D100="J","arrivage joliette",IF(D100="E","Prépa CHARIOT",IF(D100="F","Prépa FORTKNOX",IF(D100="P","Prépa PARC",IF(D100="T","Prépa TUBES KFLEX",IF(D100="M","Prépa MEZZA","")))))))))),IF((LEN(LEFT(C100,SEARCH("F",C100)-1))=0)*(LEN(C100)=6),"ENLEVEMENT",""))</f>
        <v/>
      </c>
      <c r="J100" s="10" t="str">
        <f>IF(Q100="doublon","","*"&amp;TEXT(C100,0)&amp;"*")</f>
        <v>*T38344*</v>
      </c>
      <c r="K100" s="4"/>
      <c r="L100" s="4"/>
      <c r="M100" s="4"/>
      <c r="Q100" s="18" t="str">
        <f>IF(COUNTIF($C100:C$5933,C100)&gt;1,"Doublon","")</f>
        <v/>
      </c>
    </row>
    <row r="101" spans="1:17" ht="31.5" hidden="1" customHeight="1" x14ac:dyDescent="0.25">
      <c r="A101" s="5">
        <v>43798</v>
      </c>
      <c r="B101" s="6" t="s">
        <v>168</v>
      </c>
      <c r="C101" s="6" t="s">
        <v>220</v>
      </c>
      <c r="D101" s="7"/>
      <c r="E101" s="8" t="s">
        <v>221</v>
      </c>
      <c r="F101" s="8" t="s">
        <v>221</v>
      </c>
      <c r="G101" s="8" t="s">
        <v>70</v>
      </c>
      <c r="H101" s="8" t="s">
        <v>186</v>
      </c>
      <c r="I101" s="9" t="str">
        <f>IF(ISERROR(SEARCH("F",C101)),IF(D101="X","Prépa EXPORT",IF(D101="V","Prépa sans magasin",IF(D101="R","Prépa RESA",IF(D101="Z","Prépa LSP",IF(D101="J","arrivage joliette",IF(D101="E","Prépa CHARIOT",IF(D101="F","Prépa FORTKNOX",IF(D101="P","Prépa PARC",IF(D101="T","Prépa TUBES KFLEX",IF(D101="M","Prépa MEZZA","")))))))))),IF((LEN(LEFT(C101,SEARCH("F",C101)-1))=0)*(LEN(C101)=6),"ENLEVEMENT",""))</f>
        <v/>
      </c>
      <c r="J101" s="10" t="str">
        <f>IF(Q101="doublon","","*"&amp;TEXT(C101,0)&amp;"*")</f>
        <v>*C20897*</v>
      </c>
      <c r="K101" s="4"/>
      <c r="L101" s="4"/>
      <c r="M101" s="4"/>
      <c r="Q101" s="18" t="str">
        <f>IF(COUNTIF($C101:C$5933,C101)&gt;1,"Doublon","")</f>
        <v/>
      </c>
    </row>
    <row r="102" spans="1:17" ht="31.5" hidden="1" customHeight="1" x14ac:dyDescent="0.25">
      <c r="A102" s="5">
        <v>43798</v>
      </c>
      <c r="B102" s="6" t="s">
        <v>168</v>
      </c>
      <c r="C102" s="11" t="s">
        <v>209</v>
      </c>
      <c r="D102" s="7"/>
      <c r="E102" s="8" t="s">
        <v>13</v>
      </c>
      <c r="F102" s="8" t="s">
        <v>189</v>
      </c>
      <c r="G102" s="8" t="s">
        <v>59</v>
      </c>
      <c r="H102" s="8" t="s">
        <v>11</v>
      </c>
      <c r="I102" s="9" t="str">
        <f>IF(ISERROR(SEARCH("F",C102)),IF(D102="X","Prépa EXPORT",IF(D102="V","Prépa sans magasin",IF(D102="R","Prépa RESA",IF(D102="Z","Prépa LSP",IF(D102="J","arrivage joliette",IF(D102="E","Prépa CHARIOT",IF(D102="F","Prépa FORTKNOX",IF(D102="P","Prépa PARC",IF(D102="T","Prépa TUBES KFLEX",IF(D102="M","Prépa MEZZA","")))))))))),IF((LEN(LEFT(C102,SEARCH("F",C102)-1))=0)*(LEN(C102)=6),"ENLEVEMENT",""))</f>
        <v/>
      </c>
      <c r="J102" s="10" t="str">
        <f>IF(Q102="doublon","","*"&amp;TEXT(C102,0)&amp;"*")</f>
        <v>*T37712*</v>
      </c>
      <c r="K102" s="4"/>
      <c r="L102" s="4"/>
      <c r="M102" s="4"/>
      <c r="Q102" s="18" t="str">
        <f>IF(COUNTIF($C102:C$5933,C102)&gt;1,"Doublon","")</f>
        <v/>
      </c>
    </row>
    <row r="103" spans="1:17" ht="31.5" hidden="1" customHeight="1" x14ac:dyDescent="0.25">
      <c r="A103" s="5">
        <v>43798</v>
      </c>
      <c r="B103" s="6" t="s">
        <v>168</v>
      </c>
      <c r="C103" s="6" t="s">
        <v>325</v>
      </c>
      <c r="D103" s="7"/>
      <c r="E103" s="8" t="s">
        <v>34</v>
      </c>
      <c r="F103" s="8" t="s">
        <v>133</v>
      </c>
      <c r="G103" s="8" t="s">
        <v>81</v>
      </c>
      <c r="H103" s="8" t="s">
        <v>326</v>
      </c>
      <c r="I103" s="9" t="str">
        <f>IF(ISERROR(SEARCH("F",C103)),IF(D103="X","Prépa EXPORT",IF(D103="V","Prépa sans magasin",IF(D103="R","Prépa RESA",IF(D103="Z","Prépa LSP",IF(D103="J","arrivage joliette",IF(D103="E","Prépa CHARIOT",IF(D103="F","Prépa FORTKNOX",IF(D103="P","Prépa PARC",IF(D103="T","Prépa TUBES KFLEX",IF(D103="M","Prépa MEZZA","")))))))))),IF((LEN(LEFT(C103,SEARCH("F",C103)-1))=0)*(LEN(C103)=6),"ENLEVEMENT",""))</f>
        <v/>
      </c>
      <c r="J103" s="10" t="str">
        <f>IF(Q103="doublon","","*"&amp;TEXT(C103,0)&amp;"*")</f>
        <v>*T38494*</v>
      </c>
      <c r="K103" s="4"/>
      <c r="L103" s="4"/>
      <c r="M103" s="4"/>
      <c r="Q103" s="18" t="str">
        <f>IF(COUNTIF($C103:C$5933,C103)&gt;1,"Doublon","")</f>
        <v/>
      </c>
    </row>
    <row r="104" spans="1:17" ht="31.5" hidden="1" customHeight="1" x14ac:dyDescent="0.25">
      <c r="A104" s="5">
        <v>43798</v>
      </c>
      <c r="B104" s="6" t="s">
        <v>168</v>
      </c>
      <c r="C104" s="6" t="s">
        <v>242</v>
      </c>
      <c r="D104" s="7"/>
      <c r="E104" s="8" t="s">
        <v>243</v>
      </c>
      <c r="F104" s="8" t="s">
        <v>243</v>
      </c>
      <c r="G104" s="8" t="s">
        <v>61</v>
      </c>
      <c r="H104" s="8" t="s">
        <v>244</v>
      </c>
      <c r="I104" s="9" t="str">
        <f>IF(ISERROR(SEARCH("F",C104)),IF(D104="X","Prépa EXPORT",IF(D104="V","Prépa sans magasin",IF(D104="R","Prépa RESA",IF(D104="Z","Prépa LSP",IF(D104="J","arrivage joliette",IF(D104="E","Prépa CHARIOT",IF(D104="F","Prépa FORTKNOX",IF(D104="P","Prépa PARC",IF(D104="T","Prépa TUBES KFLEX",IF(D104="M","Prépa MEZZA","")))))))))),IF((LEN(LEFT(C104,SEARCH("F",C104)-1))=0)*(LEN(C104)=6),"ENLEVEMENT",""))</f>
        <v/>
      </c>
      <c r="J104" s="10" t="str">
        <f>IF(Q104="doublon","","*"&amp;TEXT(C104,0)&amp;"*")</f>
        <v>*C23809*</v>
      </c>
      <c r="K104" s="4"/>
      <c r="L104" s="4"/>
      <c r="M104" s="4"/>
      <c r="Q104" s="18" t="str">
        <f>IF(COUNTIF($C104:C$5933,C104)&gt;1,"Doublon","")</f>
        <v/>
      </c>
    </row>
    <row r="105" spans="1:17" ht="31.5" hidden="1" customHeight="1" x14ac:dyDescent="0.25">
      <c r="A105" s="5">
        <v>43798</v>
      </c>
      <c r="B105" s="6" t="s">
        <v>168</v>
      </c>
      <c r="C105" s="6" t="s">
        <v>440</v>
      </c>
      <c r="D105" s="7"/>
      <c r="E105" s="8" t="s">
        <v>243</v>
      </c>
      <c r="F105" s="8" t="s">
        <v>243</v>
      </c>
      <c r="G105" s="8" t="s">
        <v>61</v>
      </c>
      <c r="H105" s="8" t="s">
        <v>147</v>
      </c>
      <c r="I105" s="9" t="str">
        <f>IF(ISERROR(SEARCH("F",C105)),IF(D105="X","Prépa EXPORT",IF(D105="V","Prépa sans magasin",IF(D105="R","Prépa RESA",IF(D105="Z","Prépa LSP",IF(D105="J","arrivage joliette",IF(D105="E","Prépa CHARIOT",IF(D105="F","Prépa FORTKNOX",IF(D105="P","Prépa PARC",IF(D105="T","Prépa TUBES KFLEX",IF(D105="M","Prépa MEZZA","")))))))))),IF((LEN(LEFT(C105,SEARCH("F",C105)-1))=0)*(LEN(C105)=6),"ENLEVEMENT",""))</f>
        <v/>
      </c>
      <c r="J105" s="10" t="str">
        <f>IF(Q105="doublon","","*"&amp;TEXT(C105,0)&amp;"*")</f>
        <v>*C23810*</v>
      </c>
      <c r="K105" s="4"/>
      <c r="L105" s="4"/>
      <c r="M105" s="4"/>
      <c r="Q105" s="18" t="str">
        <f>IF(COUNTIF($C105:C$5933,C105)&gt;1,"Doublon","")</f>
        <v/>
      </c>
    </row>
    <row r="106" spans="1:17" ht="31.5" hidden="1" customHeight="1" x14ac:dyDescent="0.25">
      <c r="A106" s="5">
        <v>43798</v>
      </c>
      <c r="B106" s="6" t="s">
        <v>168</v>
      </c>
      <c r="C106" s="6" t="s">
        <v>245</v>
      </c>
      <c r="D106" s="7"/>
      <c r="E106" s="8" t="s">
        <v>243</v>
      </c>
      <c r="F106" s="8" t="s">
        <v>243</v>
      </c>
      <c r="G106" s="8" t="s">
        <v>61</v>
      </c>
      <c r="H106" s="8" t="s">
        <v>429</v>
      </c>
      <c r="I106" s="9" t="str">
        <f>IF(ISERROR(SEARCH("F",C106)),IF(D106="X","Prépa EXPORT",IF(D106="V","Prépa sans magasin",IF(D106="R","Prépa RESA",IF(D106="Z","Prépa LSP",IF(D106="J","arrivage joliette",IF(D106="E","Prépa CHARIOT",IF(D106="F","Prépa FORTKNOX",IF(D106="P","Prépa PARC",IF(D106="T","Prépa TUBES KFLEX",IF(D106="M","Prépa MEZZA","")))))))))),IF((LEN(LEFT(C106,SEARCH("F",C106)-1))=0)*(LEN(C106)=6),"ENLEVEMENT",""))</f>
        <v/>
      </c>
      <c r="J106" s="10" t="str">
        <f>IF(Q106="doublon","","*"&amp;TEXT(C106,0)&amp;"*")</f>
        <v>*C23811*</v>
      </c>
      <c r="K106" s="4"/>
      <c r="L106" s="4"/>
      <c r="M106" s="4"/>
      <c r="Q106" s="18" t="str">
        <f>IF(COUNTIF($C106:C$5933,C106)&gt;1,"Doublon","")</f>
        <v/>
      </c>
    </row>
    <row r="107" spans="1:17" ht="31.5" hidden="1" customHeight="1" x14ac:dyDescent="0.25">
      <c r="A107" s="5">
        <v>43798</v>
      </c>
      <c r="B107" s="6" t="s">
        <v>168</v>
      </c>
      <c r="C107" s="6" t="s">
        <v>342</v>
      </c>
      <c r="D107" s="7"/>
      <c r="E107" s="8" t="s">
        <v>243</v>
      </c>
      <c r="F107" s="8" t="s">
        <v>243</v>
      </c>
      <c r="G107" s="8" t="s">
        <v>61</v>
      </c>
      <c r="H107" s="8" t="s">
        <v>22</v>
      </c>
      <c r="I107" s="9" t="str">
        <f>IF(ISERROR(SEARCH("F",C107)),IF(D107="X","Prépa EXPORT",IF(D107="V","Prépa sans magasin",IF(D107="R","Prépa RESA",IF(D107="Z","Prépa LSP",IF(D107="J","arrivage joliette",IF(D107="E","Prépa CHARIOT",IF(D107="F","Prépa FORTKNOX",IF(D107="P","Prépa PARC",IF(D107="T","Prépa TUBES KFLEX",IF(D107="M","Prépa MEZZA","")))))))))),IF((LEN(LEFT(C107,SEARCH("F",C107)-1))=0)*(LEN(C107)=6),"ENLEVEMENT",""))</f>
        <v/>
      </c>
      <c r="J107" s="10" t="str">
        <f>IF(Q107="doublon","","*"&amp;TEXT(C107,0)&amp;"*")</f>
        <v>*C24363*</v>
      </c>
      <c r="K107" s="4"/>
      <c r="L107" s="4"/>
      <c r="M107" s="4"/>
      <c r="Q107" s="18" t="str">
        <f>IF(COUNTIF($C107:C$5933,C107)&gt;1,"Doublon","")</f>
        <v/>
      </c>
    </row>
    <row r="108" spans="1:17" ht="31.5" hidden="1" customHeight="1" x14ac:dyDescent="0.25">
      <c r="A108" s="5">
        <v>43798</v>
      </c>
      <c r="B108" s="6" t="s">
        <v>168</v>
      </c>
      <c r="C108" s="6" t="s">
        <v>343</v>
      </c>
      <c r="D108" s="7"/>
      <c r="E108" s="8" t="s">
        <v>243</v>
      </c>
      <c r="F108" s="8" t="s">
        <v>243</v>
      </c>
      <c r="G108" s="8" t="s">
        <v>61</v>
      </c>
      <c r="H108" s="8" t="s">
        <v>11</v>
      </c>
      <c r="I108" s="9" t="str">
        <f>IF(ISERROR(SEARCH("F",C108)),IF(D108="X","Prépa EXPORT",IF(D108="V","Prépa sans magasin",IF(D108="R","Prépa RESA",IF(D108="Z","Prépa LSP",IF(D108="J","arrivage joliette",IF(D108="E","Prépa CHARIOT",IF(D108="F","Prépa FORTKNOX",IF(D108="P","Prépa PARC",IF(D108="T","Prépa TUBES KFLEX",IF(D108="M","Prépa MEZZA","")))))))))),IF((LEN(LEFT(C108,SEARCH("F",C108)-1))=0)*(LEN(C108)=6),"ENLEVEMENT",""))</f>
        <v/>
      </c>
      <c r="J108" s="10" t="str">
        <f>IF(Q108="doublon","","*"&amp;TEXT(C108,0)&amp;"*")</f>
        <v>*C24364*</v>
      </c>
      <c r="K108" s="4"/>
      <c r="L108" s="4"/>
      <c r="M108" s="4"/>
      <c r="Q108" s="18" t="str">
        <f>IF(COUNTIF($C108:C$5933,C108)&gt;1,"Doublon","")</f>
        <v/>
      </c>
    </row>
    <row r="109" spans="1:17" ht="31.5" hidden="1" customHeight="1" x14ac:dyDescent="0.25">
      <c r="A109" s="5">
        <v>43798</v>
      </c>
      <c r="B109" s="6" t="s">
        <v>105</v>
      </c>
      <c r="C109" s="6" t="s">
        <v>231</v>
      </c>
      <c r="D109" s="7"/>
      <c r="E109" s="8" t="s">
        <v>36</v>
      </c>
      <c r="F109" s="8" t="s">
        <v>36</v>
      </c>
      <c r="G109" s="8">
        <v>10</v>
      </c>
      <c r="H109" s="8" t="s">
        <v>144</v>
      </c>
      <c r="I109" s="9" t="str">
        <f>IF(ISERROR(SEARCH("F",C109)),IF(D109="X","Prépa EXPORT",IF(D109="V","Prépa sans magasin",IF(D109="R","Prépa RESA",IF(D109="Z","Prépa LSP",IF(D109="J","arrivage joliette",IF(D109="E","Prépa CHARIOT",IF(D109="F","Prépa FORTKNOX",IF(D109="P","Prépa PARC",IF(D109="T","Prépa TUBES KFLEX",IF(D109="M","Prépa MEZZA","")))))))))),IF((LEN(LEFT(C109,SEARCH("F",C109)-1))=0)*(LEN(C109)=6),"ENLEVEMENT",""))</f>
        <v/>
      </c>
      <c r="J109" s="10" t="str">
        <f>IF(Q109="doublon","","*"&amp;TEXT(C109,0)&amp;"*")</f>
        <v>*T38302*</v>
      </c>
      <c r="K109" s="4"/>
      <c r="L109" s="4"/>
      <c r="M109" s="4"/>
      <c r="Q109" s="18" t="str">
        <f>IF(COUNTIF($C109:C$5933,C109)&gt;1,"Doublon","")</f>
        <v/>
      </c>
    </row>
    <row r="110" spans="1:17" ht="31.5" hidden="1" customHeight="1" x14ac:dyDescent="0.25">
      <c r="A110" s="5">
        <v>43798</v>
      </c>
      <c r="B110" s="6" t="s">
        <v>105</v>
      </c>
      <c r="C110" s="6" t="s">
        <v>240</v>
      </c>
      <c r="D110" s="7"/>
      <c r="E110" s="8" t="s">
        <v>36</v>
      </c>
      <c r="F110" s="8" t="s">
        <v>36</v>
      </c>
      <c r="G110" s="8">
        <v>10</v>
      </c>
      <c r="H110" s="8" t="s">
        <v>23</v>
      </c>
      <c r="I110" s="9" t="str">
        <f>IF(ISERROR(SEARCH("F",C110)),IF(D110="X","Prépa EXPORT",IF(D110="V","Prépa sans magasin",IF(D110="R","Prépa RESA",IF(D110="Z","Prépa LSP",IF(D110="J","arrivage joliette",IF(D110="E","Prépa CHARIOT",IF(D110="F","Prépa FORTKNOX",IF(D110="P","Prépa PARC",IF(D110="T","Prépa TUBES KFLEX",IF(D110="M","Prépa MEZZA","")))))))))),IF((LEN(LEFT(C110,SEARCH("F",C110)-1))=0)*(LEN(C110)=6),"ENLEVEMENT",""))</f>
        <v/>
      </c>
      <c r="J110" s="10" t="str">
        <f>IF(Q110="doublon","","*"&amp;TEXT(C110,0)&amp;"*")</f>
        <v>*T38307*</v>
      </c>
      <c r="K110" s="4"/>
      <c r="L110" s="4"/>
      <c r="M110" s="4"/>
      <c r="Q110" s="18" t="str">
        <f>IF(COUNTIF($C110:C$5933,C110)&gt;1,"Doublon","")</f>
        <v/>
      </c>
    </row>
    <row r="111" spans="1:17" ht="31.5" hidden="1" customHeight="1" x14ac:dyDescent="0.25">
      <c r="A111" s="5">
        <v>43798</v>
      </c>
      <c r="B111" s="6" t="s">
        <v>105</v>
      </c>
      <c r="C111" s="6" t="s">
        <v>260</v>
      </c>
      <c r="D111" s="7"/>
      <c r="E111" s="8" t="s">
        <v>36</v>
      </c>
      <c r="F111" s="8" t="s">
        <v>36</v>
      </c>
      <c r="G111" s="8">
        <v>10</v>
      </c>
      <c r="H111" s="8" t="s">
        <v>101</v>
      </c>
      <c r="I111" s="9" t="str">
        <f>IF(ISERROR(SEARCH("F",C111)),IF(D111="X","Prépa EXPORT",IF(D111="V","Prépa sans magasin",IF(D111="R","Prépa RESA",IF(D111="Z","Prépa LSP",IF(D111="J","arrivage joliette",IF(D111="E","Prépa CHARIOT",IF(D111="F","Prépa FORTKNOX",IF(D111="P","Prépa PARC",IF(D111="T","Prépa TUBES KFLEX",IF(D111="M","Prépa MEZZA","")))))))))),IF((LEN(LEFT(C111,SEARCH("F",C111)-1))=0)*(LEN(C111)=6),"ENLEVEMENT",""))</f>
        <v/>
      </c>
      <c r="J111" s="10" t="str">
        <f>IF(Q111="doublon","","*"&amp;TEXT(C111,0)&amp;"*")</f>
        <v>*T38314*</v>
      </c>
      <c r="K111" s="4"/>
      <c r="L111" s="4"/>
      <c r="M111" s="4"/>
      <c r="Q111" s="18" t="str">
        <f>IF(COUNTIF($C111:C$5933,C111)&gt;1,"Doublon","")</f>
        <v/>
      </c>
    </row>
    <row r="112" spans="1:17" ht="31.5" hidden="1" customHeight="1" x14ac:dyDescent="0.25">
      <c r="A112" s="5">
        <v>43798</v>
      </c>
      <c r="B112" s="6" t="s">
        <v>105</v>
      </c>
      <c r="C112" s="6" t="s">
        <v>261</v>
      </c>
      <c r="D112" s="7"/>
      <c r="E112" s="8" t="s">
        <v>36</v>
      </c>
      <c r="F112" s="8" t="s">
        <v>36</v>
      </c>
      <c r="G112" s="8">
        <v>10</v>
      </c>
      <c r="H112" s="8" t="s">
        <v>166</v>
      </c>
      <c r="I112" s="9" t="str">
        <f>IF(ISERROR(SEARCH("F",C112)),IF(D112="X","Prépa EXPORT",IF(D112="V","Prépa sans magasin",IF(D112="R","Prépa RESA",IF(D112="Z","Prépa LSP",IF(D112="J","arrivage joliette",IF(D112="E","Prépa CHARIOT",IF(D112="F","Prépa FORTKNOX",IF(D112="P","Prépa PARC",IF(D112="T","Prépa TUBES KFLEX",IF(D112="M","Prépa MEZZA","")))))))))),IF((LEN(LEFT(C112,SEARCH("F",C112)-1))=0)*(LEN(C112)=6),"ENLEVEMENT",""))</f>
        <v/>
      </c>
      <c r="J112" s="10" t="str">
        <f>IF(Q112="doublon","","*"&amp;TEXT(C112,0)&amp;"*")</f>
        <v>*T38315*</v>
      </c>
      <c r="K112" s="4"/>
      <c r="L112" s="4"/>
      <c r="M112" s="4"/>
      <c r="Q112" s="18" t="str">
        <f>IF(COUNTIF($C112:C$5933,C112)&gt;1,"Doublon","")</f>
        <v/>
      </c>
    </row>
    <row r="113" spans="1:17" ht="31.5" hidden="1" customHeight="1" x14ac:dyDescent="0.25">
      <c r="A113" s="5">
        <v>43798</v>
      </c>
      <c r="B113" s="6" t="s">
        <v>105</v>
      </c>
      <c r="C113" s="6" t="s">
        <v>285</v>
      </c>
      <c r="D113" s="7"/>
      <c r="E113" s="8" t="s">
        <v>36</v>
      </c>
      <c r="F113" s="8" t="s">
        <v>36</v>
      </c>
      <c r="G113" s="8">
        <v>10</v>
      </c>
      <c r="H113" s="8" t="s">
        <v>148</v>
      </c>
      <c r="I113" s="9" t="str">
        <f>IF(ISERROR(SEARCH("F",C113)),IF(D113="X","Prépa EXPORT",IF(D113="V","Prépa sans magasin",IF(D113="R","Prépa RESA",IF(D113="Z","Prépa LSP",IF(D113="J","arrivage joliette",IF(D113="E","Prépa CHARIOT",IF(D113="F","Prépa FORTKNOX",IF(D113="P","Prépa PARC",IF(D113="T","Prépa TUBES KFLEX",IF(D113="M","Prépa MEZZA","")))))))))),IF((LEN(LEFT(C113,SEARCH("F",C113)-1))=0)*(LEN(C113)=6),"ENLEVEMENT",""))</f>
        <v/>
      </c>
      <c r="J113" s="10" t="str">
        <f>IF(Q113="doublon","","*"&amp;TEXT(C113,0)&amp;"*")</f>
        <v>*T38403*</v>
      </c>
      <c r="K113" s="4"/>
      <c r="L113" s="4"/>
      <c r="M113" s="4"/>
      <c r="Q113" s="18" t="str">
        <f>IF(COUNTIF($C113:C$5933,C113)&gt;1,"Doublon","")</f>
        <v/>
      </c>
    </row>
    <row r="114" spans="1:17" ht="31.5" hidden="1" customHeight="1" x14ac:dyDescent="0.25">
      <c r="A114" s="5">
        <v>43798</v>
      </c>
      <c r="B114" s="6" t="s">
        <v>105</v>
      </c>
      <c r="C114" s="6" t="s">
        <v>291</v>
      </c>
      <c r="D114" s="7"/>
      <c r="E114" s="8" t="s">
        <v>36</v>
      </c>
      <c r="F114" s="8" t="s">
        <v>36</v>
      </c>
      <c r="G114" s="8">
        <v>10</v>
      </c>
      <c r="H114" s="8" t="s">
        <v>11</v>
      </c>
      <c r="I114" s="9" t="str">
        <f>IF(ISERROR(SEARCH("F",C114)),IF(D114="X","Prépa EXPORT",IF(D114="V","Prépa sans magasin",IF(D114="R","Prépa RESA",IF(D114="Z","Prépa LSP",IF(D114="J","arrivage joliette",IF(D114="E","Prépa CHARIOT",IF(D114="F","Prépa FORTKNOX",IF(D114="P","Prépa PARC",IF(D114="T","Prépa TUBES KFLEX",IF(D114="M","Prépa MEZZA","")))))))))),IF((LEN(LEFT(C114,SEARCH("F",C114)-1))=0)*(LEN(C114)=6),"ENLEVEMENT",""))</f>
        <v/>
      </c>
      <c r="J114" s="10" t="str">
        <f>IF(Q114="doublon","","*"&amp;TEXT(C114,0)&amp;"*")</f>
        <v>*T38416*</v>
      </c>
      <c r="K114" s="4"/>
      <c r="L114" s="4"/>
      <c r="M114" s="4"/>
      <c r="Q114" s="18" t="str">
        <f>IF(COUNTIF($C114:C$5933,C114)&gt;1,"Doublon","")</f>
        <v/>
      </c>
    </row>
    <row r="115" spans="1:17" ht="31.5" hidden="1" customHeight="1" x14ac:dyDescent="0.25">
      <c r="A115" s="5">
        <v>43798</v>
      </c>
      <c r="B115" s="6" t="s">
        <v>105</v>
      </c>
      <c r="C115" s="6" t="s">
        <v>292</v>
      </c>
      <c r="D115" s="7"/>
      <c r="E115" s="8" t="s">
        <v>36</v>
      </c>
      <c r="F115" s="8" t="s">
        <v>36</v>
      </c>
      <c r="G115" s="8">
        <v>10</v>
      </c>
      <c r="H115" s="8" t="s">
        <v>144</v>
      </c>
      <c r="I115" s="9" t="str">
        <f>IF(ISERROR(SEARCH("F",C115)),IF(D115="X","Prépa EXPORT",IF(D115="V","Prépa sans magasin",IF(D115="R","Prépa RESA",IF(D115="Z","Prépa LSP",IF(D115="J","arrivage joliette",IF(D115="E","Prépa CHARIOT",IF(D115="F","Prépa FORTKNOX",IF(D115="P","Prépa PARC",IF(D115="T","Prépa TUBES KFLEX",IF(D115="M","Prépa MEZZA","")))))))))),IF((LEN(LEFT(C115,SEARCH("F",C115)-1))=0)*(LEN(C115)=6),"ENLEVEMENT",""))</f>
        <v/>
      </c>
      <c r="J115" s="10" t="str">
        <f>IF(Q115="doublon","","*"&amp;TEXT(C115,0)&amp;"*")</f>
        <v>*T38419*</v>
      </c>
      <c r="K115" s="4"/>
      <c r="L115" s="4"/>
      <c r="M115" s="4"/>
      <c r="Q115" s="18" t="str">
        <f>IF(COUNTIF($C115:C$5933,C115)&gt;1,"Doublon","")</f>
        <v/>
      </c>
    </row>
    <row r="116" spans="1:17" ht="31.5" hidden="1" customHeight="1" x14ac:dyDescent="0.25">
      <c r="A116" s="5">
        <v>43798</v>
      </c>
      <c r="B116" s="6" t="s">
        <v>105</v>
      </c>
      <c r="C116" s="6" t="s">
        <v>295</v>
      </c>
      <c r="D116" s="7"/>
      <c r="E116" s="8" t="s">
        <v>36</v>
      </c>
      <c r="F116" s="8" t="s">
        <v>36</v>
      </c>
      <c r="G116" s="8">
        <v>10</v>
      </c>
      <c r="H116" s="8" t="s">
        <v>144</v>
      </c>
      <c r="I116" s="9" t="str">
        <f>IF(ISERROR(SEARCH("F",C116)),IF(D116="X","Prépa EXPORT",IF(D116="V","Prépa sans magasin",IF(D116="R","Prépa RESA",IF(D116="Z","Prépa LSP",IF(D116="J","arrivage joliette",IF(D116="E","Prépa CHARIOT",IF(D116="F","Prépa FORTKNOX",IF(D116="P","Prépa PARC",IF(D116="T","Prépa TUBES KFLEX",IF(D116="M","Prépa MEZZA","")))))))))),IF((LEN(LEFT(C116,SEARCH("F",C116)-1))=0)*(LEN(C116)=6),"ENLEVEMENT",""))</f>
        <v/>
      </c>
      <c r="J116" s="10" t="str">
        <f>IF(Q116="doublon","","*"&amp;TEXT(C116,0)&amp;"*")</f>
        <v>*T38428*</v>
      </c>
      <c r="K116" s="4"/>
      <c r="L116" s="4"/>
      <c r="M116" s="4"/>
      <c r="Q116" s="18" t="str">
        <f>IF(COUNTIF($C116:C$5933,C116)&gt;1,"Doublon","")</f>
        <v/>
      </c>
    </row>
    <row r="117" spans="1:17" ht="31.5" hidden="1" customHeight="1" x14ac:dyDescent="0.25">
      <c r="A117" s="5">
        <v>43798</v>
      </c>
      <c r="B117" s="6" t="s">
        <v>105</v>
      </c>
      <c r="C117" s="6" t="s">
        <v>296</v>
      </c>
      <c r="D117" s="7"/>
      <c r="E117" s="8" t="s">
        <v>36</v>
      </c>
      <c r="F117" s="8" t="s">
        <v>36</v>
      </c>
      <c r="G117" s="8">
        <v>10</v>
      </c>
      <c r="H117" s="8" t="s">
        <v>144</v>
      </c>
      <c r="I117" s="9" t="str">
        <f>IF(ISERROR(SEARCH("F",C117)),IF(D117="X","Prépa EXPORT",IF(D117="V","Prépa sans magasin",IF(D117="R","Prépa RESA",IF(D117="Z","Prépa LSP",IF(D117="J","arrivage joliette",IF(D117="E","Prépa CHARIOT",IF(D117="F","Prépa FORTKNOX",IF(D117="P","Prépa PARC",IF(D117="T","Prépa TUBES KFLEX",IF(D117="M","Prépa MEZZA","")))))))))),IF((LEN(LEFT(C117,SEARCH("F",C117)-1))=0)*(LEN(C117)=6),"ENLEVEMENT",""))</f>
        <v/>
      </c>
      <c r="J117" s="10" t="str">
        <f>IF(Q117="doublon","","*"&amp;TEXT(C117,0)&amp;"*")</f>
        <v>*T38431*</v>
      </c>
      <c r="K117" s="4"/>
      <c r="L117" s="4"/>
      <c r="M117" s="4"/>
      <c r="Q117" s="18" t="str">
        <f>IF(COUNTIF($C117:C$5933,C117)&gt;1,"Doublon","")</f>
        <v/>
      </c>
    </row>
    <row r="118" spans="1:17" ht="31.5" hidden="1" customHeight="1" x14ac:dyDescent="0.25">
      <c r="A118" s="5">
        <v>43798</v>
      </c>
      <c r="B118" s="6" t="s">
        <v>105</v>
      </c>
      <c r="C118" s="6" t="s">
        <v>302</v>
      </c>
      <c r="D118" s="7"/>
      <c r="E118" s="8" t="s">
        <v>36</v>
      </c>
      <c r="F118" s="8" t="s">
        <v>36</v>
      </c>
      <c r="G118" s="8">
        <v>10</v>
      </c>
      <c r="H118" s="8" t="s">
        <v>11</v>
      </c>
      <c r="I118" s="9" t="str">
        <f>IF(ISERROR(SEARCH("F",C118)),IF(D118="X","Prépa EXPORT",IF(D118="V","Prépa sans magasin",IF(D118="R","Prépa RESA",IF(D118="Z","Prépa LSP",IF(D118="J","arrivage joliette",IF(D118="E","Prépa CHARIOT",IF(D118="F","Prépa FORTKNOX",IF(D118="P","Prépa PARC",IF(D118="T","Prépa TUBES KFLEX",IF(D118="M","Prépa MEZZA","")))))))))),IF((LEN(LEFT(C118,SEARCH("F",C118)-1))=0)*(LEN(C118)=6),"ENLEVEMENT",""))</f>
        <v/>
      </c>
      <c r="J118" s="10" t="str">
        <f>IF(Q118="doublon","","*"&amp;TEXT(C118,0)&amp;"*")</f>
        <v>*T38442*</v>
      </c>
      <c r="K118" s="4"/>
      <c r="L118" s="4"/>
      <c r="M118" s="4"/>
      <c r="Q118" s="18" t="str">
        <f>IF(COUNTIF($C118:C$5933,C118)&gt;1,"Doublon","")</f>
        <v/>
      </c>
    </row>
    <row r="119" spans="1:17" ht="31.5" hidden="1" customHeight="1" x14ac:dyDescent="0.25">
      <c r="A119" s="5">
        <v>43798</v>
      </c>
      <c r="B119" s="6" t="s">
        <v>105</v>
      </c>
      <c r="C119" s="6" t="s">
        <v>335</v>
      </c>
      <c r="D119" s="7"/>
      <c r="E119" s="8" t="s">
        <v>36</v>
      </c>
      <c r="F119" s="8" t="s">
        <v>36</v>
      </c>
      <c r="G119" s="8">
        <v>10</v>
      </c>
      <c r="H119" s="8" t="s">
        <v>21</v>
      </c>
      <c r="I119" s="9" t="str">
        <f>IF(ISERROR(SEARCH("F",C119)),IF(D119="X","Prépa EXPORT",IF(D119="V","Prépa sans magasin",IF(D119="R","Prépa RESA",IF(D119="Z","Prépa LSP",IF(D119="J","arrivage joliette",IF(D119="E","Prépa CHARIOT",IF(D119="F","Prépa FORTKNOX",IF(D119="P","Prépa PARC",IF(D119="T","Prépa TUBES KFLEX",IF(D119="M","Prépa MEZZA","")))))))))),IF((LEN(LEFT(C119,SEARCH("F",C119)-1))=0)*(LEN(C119)=6),"ENLEVEMENT",""))</f>
        <v/>
      </c>
      <c r="J119" s="10" t="str">
        <f>IF(Q119="doublon","","*"&amp;TEXT(C119,0)&amp;"*")</f>
        <v>*T38527*</v>
      </c>
      <c r="K119" s="4"/>
      <c r="L119" s="4"/>
      <c r="M119" s="4"/>
      <c r="Q119" s="18" t="str">
        <f>IF(COUNTIF($C119:C$5933,C119)&gt;1,"Doublon","")</f>
        <v/>
      </c>
    </row>
    <row r="120" spans="1:17" ht="31.5" hidden="1" customHeight="1" x14ac:dyDescent="0.25">
      <c r="A120" s="5">
        <v>43798</v>
      </c>
      <c r="B120" s="6" t="s">
        <v>105</v>
      </c>
      <c r="C120" s="6" t="s">
        <v>338</v>
      </c>
      <c r="D120" s="7"/>
      <c r="E120" s="8" t="s">
        <v>36</v>
      </c>
      <c r="F120" s="8" t="s">
        <v>36</v>
      </c>
      <c r="G120" s="8">
        <v>10</v>
      </c>
      <c r="H120" s="8" t="s">
        <v>339</v>
      </c>
      <c r="I120" s="9" t="str">
        <f>IF(ISERROR(SEARCH("F",C120)),IF(D120="X","Prépa EXPORT",IF(D120="V","Prépa sans magasin",IF(D120="R","Prépa RESA",IF(D120="Z","Prépa LSP",IF(D120="J","arrivage joliette",IF(D120="E","Prépa CHARIOT",IF(D120="F","Prépa FORTKNOX",IF(D120="P","Prépa PARC",IF(D120="T","Prépa TUBES KFLEX",IF(D120="M","Prépa MEZZA","")))))))))),IF((LEN(LEFT(C120,SEARCH("F",C120)-1))=0)*(LEN(C120)=6),"ENLEVEMENT",""))</f>
        <v/>
      </c>
      <c r="J120" s="10" t="str">
        <f>IF(Q120="doublon","","*"&amp;TEXT(C120,0)&amp;"*")</f>
        <v>*T38528*</v>
      </c>
      <c r="K120" s="4"/>
      <c r="L120" s="4"/>
      <c r="M120" s="4"/>
      <c r="Q120" s="18" t="str">
        <f>IF(COUNTIF($C120:C$5933,C120)&gt;1,"Doublon","")</f>
        <v/>
      </c>
    </row>
    <row r="121" spans="1:17" ht="31.5" hidden="1" customHeight="1" x14ac:dyDescent="0.25">
      <c r="A121" s="5">
        <v>43798</v>
      </c>
      <c r="B121" s="6" t="s">
        <v>105</v>
      </c>
      <c r="C121" s="6" t="s">
        <v>347</v>
      </c>
      <c r="D121" s="7"/>
      <c r="E121" s="8" t="s">
        <v>36</v>
      </c>
      <c r="F121" s="8" t="s">
        <v>36</v>
      </c>
      <c r="G121" s="8">
        <v>10</v>
      </c>
      <c r="H121" s="8" t="s">
        <v>21</v>
      </c>
      <c r="I121" s="9" t="str">
        <f>IF(ISERROR(SEARCH("F",C121)),IF(D121="X","Prépa EXPORT",IF(D121="V","Prépa sans magasin",IF(D121="R","Prépa RESA",IF(D121="Z","Prépa LSP",IF(D121="J","arrivage joliette",IF(D121="E","Prépa CHARIOT",IF(D121="F","Prépa FORTKNOX",IF(D121="P","Prépa PARC",IF(D121="T","Prépa TUBES KFLEX",IF(D121="M","Prépa MEZZA","")))))))))),IF((LEN(LEFT(C121,SEARCH("F",C121)-1))=0)*(LEN(C121)=6),"ENLEVEMENT",""))</f>
        <v/>
      </c>
      <c r="J121" s="10" t="str">
        <f>IF(Q121="doublon","","*"&amp;TEXT(C121,0)&amp;"*")</f>
        <v>*T38568*</v>
      </c>
      <c r="K121" s="4"/>
      <c r="L121" s="4"/>
      <c r="M121" s="4"/>
      <c r="Q121" s="18" t="str">
        <f>IF(COUNTIF($C121:C$5933,C121)&gt;1,"Doublon","")</f>
        <v/>
      </c>
    </row>
    <row r="122" spans="1:17" ht="31.5" hidden="1" customHeight="1" x14ac:dyDescent="0.25">
      <c r="A122" s="5">
        <v>43798</v>
      </c>
      <c r="B122" s="6" t="s">
        <v>105</v>
      </c>
      <c r="C122" s="6" t="s">
        <v>348</v>
      </c>
      <c r="D122" s="7"/>
      <c r="E122" s="8" t="s">
        <v>36</v>
      </c>
      <c r="F122" s="8" t="s">
        <v>36</v>
      </c>
      <c r="G122" s="8">
        <v>10</v>
      </c>
      <c r="H122" s="8" t="s">
        <v>173</v>
      </c>
      <c r="I122" s="9" t="str">
        <f>IF(ISERROR(SEARCH("F",C122)),IF(D122="X","Prépa EXPORT",IF(D122="V","Prépa sans magasin",IF(D122="R","Prépa RESA",IF(D122="Z","Prépa LSP",IF(D122="J","arrivage joliette",IF(D122="E","Prépa CHARIOT",IF(D122="F","Prépa FORTKNOX",IF(D122="P","Prépa PARC",IF(D122="T","Prépa TUBES KFLEX",IF(D122="M","Prépa MEZZA","")))))))))),IF((LEN(LEFT(C122,SEARCH("F",C122)-1))=0)*(LEN(C122)=6),"ENLEVEMENT",""))</f>
        <v/>
      </c>
      <c r="J122" s="10" t="str">
        <f>IF(Q122="doublon","","*"&amp;TEXT(C122,0)&amp;"*")</f>
        <v>*T38569*</v>
      </c>
      <c r="K122" s="4"/>
      <c r="L122" s="4"/>
      <c r="M122" s="4"/>
      <c r="Q122" s="18" t="str">
        <f>IF(COUNTIF($C122:C$5933,C122)&gt;1,"Doublon","")</f>
        <v/>
      </c>
    </row>
    <row r="123" spans="1:17" ht="31.5" hidden="1" customHeight="1" x14ac:dyDescent="0.25">
      <c r="A123" s="5">
        <v>43798</v>
      </c>
      <c r="B123" s="6" t="s">
        <v>105</v>
      </c>
      <c r="C123" s="6" t="s">
        <v>352</v>
      </c>
      <c r="D123" s="7"/>
      <c r="E123" s="8" t="s">
        <v>36</v>
      </c>
      <c r="F123" s="8" t="s">
        <v>36</v>
      </c>
      <c r="G123" s="8">
        <v>10</v>
      </c>
      <c r="H123" s="8" t="s">
        <v>55</v>
      </c>
      <c r="I123" s="9" t="str">
        <f>IF(ISERROR(SEARCH("F",C123)),IF(D123="X","Prépa EXPORT",IF(D123="V","Prépa sans magasin",IF(D123="R","Prépa RESA",IF(D123="Z","Prépa LSP",IF(D123="J","arrivage joliette",IF(D123="E","Prépa CHARIOT",IF(D123="F","Prépa FORTKNOX",IF(D123="P","Prépa PARC",IF(D123="T","Prépa TUBES KFLEX",IF(D123="M","Prépa MEZZA","")))))))))),IF((LEN(LEFT(C123,SEARCH("F",C123)-1))=0)*(LEN(C123)=6),"ENLEVEMENT",""))</f>
        <v/>
      </c>
      <c r="J123" s="10" t="str">
        <f>IF(Q123="doublon","","*"&amp;TEXT(C123,0)&amp;"*")</f>
        <v>*T38615*</v>
      </c>
      <c r="K123" s="4"/>
      <c r="L123" s="4"/>
      <c r="M123" s="4"/>
      <c r="Q123" s="18" t="str">
        <f>IF(COUNTIF($C123:C$5933,C123)&gt;1,"Doublon","")</f>
        <v/>
      </c>
    </row>
    <row r="124" spans="1:17" ht="31.5" hidden="1" customHeight="1" x14ac:dyDescent="0.25">
      <c r="A124" s="5">
        <v>43798</v>
      </c>
      <c r="B124" s="6" t="s">
        <v>105</v>
      </c>
      <c r="C124" s="6" t="s">
        <v>354</v>
      </c>
      <c r="D124" s="7"/>
      <c r="E124" s="8" t="s">
        <v>36</v>
      </c>
      <c r="F124" s="8" t="s">
        <v>36</v>
      </c>
      <c r="G124" s="8">
        <v>10</v>
      </c>
      <c r="H124" s="8" t="s">
        <v>21</v>
      </c>
      <c r="I124" s="9" t="str">
        <f>IF(ISERROR(SEARCH("F",C124)),IF(D124="X","Prépa EXPORT",IF(D124="V","Prépa sans magasin",IF(D124="R","Prépa RESA",IF(D124="Z","Prépa LSP",IF(D124="J","arrivage joliette",IF(D124="E","Prépa CHARIOT",IF(D124="F","Prépa FORTKNOX",IF(D124="P","Prépa PARC",IF(D124="T","Prépa TUBES KFLEX",IF(D124="M","Prépa MEZZA","")))))))))),IF((LEN(LEFT(C124,SEARCH("F",C124)-1))=0)*(LEN(C124)=6),"ENLEVEMENT",""))</f>
        <v/>
      </c>
      <c r="J124" s="10" t="str">
        <f>IF(Q124="doublon","","*"&amp;TEXT(C124,0)&amp;"*")</f>
        <v>*T38620*</v>
      </c>
      <c r="K124" s="4"/>
      <c r="L124" s="4"/>
      <c r="M124" s="4"/>
      <c r="Q124" s="18" t="str">
        <f>IF(COUNTIF($C124:C$5933,C124)&gt;1,"Doublon","")</f>
        <v/>
      </c>
    </row>
    <row r="125" spans="1:17" ht="31.5" hidden="1" customHeight="1" x14ac:dyDescent="0.25">
      <c r="A125" s="5">
        <v>43798</v>
      </c>
      <c r="B125" s="6" t="s">
        <v>105</v>
      </c>
      <c r="C125" s="6" t="s">
        <v>360</v>
      </c>
      <c r="D125" s="7"/>
      <c r="E125" s="8" t="s">
        <v>36</v>
      </c>
      <c r="F125" s="8" t="s">
        <v>36</v>
      </c>
      <c r="G125" s="8">
        <v>10</v>
      </c>
      <c r="H125" s="8" t="s">
        <v>361</v>
      </c>
      <c r="I125" s="9" t="str">
        <f>IF(ISERROR(SEARCH("F",C125)),IF(D125="X","Prépa EXPORT",IF(D125="V","Prépa sans magasin",IF(D125="R","Prépa RESA",IF(D125="Z","Prépa LSP",IF(D125="J","arrivage joliette",IF(D125="E","Prépa CHARIOT",IF(D125="F","Prépa FORTKNOX",IF(D125="P","Prépa PARC",IF(D125="T","Prépa TUBES KFLEX",IF(D125="M","Prépa MEZZA","")))))))))),IF((LEN(LEFT(C125,SEARCH("F",C125)-1))=0)*(LEN(C125)=6),"ENLEVEMENT",""))</f>
        <v/>
      </c>
      <c r="J125" s="10" t="str">
        <f>IF(Q125="doublon","","*"&amp;TEXT(C125,0)&amp;"*")</f>
        <v>*T38627*</v>
      </c>
      <c r="K125" s="4"/>
      <c r="L125" s="4"/>
      <c r="M125" s="4"/>
      <c r="Q125" s="18" t="str">
        <f>IF(COUNTIF($C125:C$5933,C125)&gt;1,"Doublon","")</f>
        <v/>
      </c>
    </row>
    <row r="126" spans="1:17" ht="31.5" hidden="1" customHeight="1" x14ac:dyDescent="0.25">
      <c r="A126" s="5">
        <v>43798</v>
      </c>
      <c r="B126" s="6" t="s">
        <v>105</v>
      </c>
      <c r="C126" s="6" t="s">
        <v>362</v>
      </c>
      <c r="D126" s="7"/>
      <c r="E126" s="8" t="s">
        <v>36</v>
      </c>
      <c r="F126" s="8" t="s">
        <v>36</v>
      </c>
      <c r="G126" s="8">
        <v>10</v>
      </c>
      <c r="H126" s="8" t="s">
        <v>361</v>
      </c>
      <c r="I126" s="9" t="str">
        <f>IF(ISERROR(SEARCH("F",C126)),IF(D126="X","Prépa EXPORT",IF(D126="V","Prépa sans magasin",IF(D126="R","Prépa RESA",IF(D126="Z","Prépa LSP",IF(D126="J","arrivage joliette",IF(D126="E","Prépa CHARIOT",IF(D126="F","Prépa FORTKNOX",IF(D126="P","Prépa PARC",IF(D126="T","Prépa TUBES KFLEX",IF(D126="M","Prépa MEZZA","")))))))))),IF((LEN(LEFT(C126,SEARCH("F",C126)-1))=0)*(LEN(C126)=6),"ENLEVEMENT",""))</f>
        <v/>
      </c>
      <c r="J126" s="10" t="str">
        <f>IF(Q126="doublon","","*"&amp;TEXT(C126,0)&amp;"*")</f>
        <v>*T38632*</v>
      </c>
      <c r="K126" s="4"/>
      <c r="L126" s="4"/>
      <c r="M126" s="4"/>
      <c r="Q126" s="18" t="str">
        <f>IF(COUNTIF($C126:C$5933,C126)&gt;1,"Doublon","")</f>
        <v/>
      </c>
    </row>
    <row r="127" spans="1:17" ht="31.5" hidden="1" customHeight="1" x14ac:dyDescent="0.25">
      <c r="A127" s="5">
        <v>43798</v>
      </c>
      <c r="B127" s="6" t="s">
        <v>105</v>
      </c>
      <c r="C127" s="6" t="s">
        <v>393</v>
      </c>
      <c r="D127" s="7"/>
      <c r="E127" s="8" t="s">
        <v>36</v>
      </c>
      <c r="F127" s="8" t="s">
        <v>36</v>
      </c>
      <c r="G127" s="8">
        <v>10</v>
      </c>
      <c r="H127" s="8" t="s">
        <v>144</v>
      </c>
      <c r="I127" s="9" t="str">
        <f>IF(ISERROR(SEARCH("F",C127)),IF(D127="X","Prépa EXPORT",IF(D127="V","Prépa sans magasin",IF(D127="R","Prépa RESA",IF(D127="Z","Prépa LSP",IF(D127="J","arrivage joliette",IF(D127="E","Prépa CHARIOT",IF(D127="F","Prépa FORTKNOX",IF(D127="P","Prépa PARC",IF(D127="T","Prépa TUBES KFLEX",IF(D127="M","Prépa MEZZA","")))))))))),IF((LEN(LEFT(C127,SEARCH("F",C127)-1))=0)*(LEN(C127)=6),"ENLEVEMENT",""))</f>
        <v/>
      </c>
      <c r="J127" s="10" t="str">
        <f>IF(Q127="doublon","","*"&amp;TEXT(C127,0)&amp;"*")</f>
        <v>*T38716*</v>
      </c>
      <c r="K127" s="4"/>
      <c r="L127" s="4"/>
      <c r="M127" s="4"/>
      <c r="Q127" s="18" t="str">
        <f>IF(COUNTIF($C127:C$5933,C127)&gt;1,"Doublon","")</f>
        <v/>
      </c>
    </row>
    <row r="128" spans="1:17" ht="31.5" hidden="1" customHeight="1" x14ac:dyDescent="0.25">
      <c r="A128" s="5">
        <v>43798</v>
      </c>
      <c r="B128" s="6" t="s">
        <v>105</v>
      </c>
      <c r="C128" s="6" t="s">
        <v>402</v>
      </c>
      <c r="D128" s="7"/>
      <c r="E128" s="8" t="s">
        <v>36</v>
      </c>
      <c r="F128" s="8" t="s">
        <v>36</v>
      </c>
      <c r="G128" s="8">
        <v>10</v>
      </c>
      <c r="H128" s="8" t="s">
        <v>484</v>
      </c>
      <c r="I128" s="9" t="str">
        <f>IF(ISERROR(SEARCH("F",C128)),IF(D128="X","Prépa EXPORT",IF(D128="V","Prépa sans magasin",IF(D128="R","Prépa RESA",IF(D128="Z","Prépa LSP",IF(D128="J","arrivage joliette",IF(D128="E","Prépa CHARIOT",IF(D128="F","Prépa FORTKNOX",IF(D128="P","Prépa PARC",IF(D128="T","Prépa TUBES KFLEX",IF(D128="M","Prépa MEZZA","")))))))))),IF((LEN(LEFT(C128,SEARCH("F",C128)-1))=0)*(LEN(C128)=6),"ENLEVEMENT",""))</f>
        <v/>
      </c>
      <c r="J128" s="10" t="str">
        <f>IF(Q128="doublon","","*"&amp;TEXT(C128,0)&amp;"*")</f>
        <v>*T38735*</v>
      </c>
      <c r="K128" s="4"/>
      <c r="L128" s="4"/>
      <c r="M128" s="4"/>
      <c r="Q128" s="18" t="str">
        <f>IF(COUNTIF($C128:C$5933,C128)&gt;1,"Doublon","")</f>
        <v/>
      </c>
    </row>
    <row r="129" spans="1:17" ht="31.5" hidden="1" customHeight="1" x14ac:dyDescent="0.25">
      <c r="A129" s="5">
        <v>43798</v>
      </c>
      <c r="B129" s="6" t="s">
        <v>105</v>
      </c>
      <c r="C129" s="6" t="s">
        <v>406</v>
      </c>
      <c r="D129" s="7"/>
      <c r="E129" s="8" t="s">
        <v>36</v>
      </c>
      <c r="F129" s="8" t="s">
        <v>36</v>
      </c>
      <c r="G129" s="8">
        <v>10</v>
      </c>
      <c r="H129" s="8" t="s">
        <v>144</v>
      </c>
      <c r="I129" s="9" t="str">
        <f>IF(ISERROR(SEARCH("F",C129)),IF(D129="X","Prépa EXPORT",IF(D129="V","Prépa sans magasin",IF(D129="R","Prépa RESA",IF(D129="Z","Prépa LSP",IF(D129="J","arrivage joliette",IF(D129="E","Prépa CHARIOT",IF(D129="F","Prépa FORTKNOX",IF(D129="P","Prépa PARC",IF(D129="T","Prépa TUBES KFLEX",IF(D129="M","Prépa MEZZA","")))))))))),IF((LEN(LEFT(C129,SEARCH("F",C129)-1))=0)*(LEN(C129)=6),"ENLEVEMENT",""))</f>
        <v/>
      </c>
      <c r="J129" s="10" t="str">
        <f>IF(Q129="doublon","","*"&amp;TEXT(C129,0)&amp;"*")</f>
        <v>*T38751*</v>
      </c>
      <c r="K129" s="4"/>
      <c r="L129" s="4"/>
      <c r="M129" s="4"/>
      <c r="Q129" s="18" t="str">
        <f>IF(COUNTIF($C129:C$5933,C129)&gt;1,"Doublon","")</f>
        <v/>
      </c>
    </row>
    <row r="130" spans="1:17" ht="31.5" hidden="1" customHeight="1" x14ac:dyDescent="0.25">
      <c r="A130" s="5">
        <v>43798</v>
      </c>
      <c r="B130" s="6" t="s">
        <v>120</v>
      </c>
      <c r="C130" s="6" t="s">
        <v>252</v>
      </c>
      <c r="D130" s="7"/>
      <c r="E130" s="8" t="s">
        <v>122</v>
      </c>
      <c r="F130" s="8" t="s">
        <v>122</v>
      </c>
      <c r="G130" s="8">
        <v>15</v>
      </c>
      <c r="H130" s="8" t="s">
        <v>21</v>
      </c>
      <c r="I130" s="9" t="str">
        <f>IF(ISERROR(SEARCH("F",C130)),IF(D130="X","Prépa EXPORT",IF(D130="V","Prépa sans magasin",IF(D130="R","Prépa RESA",IF(D130="Z","Prépa LSP",IF(D130="J","arrivage joliette",IF(D130="E","Prépa CHARIOT",IF(D130="F","Prépa FORTKNOX",IF(D130="P","Prépa PARC",IF(D130="T","Prépa TUBES KFLEX",IF(D130="M","Prépa MEZZA","")))))))))),IF((LEN(LEFT(C130,SEARCH("F",C130)-1))=0)*(LEN(C130)=6),"ENLEVEMENT",""))</f>
        <v/>
      </c>
      <c r="J130" s="10" t="str">
        <f>IF(Q130="doublon","","*"&amp;TEXT(C130,0)&amp;"*")</f>
        <v>*T38339*</v>
      </c>
      <c r="K130" s="4"/>
      <c r="L130" s="4"/>
      <c r="M130" s="4"/>
      <c r="Q130" s="18" t="str">
        <f>IF(COUNTIF($C130:C$5933,C130)&gt;1,"Doublon","")</f>
        <v/>
      </c>
    </row>
    <row r="131" spans="1:17" ht="31.5" hidden="1" customHeight="1" x14ac:dyDescent="0.25">
      <c r="A131" s="5">
        <v>43798</v>
      </c>
      <c r="B131" s="6" t="s">
        <v>120</v>
      </c>
      <c r="C131" s="6" t="s">
        <v>253</v>
      </c>
      <c r="D131" s="7"/>
      <c r="E131" s="8" t="s">
        <v>122</v>
      </c>
      <c r="F131" s="8" t="s">
        <v>122</v>
      </c>
      <c r="G131" s="8">
        <v>15</v>
      </c>
      <c r="H131" s="8" t="s">
        <v>254</v>
      </c>
      <c r="I131" s="9" t="str">
        <f>IF(ISERROR(SEARCH("F",C131)),IF(D131="X","Prépa EXPORT",IF(D131="V","Prépa sans magasin",IF(D131="R","Prépa RESA",IF(D131="Z","Prépa LSP",IF(D131="J","arrivage joliette",IF(D131="E","Prépa CHARIOT",IF(D131="F","Prépa FORTKNOX",IF(D131="P","Prépa PARC",IF(D131="T","Prépa TUBES KFLEX",IF(D131="M","Prépa MEZZA","")))))))))),IF((LEN(LEFT(C131,SEARCH("F",C131)-1))=0)*(LEN(C131)=6),"ENLEVEMENT",""))</f>
        <v/>
      </c>
      <c r="J131" s="10" t="str">
        <f>IF(Q131="doublon","","*"&amp;TEXT(C131,0)&amp;"*")</f>
        <v>*T38340*</v>
      </c>
      <c r="K131" s="4"/>
      <c r="L131" s="4"/>
      <c r="M131" s="4"/>
      <c r="Q131" s="18" t="str">
        <f>IF(COUNTIF($C131:C$5933,C131)&gt;1,"Doublon","")</f>
        <v/>
      </c>
    </row>
    <row r="132" spans="1:17" ht="31.5" hidden="1" customHeight="1" x14ac:dyDescent="0.25">
      <c r="A132" s="5">
        <v>43798</v>
      </c>
      <c r="B132" s="6" t="s">
        <v>120</v>
      </c>
      <c r="C132" s="6" t="s">
        <v>283</v>
      </c>
      <c r="D132" s="7"/>
      <c r="E132" s="8" t="s">
        <v>122</v>
      </c>
      <c r="F132" s="8" t="s">
        <v>122</v>
      </c>
      <c r="G132" s="8">
        <v>15</v>
      </c>
      <c r="H132" s="8" t="s">
        <v>144</v>
      </c>
      <c r="I132" s="9" t="str">
        <f>IF(ISERROR(SEARCH("F",C132)),IF(D132="X","Prépa EXPORT",IF(D132="V","Prépa sans magasin",IF(D132="R","Prépa RESA",IF(D132="Z","Prépa LSP",IF(D132="J","arrivage joliette",IF(D132="E","Prépa CHARIOT",IF(D132="F","Prépa FORTKNOX",IF(D132="P","Prépa PARC",IF(D132="T","Prépa TUBES KFLEX",IF(D132="M","Prépa MEZZA","")))))))))),IF((LEN(LEFT(C132,SEARCH("F",C132)-1))=0)*(LEN(C132)=6),"ENLEVEMENT",""))</f>
        <v/>
      </c>
      <c r="J132" s="10" t="str">
        <f>IF(Q132="doublon","","*"&amp;TEXT(C132,0)&amp;"*")</f>
        <v>*T38401*</v>
      </c>
      <c r="K132" s="4"/>
      <c r="L132" s="4"/>
      <c r="M132" s="4"/>
      <c r="Q132" s="18" t="str">
        <f>IF(COUNTIF($C132:C$5933,C132)&gt;1,"Doublon","")</f>
        <v/>
      </c>
    </row>
    <row r="133" spans="1:17" ht="31.5" hidden="1" customHeight="1" x14ac:dyDescent="0.25">
      <c r="A133" s="5">
        <v>43798</v>
      </c>
      <c r="B133" s="6" t="s">
        <v>120</v>
      </c>
      <c r="C133" s="6" t="s">
        <v>358</v>
      </c>
      <c r="D133" s="7"/>
      <c r="E133" s="8" t="s">
        <v>122</v>
      </c>
      <c r="F133" s="8" t="s">
        <v>122</v>
      </c>
      <c r="G133" s="8">
        <v>15</v>
      </c>
      <c r="H133" s="8" t="s">
        <v>529</v>
      </c>
      <c r="I133" s="9" t="str">
        <f>IF(ISERROR(SEARCH("F",C133)),IF(D133="X","Prépa EXPORT",IF(D133="V","Prépa sans magasin",IF(D133="R","Prépa RESA",IF(D133="Z","Prépa LSP",IF(D133="J","arrivage joliette",IF(D133="E","Prépa CHARIOT",IF(D133="F","Prépa FORTKNOX",IF(D133="P","Prépa PARC",IF(D133="T","Prépa TUBES KFLEX",IF(D133="M","Prépa MEZZA","")))))))))),IF((LEN(LEFT(C133,SEARCH("F",C133)-1))=0)*(LEN(C133)=6),"ENLEVEMENT",""))</f>
        <v/>
      </c>
      <c r="J133" s="10" t="str">
        <f>IF(Q133="doublon","","*"&amp;TEXT(C133,0)&amp;"*")</f>
        <v>*T38623*</v>
      </c>
      <c r="K133" s="4"/>
      <c r="L133" s="4"/>
      <c r="M133" s="4"/>
      <c r="Q133" s="18" t="str">
        <f>IF(COUNTIF($C133:C$5933,C133)&gt;1,"Doublon","")</f>
        <v/>
      </c>
    </row>
    <row r="134" spans="1:17" ht="31.5" hidden="1" customHeight="1" x14ac:dyDescent="0.25">
      <c r="A134" s="5">
        <v>43798</v>
      </c>
      <c r="B134" s="6" t="s">
        <v>120</v>
      </c>
      <c r="C134" s="6" t="s">
        <v>359</v>
      </c>
      <c r="D134" s="7"/>
      <c r="E134" s="8" t="s">
        <v>122</v>
      </c>
      <c r="F134" s="8" t="s">
        <v>122</v>
      </c>
      <c r="G134" s="8">
        <v>15</v>
      </c>
      <c r="H134" s="8" t="s">
        <v>254</v>
      </c>
      <c r="I134" s="9" t="str">
        <f>IF(ISERROR(SEARCH("F",C134)),IF(D134="X","Prépa EXPORT",IF(D134="V","Prépa sans magasin",IF(D134="R","Prépa RESA",IF(D134="Z","Prépa LSP",IF(D134="J","arrivage joliette",IF(D134="E","Prépa CHARIOT",IF(D134="F","Prépa FORTKNOX",IF(D134="P","Prépa PARC",IF(D134="T","Prépa TUBES KFLEX",IF(D134="M","Prépa MEZZA","")))))))))),IF((LEN(LEFT(C134,SEARCH("F",C134)-1))=0)*(LEN(C134)=6),"ENLEVEMENT",""))</f>
        <v/>
      </c>
      <c r="J134" s="10" t="str">
        <f>IF(Q134="doublon","","*"&amp;TEXT(C134,0)&amp;"*")</f>
        <v>*T38629*</v>
      </c>
      <c r="K134" s="4"/>
      <c r="L134" s="4"/>
      <c r="M134" s="4"/>
      <c r="Q134" s="18" t="str">
        <f>IF(COUNTIF($C134:C$5933,C134)&gt;1,"Doublon","")</f>
        <v/>
      </c>
    </row>
    <row r="135" spans="1:17" ht="31.5" hidden="1" customHeight="1" x14ac:dyDescent="0.25">
      <c r="A135" s="5">
        <v>43798</v>
      </c>
      <c r="B135" s="6" t="s">
        <v>120</v>
      </c>
      <c r="C135" s="6" t="s">
        <v>374</v>
      </c>
      <c r="D135" s="7"/>
      <c r="E135" s="8" t="s">
        <v>122</v>
      </c>
      <c r="F135" s="8" t="s">
        <v>122</v>
      </c>
      <c r="G135" s="8">
        <v>15</v>
      </c>
      <c r="H135" s="8" t="s">
        <v>166</v>
      </c>
      <c r="I135" s="9" t="str">
        <f>IF(ISERROR(SEARCH("F",C135)),IF(D135="X","Prépa EXPORT",IF(D135="V","Prépa sans magasin",IF(D135="R","Prépa RESA",IF(D135="Z","Prépa LSP",IF(D135="J","arrivage joliette",IF(D135="E","Prépa CHARIOT",IF(D135="F","Prépa FORTKNOX",IF(D135="P","Prépa PARC",IF(D135="T","Prépa TUBES KFLEX",IF(D135="M","Prépa MEZZA","")))))))))),IF((LEN(LEFT(C135,SEARCH("F",C135)-1))=0)*(LEN(C135)=6),"ENLEVEMENT",""))</f>
        <v/>
      </c>
      <c r="J135" s="10" t="str">
        <f>IF(Q135="doublon","","*"&amp;TEXT(C135,0)&amp;"*")</f>
        <v>*T38667*</v>
      </c>
      <c r="K135" s="4"/>
      <c r="L135" s="4"/>
      <c r="M135" s="4"/>
      <c r="Q135" s="18" t="str">
        <f>IF(COUNTIF($C135:C$5933,C135)&gt;1,"Doublon","")</f>
        <v/>
      </c>
    </row>
    <row r="136" spans="1:17" ht="31.5" hidden="1" customHeight="1" x14ac:dyDescent="0.25">
      <c r="A136" s="5">
        <v>43798</v>
      </c>
      <c r="B136" s="6" t="s">
        <v>120</v>
      </c>
      <c r="C136" s="6" t="s">
        <v>396</v>
      </c>
      <c r="D136" s="7"/>
      <c r="E136" s="8" t="s">
        <v>122</v>
      </c>
      <c r="F136" s="8" t="s">
        <v>122</v>
      </c>
      <c r="G136" s="8">
        <v>15</v>
      </c>
      <c r="H136" s="8" t="s">
        <v>14</v>
      </c>
      <c r="I136" s="9" t="str">
        <f>IF(ISERROR(SEARCH("F",C136)),IF(D136="X","Prépa EXPORT",IF(D136="V","Prépa sans magasin",IF(D136="R","Prépa RESA",IF(D136="Z","Prépa LSP",IF(D136="J","arrivage joliette",IF(D136="E","Prépa CHARIOT",IF(D136="F","Prépa FORTKNOX",IF(D136="P","Prépa PARC",IF(D136="T","Prépa TUBES KFLEX",IF(D136="M","Prépa MEZZA","")))))))))),IF((LEN(LEFT(C136,SEARCH("F",C136)-1))=0)*(LEN(C136)=6),"ENLEVEMENT",""))</f>
        <v/>
      </c>
      <c r="J136" s="10" t="str">
        <f>IF(Q136="doublon","","*"&amp;TEXT(C136,0)&amp;"*")</f>
        <v>*T38723*</v>
      </c>
      <c r="K136" s="4"/>
      <c r="L136" s="4"/>
      <c r="M136" s="4"/>
      <c r="Q136" s="18" t="str">
        <f>IF(COUNTIF($C136:C$5933,C136)&gt;1,"Doublon","")</f>
        <v/>
      </c>
    </row>
    <row r="137" spans="1:17" ht="31.5" hidden="1" customHeight="1" x14ac:dyDescent="0.25">
      <c r="A137" s="5">
        <v>43798</v>
      </c>
      <c r="B137" s="6" t="s">
        <v>120</v>
      </c>
      <c r="C137" s="6" t="s">
        <v>395</v>
      </c>
      <c r="D137" s="7"/>
      <c r="E137" s="8" t="s">
        <v>122</v>
      </c>
      <c r="F137" s="8" t="s">
        <v>122</v>
      </c>
      <c r="G137" s="8">
        <v>15</v>
      </c>
      <c r="H137" s="8" t="s">
        <v>144</v>
      </c>
      <c r="I137" s="9" t="str">
        <f>IF(ISERROR(SEARCH("F",C137)),IF(D137="X","Prépa EXPORT",IF(D137="V","Prépa sans magasin",IF(D137="R","Prépa RESA",IF(D137="Z","Prépa LSP",IF(D137="J","arrivage joliette",IF(D137="E","Prépa CHARIOT",IF(D137="F","Prépa FORTKNOX",IF(D137="P","Prépa PARC",IF(D137="T","Prépa TUBES KFLEX",IF(D137="M","Prépa MEZZA","")))))))))),IF((LEN(LEFT(C137,SEARCH("F",C137)-1))=0)*(LEN(C137)=6),"ENLEVEMENT",""))</f>
        <v/>
      </c>
      <c r="J137" s="10" t="str">
        <f>IF(Q137="doublon","","*"&amp;TEXT(C137,0)&amp;"*")</f>
        <v>*T38725*</v>
      </c>
      <c r="K137" s="4"/>
      <c r="L137" s="4"/>
      <c r="M137" s="4"/>
      <c r="Q137" s="18" t="str">
        <f>IF(COUNTIF($C137:C$5933,C137)&gt;1,"Doublon","")</f>
        <v/>
      </c>
    </row>
    <row r="138" spans="1:17" ht="31.5" hidden="1" customHeight="1" x14ac:dyDescent="0.25">
      <c r="A138" s="5">
        <v>43798</v>
      </c>
      <c r="B138" s="6" t="s">
        <v>120</v>
      </c>
      <c r="C138" s="6" t="s">
        <v>427</v>
      </c>
      <c r="D138" s="7"/>
      <c r="E138" s="8" t="s">
        <v>122</v>
      </c>
      <c r="F138" s="8" t="s">
        <v>122</v>
      </c>
      <c r="G138" s="8">
        <v>15</v>
      </c>
      <c r="H138" s="8" t="s">
        <v>144</v>
      </c>
      <c r="I138" s="9" t="str">
        <f>IF(ISERROR(SEARCH("F",C138)),IF(D138="X","Prépa EXPORT",IF(D138="V","Prépa sans magasin",IF(D138="R","Prépa RESA",IF(D138="Z","Prépa LSP",IF(D138="J","arrivage joliette",IF(D138="E","Prépa CHARIOT",IF(D138="F","Prépa FORTKNOX",IF(D138="P","Prépa PARC",IF(D138="T","Prépa TUBES KFLEX",IF(D138="M","Prépa MEZZA","")))))))))),IF((LEN(LEFT(C138,SEARCH("F",C138)-1))=0)*(LEN(C138)=6),"ENLEVEMENT",""))</f>
        <v/>
      </c>
      <c r="J138" s="10" t="str">
        <f>IF(Q138="doublon","","*"&amp;TEXT(C138,0)&amp;"*")</f>
        <v>*T38790*</v>
      </c>
      <c r="K138" s="4"/>
      <c r="L138" s="4"/>
      <c r="M138" s="4"/>
      <c r="Q138" s="18" t="str">
        <f>IF(COUNTIF($C138:C$5933,C138)&gt;1,"Doublon","")</f>
        <v/>
      </c>
    </row>
    <row r="139" spans="1:17" ht="31.5" hidden="1" customHeight="1" x14ac:dyDescent="0.25">
      <c r="A139" s="5">
        <v>43798</v>
      </c>
      <c r="B139" s="6" t="s">
        <v>172</v>
      </c>
      <c r="C139" s="6" t="s">
        <v>390</v>
      </c>
      <c r="D139" s="7"/>
      <c r="E139" s="8" t="s">
        <v>43</v>
      </c>
      <c r="F139" s="8" t="s">
        <v>43</v>
      </c>
      <c r="G139" s="8">
        <v>2</v>
      </c>
      <c r="H139" s="8"/>
      <c r="I139" s="9" t="str">
        <f>IF(ISERROR(SEARCH("F",C139)),IF(D139="X","Prépa EXPORT",IF(D139="V","Prépa sans magasin",IF(D139="R","Prépa RESA",IF(D139="Z","Prépa LSP",IF(D139="J","arrivage joliette",IF(D139="E","Prépa CHARIOT",IF(D139="F","Prépa FORTKNOX",IF(D139="P","Prépa PARC",IF(D139="T","Prépa TUBES KFLEX",IF(D139="M","Prépa MEZZA","")))))))))),IF((LEN(LEFT(C139,SEARCH("F",C139)-1))=0)*(LEN(C139)=6),"ENLEVEMENT",""))</f>
        <v>ENLEVEMENT</v>
      </c>
      <c r="J139" s="10" t="str">
        <f>IF(Q139="doublon","","*"&amp;TEXT(C139,0)&amp;"*")</f>
        <v>*F07175*</v>
      </c>
      <c r="K139" s="4"/>
      <c r="L139" s="4"/>
      <c r="M139" s="4"/>
      <c r="Q139" s="18" t="str">
        <f>IF(COUNTIF($C139:C$5933,C139)&gt;1,"Doublon","")</f>
        <v/>
      </c>
    </row>
    <row r="140" spans="1:17" ht="31.5" hidden="1" customHeight="1" x14ac:dyDescent="0.25">
      <c r="A140" s="5">
        <v>43798</v>
      </c>
      <c r="B140" s="6" t="s">
        <v>172</v>
      </c>
      <c r="C140" s="6" t="s">
        <v>497</v>
      </c>
      <c r="D140" s="7"/>
      <c r="E140" s="8" t="s">
        <v>43</v>
      </c>
      <c r="F140" s="8" t="s">
        <v>43</v>
      </c>
      <c r="G140" s="8">
        <v>2</v>
      </c>
      <c r="H140" s="8"/>
      <c r="I140" s="9" t="str">
        <f>IF(ISERROR(SEARCH("F",C140)),IF(D140="X","Prépa EXPORT",IF(D140="V","Prépa sans magasin",IF(D140="R","Prépa RESA",IF(D140="Z","Prépa LSP",IF(D140="J","arrivage joliette",IF(D140="E","Prépa CHARIOT",IF(D140="F","Prépa FORTKNOX",IF(D140="P","Prépa PARC",IF(D140="T","Prépa TUBES KFLEX",IF(D140="M","Prépa MEZZA","")))))))))),IF((LEN(LEFT(C140,SEARCH("F",C140)-1))=0)*(LEN(C140)=6),"ENLEVEMENT",""))</f>
        <v>ENLEVEMENT</v>
      </c>
      <c r="J140" s="10" t="str">
        <f>IF(Q140="doublon","","*"&amp;TEXT(C140,0)&amp;"*")</f>
        <v>*f07329*</v>
      </c>
      <c r="K140" s="4"/>
      <c r="L140" s="4"/>
      <c r="M140" s="4"/>
      <c r="Q140" s="18" t="str">
        <f>IF(COUNTIF($C140:C$5933,C140)&gt;1,"Doublon","")</f>
        <v/>
      </c>
    </row>
    <row r="141" spans="1:17" ht="31.5" hidden="1" customHeight="1" x14ac:dyDescent="0.25">
      <c r="A141" s="5">
        <v>43798</v>
      </c>
      <c r="B141" s="6" t="s">
        <v>172</v>
      </c>
      <c r="C141" s="6" t="s">
        <v>229</v>
      </c>
      <c r="D141" s="7"/>
      <c r="E141" s="8" t="s">
        <v>43</v>
      </c>
      <c r="F141" s="8" t="s">
        <v>43</v>
      </c>
      <c r="G141" s="8">
        <v>2</v>
      </c>
      <c r="H141" s="8" t="s">
        <v>144</v>
      </c>
      <c r="I141" s="9" t="str">
        <f>IF(ISERROR(SEARCH("F",C141)),IF(D141="X","Prépa EXPORT",IF(D141="V","Prépa sans magasin",IF(D141="R","Prépa RESA",IF(D141="Z","Prépa LSP",IF(D141="J","arrivage joliette",IF(D141="E","Prépa CHARIOT",IF(D141="F","Prépa FORTKNOX",IF(D141="P","Prépa PARC",IF(D141="T","Prépa TUBES KFLEX",IF(D141="M","Prépa MEZZA","")))))))))),IF((LEN(LEFT(C141,SEARCH("F",C141)-1))=0)*(LEN(C141)=6),"ENLEVEMENT",""))</f>
        <v/>
      </c>
      <c r="J141" s="10" t="str">
        <f>IF(Q141="doublon","","*"&amp;TEXT(C141,0)&amp;"*")</f>
        <v>*T38300*</v>
      </c>
      <c r="K141" s="4"/>
      <c r="L141" s="4"/>
      <c r="M141" s="4"/>
      <c r="Q141" s="18" t="str">
        <f>IF(COUNTIF($C141:C$5933,C141)&gt;1,"Doublon","")</f>
        <v/>
      </c>
    </row>
    <row r="142" spans="1:17" ht="31.5" hidden="1" customHeight="1" x14ac:dyDescent="0.25">
      <c r="A142" s="5">
        <v>43798</v>
      </c>
      <c r="B142" s="6" t="s">
        <v>172</v>
      </c>
      <c r="C142" s="6" t="s">
        <v>241</v>
      </c>
      <c r="D142" s="7"/>
      <c r="E142" s="8" t="s">
        <v>43</v>
      </c>
      <c r="F142" s="8" t="s">
        <v>43</v>
      </c>
      <c r="G142" s="8">
        <v>2</v>
      </c>
      <c r="H142" s="8" t="s">
        <v>12</v>
      </c>
      <c r="I142" s="9" t="str">
        <f>IF(ISERROR(SEARCH("F",C142)),IF(D142="X","Prépa EXPORT",IF(D142="V","Prépa sans magasin",IF(D142="R","Prépa RESA",IF(D142="Z","Prépa LSP",IF(D142="J","arrivage joliette",IF(D142="E","Prépa CHARIOT",IF(D142="F","Prépa FORTKNOX",IF(D142="P","Prépa PARC",IF(D142="T","Prépa TUBES KFLEX",IF(D142="M","Prépa MEZZA","")))))))))),IF((LEN(LEFT(C142,SEARCH("F",C142)-1))=0)*(LEN(C142)=6),"ENLEVEMENT",""))</f>
        <v/>
      </c>
      <c r="J142" s="10" t="str">
        <f>IF(Q142="doublon","","*"&amp;TEXT(C142,0)&amp;"*")</f>
        <v>*T38308*</v>
      </c>
      <c r="K142" s="4"/>
      <c r="L142" s="4"/>
      <c r="M142" s="4"/>
      <c r="Q142" s="18" t="str">
        <f>IF(COUNTIF($C142:C$5933,C142)&gt;1,"Doublon","")</f>
        <v/>
      </c>
    </row>
    <row r="143" spans="1:17" ht="31.5" hidden="1" customHeight="1" x14ac:dyDescent="0.25">
      <c r="A143" s="5">
        <v>43798</v>
      </c>
      <c r="B143" s="6" t="s">
        <v>172</v>
      </c>
      <c r="C143" s="6" t="s">
        <v>246</v>
      </c>
      <c r="D143" s="7"/>
      <c r="E143" s="8" t="s">
        <v>43</v>
      </c>
      <c r="F143" s="8" t="s">
        <v>43</v>
      </c>
      <c r="G143" s="8">
        <v>2</v>
      </c>
      <c r="H143" s="8" t="s">
        <v>22</v>
      </c>
      <c r="I143" s="9" t="str">
        <f>IF(ISERROR(SEARCH("F",C143)),IF(D143="X","Prépa EXPORT",IF(D143="V","Prépa sans magasin",IF(D143="R","Prépa RESA",IF(D143="Z","Prépa LSP",IF(D143="J","arrivage joliette",IF(D143="E","Prépa CHARIOT",IF(D143="F","Prépa FORTKNOX",IF(D143="P","Prépa PARC",IF(D143="T","Prépa TUBES KFLEX",IF(D143="M","Prépa MEZZA","")))))))))),IF((LEN(LEFT(C143,SEARCH("F",C143)-1))=0)*(LEN(C143)=6),"ENLEVEMENT",""))</f>
        <v/>
      </c>
      <c r="J143" s="10" t="str">
        <f>IF(Q143="doublon","","*"&amp;TEXT(C143,0)&amp;"*")</f>
        <v>*T38310*</v>
      </c>
      <c r="K143" s="4"/>
      <c r="L143" s="4"/>
      <c r="M143" s="4"/>
      <c r="Q143" s="18" t="str">
        <f>IF(COUNTIF($C143:C$5933,C143)&gt;1,"Doublon","")</f>
        <v/>
      </c>
    </row>
    <row r="144" spans="1:17" ht="31.5" hidden="1" customHeight="1" x14ac:dyDescent="0.25">
      <c r="A144" s="5">
        <v>43798</v>
      </c>
      <c r="B144" s="6" t="s">
        <v>172</v>
      </c>
      <c r="C144" s="6" t="s">
        <v>248</v>
      </c>
      <c r="D144" s="7"/>
      <c r="E144" s="8" t="s">
        <v>43</v>
      </c>
      <c r="F144" s="8" t="s">
        <v>43</v>
      </c>
      <c r="G144" s="8">
        <v>2</v>
      </c>
      <c r="H144" s="8" t="s">
        <v>11</v>
      </c>
      <c r="I144" s="9" t="str">
        <f>IF(ISERROR(SEARCH("F",C144)),IF(D144="X","Prépa EXPORT",IF(D144="V","Prépa sans magasin",IF(D144="R","Prépa RESA",IF(D144="Z","Prépa LSP",IF(D144="J","arrivage joliette",IF(D144="E","Prépa CHARIOT",IF(D144="F","Prépa FORTKNOX",IF(D144="P","Prépa PARC",IF(D144="T","Prépa TUBES KFLEX",IF(D144="M","Prépa MEZZA","")))))))))),IF((LEN(LEFT(C144,SEARCH("F",C144)-1))=0)*(LEN(C144)=6),"ENLEVEMENT",""))</f>
        <v/>
      </c>
      <c r="J144" s="10" t="str">
        <f>IF(Q144="doublon","","*"&amp;TEXT(C144,0)&amp;"*")</f>
        <v>*T38312*</v>
      </c>
      <c r="K144" s="4"/>
      <c r="L144" s="4"/>
      <c r="M144" s="4"/>
      <c r="Q144" s="18" t="str">
        <f>IF(COUNTIF($C144:C$5933,C144)&gt;1,"Doublon","")</f>
        <v/>
      </c>
    </row>
    <row r="145" spans="1:17" ht="31.5" hidden="1" customHeight="1" x14ac:dyDescent="0.25">
      <c r="A145" s="5">
        <v>43798</v>
      </c>
      <c r="B145" s="6" t="s">
        <v>172</v>
      </c>
      <c r="C145" s="6" t="s">
        <v>257</v>
      </c>
      <c r="D145" s="7"/>
      <c r="E145" s="8" t="s">
        <v>43</v>
      </c>
      <c r="F145" s="8" t="s">
        <v>43</v>
      </c>
      <c r="G145" s="8">
        <v>2</v>
      </c>
      <c r="H145" s="8" t="s">
        <v>530</v>
      </c>
      <c r="I145" s="9" t="str">
        <f>IF(ISERROR(SEARCH("F",C145)),IF(D145="X","Prépa EXPORT",IF(D145="V","Prépa sans magasin",IF(D145="R","Prépa RESA",IF(D145="Z","Prépa LSP",IF(D145="J","arrivage joliette",IF(D145="E","Prépa CHARIOT",IF(D145="F","Prépa FORTKNOX",IF(D145="P","Prépa PARC",IF(D145="T","Prépa TUBES KFLEX",IF(D145="M","Prépa MEZZA","")))))))))),IF((LEN(LEFT(C145,SEARCH("F",C145)-1))=0)*(LEN(C145)=6),"ENLEVEMENT",""))</f>
        <v/>
      </c>
      <c r="J145" s="10" t="str">
        <f>IF(Q145="doublon","","*"&amp;TEXT(C145,0)&amp;"*")</f>
        <v>*T38313*</v>
      </c>
      <c r="K145" s="4"/>
      <c r="L145" s="4"/>
      <c r="M145" s="4"/>
      <c r="Q145" s="18" t="str">
        <f>IF(COUNTIF($C145:C$5933,C145)&gt;1,"Doublon","")</f>
        <v/>
      </c>
    </row>
    <row r="146" spans="1:17" ht="31.5" hidden="1" customHeight="1" x14ac:dyDescent="0.25">
      <c r="A146" s="5">
        <v>43798</v>
      </c>
      <c r="B146" s="6" t="s">
        <v>172</v>
      </c>
      <c r="C146" s="6" t="s">
        <v>297</v>
      </c>
      <c r="D146" s="7"/>
      <c r="E146" s="8" t="s">
        <v>43</v>
      </c>
      <c r="F146" s="8" t="s">
        <v>43</v>
      </c>
      <c r="G146" s="8">
        <v>2</v>
      </c>
      <c r="H146" s="8" t="s">
        <v>148</v>
      </c>
      <c r="I146" s="9" t="str">
        <f>IF(ISERROR(SEARCH("F",C146)),IF(D146="X","Prépa EXPORT",IF(D146="V","Prépa sans magasin",IF(D146="R","Prépa RESA",IF(D146="Z","Prépa LSP",IF(D146="J","arrivage joliette",IF(D146="E","Prépa CHARIOT",IF(D146="F","Prépa FORTKNOX",IF(D146="P","Prépa PARC",IF(D146="T","Prépa TUBES KFLEX",IF(D146="M","Prépa MEZZA","")))))))))),IF((LEN(LEFT(C146,SEARCH("F",C146)-1))=0)*(LEN(C146)=6),"ENLEVEMENT",""))</f>
        <v/>
      </c>
      <c r="J146" s="10" t="str">
        <f>IF(Q146="doublon","","*"&amp;TEXT(C146,0)&amp;"*")</f>
        <v>*T38429*</v>
      </c>
      <c r="K146" s="4"/>
      <c r="L146" s="4"/>
      <c r="M146" s="4"/>
      <c r="Q146" s="18" t="str">
        <f>IF(COUNTIF($C146:C$5933,C146)&gt;1,"Doublon","")</f>
        <v/>
      </c>
    </row>
    <row r="147" spans="1:17" ht="31.5" hidden="1" customHeight="1" x14ac:dyDescent="0.25">
      <c r="A147" s="5">
        <v>43798</v>
      </c>
      <c r="B147" s="6" t="s">
        <v>172</v>
      </c>
      <c r="C147" s="6" t="s">
        <v>304</v>
      </c>
      <c r="D147" s="7"/>
      <c r="E147" s="8" t="s">
        <v>43</v>
      </c>
      <c r="F147" s="8" t="s">
        <v>43</v>
      </c>
      <c r="G147" s="8">
        <v>2</v>
      </c>
      <c r="H147" s="8" t="s">
        <v>11</v>
      </c>
      <c r="I147" s="9" t="str">
        <f>IF(ISERROR(SEARCH("F",C147)),IF(D147="X","Prépa EXPORT",IF(D147="V","Prépa sans magasin",IF(D147="R","Prépa RESA",IF(D147="Z","Prépa LSP",IF(D147="J","arrivage joliette",IF(D147="E","Prépa CHARIOT",IF(D147="F","Prépa FORTKNOX",IF(D147="P","Prépa PARC",IF(D147="T","Prépa TUBES KFLEX",IF(D147="M","Prépa MEZZA","")))))))))),IF((LEN(LEFT(C147,SEARCH("F",C147)-1))=0)*(LEN(C147)=6),"ENLEVEMENT",""))</f>
        <v/>
      </c>
      <c r="J147" s="10" t="str">
        <f>IF(Q147="doublon","","*"&amp;TEXT(C147,0)&amp;"*")</f>
        <v>*T38444*</v>
      </c>
      <c r="K147" s="4"/>
      <c r="L147" s="4"/>
      <c r="M147" s="4"/>
      <c r="Q147" s="18" t="str">
        <f>IF(COUNTIF($C147:C$5933,C147)&gt;1,"Doublon","")</f>
        <v/>
      </c>
    </row>
    <row r="148" spans="1:17" ht="31.5" hidden="1" customHeight="1" x14ac:dyDescent="0.25">
      <c r="A148" s="5">
        <v>43798</v>
      </c>
      <c r="B148" s="6" t="s">
        <v>172</v>
      </c>
      <c r="C148" s="6" t="s">
        <v>305</v>
      </c>
      <c r="D148" s="7"/>
      <c r="E148" s="8" t="s">
        <v>43</v>
      </c>
      <c r="F148" s="8" t="s">
        <v>43</v>
      </c>
      <c r="G148" s="8">
        <v>2</v>
      </c>
      <c r="H148" s="8" t="s">
        <v>148</v>
      </c>
      <c r="I148" s="9" t="str">
        <f>IF(ISERROR(SEARCH("F",C148)),IF(D148="X","Prépa EXPORT",IF(D148="V","Prépa sans magasin",IF(D148="R","Prépa RESA",IF(D148="Z","Prépa LSP",IF(D148="J","arrivage joliette",IF(D148="E","Prépa CHARIOT",IF(D148="F","Prépa FORTKNOX",IF(D148="P","Prépa PARC",IF(D148="T","Prépa TUBES KFLEX",IF(D148="M","Prépa MEZZA","")))))))))),IF((LEN(LEFT(C148,SEARCH("F",C148)-1))=0)*(LEN(C148)=6),"ENLEVEMENT",""))</f>
        <v/>
      </c>
      <c r="J148" s="10" t="str">
        <f>IF(Q148="doublon","","*"&amp;TEXT(C148,0)&amp;"*")</f>
        <v>*T38446*</v>
      </c>
      <c r="K148" s="4"/>
      <c r="L148" s="4"/>
      <c r="M148" s="4"/>
      <c r="Q148" s="18" t="str">
        <f>IF(COUNTIF($C148:C$5933,C148)&gt;1,"Doublon","")</f>
        <v/>
      </c>
    </row>
    <row r="149" spans="1:17" ht="31.5" hidden="1" customHeight="1" x14ac:dyDescent="0.25">
      <c r="A149" s="5">
        <v>43798</v>
      </c>
      <c r="B149" s="6" t="s">
        <v>172</v>
      </c>
      <c r="C149" s="6" t="s">
        <v>314</v>
      </c>
      <c r="D149" s="7"/>
      <c r="E149" s="8" t="s">
        <v>43</v>
      </c>
      <c r="F149" s="8" t="s">
        <v>43</v>
      </c>
      <c r="G149" s="8">
        <v>2</v>
      </c>
      <c r="H149" s="8" t="s">
        <v>22</v>
      </c>
      <c r="I149" s="9" t="str">
        <f>IF(ISERROR(SEARCH("F",C149)),IF(D149="X","Prépa EXPORT",IF(D149="V","Prépa sans magasin",IF(D149="R","Prépa RESA",IF(D149="Z","Prépa LSP",IF(D149="J","arrivage joliette",IF(D149="E","Prépa CHARIOT",IF(D149="F","Prépa FORTKNOX",IF(D149="P","Prépa PARC",IF(D149="T","Prépa TUBES KFLEX",IF(D149="M","Prépa MEZZA","")))))))))),IF((LEN(LEFT(C149,SEARCH("F",C149)-1))=0)*(LEN(C149)=6),"ENLEVEMENT",""))</f>
        <v/>
      </c>
      <c r="J149" s="10" t="str">
        <f>IF(Q149="doublon","","*"&amp;TEXT(C149,0)&amp;"*")</f>
        <v>*T38484*</v>
      </c>
      <c r="K149" s="4"/>
      <c r="L149" s="4"/>
      <c r="M149" s="4"/>
      <c r="Q149" s="18" t="str">
        <f>IF(COUNTIF($C149:C$5933,C149)&gt;1,"Doublon","")</f>
        <v/>
      </c>
    </row>
    <row r="150" spans="1:17" ht="31.5" hidden="1" customHeight="1" x14ac:dyDescent="0.25">
      <c r="A150" s="5">
        <v>43798</v>
      </c>
      <c r="B150" s="6" t="s">
        <v>172</v>
      </c>
      <c r="C150" s="6" t="s">
        <v>315</v>
      </c>
      <c r="D150" s="7"/>
      <c r="E150" s="8" t="s">
        <v>43</v>
      </c>
      <c r="F150" s="8" t="s">
        <v>43</v>
      </c>
      <c r="G150" s="8">
        <v>2</v>
      </c>
      <c r="H150" s="8" t="s">
        <v>496</v>
      </c>
      <c r="I150" s="9" t="str">
        <f>IF(ISERROR(SEARCH("F",C150)),IF(D150="X","Prépa EXPORT",IF(D150="V","Prépa sans magasin",IF(D150="R","Prépa RESA",IF(D150="Z","Prépa LSP",IF(D150="J","arrivage joliette",IF(D150="E","Prépa CHARIOT",IF(D150="F","Prépa FORTKNOX",IF(D150="P","Prépa PARC",IF(D150="T","Prépa TUBES KFLEX",IF(D150="M","Prépa MEZZA","")))))))))),IF((LEN(LEFT(C150,SEARCH("F",C150)-1))=0)*(LEN(C150)=6),"ENLEVEMENT",""))</f>
        <v/>
      </c>
      <c r="J150" s="10" t="str">
        <f>IF(Q150="doublon","","*"&amp;TEXT(C150,0)&amp;"*")</f>
        <v>*T38485*</v>
      </c>
      <c r="K150" s="4"/>
      <c r="L150" s="4"/>
      <c r="M150" s="4"/>
      <c r="Q150" s="18" t="str">
        <f>IF(COUNTIF($C150:C$5933,C150)&gt;1,"Doublon","")</f>
        <v/>
      </c>
    </row>
    <row r="151" spans="1:17" ht="31.5" hidden="1" customHeight="1" x14ac:dyDescent="0.25">
      <c r="A151" s="5">
        <v>43798</v>
      </c>
      <c r="B151" s="6" t="s">
        <v>172</v>
      </c>
      <c r="C151" s="6" t="s">
        <v>319</v>
      </c>
      <c r="D151" s="7"/>
      <c r="E151" s="8" t="s">
        <v>43</v>
      </c>
      <c r="F151" s="8" t="s">
        <v>43</v>
      </c>
      <c r="G151" s="8">
        <v>2</v>
      </c>
      <c r="H151" s="8" t="s">
        <v>496</v>
      </c>
      <c r="I151" s="9" t="str">
        <f>IF(ISERROR(SEARCH("F",C151)),IF(D151="X","Prépa EXPORT",IF(D151="V","Prépa sans magasin",IF(D151="R","Prépa RESA",IF(D151="Z","Prépa LSP",IF(D151="J","arrivage joliette",IF(D151="E","Prépa CHARIOT",IF(D151="F","Prépa FORTKNOX",IF(D151="P","Prépa PARC",IF(D151="T","Prépa TUBES KFLEX",IF(D151="M","Prépa MEZZA","")))))))))),IF((LEN(LEFT(C151,SEARCH("F",C151)-1))=0)*(LEN(C151)=6),"ENLEVEMENT",""))</f>
        <v/>
      </c>
      <c r="J151" s="10" t="str">
        <f>IF(Q151="doublon","","*"&amp;TEXT(C151,0)&amp;"*")</f>
        <v>*T38490*</v>
      </c>
      <c r="K151" s="4"/>
      <c r="L151" s="4"/>
      <c r="M151" s="4"/>
      <c r="Q151" s="18" t="str">
        <f>IF(COUNTIF($C151:C$5933,C151)&gt;1,"Doublon","")</f>
        <v/>
      </c>
    </row>
    <row r="152" spans="1:17" ht="31.5" hidden="1" customHeight="1" x14ac:dyDescent="0.25">
      <c r="A152" s="5">
        <v>43798</v>
      </c>
      <c r="B152" s="6" t="s">
        <v>172</v>
      </c>
      <c r="C152" s="6" t="s">
        <v>323</v>
      </c>
      <c r="D152" s="7"/>
      <c r="E152" s="8" t="s">
        <v>43</v>
      </c>
      <c r="F152" s="8" t="s">
        <v>43</v>
      </c>
      <c r="G152" s="8">
        <v>2</v>
      </c>
      <c r="H152" s="8" t="s">
        <v>21</v>
      </c>
      <c r="I152" s="9" t="str">
        <f>IF(ISERROR(SEARCH("F",C152)),IF(D152="X","Prépa EXPORT",IF(D152="V","Prépa sans magasin",IF(D152="R","Prépa RESA",IF(D152="Z","Prépa LSP",IF(D152="J","arrivage joliette",IF(D152="E","Prépa CHARIOT",IF(D152="F","Prépa FORTKNOX",IF(D152="P","Prépa PARC",IF(D152="T","Prépa TUBES KFLEX",IF(D152="M","Prépa MEZZA","")))))))))),IF((LEN(LEFT(C152,SEARCH("F",C152)-1))=0)*(LEN(C152)=6),"ENLEVEMENT",""))</f>
        <v/>
      </c>
      <c r="J152" s="10" t="str">
        <f>IF(Q152="doublon","","*"&amp;TEXT(C152,0)&amp;"*")</f>
        <v>*T38491*</v>
      </c>
      <c r="K152" s="4"/>
      <c r="L152" s="4"/>
      <c r="M152" s="4"/>
      <c r="Q152" s="18" t="str">
        <f>IF(COUNTIF($C152:C$5933,C152)&gt;1,"Doublon","")</f>
        <v/>
      </c>
    </row>
    <row r="153" spans="1:17" ht="31.5" hidden="1" customHeight="1" x14ac:dyDescent="0.25">
      <c r="A153" s="5">
        <v>43798</v>
      </c>
      <c r="B153" s="6" t="s">
        <v>172</v>
      </c>
      <c r="C153" s="6" t="s">
        <v>328</v>
      </c>
      <c r="D153" s="7"/>
      <c r="E153" s="8" t="s">
        <v>43</v>
      </c>
      <c r="F153" s="8" t="s">
        <v>43</v>
      </c>
      <c r="G153" s="8">
        <v>2</v>
      </c>
      <c r="H153" s="8" t="s">
        <v>11</v>
      </c>
      <c r="I153" s="9" t="str">
        <f>IF(ISERROR(SEARCH("F",C153)),IF(D153="X","Prépa EXPORT",IF(D153="V","Prépa sans magasin",IF(D153="R","Prépa RESA",IF(D153="Z","Prépa LSP",IF(D153="J","arrivage joliette",IF(D153="E","Prépa CHARIOT",IF(D153="F","Prépa FORTKNOX",IF(D153="P","Prépa PARC",IF(D153="T","Prépa TUBES KFLEX",IF(D153="M","Prépa MEZZA","")))))))))),IF((LEN(LEFT(C153,SEARCH("F",C153)-1))=0)*(LEN(C153)=6),"ENLEVEMENT",""))</f>
        <v/>
      </c>
      <c r="J153" s="10" t="str">
        <f>IF(Q153="doublon","","*"&amp;TEXT(C153,0)&amp;"*")</f>
        <v>*T38508*</v>
      </c>
      <c r="K153" s="4"/>
      <c r="L153" s="4"/>
      <c r="M153" s="4"/>
      <c r="Q153" s="18" t="str">
        <f>IF(COUNTIF($C153:C$5933,C153)&gt;1,"Doublon","")</f>
        <v/>
      </c>
    </row>
    <row r="154" spans="1:17" ht="31.5" hidden="1" customHeight="1" x14ac:dyDescent="0.25">
      <c r="A154" s="5">
        <v>43798</v>
      </c>
      <c r="B154" s="6" t="s">
        <v>172</v>
      </c>
      <c r="C154" s="6" t="s">
        <v>333</v>
      </c>
      <c r="D154" s="7"/>
      <c r="E154" s="8" t="s">
        <v>43</v>
      </c>
      <c r="F154" s="8" t="s">
        <v>43</v>
      </c>
      <c r="G154" s="8">
        <v>2</v>
      </c>
      <c r="H154" s="8" t="s">
        <v>11</v>
      </c>
      <c r="I154" s="9" t="str">
        <f>IF(ISERROR(SEARCH("F",C154)),IF(D154="X","Prépa EXPORT",IF(D154="V","Prépa sans magasin",IF(D154="R","Prépa RESA",IF(D154="Z","Prépa LSP",IF(D154="J","arrivage joliette",IF(D154="E","Prépa CHARIOT",IF(D154="F","Prépa FORTKNOX",IF(D154="P","Prépa PARC",IF(D154="T","Prépa TUBES KFLEX",IF(D154="M","Prépa MEZZA","")))))))))),IF((LEN(LEFT(C154,SEARCH("F",C154)-1))=0)*(LEN(C154)=6),"ENLEVEMENT",""))</f>
        <v/>
      </c>
      <c r="J154" s="10" t="str">
        <f>IF(Q154="doublon","","*"&amp;TEXT(C154,0)&amp;"*")</f>
        <v>*T38518*</v>
      </c>
      <c r="K154" s="4"/>
      <c r="L154" s="4"/>
      <c r="M154" s="4"/>
      <c r="Q154" s="18" t="str">
        <f>IF(COUNTIF($C154:C$5933,C154)&gt;1,"Doublon","")</f>
        <v/>
      </c>
    </row>
    <row r="155" spans="1:17" ht="31.5" hidden="1" customHeight="1" x14ac:dyDescent="0.25">
      <c r="A155" s="5">
        <v>43798</v>
      </c>
      <c r="B155" s="6" t="s">
        <v>172</v>
      </c>
      <c r="C155" s="6" t="s">
        <v>344</v>
      </c>
      <c r="D155" s="7"/>
      <c r="E155" s="8" t="s">
        <v>43</v>
      </c>
      <c r="F155" s="8" t="s">
        <v>43</v>
      </c>
      <c r="G155" s="8">
        <v>2</v>
      </c>
      <c r="H155" s="8" t="s">
        <v>382</v>
      </c>
      <c r="I155" s="9" t="str">
        <f>IF(ISERROR(SEARCH("F",C155)),IF(D155="X","Prépa EXPORT",IF(D155="V","Prépa sans magasin",IF(D155="R","Prépa RESA",IF(D155="Z","Prépa LSP",IF(D155="J","arrivage joliette",IF(D155="E","Prépa CHARIOT",IF(D155="F","Prépa FORTKNOX",IF(D155="P","Prépa PARC",IF(D155="T","Prépa TUBES KFLEX",IF(D155="M","Prépa MEZZA","")))))))))),IF((LEN(LEFT(C155,SEARCH("F",C155)-1))=0)*(LEN(C155)=6),"ENLEVEMENT",""))</f>
        <v/>
      </c>
      <c r="J155" s="10" t="str">
        <f>IF(Q155="doublon","","*"&amp;TEXT(C155,0)&amp;"*")</f>
        <v>*T38559*</v>
      </c>
      <c r="K155" s="4"/>
      <c r="L155" s="4"/>
      <c r="M155" s="4"/>
      <c r="Q155" s="18" t="str">
        <f>IF(COUNTIF($C155:C$5933,C155)&gt;1,"Doublon","")</f>
        <v/>
      </c>
    </row>
    <row r="156" spans="1:17" ht="31.5" hidden="1" customHeight="1" x14ac:dyDescent="0.25">
      <c r="A156" s="5">
        <v>43798</v>
      </c>
      <c r="B156" s="6" t="s">
        <v>172</v>
      </c>
      <c r="C156" s="6" t="s">
        <v>357</v>
      </c>
      <c r="D156" s="7"/>
      <c r="E156" s="8" t="s">
        <v>43</v>
      </c>
      <c r="F156" s="8" t="s">
        <v>43</v>
      </c>
      <c r="G156" s="8">
        <v>2</v>
      </c>
      <c r="H156" s="8" t="s">
        <v>11</v>
      </c>
      <c r="I156" s="9" t="str">
        <f>IF(ISERROR(SEARCH("F",C156)),IF(D156="X","Prépa EXPORT",IF(D156="V","Prépa sans magasin",IF(D156="R","Prépa RESA",IF(D156="Z","Prépa LSP",IF(D156="J","arrivage joliette",IF(D156="E","Prépa CHARIOT",IF(D156="F","Prépa FORTKNOX",IF(D156="P","Prépa PARC",IF(D156="T","Prépa TUBES KFLEX",IF(D156="M","Prépa MEZZA","")))))))))),IF((LEN(LEFT(C156,SEARCH("F",C156)-1))=0)*(LEN(C156)=6),"ENLEVEMENT",""))</f>
        <v/>
      </c>
      <c r="J156" s="10" t="str">
        <f>IF(Q156="doublon","","*"&amp;TEXT(C156,0)&amp;"*")</f>
        <v>*T38622*</v>
      </c>
      <c r="K156" s="4"/>
      <c r="L156" s="4"/>
      <c r="M156" s="4"/>
      <c r="Q156" s="18" t="str">
        <f>IF(COUNTIF($C156:C$5933,C156)&gt;1,"Doublon","")</f>
        <v/>
      </c>
    </row>
    <row r="157" spans="1:17" ht="31.5" hidden="1" customHeight="1" x14ac:dyDescent="0.25">
      <c r="A157" s="5">
        <v>43798</v>
      </c>
      <c r="B157" s="6" t="s">
        <v>172</v>
      </c>
      <c r="C157" s="6" t="s">
        <v>367</v>
      </c>
      <c r="D157" s="7"/>
      <c r="E157" s="8" t="s">
        <v>43</v>
      </c>
      <c r="F157" s="8" t="s">
        <v>43</v>
      </c>
      <c r="G157" s="8">
        <v>2</v>
      </c>
      <c r="H157" s="8" t="s">
        <v>528</v>
      </c>
      <c r="I157" s="9" t="str">
        <f>IF(ISERROR(SEARCH("F",C157)),IF(D157="X","Prépa EXPORT",IF(D157="V","Prépa sans magasin",IF(D157="R","Prépa RESA",IF(D157="Z","Prépa LSP",IF(D157="J","arrivage joliette",IF(D157="E","Prépa CHARIOT",IF(D157="F","Prépa FORTKNOX",IF(D157="P","Prépa PARC",IF(D157="T","Prépa TUBES KFLEX",IF(D157="M","Prépa MEZZA","")))))))))),IF((LEN(LEFT(C157,SEARCH("F",C157)-1))=0)*(LEN(C157)=6),"ENLEVEMENT",""))</f>
        <v/>
      </c>
      <c r="J157" s="10" t="str">
        <f>IF(Q157="doublon","","*"&amp;TEXT(C157,0)&amp;"*")</f>
        <v>*T38649*</v>
      </c>
      <c r="K157" s="4"/>
      <c r="L157" s="4"/>
      <c r="M157" s="4"/>
      <c r="Q157" s="18" t="str">
        <f>IF(COUNTIF($C157:C$5933,C157)&gt;1,"Doublon","")</f>
        <v/>
      </c>
    </row>
    <row r="158" spans="1:17" ht="31.5" hidden="1" customHeight="1" x14ac:dyDescent="0.25">
      <c r="A158" s="5">
        <v>43798</v>
      </c>
      <c r="B158" s="6" t="s">
        <v>172</v>
      </c>
      <c r="C158" s="6" t="s">
        <v>380</v>
      </c>
      <c r="D158" s="7"/>
      <c r="E158" s="8" t="s">
        <v>43</v>
      </c>
      <c r="F158" s="8" t="s">
        <v>43</v>
      </c>
      <c r="G158" s="8">
        <v>2</v>
      </c>
      <c r="H158" s="8" t="s">
        <v>517</v>
      </c>
      <c r="I158" s="9" t="str">
        <f>IF(ISERROR(SEARCH("F",C158)),IF(D158="X","Prépa EXPORT",IF(D158="V","Prépa sans magasin",IF(D158="R","Prépa RESA",IF(D158="Z","Prépa LSP",IF(D158="J","arrivage joliette",IF(D158="E","Prépa CHARIOT",IF(D158="F","Prépa FORTKNOX",IF(D158="P","Prépa PARC",IF(D158="T","Prépa TUBES KFLEX",IF(D158="M","Prépa MEZZA","")))))))))),IF((LEN(LEFT(C158,SEARCH("F",C158)-1))=0)*(LEN(C158)=6),"ENLEVEMENT",""))</f>
        <v/>
      </c>
      <c r="J158" s="10" t="str">
        <f>IF(Q158="doublon","","*"&amp;TEXT(C158,0)&amp;"*")</f>
        <v>*T38675*</v>
      </c>
      <c r="K158" s="4"/>
      <c r="L158" s="4"/>
      <c r="M158" s="4"/>
      <c r="Q158" s="18" t="str">
        <f>IF(COUNTIF($C158:C$5933,C158)&gt;1,"Doublon","")</f>
        <v/>
      </c>
    </row>
    <row r="159" spans="1:17" ht="31.5" hidden="1" customHeight="1" x14ac:dyDescent="0.25">
      <c r="A159" s="5">
        <v>43798</v>
      </c>
      <c r="B159" s="6" t="s">
        <v>172</v>
      </c>
      <c r="C159" s="6" t="s">
        <v>381</v>
      </c>
      <c r="D159" s="7"/>
      <c r="E159" s="8" t="s">
        <v>43</v>
      </c>
      <c r="F159" s="8" t="s">
        <v>43</v>
      </c>
      <c r="G159" s="8">
        <v>2</v>
      </c>
      <c r="H159" s="8" t="s">
        <v>21</v>
      </c>
      <c r="I159" s="9" t="str">
        <f>IF(ISERROR(SEARCH("F",C159)),IF(D159="X","Prépa EXPORT",IF(D159="V","Prépa sans magasin",IF(D159="R","Prépa RESA",IF(D159="Z","Prépa LSP",IF(D159="J","arrivage joliette",IF(D159="E","Prépa CHARIOT",IF(D159="F","Prépa FORTKNOX",IF(D159="P","Prépa PARC",IF(D159="T","Prépa TUBES KFLEX",IF(D159="M","Prépa MEZZA","")))))))))),IF((LEN(LEFT(C159,SEARCH("F",C159)-1))=0)*(LEN(C159)=6),"ENLEVEMENT",""))</f>
        <v/>
      </c>
      <c r="J159" s="10" t="str">
        <f>IF(Q159="doublon","","*"&amp;TEXT(C159,0)&amp;"*")</f>
        <v>*T38679*</v>
      </c>
      <c r="K159" s="4"/>
      <c r="L159" s="4"/>
      <c r="M159" s="4"/>
      <c r="Q159" s="18" t="str">
        <f>IF(COUNTIF($C159:C$5933,C159)&gt;1,"Doublon","")</f>
        <v/>
      </c>
    </row>
    <row r="160" spans="1:17" ht="31.5" hidden="1" customHeight="1" x14ac:dyDescent="0.25">
      <c r="A160" s="5">
        <v>43798</v>
      </c>
      <c r="B160" s="6" t="s">
        <v>172</v>
      </c>
      <c r="C160" s="6" t="s">
        <v>485</v>
      </c>
      <c r="D160" s="7"/>
      <c r="E160" s="8" t="s">
        <v>43</v>
      </c>
      <c r="F160" s="8" t="s">
        <v>43</v>
      </c>
      <c r="G160" s="8">
        <v>2</v>
      </c>
      <c r="H160" s="8" t="s">
        <v>22</v>
      </c>
      <c r="I160" s="9" t="str">
        <f>IF(ISERROR(SEARCH("F",C160)),IF(D160="X","Prépa EXPORT",IF(D160="V","Prépa sans magasin",IF(D160="R","Prépa RESA",IF(D160="Z","Prépa LSP",IF(D160="J","arrivage joliette",IF(D160="E","Prépa CHARIOT",IF(D160="F","Prépa FORTKNOX",IF(D160="P","Prépa PARC",IF(D160="T","Prépa TUBES KFLEX",IF(D160="M","Prépa MEZZA","")))))))))),IF((LEN(LEFT(C160,SEARCH("F",C160)-1))=0)*(LEN(C160)=6),"ENLEVEMENT",""))</f>
        <v/>
      </c>
      <c r="J160" s="10" t="str">
        <f>IF(Q160="doublon","","*"&amp;TEXT(C160,0)&amp;"*")</f>
        <v>*T38891*</v>
      </c>
      <c r="K160" s="4"/>
      <c r="L160" s="4"/>
      <c r="M160" s="4"/>
      <c r="Q160" s="18" t="str">
        <f>IF(COUNTIF($C160:C$5933,C160)&gt;1,"Doublon","")</f>
        <v/>
      </c>
    </row>
    <row r="161" spans="1:17" ht="31.5" hidden="1" customHeight="1" x14ac:dyDescent="0.25">
      <c r="A161" s="5">
        <v>43798</v>
      </c>
      <c r="B161" s="6" t="s">
        <v>172</v>
      </c>
      <c r="C161" s="6"/>
      <c r="D161" s="7"/>
      <c r="E161" s="8" t="s">
        <v>43</v>
      </c>
      <c r="F161" s="8" t="s">
        <v>43</v>
      </c>
      <c r="G161" s="8">
        <v>2</v>
      </c>
      <c r="H161" s="8" t="s">
        <v>489</v>
      </c>
      <c r="I161" s="9" t="s">
        <v>24</v>
      </c>
      <c r="J161" s="10" t="str">
        <f>IF(Q161="doublon","","*"&amp;TEXT(C161,0)&amp;"*")</f>
        <v>*0*</v>
      </c>
      <c r="K161" s="4"/>
      <c r="L161" s="4"/>
      <c r="M161" s="4"/>
      <c r="Q161" s="18" t="str">
        <f>IF(COUNTIF($C161:C$5933,C161)&gt;1,"Doublon","")</f>
        <v/>
      </c>
    </row>
    <row r="162" spans="1:17" ht="31.5" hidden="1" customHeight="1" x14ac:dyDescent="0.25">
      <c r="A162" s="5">
        <v>43798</v>
      </c>
      <c r="B162" s="6" t="s">
        <v>167</v>
      </c>
      <c r="C162" s="6" t="s">
        <v>232</v>
      </c>
      <c r="D162" s="7"/>
      <c r="E162" s="8" t="s">
        <v>42</v>
      </c>
      <c r="F162" s="8" t="s">
        <v>42</v>
      </c>
      <c r="G162" s="8" t="s">
        <v>38</v>
      </c>
      <c r="H162" s="8" t="s">
        <v>11</v>
      </c>
      <c r="I162" s="9" t="str">
        <f>IF(ISERROR(SEARCH("F",C162)),IF(D162="X","Prépa EXPORT",IF(D162="V","Prépa sans magasin",IF(D162="R","Prépa RESA",IF(D162="Z","Prépa LSP",IF(D162="J","arrivage joliette",IF(D162="E","Prépa CHARIOT",IF(D162="F","Prépa FORTKNOX",IF(D162="P","Prépa PARC",IF(D162="T","Prépa TUBES KFLEX",IF(D162="M","Prépa MEZZA","")))))))))),IF((LEN(LEFT(C162,SEARCH("F",C162)-1))=0)*(LEN(C162)=6),"ENLEVEMENT",""))</f>
        <v/>
      </c>
      <c r="J162" s="10" t="str">
        <f>IF(Q162="doublon","","*"&amp;TEXT(C162,0)&amp;"*")</f>
        <v>*T38303*</v>
      </c>
      <c r="K162" s="4"/>
      <c r="L162" s="4"/>
      <c r="M162" s="4"/>
      <c r="Q162" s="18" t="str">
        <f>IF(COUNTIF($C162:C$5933,C162)&gt;1,"Doublon","")</f>
        <v/>
      </c>
    </row>
    <row r="163" spans="1:17" ht="31.5" hidden="1" customHeight="1" x14ac:dyDescent="0.25">
      <c r="A163" s="5">
        <v>43798</v>
      </c>
      <c r="B163" s="6" t="s">
        <v>167</v>
      </c>
      <c r="C163" s="6" t="s">
        <v>264</v>
      </c>
      <c r="D163" s="7"/>
      <c r="E163" s="8" t="s">
        <v>42</v>
      </c>
      <c r="F163" s="8" t="s">
        <v>42</v>
      </c>
      <c r="G163" s="8" t="s">
        <v>38</v>
      </c>
      <c r="H163" s="8" t="s">
        <v>330</v>
      </c>
      <c r="I163" s="9" t="str">
        <f>IF(ISERROR(SEARCH("F",C163)),IF(D163="X","Prépa EXPORT",IF(D163="V","Prépa sans magasin",IF(D163="R","Prépa RESA",IF(D163="Z","Prépa LSP",IF(D163="J","arrivage joliette",IF(D163="E","Prépa CHARIOT",IF(D163="F","Prépa FORTKNOX",IF(D163="P","Prépa PARC",IF(D163="T","Prépa TUBES KFLEX",IF(D163="M","Prépa MEZZA","")))))))))),IF((LEN(LEFT(C163,SEARCH("F",C163)-1))=0)*(LEN(C163)=6),"ENLEVEMENT",""))</f>
        <v/>
      </c>
      <c r="J163" s="10" t="str">
        <f>IF(Q163="doublon","","*"&amp;TEXT(C163,0)&amp;"*")</f>
        <v>*T38317*</v>
      </c>
      <c r="K163" s="4"/>
      <c r="L163" s="4"/>
      <c r="M163" s="4"/>
      <c r="Q163" s="18" t="str">
        <f>IF(COUNTIF($C163:C$5933,C163)&gt;1,"Doublon","")</f>
        <v/>
      </c>
    </row>
    <row r="164" spans="1:17" ht="31.5" hidden="1" customHeight="1" x14ac:dyDescent="0.25">
      <c r="A164" s="5">
        <v>43798</v>
      </c>
      <c r="B164" s="6" t="s">
        <v>167</v>
      </c>
      <c r="C164" s="6" t="s">
        <v>288</v>
      </c>
      <c r="D164" s="7"/>
      <c r="E164" s="8" t="s">
        <v>42</v>
      </c>
      <c r="F164" s="8" t="s">
        <v>42</v>
      </c>
      <c r="G164" s="8" t="s">
        <v>38</v>
      </c>
      <c r="H164" s="8" t="s">
        <v>144</v>
      </c>
      <c r="I164" s="9" t="str">
        <f>IF(ISERROR(SEARCH("F",C164)),IF(D164="X","Prépa EXPORT",IF(D164="V","Prépa sans magasin",IF(D164="R","Prépa RESA",IF(D164="Z","Prépa LSP",IF(D164="J","arrivage joliette",IF(D164="E","Prépa CHARIOT",IF(D164="F","Prépa FORTKNOX",IF(D164="P","Prépa PARC",IF(D164="T","Prépa TUBES KFLEX",IF(D164="M","Prépa MEZZA","")))))))))),IF((LEN(LEFT(C164,SEARCH("F",C164)-1))=0)*(LEN(C164)=6),"ENLEVEMENT",""))</f>
        <v/>
      </c>
      <c r="J164" s="10" t="str">
        <f>IF(Q164="doublon","","*"&amp;TEXT(C164,0)&amp;"*")</f>
        <v>*T38410*</v>
      </c>
      <c r="K164" s="4"/>
      <c r="L164" s="4"/>
      <c r="M164" s="4"/>
      <c r="Q164" s="18" t="str">
        <f>IF(COUNTIF($C164:C$5933,C164)&gt;1,"Doublon","")</f>
        <v/>
      </c>
    </row>
    <row r="165" spans="1:17" ht="31.5" hidden="1" customHeight="1" x14ac:dyDescent="0.25">
      <c r="A165" s="5">
        <v>43798</v>
      </c>
      <c r="B165" s="6" t="s">
        <v>167</v>
      </c>
      <c r="C165" s="6" t="s">
        <v>298</v>
      </c>
      <c r="D165" s="7"/>
      <c r="E165" s="8" t="s">
        <v>42</v>
      </c>
      <c r="F165" s="8" t="s">
        <v>42</v>
      </c>
      <c r="G165" s="8" t="s">
        <v>38</v>
      </c>
      <c r="H165" s="8" t="s">
        <v>145</v>
      </c>
      <c r="I165" s="9" t="str">
        <f>IF(ISERROR(SEARCH("F",C165)),IF(D165="X","Prépa EXPORT",IF(D165="V","Prépa sans magasin",IF(D165="R","Prépa RESA",IF(D165="Z","Prépa LSP",IF(D165="J","arrivage joliette",IF(D165="E","Prépa CHARIOT",IF(D165="F","Prépa FORTKNOX",IF(D165="P","Prépa PARC",IF(D165="T","Prépa TUBES KFLEX",IF(D165="M","Prépa MEZZA","")))))))))),IF((LEN(LEFT(C165,SEARCH("F",C165)-1))=0)*(LEN(C165)=6),"ENLEVEMENT",""))</f>
        <v/>
      </c>
      <c r="J165" s="10" t="str">
        <f>IF(Q165="doublon","","*"&amp;TEXT(C165,0)&amp;"*")</f>
        <v>*T38430*</v>
      </c>
      <c r="K165" s="4"/>
      <c r="L165" s="4"/>
      <c r="M165" s="4"/>
      <c r="Q165" s="18" t="str">
        <f>IF(COUNTIF($C165:C$5933,C165)&gt;1,"Doublon","")</f>
        <v/>
      </c>
    </row>
    <row r="166" spans="1:17" ht="31.5" hidden="1" customHeight="1" x14ac:dyDescent="0.25">
      <c r="A166" s="5">
        <v>43798</v>
      </c>
      <c r="B166" s="6" t="s">
        <v>167</v>
      </c>
      <c r="C166" s="6" t="s">
        <v>299</v>
      </c>
      <c r="D166" s="7"/>
      <c r="E166" s="8" t="s">
        <v>42</v>
      </c>
      <c r="F166" s="8" t="s">
        <v>42</v>
      </c>
      <c r="G166" s="8" t="s">
        <v>38</v>
      </c>
      <c r="H166" s="8" t="s">
        <v>144</v>
      </c>
      <c r="I166" s="9" t="str">
        <f>IF(ISERROR(SEARCH("F",C166)),IF(D166="X","Prépa EXPORT",IF(D166="V","Prépa sans magasin",IF(D166="R","Prépa RESA",IF(D166="Z","Prépa LSP",IF(D166="J","arrivage joliette",IF(D166="E","Prépa CHARIOT",IF(D166="F","Prépa FORTKNOX",IF(D166="P","Prépa PARC",IF(D166="T","Prépa TUBES KFLEX",IF(D166="M","Prépa MEZZA","")))))))))),IF((LEN(LEFT(C166,SEARCH("F",C166)-1))=0)*(LEN(C166)=6),"ENLEVEMENT",""))</f>
        <v/>
      </c>
      <c r="J166" s="10" t="str">
        <f>IF(Q166="doublon","","*"&amp;TEXT(C166,0)&amp;"*")</f>
        <v>*T38432*</v>
      </c>
      <c r="K166" s="4"/>
      <c r="L166" s="4"/>
      <c r="M166" s="4"/>
      <c r="Q166" s="18" t="str">
        <f>IF(COUNTIF($C166:C$5933,C166)&gt;1,"Doublon","")</f>
        <v/>
      </c>
    </row>
    <row r="167" spans="1:17" ht="31.5" hidden="1" customHeight="1" x14ac:dyDescent="0.25">
      <c r="A167" s="5">
        <v>43798</v>
      </c>
      <c r="B167" s="6" t="s">
        <v>167</v>
      </c>
      <c r="C167" s="6" t="s">
        <v>303</v>
      </c>
      <c r="D167" s="7"/>
      <c r="E167" s="8" t="s">
        <v>42</v>
      </c>
      <c r="F167" s="8" t="s">
        <v>42</v>
      </c>
      <c r="G167" s="8" t="s">
        <v>38</v>
      </c>
      <c r="H167" s="8" t="s">
        <v>11</v>
      </c>
      <c r="I167" s="9" t="str">
        <f>IF(ISERROR(SEARCH("F",C167)),IF(D167="X","Prépa EXPORT",IF(D167="V","Prépa sans magasin",IF(D167="R","Prépa RESA",IF(D167="Z","Prépa LSP",IF(D167="J","arrivage joliette",IF(D167="E","Prépa CHARIOT",IF(D167="F","Prépa FORTKNOX",IF(D167="P","Prépa PARC",IF(D167="T","Prépa TUBES KFLEX",IF(D167="M","Prépa MEZZA","")))))))))),IF((LEN(LEFT(C167,SEARCH("F",C167)-1))=0)*(LEN(C167)=6),"ENLEVEMENT",""))</f>
        <v/>
      </c>
      <c r="J167" s="10" t="str">
        <f>IF(Q167="doublon","","*"&amp;TEXT(C167,0)&amp;"*")</f>
        <v>*T38441*</v>
      </c>
      <c r="K167" s="4"/>
      <c r="L167" s="4"/>
      <c r="M167" s="4"/>
      <c r="Q167" s="18" t="str">
        <f>IF(COUNTIF($C167:C$5933,C167)&gt;1,"Doublon","")</f>
        <v/>
      </c>
    </row>
    <row r="168" spans="1:17" ht="31.5" hidden="1" customHeight="1" x14ac:dyDescent="0.25">
      <c r="A168" s="5">
        <v>43798</v>
      </c>
      <c r="B168" s="6" t="s">
        <v>167</v>
      </c>
      <c r="C168" s="6" t="s">
        <v>317</v>
      </c>
      <c r="D168" s="7"/>
      <c r="E168" s="8" t="s">
        <v>42</v>
      </c>
      <c r="F168" s="8" t="s">
        <v>42</v>
      </c>
      <c r="G168" s="8" t="s">
        <v>38</v>
      </c>
      <c r="H168" s="8" t="s">
        <v>21</v>
      </c>
      <c r="I168" s="9" t="str">
        <f>IF(ISERROR(SEARCH("F",C168)),IF(D168="X","Prépa EXPORT",IF(D168="V","Prépa sans magasin",IF(D168="R","Prépa RESA",IF(D168="Z","Prépa LSP",IF(D168="J","arrivage joliette",IF(D168="E","Prépa CHARIOT",IF(D168="F","Prépa FORTKNOX",IF(D168="P","Prépa PARC",IF(D168="T","Prépa TUBES KFLEX",IF(D168="M","Prépa MEZZA","")))))))))),IF((LEN(LEFT(C168,SEARCH("F",C168)-1))=0)*(LEN(C168)=6),"ENLEVEMENT",""))</f>
        <v/>
      </c>
      <c r="J168" s="10" t="str">
        <f>IF(Q168="doublon","","*"&amp;TEXT(C168,0)&amp;"*")</f>
        <v>*T38487*</v>
      </c>
      <c r="K168" s="4"/>
      <c r="L168" s="4"/>
      <c r="M168" s="4"/>
      <c r="Q168" s="18" t="str">
        <f>IF(COUNTIF($C168:C$5933,C168)&gt;1,"Doublon","")</f>
        <v/>
      </c>
    </row>
    <row r="169" spans="1:17" ht="31.5" hidden="1" customHeight="1" x14ac:dyDescent="0.25">
      <c r="A169" s="5">
        <v>43798</v>
      </c>
      <c r="B169" s="6" t="s">
        <v>167</v>
      </c>
      <c r="C169" s="6" t="s">
        <v>327</v>
      </c>
      <c r="D169" s="7"/>
      <c r="E169" s="8" t="s">
        <v>42</v>
      </c>
      <c r="F169" s="8" t="s">
        <v>42</v>
      </c>
      <c r="G169" s="8" t="s">
        <v>38</v>
      </c>
      <c r="H169" s="8" t="s">
        <v>330</v>
      </c>
      <c r="I169" s="9" t="str">
        <f>IF(ISERROR(SEARCH("F",C169)),IF(D169="X","Prépa EXPORT",IF(D169="V","Prépa sans magasin",IF(D169="R","Prépa RESA",IF(D169="Z","Prépa LSP",IF(D169="J","arrivage joliette",IF(D169="E","Prépa CHARIOT",IF(D169="F","Prépa FORTKNOX",IF(D169="P","Prépa PARC",IF(D169="T","Prépa TUBES KFLEX",IF(D169="M","Prépa MEZZA","")))))))))),IF((LEN(LEFT(C169,SEARCH("F",C169)-1))=0)*(LEN(C169)=6),"ENLEVEMENT",""))</f>
        <v/>
      </c>
      <c r="J169" s="10" t="str">
        <f>IF(Q169="doublon","","*"&amp;TEXT(C169,0)&amp;"*")</f>
        <v>*T38501*</v>
      </c>
      <c r="K169" s="4"/>
      <c r="L169" s="4"/>
      <c r="M169" s="4"/>
      <c r="Q169" s="18" t="str">
        <f>IF(COUNTIF($C169:C$5933,C169)&gt;1,"Doublon","")</f>
        <v/>
      </c>
    </row>
    <row r="170" spans="1:17" ht="31.5" hidden="1" customHeight="1" x14ac:dyDescent="0.25">
      <c r="A170" s="5">
        <v>43798</v>
      </c>
      <c r="B170" s="6" t="s">
        <v>167</v>
      </c>
      <c r="C170" s="6" t="s">
        <v>331</v>
      </c>
      <c r="D170" s="7"/>
      <c r="E170" s="8" t="s">
        <v>42</v>
      </c>
      <c r="F170" s="8" t="s">
        <v>42</v>
      </c>
      <c r="G170" s="8" t="s">
        <v>38</v>
      </c>
      <c r="H170" s="8" t="s">
        <v>330</v>
      </c>
      <c r="I170" s="9" t="str">
        <f>IF(ISERROR(SEARCH("F",C170)),IF(D170="X","Prépa EXPORT",IF(D170="V","Prépa sans magasin",IF(D170="R","Prépa RESA",IF(D170="Z","Prépa LSP",IF(D170="J","arrivage joliette",IF(D170="E","Prépa CHARIOT",IF(D170="F","Prépa FORTKNOX",IF(D170="P","Prépa PARC",IF(D170="T","Prépa TUBES KFLEX",IF(D170="M","Prépa MEZZA","")))))))))),IF((LEN(LEFT(C170,SEARCH("F",C170)-1))=0)*(LEN(C170)=6),"ENLEVEMENT",""))</f>
        <v/>
      </c>
      <c r="J170" s="10" t="str">
        <f>IF(Q170="doublon","","*"&amp;TEXT(C170,0)&amp;"*")</f>
        <v>*T38511*</v>
      </c>
      <c r="K170" s="4"/>
      <c r="L170" s="4"/>
      <c r="M170" s="4"/>
      <c r="Q170" s="18" t="str">
        <f>IF(COUNTIF($C170:C$5933,C170)&gt;1,"Doublon","")</f>
        <v/>
      </c>
    </row>
    <row r="171" spans="1:17" ht="31.5" hidden="1" customHeight="1" x14ac:dyDescent="0.25">
      <c r="A171" s="5">
        <v>43798</v>
      </c>
      <c r="B171" s="6" t="s">
        <v>167</v>
      </c>
      <c r="C171" s="6" t="s">
        <v>334</v>
      </c>
      <c r="D171" s="7"/>
      <c r="E171" s="8" t="s">
        <v>42</v>
      </c>
      <c r="F171" s="8" t="s">
        <v>42</v>
      </c>
      <c r="G171" s="8" t="s">
        <v>38</v>
      </c>
      <c r="H171" s="8" t="s">
        <v>21</v>
      </c>
      <c r="I171" s="9" t="str">
        <f>IF(ISERROR(SEARCH("F",C171)),IF(D171="X","Prépa EXPORT",IF(D171="V","Prépa sans magasin",IF(D171="R","Prépa RESA",IF(D171="Z","Prépa LSP",IF(D171="J","arrivage joliette",IF(D171="E","Prépa CHARIOT",IF(D171="F","Prépa FORTKNOX",IF(D171="P","Prépa PARC",IF(D171="T","Prépa TUBES KFLEX",IF(D171="M","Prépa MEZZA","")))))))))),IF((LEN(LEFT(C171,SEARCH("F",C171)-1))=0)*(LEN(C171)=6),"ENLEVEMENT",""))</f>
        <v/>
      </c>
      <c r="J171" s="10" t="str">
        <f>IF(Q171="doublon","","*"&amp;TEXT(C171,0)&amp;"*")</f>
        <v>*T38524*</v>
      </c>
      <c r="K171" s="4"/>
      <c r="L171" s="4"/>
      <c r="M171" s="4"/>
      <c r="Q171" s="18" t="str">
        <f>IF(COUNTIF($C171:C$5933,C171)&gt;1,"Doublon","")</f>
        <v/>
      </c>
    </row>
    <row r="172" spans="1:17" ht="31.5" hidden="1" customHeight="1" x14ac:dyDescent="0.25">
      <c r="A172" s="5">
        <v>43798</v>
      </c>
      <c r="B172" s="6" t="s">
        <v>167</v>
      </c>
      <c r="C172" s="6" t="s">
        <v>341</v>
      </c>
      <c r="D172" s="7"/>
      <c r="E172" s="8" t="s">
        <v>42</v>
      </c>
      <c r="F172" s="8" t="s">
        <v>42</v>
      </c>
      <c r="G172" s="8" t="s">
        <v>38</v>
      </c>
      <c r="H172" s="8" t="s">
        <v>144</v>
      </c>
      <c r="I172" s="9" t="str">
        <f>IF(ISERROR(SEARCH("F",C172)),IF(D172="X","Prépa EXPORT",IF(D172="V","Prépa sans magasin",IF(D172="R","Prépa RESA",IF(D172="Z","Prépa LSP",IF(D172="J","arrivage joliette",IF(D172="E","Prépa CHARIOT",IF(D172="F","Prépa FORTKNOX",IF(D172="P","Prépa PARC",IF(D172="T","Prépa TUBES KFLEX",IF(D172="M","Prépa MEZZA","")))))))))),IF((LEN(LEFT(C172,SEARCH("F",C172)-1))=0)*(LEN(C172)=6),"ENLEVEMENT",""))</f>
        <v/>
      </c>
      <c r="J172" s="10" t="str">
        <f>IF(Q172="doublon","","*"&amp;TEXT(C172,0)&amp;"*")</f>
        <v>*T38538*</v>
      </c>
      <c r="K172" s="4"/>
      <c r="L172" s="4"/>
      <c r="M172" s="4"/>
      <c r="Q172" s="18" t="str">
        <f>IF(COUNTIF($C172:C$5933,C172)&gt;1,"Doublon","")</f>
        <v/>
      </c>
    </row>
    <row r="173" spans="1:17" ht="31.5" hidden="1" customHeight="1" x14ac:dyDescent="0.25">
      <c r="A173" s="5">
        <v>43798</v>
      </c>
      <c r="B173" s="6" t="s">
        <v>167</v>
      </c>
      <c r="C173" s="6" t="s">
        <v>355</v>
      </c>
      <c r="D173" s="7"/>
      <c r="E173" s="8" t="s">
        <v>42</v>
      </c>
      <c r="F173" s="8" t="s">
        <v>42</v>
      </c>
      <c r="G173" s="8" t="s">
        <v>38</v>
      </c>
      <c r="H173" s="8" t="s">
        <v>356</v>
      </c>
      <c r="I173" s="9" t="str">
        <f>IF(ISERROR(SEARCH("F",C173)),IF(D173="X","Prépa EXPORT",IF(D173="V","Prépa sans magasin",IF(D173="R","Prépa RESA",IF(D173="Z","Prépa LSP",IF(D173="J","arrivage joliette",IF(D173="E","Prépa CHARIOT",IF(D173="F","Prépa FORTKNOX",IF(D173="P","Prépa PARC",IF(D173="T","Prépa TUBES KFLEX",IF(D173="M","Prépa MEZZA","")))))))))),IF((LEN(LEFT(C173,SEARCH("F",C173)-1))=0)*(LEN(C173)=6),"ENLEVEMENT",""))</f>
        <v/>
      </c>
      <c r="J173" s="10" t="str">
        <f>IF(Q173="doublon","","*"&amp;TEXT(C173,0)&amp;"*")</f>
        <v>*T38621*</v>
      </c>
      <c r="K173" s="4"/>
      <c r="L173" s="4"/>
      <c r="M173" s="4"/>
      <c r="Q173" s="18" t="str">
        <f>IF(COUNTIF($C173:C$5933,C173)&gt;1,"Doublon","")</f>
        <v/>
      </c>
    </row>
    <row r="174" spans="1:17" ht="31.5" hidden="1" customHeight="1" x14ac:dyDescent="0.25">
      <c r="A174" s="5">
        <v>43798</v>
      </c>
      <c r="B174" s="6" t="s">
        <v>167</v>
      </c>
      <c r="C174" s="6" t="s">
        <v>363</v>
      </c>
      <c r="D174" s="7"/>
      <c r="E174" s="8" t="s">
        <v>42</v>
      </c>
      <c r="F174" s="8" t="s">
        <v>42</v>
      </c>
      <c r="G174" s="8" t="s">
        <v>38</v>
      </c>
      <c r="H174" s="8" t="s">
        <v>356</v>
      </c>
      <c r="I174" s="9" t="str">
        <f>IF(ISERROR(SEARCH("F",C174)),IF(D174="X","Prépa EXPORT",IF(D174="V","Prépa sans magasin",IF(D174="R","Prépa RESA",IF(D174="Z","Prépa LSP",IF(D174="J","arrivage joliette",IF(D174="E","Prépa CHARIOT",IF(D174="F","Prépa FORTKNOX",IF(D174="P","Prépa PARC",IF(D174="T","Prépa TUBES KFLEX",IF(D174="M","Prépa MEZZA","")))))))))),IF((LEN(LEFT(C174,SEARCH("F",C174)-1))=0)*(LEN(C174)=6),"ENLEVEMENT",""))</f>
        <v/>
      </c>
      <c r="J174" s="10" t="str">
        <f>IF(Q174="doublon","","*"&amp;TEXT(C174,0)&amp;"*")</f>
        <v>*T38633*</v>
      </c>
      <c r="K174" s="4"/>
      <c r="L174" s="4"/>
      <c r="M174" s="4"/>
      <c r="Q174" s="18" t="str">
        <f>IF(COUNTIF($C174:C$5933,C174)&gt;1,"Doublon","")</f>
        <v/>
      </c>
    </row>
    <row r="175" spans="1:17" ht="31.5" hidden="1" customHeight="1" x14ac:dyDescent="0.25">
      <c r="A175" s="5">
        <v>43798</v>
      </c>
      <c r="B175" s="6" t="s">
        <v>167</v>
      </c>
      <c r="C175" s="6" t="s">
        <v>366</v>
      </c>
      <c r="D175" s="7"/>
      <c r="E175" s="8" t="s">
        <v>42</v>
      </c>
      <c r="F175" s="8" t="s">
        <v>42</v>
      </c>
      <c r="G175" s="8" t="s">
        <v>38</v>
      </c>
      <c r="H175" s="8" t="s">
        <v>144</v>
      </c>
      <c r="I175" s="9" t="str">
        <f>IF(ISERROR(SEARCH("F",C175)),IF(D175="X","Prépa EXPORT",IF(D175="V","Prépa sans magasin",IF(D175="R","Prépa RESA",IF(D175="Z","Prépa LSP",IF(D175="J","arrivage joliette",IF(D175="E","Prépa CHARIOT",IF(D175="F","Prépa FORTKNOX",IF(D175="P","Prépa PARC",IF(D175="T","Prépa TUBES KFLEX",IF(D175="M","Prépa MEZZA","")))))))))),IF((LEN(LEFT(C175,SEARCH("F",C175)-1))=0)*(LEN(C175)=6),"ENLEVEMENT",""))</f>
        <v/>
      </c>
      <c r="J175" s="10" t="str">
        <f>IF(Q175="doublon","","*"&amp;TEXT(C175,0)&amp;"*")</f>
        <v>*T38639*</v>
      </c>
      <c r="K175" s="4"/>
      <c r="L175" s="4"/>
      <c r="M175" s="4"/>
      <c r="Q175" s="18" t="str">
        <f>IF(COUNTIF($C175:C$5933,C175)&gt;1,"Doublon","")</f>
        <v/>
      </c>
    </row>
    <row r="176" spans="1:17" ht="31.5" hidden="1" customHeight="1" x14ac:dyDescent="0.25">
      <c r="A176" s="5">
        <v>43798</v>
      </c>
      <c r="B176" s="6" t="s">
        <v>167</v>
      </c>
      <c r="C176" s="6" t="s">
        <v>369</v>
      </c>
      <c r="D176" s="7"/>
      <c r="E176" s="8" t="s">
        <v>42</v>
      </c>
      <c r="F176" s="8" t="s">
        <v>42</v>
      </c>
      <c r="G176" s="8" t="s">
        <v>38</v>
      </c>
      <c r="H176" s="8" t="s">
        <v>518</v>
      </c>
      <c r="I176" s="9" t="str">
        <f>IF(ISERROR(SEARCH("F",C176)),IF(D176="X","Prépa EXPORT",IF(D176="V","Prépa sans magasin",IF(D176="R","Prépa RESA",IF(D176="Z","Prépa LSP",IF(D176="J","arrivage joliette",IF(D176="E","Prépa CHARIOT",IF(D176="F","Prépa FORTKNOX",IF(D176="P","Prépa PARC",IF(D176="T","Prépa TUBES KFLEX",IF(D176="M","Prépa MEZZA","")))))))))),IF((LEN(LEFT(C176,SEARCH("F",C176)-1))=0)*(LEN(C176)=6),"ENLEVEMENT",""))</f>
        <v/>
      </c>
      <c r="J176" s="10" t="str">
        <f>IF(Q176="doublon","","*"&amp;TEXT(C176,0)&amp;"*")</f>
        <v>*T38652*</v>
      </c>
      <c r="K176" s="4"/>
      <c r="L176" s="4"/>
      <c r="M176" s="4"/>
      <c r="Q176" s="18" t="str">
        <f>IF(COUNTIF($C176:C$5933,C176)&gt;1,"Doublon","")</f>
        <v/>
      </c>
    </row>
    <row r="177" spans="1:24" ht="31.5" hidden="1" customHeight="1" x14ac:dyDescent="0.25">
      <c r="A177" s="5">
        <v>43798</v>
      </c>
      <c r="B177" s="6" t="s">
        <v>167</v>
      </c>
      <c r="C177" s="6" t="s">
        <v>371</v>
      </c>
      <c r="D177" s="7"/>
      <c r="E177" s="8" t="s">
        <v>42</v>
      </c>
      <c r="F177" s="8" t="s">
        <v>42</v>
      </c>
      <c r="G177" s="8" t="s">
        <v>38</v>
      </c>
      <c r="H177" s="8" t="s">
        <v>516</v>
      </c>
      <c r="I177" s="9" t="str">
        <f>IF(ISERROR(SEARCH("F",C177)),IF(D177="X","Prépa EXPORT",IF(D177="V","Prépa sans magasin",IF(D177="R","Prépa RESA",IF(D177="Z","Prépa LSP",IF(D177="J","arrivage joliette",IF(D177="E","Prépa CHARIOT",IF(D177="F","Prépa FORTKNOX",IF(D177="P","Prépa PARC",IF(D177="T","Prépa TUBES KFLEX",IF(D177="M","Prépa MEZZA","")))))))))),IF((LEN(LEFT(C177,SEARCH("F",C177)-1))=0)*(LEN(C177)=6),"ENLEVEMENT",""))</f>
        <v/>
      </c>
      <c r="J177" s="10" t="str">
        <f>IF(Q177="doublon","","*"&amp;TEXT(C177,0)&amp;"*")</f>
        <v>*T38662*</v>
      </c>
      <c r="K177" s="4"/>
      <c r="L177" s="4"/>
      <c r="M177" s="4"/>
      <c r="Q177" s="18" t="str">
        <f>IF(COUNTIF($C177:C$5933,C177)&gt;1,"Doublon","")</f>
        <v/>
      </c>
    </row>
    <row r="178" spans="1:24" ht="31.5" hidden="1" customHeight="1" x14ac:dyDescent="0.25">
      <c r="A178" s="5">
        <v>43798</v>
      </c>
      <c r="B178" s="6" t="s">
        <v>167</v>
      </c>
      <c r="C178" s="6" t="s">
        <v>384</v>
      </c>
      <c r="D178" s="7"/>
      <c r="E178" s="8" t="s">
        <v>42</v>
      </c>
      <c r="F178" s="8" t="s">
        <v>42</v>
      </c>
      <c r="G178" s="8" t="s">
        <v>38</v>
      </c>
      <c r="H178" s="8" t="s">
        <v>166</v>
      </c>
      <c r="I178" s="9" t="str">
        <f>IF(ISERROR(SEARCH("F",C178)),IF(D178="X","Prépa EXPORT",IF(D178="V","Prépa sans magasin",IF(D178="R","Prépa RESA",IF(D178="Z","Prépa LSP",IF(D178="J","arrivage joliette",IF(D178="E","Prépa CHARIOT",IF(D178="F","Prépa FORTKNOX",IF(D178="P","Prépa PARC",IF(D178="T","Prépa TUBES KFLEX",IF(D178="M","Prépa MEZZA","")))))))))),IF((LEN(LEFT(C178,SEARCH("F",C178)-1))=0)*(LEN(C178)=6),"ENLEVEMENT",""))</f>
        <v/>
      </c>
      <c r="J178" s="10" t="str">
        <f>IF(Q178="doublon","","*"&amp;TEXT(C178,0)&amp;"*")</f>
        <v>*T38678*</v>
      </c>
      <c r="K178" s="4"/>
      <c r="L178" s="4"/>
      <c r="M178" s="4"/>
      <c r="Q178" s="18" t="str">
        <f>IF(COUNTIF($C178:C$5933,C178)&gt;1,"Doublon","")</f>
        <v/>
      </c>
    </row>
    <row r="179" spans="1:24" ht="31.5" hidden="1" customHeight="1" x14ac:dyDescent="0.25">
      <c r="A179" s="5">
        <v>43798</v>
      </c>
      <c r="B179" s="6" t="s">
        <v>167</v>
      </c>
      <c r="C179" s="6"/>
      <c r="D179" s="7"/>
      <c r="E179" s="8" t="s">
        <v>42</v>
      </c>
      <c r="F179" s="8" t="s">
        <v>42</v>
      </c>
      <c r="G179" s="8" t="s">
        <v>38</v>
      </c>
      <c r="H179" s="8" t="s">
        <v>203</v>
      </c>
      <c r="I179" s="9" t="s">
        <v>24</v>
      </c>
      <c r="J179" s="10" t="str">
        <f>IF(Q179="doublon","","*"&amp;TEXT(C179,0)&amp;"*")</f>
        <v>*0*</v>
      </c>
      <c r="K179" s="4"/>
      <c r="L179" s="4"/>
      <c r="M179" s="4"/>
      <c r="Q179" s="18" t="str">
        <f>IF(COUNTIF($C179:C$5933,C179)&gt;1,"Doublon","")</f>
        <v/>
      </c>
    </row>
    <row r="180" spans="1:24" ht="31.5" hidden="1" customHeight="1" x14ac:dyDescent="0.25">
      <c r="A180" s="5">
        <v>43798</v>
      </c>
      <c r="B180" s="6" t="s">
        <v>167</v>
      </c>
      <c r="C180" s="6"/>
      <c r="D180" s="7"/>
      <c r="E180" s="8" t="s">
        <v>42</v>
      </c>
      <c r="F180" s="8" t="s">
        <v>42</v>
      </c>
      <c r="G180" s="8" t="s">
        <v>38</v>
      </c>
      <c r="H180" s="8" t="s">
        <v>202</v>
      </c>
      <c r="I180" s="9" t="s">
        <v>24</v>
      </c>
      <c r="J180" s="10" t="str">
        <f>IF(Q180="doublon","","*"&amp;TEXT(C180,0)&amp;"*")</f>
        <v>*0*</v>
      </c>
      <c r="K180" s="4"/>
      <c r="L180" s="4"/>
      <c r="M180" s="4"/>
      <c r="Q180" s="18" t="str">
        <f>IF(COUNTIF($C180:C$5933,C180)&gt;1,"Doublon","")</f>
        <v/>
      </c>
    </row>
    <row r="181" spans="1:24" ht="31.5" hidden="1" customHeight="1" x14ac:dyDescent="0.25">
      <c r="A181" s="5">
        <v>43798</v>
      </c>
      <c r="B181" s="6" t="s">
        <v>167</v>
      </c>
      <c r="C181" s="6"/>
      <c r="D181" s="7"/>
      <c r="E181" s="8" t="s">
        <v>42</v>
      </c>
      <c r="F181" s="8" t="s">
        <v>42</v>
      </c>
      <c r="G181" s="8" t="s">
        <v>38</v>
      </c>
      <c r="H181" s="8" t="s">
        <v>202</v>
      </c>
      <c r="I181" s="9" t="s">
        <v>24</v>
      </c>
      <c r="J181" s="10" t="str">
        <f>IF(Q181="doublon","","*"&amp;TEXT(C181,0)&amp;"*")</f>
        <v>*0*</v>
      </c>
      <c r="K181" s="4"/>
      <c r="L181" s="4"/>
      <c r="M181" s="4"/>
      <c r="Q181" s="18" t="str">
        <f>IF(COUNTIF($C181:C$5933,C181)&gt;1,"Doublon","")</f>
        <v/>
      </c>
    </row>
    <row r="182" spans="1:24" ht="31.5" hidden="1" customHeight="1" x14ac:dyDescent="0.25">
      <c r="A182" s="5">
        <v>43798</v>
      </c>
      <c r="B182" s="6" t="s">
        <v>167</v>
      </c>
      <c r="C182" s="6"/>
      <c r="D182" s="7"/>
      <c r="E182" s="8" t="s">
        <v>42</v>
      </c>
      <c r="F182" s="8" t="s">
        <v>42</v>
      </c>
      <c r="G182" s="8" t="s">
        <v>38</v>
      </c>
      <c r="H182" s="8" t="s">
        <v>201</v>
      </c>
      <c r="I182" s="9" t="s">
        <v>24</v>
      </c>
      <c r="J182" s="10" t="str">
        <f>IF(Q182="doublon","","*"&amp;TEXT(C182,0)&amp;"*")</f>
        <v>*0*</v>
      </c>
      <c r="K182" s="4"/>
      <c r="L182" s="4"/>
      <c r="M182" s="4"/>
      <c r="Q182" s="18" t="str">
        <f>IF(COUNTIF($C182:C$5933,C182)&gt;1,"Doublon","")</f>
        <v/>
      </c>
    </row>
    <row r="183" spans="1:24" ht="31.5" hidden="1" customHeight="1" x14ac:dyDescent="0.25">
      <c r="A183" s="5">
        <v>43798</v>
      </c>
      <c r="B183" s="6" t="s">
        <v>167</v>
      </c>
      <c r="C183" s="6"/>
      <c r="D183" s="7"/>
      <c r="E183" s="8" t="s">
        <v>42</v>
      </c>
      <c r="F183" s="8" t="s">
        <v>42</v>
      </c>
      <c r="G183" s="8" t="s">
        <v>38</v>
      </c>
      <c r="H183" s="8" t="s">
        <v>201</v>
      </c>
      <c r="I183" s="9" t="s">
        <v>24</v>
      </c>
      <c r="J183" s="10" t="str">
        <f>IF(Q183="doublon","","*"&amp;TEXT(C183,0)&amp;"*")</f>
        <v>*0*</v>
      </c>
      <c r="K183" s="4"/>
      <c r="L183" s="4"/>
      <c r="M183" s="4"/>
      <c r="Q183" s="18" t="str">
        <f>IF(COUNTIF($C183:C$5933,C183)&gt;1,"Doublon","")</f>
        <v/>
      </c>
    </row>
    <row r="184" spans="1:24" ht="31.5" hidden="1" customHeight="1" x14ac:dyDescent="0.25">
      <c r="A184" s="5">
        <v>43798</v>
      </c>
      <c r="B184" s="6" t="s">
        <v>167</v>
      </c>
      <c r="C184" s="11" t="s">
        <v>218</v>
      </c>
      <c r="D184" s="7"/>
      <c r="E184" s="8" t="s">
        <v>205</v>
      </c>
      <c r="F184" s="8" t="s">
        <v>205</v>
      </c>
      <c r="G184" s="8" t="s">
        <v>38</v>
      </c>
      <c r="H184" s="8" t="s">
        <v>196</v>
      </c>
      <c r="I184" s="9" t="str">
        <f>IF(ISERROR(SEARCH("F",C184)),IF(D184="X","Prépa EXPORT",IF(D184="V","Prépa sans magasin",IF(D184="R","Prépa RESA",IF(D184="Z","Prépa LSP",IF(D184="J","arrivage joliette",IF(D184="E","Prépa CHARIOT",IF(D184="F","Prépa FORTKNOX",IF(D184="P","Prépa PARC",IF(D184="T","Prépa TUBES KFLEX",IF(D184="M","Prépa MEZZA","")))))))))),IF((LEN(LEFT(C184,SEARCH("F",C184)-1))=0)*(LEN(C184)=6),"ENLEVEMENT",""))</f>
        <v/>
      </c>
      <c r="J184" s="10" t="str">
        <f>IF(Q184="doublon","","*"&amp;TEXT(C184,0)&amp;"*")</f>
        <v>*C22960*</v>
      </c>
      <c r="K184" s="4"/>
      <c r="L184" s="4"/>
      <c r="M184" s="4"/>
      <c r="Q184" s="18" t="str">
        <f>IF(COUNTIF($C184:C$5933,C184)&gt;1,"Doublon","")</f>
        <v/>
      </c>
    </row>
    <row r="185" spans="1:24" ht="31.5" customHeight="1" x14ac:dyDescent="0.25">
      <c r="A185" s="5">
        <v>43801</v>
      </c>
      <c r="B185" s="6" t="s">
        <v>113</v>
      </c>
      <c r="C185" s="6" t="s">
        <v>494</v>
      </c>
      <c r="D185" s="7"/>
      <c r="E185" s="8" t="s">
        <v>13</v>
      </c>
      <c r="F185" s="8" t="s">
        <v>181</v>
      </c>
      <c r="G185" s="8">
        <v>8</v>
      </c>
      <c r="H185" s="8" t="s">
        <v>540</v>
      </c>
      <c r="I185" s="9" t="str">
        <f>IF(ISERROR(SEARCH("F",C185)),IF(D185="X","Prépa EXPORT",IF(D185="V","Prépa sans magasin",IF(D185="R","Prépa RESA",IF(D185="Z","Prépa LSP",IF(D185="J","arrivage joliette",IF(D185="E","Prépa CHARIOT",IF(D185="F","Prépa FORTKNOX",IF(D185="P","Prépa PARC",IF(D185="T","Prépa TUBES KFLEX",IF(D185="M","Prépa MEZZA","")))))))))),IF((LEN(LEFT(C185,SEARCH("F",C185)-1))=0)*(LEN(C185)=6),"ENLEVEMENT",""))</f>
        <v/>
      </c>
      <c r="J185" s="10" t="str">
        <f>IF(Q185="doublon","","*"&amp;TEXT(C185,0)&amp;"*")</f>
        <v>*T38910*</v>
      </c>
      <c r="K185" s="4"/>
      <c r="L185" s="4"/>
      <c r="M185" s="4"/>
      <c r="Q185" s="18" t="str">
        <f>IF(COUNTIF($C185:C$5933,C185)&gt;1,"Doublon","")</f>
        <v/>
      </c>
      <c r="U185" s="19"/>
      <c r="V185" s="19"/>
      <c r="W185" s="19"/>
      <c r="X185" s="19"/>
    </row>
    <row r="186" spans="1:24" ht="31.5" customHeight="1" x14ac:dyDescent="0.25">
      <c r="A186" s="5">
        <v>43801</v>
      </c>
      <c r="B186" s="6" t="s">
        <v>113</v>
      </c>
      <c r="C186" s="6" t="s">
        <v>543</v>
      </c>
      <c r="D186" s="7"/>
      <c r="E186" s="8" t="s">
        <v>13</v>
      </c>
      <c r="F186" s="8" t="s">
        <v>181</v>
      </c>
      <c r="G186" s="8">
        <v>8</v>
      </c>
      <c r="H186" s="8" t="s">
        <v>144</v>
      </c>
      <c r="I186" s="9" t="str">
        <f>IF(ISERROR(SEARCH("F",C186)),IF(D186="X","Prépa EXPORT",IF(D186="V","Prépa sans magasin",IF(D186="R","Prépa RESA",IF(D186="Z","Prépa LSP",IF(D186="J","arrivage joliette",IF(D186="E","Prépa CHARIOT",IF(D186="F","Prépa FORTKNOX",IF(D186="P","Prépa PARC",IF(D186="T","Prépa TUBES KFLEX",IF(D186="M","Prépa MEZZA","")))))))))),IF((LEN(LEFT(C186,SEARCH("F",C186)-1))=0)*(LEN(C186)=6),"ENLEVEMENT",""))</f>
        <v/>
      </c>
      <c r="J186" s="10" t="str">
        <f>IF(Q186="doublon","","*"&amp;TEXT(C186,0)&amp;"*")</f>
        <v>*T39028*</v>
      </c>
      <c r="K186" s="4"/>
      <c r="L186" s="4"/>
      <c r="M186" s="4"/>
      <c r="Q186" s="18" t="str">
        <f>IF(COUNTIF($C186:C$5933,C186)&gt;1,"Doublon","")</f>
        <v/>
      </c>
      <c r="U186" s="19"/>
      <c r="V186" s="19"/>
      <c r="W186" s="19"/>
      <c r="X186" s="19"/>
    </row>
    <row r="187" spans="1:24" ht="31.5" customHeight="1" x14ac:dyDescent="0.25">
      <c r="A187" s="5">
        <v>43801</v>
      </c>
      <c r="B187" s="6" t="s">
        <v>113</v>
      </c>
      <c r="C187" s="6" t="s">
        <v>311</v>
      </c>
      <c r="D187" s="7" t="s">
        <v>87</v>
      </c>
      <c r="E187" s="8" t="s">
        <v>312</v>
      </c>
      <c r="F187" s="8" t="s">
        <v>57</v>
      </c>
      <c r="G187" s="8">
        <v>9</v>
      </c>
      <c r="H187" s="8" t="s">
        <v>313</v>
      </c>
      <c r="I187" s="9" t="str">
        <f>IF(ISERROR(SEARCH("F",C187)),IF(D187="X","Prépa EXPORT",IF(D187="V","Prépa sans magasin",IF(D187="R","Prépa RESA",IF(D187="Z","Prépa LSP",IF(D187="J","arrivage joliette",IF(D187="E","Prépa CHARIOT",IF(D187="F","Prépa FORTKNOX",IF(D187="P","Prépa PARC",IF(D187="T","Prépa TUBES KFLEX",IF(D187="M","Prépa MEZZA","")))))))))),IF((LEN(LEFT(C187,SEARCH("F",C187)-1))=0)*(LEN(C187)=6),"ENLEVEMENT",""))</f>
        <v>Prépa TUBES KFLEX</v>
      </c>
      <c r="J187" s="10" t="str">
        <f>IF(Q187="doublon","","*"&amp;TEXT(C187,0)&amp;"*")</f>
        <v>*T38472*</v>
      </c>
      <c r="K187" s="4"/>
      <c r="L187" s="4"/>
      <c r="M187" s="4"/>
      <c r="Q187" s="18" t="str">
        <f>IF(COUNTIF($C187:C$5933,C187)&gt;1,"Doublon","")</f>
        <v/>
      </c>
      <c r="U187" s="19"/>
      <c r="V187" s="19"/>
      <c r="W187" s="19"/>
      <c r="X187" s="19"/>
    </row>
    <row r="188" spans="1:24" ht="31.5" customHeight="1" x14ac:dyDescent="0.25">
      <c r="A188" s="5">
        <v>43801</v>
      </c>
      <c r="B188" s="6" t="s">
        <v>113</v>
      </c>
      <c r="C188" s="6" t="s">
        <v>481</v>
      </c>
      <c r="D188" s="7" t="s">
        <v>87</v>
      </c>
      <c r="E188" s="8" t="s">
        <v>193</v>
      </c>
      <c r="F188" s="8" t="s">
        <v>123</v>
      </c>
      <c r="G188" s="8">
        <v>9</v>
      </c>
      <c r="H188" s="8" t="s">
        <v>482</v>
      </c>
      <c r="I188" s="9" t="str">
        <f>IF(ISERROR(SEARCH("F",C188)),IF(D188="X","Prépa EXPORT",IF(D188="V","Prépa sans magasin",IF(D188="R","Prépa RESA",IF(D188="Z","Prépa LSP",IF(D188="J","arrivage joliette",IF(D188="E","Prépa CHARIOT",IF(D188="F","Prépa FORTKNOX",IF(D188="P","Prépa PARC",IF(D188="T","Prépa TUBES KFLEX",IF(D188="M","Prépa MEZZA","")))))))))),IF((LEN(LEFT(C188,SEARCH("F",C188)-1))=0)*(LEN(C188)=6),"ENLEVEMENT",""))</f>
        <v>Prépa TUBES KFLEX</v>
      </c>
      <c r="J188" s="10" t="str">
        <f>IF(Q188="doublon","","*"&amp;TEXT(C188,0)&amp;"*")</f>
        <v/>
      </c>
      <c r="K188" s="4"/>
      <c r="L188" s="4"/>
      <c r="M188" s="4"/>
      <c r="Q188" s="18" t="str">
        <f>IF(COUNTIF($C188:C$5933,C188)&gt;1,"Doublon","")</f>
        <v>Doublon</v>
      </c>
      <c r="U188" s="19"/>
      <c r="V188" s="19"/>
      <c r="W188" s="19"/>
      <c r="X188" s="19"/>
    </row>
    <row r="189" spans="1:24" ht="31.5" customHeight="1" x14ac:dyDescent="0.25">
      <c r="A189" s="5">
        <v>43801</v>
      </c>
      <c r="B189" s="6" t="s">
        <v>113</v>
      </c>
      <c r="C189" s="6" t="s">
        <v>481</v>
      </c>
      <c r="D189" s="7" t="s">
        <v>74</v>
      </c>
      <c r="E189" s="8" t="s">
        <v>193</v>
      </c>
      <c r="F189" s="8" t="s">
        <v>123</v>
      </c>
      <c r="G189" s="8">
        <v>9</v>
      </c>
      <c r="H189" s="8" t="s">
        <v>65</v>
      </c>
      <c r="I189" s="9" t="str">
        <f>IF(ISERROR(SEARCH("F",C189)),IF(D189="X","Prépa EXPORT",IF(D189="V","Prépa sans magasin",IF(D189="R","Prépa RESA",IF(D189="Z","Prépa LSP",IF(D189="J","arrivage joliette",IF(D189="E","Prépa CHARIOT",IF(D189="F","Prépa FORTKNOX",IF(D189="P","Prépa PARC",IF(D189="T","Prépa TUBES KFLEX",IF(D189="M","Prépa MEZZA","")))))))))),IF((LEN(LEFT(C189,SEARCH("F",C189)-1))=0)*(LEN(C189)=6),"ENLEVEMENT",""))</f>
        <v>Prépa MEZZA</v>
      </c>
      <c r="J189" s="10" t="str">
        <f>IF(Q189="doublon","","*"&amp;TEXT(C189,0)&amp;"*")</f>
        <v>*T38896*</v>
      </c>
      <c r="K189" s="4"/>
      <c r="L189" s="4"/>
      <c r="M189" s="4"/>
      <c r="Q189" s="18" t="str">
        <f>IF(COUNTIF($C189:C$5933,C189)&gt;1,"Doublon","")</f>
        <v/>
      </c>
      <c r="U189" s="19"/>
      <c r="V189" s="19"/>
      <c r="W189" s="19"/>
      <c r="X189" s="19"/>
    </row>
    <row r="190" spans="1:24" ht="31.5" customHeight="1" x14ac:dyDescent="0.25">
      <c r="A190" s="5">
        <v>43801</v>
      </c>
      <c r="B190" s="6" t="s">
        <v>113</v>
      </c>
      <c r="C190" s="6" t="s">
        <v>504</v>
      </c>
      <c r="D190" s="7"/>
      <c r="E190" s="8" t="s">
        <v>18</v>
      </c>
      <c r="F190" s="8" t="s">
        <v>100</v>
      </c>
      <c r="G190" s="8">
        <v>9</v>
      </c>
      <c r="H190" s="8" t="s">
        <v>11</v>
      </c>
      <c r="I190" s="9" t="str">
        <f>IF(ISERROR(SEARCH("F",C190)),IF(D190="X","Prépa EXPORT",IF(D190="V","Prépa sans magasin",IF(D190="R","Prépa RESA",IF(D190="Z","Prépa LSP",IF(D190="J","arrivage joliette",IF(D190="E","Prépa CHARIOT",IF(D190="F","Prépa FORTKNOX",IF(D190="P","Prépa PARC",IF(D190="T","Prépa TUBES KFLEX",IF(D190="M","Prépa MEZZA","")))))))))),IF((LEN(LEFT(C190,SEARCH("F",C190)-1))=0)*(LEN(C190)=6),"ENLEVEMENT",""))</f>
        <v/>
      </c>
      <c r="J190" s="10" t="str">
        <f>IF(Q190="doublon","","*"&amp;TEXT(C190,0)&amp;"*")</f>
        <v>*T38924*</v>
      </c>
      <c r="K190" s="4"/>
      <c r="L190" s="4"/>
      <c r="M190" s="4"/>
      <c r="Q190" s="18" t="str">
        <f>IF(COUNTIF($C190:C$5933,C190)&gt;1,"Doublon","")</f>
        <v/>
      </c>
      <c r="U190" s="19"/>
      <c r="V190" s="19"/>
      <c r="W190" s="19"/>
      <c r="X190" s="19"/>
    </row>
    <row r="191" spans="1:24" ht="31.5" customHeight="1" x14ac:dyDescent="0.25">
      <c r="A191" s="5">
        <v>43801</v>
      </c>
      <c r="B191" s="6" t="s">
        <v>113</v>
      </c>
      <c r="C191" s="6" t="s">
        <v>505</v>
      </c>
      <c r="D191" s="7"/>
      <c r="E191" s="8" t="s">
        <v>18</v>
      </c>
      <c r="F191" s="8" t="s">
        <v>100</v>
      </c>
      <c r="G191" s="8">
        <v>9</v>
      </c>
      <c r="H191" s="8" t="s">
        <v>11</v>
      </c>
      <c r="I191" s="9" t="str">
        <f>IF(ISERROR(SEARCH("F",C191)),IF(D191="X","Prépa EXPORT",IF(D191="V","Prépa sans magasin",IF(D191="R","Prépa RESA",IF(D191="Z","Prépa LSP",IF(D191="J","arrivage joliette",IF(D191="E","Prépa CHARIOT",IF(D191="F","Prépa FORTKNOX",IF(D191="P","Prépa PARC",IF(D191="T","Prépa TUBES KFLEX",IF(D191="M","Prépa MEZZA","")))))))))),IF((LEN(LEFT(C191,SEARCH("F",C191)-1))=0)*(LEN(C191)=6),"ENLEVEMENT",""))</f>
        <v/>
      </c>
      <c r="J191" s="10" t="str">
        <f>IF(Q191="doublon","","*"&amp;TEXT(C191,0)&amp;"*")</f>
        <v>*T38927*</v>
      </c>
      <c r="K191" s="4"/>
      <c r="L191" s="4"/>
      <c r="M191" s="4"/>
      <c r="Q191" s="18" t="str">
        <f>IF(COUNTIF($C191:C$5933,C191)&gt;1,"Doublon","")</f>
        <v/>
      </c>
      <c r="U191" s="19"/>
      <c r="V191" s="19"/>
      <c r="W191" s="19"/>
      <c r="X191" s="19"/>
    </row>
    <row r="192" spans="1:24" ht="31.5" customHeight="1" x14ac:dyDescent="0.25">
      <c r="A192" s="5">
        <v>43801</v>
      </c>
      <c r="B192" s="6" t="s">
        <v>113</v>
      </c>
      <c r="C192" s="6" t="s">
        <v>480</v>
      </c>
      <c r="D192" s="7" t="s">
        <v>5</v>
      </c>
      <c r="E192" s="8" t="s">
        <v>29</v>
      </c>
      <c r="F192" s="8" t="s">
        <v>123</v>
      </c>
      <c r="G192" s="8">
        <v>9</v>
      </c>
      <c r="H192" s="8" t="s">
        <v>21</v>
      </c>
      <c r="I192" s="9" t="str">
        <f>IF(ISERROR(SEARCH("F",C192)),IF(D192="X","Prépa EXPORT",IF(D192="V","Prépa sans magasin",IF(D192="R","Prépa RESA",IF(D192="Z","Prépa LSP",IF(D192="J","arrivage joliette",IF(D192="E","Prépa CHARIOT",IF(D192="F","Prépa FORTKNOX",IF(D192="P","Prépa PARC",IF(D192="T","Prépa TUBES KFLEX",IF(D192="M","Prépa MEZZA","")))))))))),IF((LEN(LEFT(C192,SEARCH("F",C192)-1))=0)*(LEN(C192)=6),"ENLEVEMENT",""))</f>
        <v>Prépa CHARIOT</v>
      </c>
      <c r="J192" s="10" t="str">
        <f>IF(Q192="doublon","","*"&amp;TEXT(C192,0)&amp;"*")</f>
        <v>*T38887*</v>
      </c>
      <c r="K192" s="4"/>
      <c r="L192" s="4"/>
      <c r="M192" s="4"/>
      <c r="Q192" s="18" t="str">
        <f>IF(COUNTIF($C192:C$5933,C192)&gt;1,"Doublon","")</f>
        <v/>
      </c>
      <c r="U192" s="19"/>
      <c r="V192" s="19"/>
      <c r="W192" s="19"/>
      <c r="X192" s="19"/>
    </row>
    <row r="193" spans="1:24" ht="31.5" customHeight="1" x14ac:dyDescent="0.25">
      <c r="A193" s="5">
        <v>43801</v>
      </c>
      <c r="B193" s="6" t="s">
        <v>113</v>
      </c>
      <c r="C193" s="6"/>
      <c r="D193" s="7"/>
      <c r="E193" s="8" t="s">
        <v>507</v>
      </c>
      <c r="F193" s="8" t="s">
        <v>507</v>
      </c>
      <c r="G193" s="8">
        <v>10</v>
      </c>
      <c r="H193" s="8" t="s">
        <v>21</v>
      </c>
      <c r="I193" s="9" t="s">
        <v>508</v>
      </c>
      <c r="J193" s="10" t="str">
        <f>IF(Q193="doublon","","*"&amp;TEXT(C193,0)&amp;"*")</f>
        <v>*0*</v>
      </c>
      <c r="K193" s="4"/>
      <c r="L193" s="4"/>
      <c r="M193" s="4"/>
      <c r="Q193" s="18" t="str">
        <f>IF(COUNTIF($C193:C$5933,C193)&gt;1,"Doublon","")</f>
        <v/>
      </c>
      <c r="U193" s="19"/>
      <c r="V193" s="19"/>
      <c r="W193" s="19"/>
      <c r="X193" s="19"/>
    </row>
    <row r="194" spans="1:24" ht="31.5" customHeight="1" x14ac:dyDescent="0.25">
      <c r="A194" s="5">
        <v>43801</v>
      </c>
      <c r="B194" s="6" t="s">
        <v>113</v>
      </c>
      <c r="C194" s="6" t="s">
        <v>539</v>
      </c>
      <c r="D194" s="7" t="s">
        <v>73</v>
      </c>
      <c r="E194" s="8" t="s">
        <v>153</v>
      </c>
      <c r="F194" s="8" t="s">
        <v>153</v>
      </c>
      <c r="G194" s="8">
        <v>15</v>
      </c>
      <c r="H194" s="8" t="s">
        <v>65</v>
      </c>
      <c r="I194" s="9" t="str">
        <f>IF(ISERROR(SEARCH("F",C194)),IF(D194="X","Prépa EXPORT",IF(D194="V","Prépa sans magasin",IF(D194="R","Prépa RESA",IF(D194="Z","Prépa LSP",IF(D194="J","arrivage joliette",IF(D194="E","Prépa CHARIOT",IF(D194="F","Prépa FORTKNOX",IF(D194="P","Prépa PARC",IF(D194="T","Prépa TUBES KFLEX",IF(D194="M","Prépa MEZZA","")))))))))),IF((LEN(LEFT(C194,SEARCH("F",C194)-1))=0)*(LEN(C194)=6),"ENLEVEMENT",""))</f>
        <v>Prépa LSP</v>
      </c>
      <c r="J194" s="10" t="str">
        <f>IF(Q194="doublon","","*"&amp;TEXT(C194,0)&amp;"*")</f>
        <v>*T39018*</v>
      </c>
      <c r="K194" s="4"/>
      <c r="L194" s="4"/>
      <c r="M194" s="4"/>
      <c r="Q194" s="18" t="str">
        <f>IF(COUNTIF($C194:C$5933,C194)&gt;1,"Doublon","")</f>
        <v/>
      </c>
      <c r="U194" s="19"/>
      <c r="V194" s="19"/>
      <c r="W194" s="19"/>
      <c r="X194" s="19"/>
    </row>
    <row r="195" spans="1:24" ht="31.5" customHeight="1" x14ac:dyDescent="0.25">
      <c r="A195" s="5">
        <v>43801</v>
      </c>
      <c r="B195" s="6" t="s">
        <v>20</v>
      </c>
      <c r="C195" s="11" t="s">
        <v>526</v>
      </c>
      <c r="D195" s="7" t="s">
        <v>127</v>
      </c>
      <c r="E195" s="8" t="s">
        <v>234</v>
      </c>
      <c r="F195" s="8" t="s">
        <v>234</v>
      </c>
      <c r="G195" s="8">
        <v>2</v>
      </c>
      <c r="H195" s="8" t="s">
        <v>11</v>
      </c>
      <c r="I195" s="9" t="str">
        <f>IF(ISERROR(SEARCH("F",C195)),IF(D195="X","Prépa EXPORT",IF(D195="V","Prépa sans magasin",IF(D195="R","Prépa RESA",IF(D195="Z","Prépa LSP",IF(D195="J","arrivage joliette",IF(D195="E","Prépa CHARIOT",IF(D195="F","Prépa FORTKNOX",IF(D195="P","Prépa PARC",IF(D195="T","Prépa TUBES KFLEX",IF(D195="M","Prépa MEZZA","")))))))))),IF((LEN(LEFT(C195,SEARCH("F",C195)-1))=0)*(LEN(C195)=6),"ENLEVEMENT",""))</f>
        <v>Prépa FORTKNOX</v>
      </c>
      <c r="J195" s="10" t="str">
        <f>IF(Q195="doublon","","*"&amp;TEXT(C195,0)&amp;"*")</f>
        <v>*T38990*</v>
      </c>
      <c r="K195" s="4"/>
      <c r="L195" s="4"/>
      <c r="M195" s="4"/>
      <c r="Q195" s="18" t="str">
        <f>IF(COUNTIF($C195:C$5933,C195)&gt;1,"Doublon","")</f>
        <v/>
      </c>
      <c r="U195" s="19"/>
      <c r="V195" s="19"/>
      <c r="W195" s="19"/>
      <c r="X195" s="19"/>
    </row>
    <row r="196" spans="1:24" ht="31.5" customHeight="1" x14ac:dyDescent="0.25">
      <c r="A196" s="5">
        <v>43801</v>
      </c>
      <c r="B196" s="6" t="s">
        <v>20</v>
      </c>
      <c r="C196" s="6" t="s">
        <v>463</v>
      </c>
      <c r="D196" s="7"/>
      <c r="E196" s="8" t="s">
        <v>90</v>
      </c>
      <c r="F196" s="12" t="s">
        <v>155</v>
      </c>
      <c r="G196" s="8">
        <v>12</v>
      </c>
      <c r="H196" s="8" t="s">
        <v>561</v>
      </c>
      <c r="I196" s="9" t="str">
        <f>IF(ISERROR(SEARCH("F",C196)),IF(D196="X","Prépa EXPORT",IF(D196="V","Prépa sans magasin",IF(D196="R","Prépa RESA",IF(D196="Z","Prépa LSP",IF(D196="J","arrivage joliette",IF(D196="E","Prépa CHARIOT",IF(D196="F","Prépa FORTKNOX",IF(D196="P","Prépa PARC",IF(D196="T","Prépa TUBES KFLEX",IF(D196="M","Prépa MEZZA","")))))))))),IF((LEN(LEFT(C196,SEARCH("F",C196)-1))=0)*(LEN(C196)=6),"ENLEVEMENT",""))</f>
        <v/>
      </c>
      <c r="J196" s="10" t="str">
        <f>IF(Q196="doublon","","*"&amp;TEXT(C196,0)&amp;"*")</f>
        <v>*T37635*</v>
      </c>
      <c r="K196" s="4"/>
      <c r="L196" s="4"/>
      <c r="M196" s="4"/>
      <c r="Q196" s="18" t="str">
        <f>IF(COUNTIF($C196:C$5933,C196)&gt;1,"Doublon","")</f>
        <v/>
      </c>
      <c r="U196" s="19"/>
      <c r="V196" s="19"/>
      <c r="W196" s="19"/>
      <c r="X196" s="19"/>
    </row>
    <row r="197" spans="1:24" ht="31.5" customHeight="1" x14ac:dyDescent="0.25">
      <c r="A197" s="5">
        <v>43801</v>
      </c>
      <c r="B197" s="6" t="s">
        <v>20</v>
      </c>
      <c r="C197" s="6" t="s">
        <v>464</v>
      </c>
      <c r="D197" s="7" t="s">
        <v>127</v>
      </c>
      <c r="E197" s="8" t="s">
        <v>90</v>
      </c>
      <c r="F197" s="12" t="s">
        <v>155</v>
      </c>
      <c r="G197" s="8">
        <v>12</v>
      </c>
      <c r="H197" s="8" t="s">
        <v>65</v>
      </c>
      <c r="I197" s="9" t="str">
        <f>IF(ISERROR(SEARCH("F",C197)),IF(D197="X","Prépa EXPORT",IF(D197="V","Prépa sans magasin",IF(D197="R","Prépa RESA",IF(D197="Z","Prépa LSP",IF(D197="J","arrivage joliette",IF(D197="E","Prépa CHARIOT",IF(D197="F","Prépa FORTKNOX",IF(D197="P","Prépa PARC",IF(D197="T","Prépa TUBES KFLEX",IF(D197="M","Prépa MEZZA","")))))))))),IF((LEN(LEFT(C197,SEARCH("F",C197)-1))=0)*(LEN(C197)=6),"ENLEVEMENT",""))</f>
        <v>Prépa FORTKNOX</v>
      </c>
      <c r="J197" s="10" t="str">
        <f>IF(Q197="doublon","","*"&amp;TEXT(C197,0)&amp;"*")</f>
        <v/>
      </c>
      <c r="K197" s="4"/>
      <c r="L197" s="4"/>
      <c r="M197" s="4"/>
      <c r="Q197" s="18" t="str">
        <f>IF(COUNTIF($C197:C$5933,C197)&gt;1,"Doublon","")</f>
        <v>Doublon</v>
      </c>
      <c r="U197" s="19"/>
      <c r="V197" s="19"/>
      <c r="W197" s="19"/>
      <c r="X197" s="19"/>
    </row>
    <row r="198" spans="1:24" ht="31.5" customHeight="1" x14ac:dyDescent="0.25">
      <c r="A198" s="5">
        <v>43801</v>
      </c>
      <c r="B198" s="6" t="s">
        <v>20</v>
      </c>
      <c r="C198" s="6" t="s">
        <v>464</v>
      </c>
      <c r="D198" s="7" t="s">
        <v>5</v>
      </c>
      <c r="E198" s="8" t="s">
        <v>90</v>
      </c>
      <c r="F198" s="12" t="s">
        <v>155</v>
      </c>
      <c r="G198" s="8">
        <v>12</v>
      </c>
      <c r="H198" s="8" t="s">
        <v>465</v>
      </c>
      <c r="I198" s="9" t="str">
        <f>IF(ISERROR(SEARCH("F",C198)),IF(D198="X","Prépa EXPORT",IF(D198="V","Prépa sans magasin",IF(D198="R","Prépa RESA",IF(D198="Z","Prépa LSP",IF(D198="J","arrivage joliette",IF(D198="E","Prépa CHARIOT",IF(D198="F","Prépa FORTKNOX",IF(D198="P","Prépa PARC",IF(D198="T","Prépa TUBES KFLEX",IF(D198="M","Prépa MEZZA","")))))))))),IF((LEN(LEFT(C198,SEARCH("F",C198)-1))=0)*(LEN(C198)=6),"ENLEVEMENT",""))</f>
        <v>Prépa CHARIOT</v>
      </c>
      <c r="J198" s="10" t="str">
        <f>IF(Q198="doublon","","*"&amp;TEXT(C198,0)&amp;"*")</f>
        <v>*T37650*</v>
      </c>
      <c r="K198" s="4"/>
      <c r="L198" s="4"/>
      <c r="M198" s="4"/>
      <c r="Q198" s="18" t="str">
        <f>IF(COUNTIF($C198:C$5933,C198)&gt;1,"Doublon","")</f>
        <v/>
      </c>
      <c r="U198" s="19"/>
      <c r="V198" s="19"/>
      <c r="W198" s="19"/>
      <c r="X198" s="19"/>
    </row>
    <row r="199" spans="1:24" ht="31.5" customHeight="1" x14ac:dyDescent="0.25">
      <c r="A199" s="5">
        <v>43801</v>
      </c>
      <c r="B199" s="6" t="s">
        <v>20</v>
      </c>
      <c r="C199" s="6" t="s">
        <v>467</v>
      </c>
      <c r="D199" s="7"/>
      <c r="E199" s="8" t="s">
        <v>90</v>
      </c>
      <c r="F199" s="12" t="s">
        <v>155</v>
      </c>
      <c r="G199" s="8">
        <v>12</v>
      </c>
      <c r="H199" s="8" t="s">
        <v>144</v>
      </c>
      <c r="I199" s="9" t="str">
        <f>IF(ISERROR(SEARCH("F",C199)),IF(D199="X","Prépa EXPORT",IF(D199="V","Prépa sans magasin",IF(D199="R","Prépa RESA",IF(D199="Z","Prépa LSP",IF(D199="J","arrivage joliette",IF(D199="E","Prépa CHARIOT",IF(D199="F","Prépa FORTKNOX",IF(D199="P","Prépa PARC",IF(D199="T","Prépa TUBES KFLEX",IF(D199="M","Prépa MEZZA","")))))))))),IF((LEN(LEFT(C199,SEARCH("F",C199)-1))=0)*(LEN(C199)=6),"ENLEVEMENT",""))</f>
        <v/>
      </c>
      <c r="J199" s="10" t="str">
        <f>IF(Q199="doublon","","*"&amp;TEXT(C199,0)&amp;"*")</f>
        <v>*T37655*</v>
      </c>
      <c r="K199" s="4"/>
      <c r="L199" s="4"/>
      <c r="M199" s="4"/>
      <c r="Q199" s="18" t="str">
        <f>IF(COUNTIF($C199:C$5933,C199)&gt;1,"Doublon","")</f>
        <v/>
      </c>
      <c r="U199" s="19"/>
      <c r="V199" s="19"/>
      <c r="W199" s="19"/>
      <c r="X199" s="19"/>
    </row>
    <row r="200" spans="1:24" ht="31.5" customHeight="1" x14ac:dyDescent="0.25">
      <c r="A200" s="5">
        <v>43801</v>
      </c>
      <c r="B200" s="6" t="s">
        <v>20</v>
      </c>
      <c r="C200" s="6" t="s">
        <v>466</v>
      </c>
      <c r="D200" s="7" t="s">
        <v>128</v>
      </c>
      <c r="E200" s="8" t="s">
        <v>90</v>
      </c>
      <c r="F200" s="12" t="s">
        <v>155</v>
      </c>
      <c r="G200" s="8">
        <v>12</v>
      </c>
      <c r="H200" s="8" t="s">
        <v>44</v>
      </c>
      <c r="I200" s="9" t="str">
        <f>IF(ISERROR(SEARCH("F",C200)),IF(D200="X","Prépa EXPORT",IF(D200="V","Prépa sans magasin",IF(D200="R","Prépa RESA",IF(D200="Z","Prépa LSP",IF(D200="J","arrivage joliette",IF(D200="E","Prépa CHARIOT",IF(D200="F","Prépa FORTKNOX",IF(D200="P","Prépa PARC",IF(D200="T","Prépa TUBES KFLEX",IF(D200="M","Prépa MEZZA","")))))))))),IF((LEN(LEFT(C200,SEARCH("F",C200)-1))=0)*(LEN(C200)=6),"ENLEVEMENT",""))</f>
        <v>Prépa RESA</v>
      </c>
      <c r="J200" s="10" t="str">
        <f>IF(Q200="doublon","","*"&amp;TEXT(C200,0)&amp;"*")</f>
        <v>*T37660*</v>
      </c>
      <c r="K200" s="4"/>
      <c r="L200" s="4"/>
      <c r="M200" s="4"/>
      <c r="Q200" s="18" t="str">
        <f>IF(COUNTIF($C200:C$5933,C200)&gt;1,"Doublon","")</f>
        <v/>
      </c>
    </row>
    <row r="201" spans="1:24" ht="31.5" customHeight="1" x14ac:dyDescent="0.25">
      <c r="A201" s="5">
        <v>43801</v>
      </c>
      <c r="B201" s="6" t="s">
        <v>20</v>
      </c>
      <c r="C201" s="6" t="s">
        <v>527</v>
      </c>
      <c r="D201" s="7" t="s">
        <v>127</v>
      </c>
      <c r="E201" s="8" t="s">
        <v>29</v>
      </c>
      <c r="F201" s="8" t="s">
        <v>159</v>
      </c>
      <c r="G201" s="8">
        <v>12</v>
      </c>
      <c r="H201" s="8" t="s">
        <v>65</v>
      </c>
      <c r="I201" s="9" t="str">
        <f>IF(ISERROR(SEARCH("F",C201)),IF(D201="X","Prépa EXPORT",IF(D201="V","Prépa sans magasin",IF(D201="R","Prépa RESA",IF(D201="Z","Prépa LSP",IF(D201="J","arrivage joliette",IF(D201="E","Prépa CHARIOT",IF(D201="F","Prépa FORTKNOX",IF(D201="P","Prépa PARC",IF(D201="T","Prépa TUBES KFLEX",IF(D201="M","Prépa MEZZA","")))))))))),IF((LEN(LEFT(C201,SEARCH("F",C201)-1))=0)*(LEN(C201)=6),"ENLEVEMENT",""))</f>
        <v>Prépa FORTKNOX</v>
      </c>
      <c r="J201" s="10" t="str">
        <f>IF(Q201="doublon","","*"&amp;TEXT(C201,0)&amp;"*")</f>
        <v/>
      </c>
      <c r="K201" s="4"/>
      <c r="L201" s="4"/>
      <c r="M201" s="4"/>
      <c r="Q201" s="18" t="str">
        <f>IF(COUNTIF($C201:C$5933,C201)&gt;1,"Doublon","")</f>
        <v>Doublon</v>
      </c>
    </row>
    <row r="202" spans="1:24" ht="31.5" customHeight="1" x14ac:dyDescent="0.25">
      <c r="A202" s="5">
        <v>43801</v>
      </c>
      <c r="B202" s="6" t="s">
        <v>20</v>
      </c>
      <c r="C202" s="6" t="s">
        <v>527</v>
      </c>
      <c r="D202" s="7" t="s">
        <v>5</v>
      </c>
      <c r="E202" s="8" t="s">
        <v>29</v>
      </c>
      <c r="F202" s="8" t="s">
        <v>159</v>
      </c>
      <c r="G202" s="8">
        <v>12</v>
      </c>
      <c r="H202" s="8" t="s">
        <v>23</v>
      </c>
      <c r="I202" s="9" t="str">
        <f>IF(ISERROR(SEARCH("F",C202)),IF(D202="X","Prépa EXPORT",IF(D202="V","Prépa sans magasin",IF(D202="R","Prépa RESA",IF(D202="Z","Prépa LSP",IF(D202="J","arrivage joliette",IF(D202="E","Prépa CHARIOT",IF(D202="F","Prépa FORTKNOX",IF(D202="P","Prépa PARC",IF(D202="T","Prépa TUBES KFLEX",IF(D202="M","Prépa MEZZA","")))))))))),IF((LEN(LEFT(C202,SEARCH("F",C202)-1))=0)*(LEN(C202)=6),"ENLEVEMENT",""))</f>
        <v>Prépa CHARIOT</v>
      </c>
      <c r="J202" s="10" t="str">
        <f>IF(Q202="doublon","","*"&amp;TEXT(C202,0)&amp;"*")</f>
        <v>*T38983*</v>
      </c>
      <c r="K202" s="4"/>
      <c r="L202" s="4"/>
      <c r="M202" s="4"/>
      <c r="Q202" s="18" t="str">
        <f>IF(COUNTIF($C202:C$5933,C202)&gt;1,"Doublon","")</f>
        <v/>
      </c>
    </row>
    <row r="203" spans="1:24" ht="31.5" customHeight="1" x14ac:dyDescent="0.25">
      <c r="A203" s="5">
        <v>43801</v>
      </c>
      <c r="B203" s="6" t="s">
        <v>20</v>
      </c>
      <c r="C203" s="6" t="s">
        <v>506</v>
      </c>
      <c r="D203" s="7" t="s">
        <v>127</v>
      </c>
      <c r="E203" s="8" t="s">
        <v>18</v>
      </c>
      <c r="F203" s="8" t="s">
        <v>99</v>
      </c>
      <c r="G203" s="8">
        <v>13</v>
      </c>
      <c r="H203" s="8" t="s">
        <v>65</v>
      </c>
      <c r="I203" s="9" t="str">
        <f>IF(ISERROR(SEARCH("F",C203)),IF(D203="X","Prépa EXPORT",IF(D203="V","Prépa sans magasin",IF(D203="R","Prépa RESA",IF(D203="Z","Prépa LSP",IF(D203="J","arrivage joliette",IF(D203="E","Prépa CHARIOT",IF(D203="F","Prépa FORTKNOX",IF(D203="P","Prépa PARC",IF(D203="T","Prépa TUBES KFLEX",IF(D203="M","Prépa MEZZA","")))))))))),IF((LEN(LEFT(C203,SEARCH("F",C203)-1))=0)*(LEN(C203)=6),"ENLEVEMENT",""))</f>
        <v>Prépa FORTKNOX</v>
      </c>
      <c r="J203" s="10" t="str">
        <f>IF(Q203="doublon","","*"&amp;TEXT(C203,0)&amp;"*")</f>
        <v>*T38930*</v>
      </c>
      <c r="K203" s="4"/>
      <c r="L203" s="4"/>
      <c r="M203" s="4"/>
      <c r="Q203" s="18" t="str">
        <f>IF(COUNTIF($C203:C$5933,C203)&gt;1,"Doublon","")</f>
        <v/>
      </c>
    </row>
    <row r="204" spans="1:24" ht="31.5" customHeight="1" x14ac:dyDescent="0.25">
      <c r="A204" s="5">
        <v>43801</v>
      </c>
      <c r="B204" s="6" t="s">
        <v>20</v>
      </c>
      <c r="C204" s="6" t="s">
        <v>461</v>
      </c>
      <c r="D204" s="7" t="s">
        <v>5</v>
      </c>
      <c r="E204" s="8" t="s">
        <v>176</v>
      </c>
      <c r="F204" s="8" t="s">
        <v>176</v>
      </c>
      <c r="G204" s="8">
        <v>15</v>
      </c>
      <c r="H204" s="8" t="s">
        <v>21</v>
      </c>
      <c r="I204" s="9" t="str">
        <f>IF(ISERROR(SEARCH("F",C204)),IF(D204="X","Prépa EXPORT",IF(D204="V","Prépa sans magasin",IF(D204="R","Prépa RESA",IF(D204="Z","Prépa LSP",IF(D204="J","arrivage joliette",IF(D204="E","Prépa CHARIOT",IF(D204="F","Prépa FORTKNOX",IF(D204="P","Prépa PARC",IF(D204="T","Prépa TUBES KFLEX",IF(D204="M","Prépa MEZZA","")))))))))),IF((LEN(LEFT(C204,SEARCH("F",C204)-1))=0)*(LEN(C204)=6),"ENLEVEMENT",""))</f>
        <v>Prépa CHARIOT</v>
      </c>
      <c r="J204" s="10" t="str">
        <f>IF(Q204="doublon","","*"&amp;TEXT(C204,0)&amp;"*")</f>
        <v>*T38877*</v>
      </c>
      <c r="K204" s="4"/>
      <c r="L204" s="4"/>
      <c r="M204" s="4"/>
      <c r="Q204" s="18" t="str">
        <f>IF(COUNTIF($C204:C$5933,C204)&gt;1,"Doublon","")</f>
        <v/>
      </c>
    </row>
    <row r="205" spans="1:24" ht="31.5" customHeight="1" x14ac:dyDescent="0.25">
      <c r="A205" s="5">
        <v>43801</v>
      </c>
      <c r="B205" s="6" t="s">
        <v>20</v>
      </c>
      <c r="C205" s="6" t="s">
        <v>549</v>
      </c>
      <c r="D205" s="7" t="s">
        <v>128</v>
      </c>
      <c r="E205" s="8" t="s">
        <v>106</v>
      </c>
      <c r="F205" s="8" t="s">
        <v>106</v>
      </c>
      <c r="G205" s="8">
        <v>16</v>
      </c>
      <c r="H205" s="8" t="s">
        <v>11</v>
      </c>
      <c r="I205" s="9" t="str">
        <f>IF(ISERROR(SEARCH("F",C205)),IF(D205="X","Prépa EXPORT",IF(D205="V","Prépa sans magasin",IF(D205="R","Prépa RESA",IF(D205="Z","Prépa LSP",IF(D205="J","arrivage joliette",IF(D205="E","Prépa CHARIOT",IF(D205="F","Prépa FORTKNOX",IF(D205="P","Prépa PARC",IF(D205="T","Prépa TUBES KFLEX",IF(D205="M","Prépa MEZZA","")))))))))),IF((LEN(LEFT(C205,SEARCH("F",C205)-1))=0)*(LEN(C205)=6),"ENLEVEMENT",""))</f>
        <v>Prépa RESA</v>
      </c>
      <c r="J205" s="10" t="str">
        <f>IF(Q205="doublon","","*"&amp;TEXT(C205,0)&amp;"*")</f>
        <v>*T39038*</v>
      </c>
      <c r="K205" s="4"/>
      <c r="L205" s="4"/>
      <c r="M205" s="4"/>
      <c r="Q205" s="18" t="str">
        <f>IF(COUNTIF($C205:C$5933,C205)&gt;1,"Doublon","")</f>
        <v/>
      </c>
    </row>
    <row r="206" spans="1:24" ht="31.5" customHeight="1" x14ac:dyDescent="0.25">
      <c r="A206" s="5">
        <v>43801</v>
      </c>
      <c r="B206" s="6" t="s">
        <v>20</v>
      </c>
      <c r="C206" s="6" t="s">
        <v>550</v>
      </c>
      <c r="D206" s="7"/>
      <c r="E206" s="8" t="s">
        <v>106</v>
      </c>
      <c r="F206" s="8" t="s">
        <v>106</v>
      </c>
      <c r="G206" s="8">
        <v>16</v>
      </c>
      <c r="H206" s="8"/>
      <c r="I206" s="9" t="s">
        <v>24</v>
      </c>
      <c r="J206" s="10" t="str">
        <f>IF(Q206="doublon","","*"&amp;TEXT(C206,0)&amp;"*")</f>
        <v>*T96034*</v>
      </c>
      <c r="K206" s="4"/>
      <c r="L206" s="4"/>
      <c r="M206" s="4"/>
      <c r="Q206" s="18" t="str">
        <f>IF(COUNTIF($C206:C$5933,C206)&gt;1,"Doublon","")</f>
        <v/>
      </c>
    </row>
    <row r="207" spans="1:24" ht="31.5" customHeight="1" x14ac:dyDescent="0.25">
      <c r="A207" s="5">
        <v>43801</v>
      </c>
      <c r="B207" s="6" t="s">
        <v>20</v>
      </c>
      <c r="C207" s="11" t="s">
        <v>491</v>
      </c>
      <c r="D207" s="7" t="s">
        <v>128</v>
      </c>
      <c r="E207" s="8" t="s">
        <v>116</v>
      </c>
      <c r="F207" s="8" t="s">
        <v>41</v>
      </c>
      <c r="G207" s="8">
        <v>16</v>
      </c>
      <c r="H207" s="8" t="s">
        <v>11</v>
      </c>
      <c r="I207" s="9" t="str">
        <f>IF(ISERROR(SEARCH("F",C207)),IF(D207="X","Prépa EXPORT",IF(D207="V","Prépa sans magasin",IF(D207="R","Prépa RESA",IF(D207="Z","Prépa LSP",IF(D207="J","arrivage joliette",IF(D207="E","Prépa CHARIOT",IF(D207="F","Prépa FORTKNOX",IF(D207="P","Prépa PARC",IF(D207="T","Prépa TUBES KFLEX",IF(D207="M","Prépa MEZZA","")))))))))),IF((LEN(LEFT(C207,SEARCH("F",C207)-1))=0)*(LEN(C207)=6),"ENLEVEMENT",""))</f>
        <v>Prépa RESA</v>
      </c>
      <c r="J207" s="10" t="str">
        <f>IF(Q207="doublon","","*"&amp;TEXT(C207,0)&amp;"*")</f>
        <v>*T38830*</v>
      </c>
      <c r="K207" s="4"/>
      <c r="L207" s="4"/>
      <c r="M207" s="4"/>
      <c r="Q207" s="18" t="str">
        <f>IF(COUNTIF($C207:C$5933,C207)&gt;1,"Doublon","")</f>
        <v/>
      </c>
    </row>
    <row r="208" spans="1:24" ht="31.5" customHeight="1" x14ac:dyDescent="0.25">
      <c r="A208" s="5">
        <v>43801</v>
      </c>
      <c r="B208" s="6" t="s">
        <v>20</v>
      </c>
      <c r="C208" s="6" t="s">
        <v>449</v>
      </c>
      <c r="D208" s="7" t="s">
        <v>128</v>
      </c>
      <c r="E208" s="8" t="s">
        <v>450</v>
      </c>
      <c r="F208" s="8" t="s">
        <v>451</v>
      </c>
      <c r="G208" s="8" t="s">
        <v>52</v>
      </c>
      <c r="H208" s="8" t="s">
        <v>182</v>
      </c>
      <c r="I208" s="9" t="str">
        <f>IF(ISERROR(SEARCH("F",C208)),IF(D208="X","Prépa EXPORT",IF(D208="V","Prépa sans magasin",IF(D208="R","Prépa RESA",IF(D208="Z","Prépa LSP",IF(D208="J","arrivage joliette",IF(D208="E","Prépa CHARIOT",IF(D208="F","Prépa FORTKNOX",IF(D208="P","Prépa PARC",IF(D208="T","Prépa TUBES KFLEX",IF(D208="M","Prépa MEZZA","")))))))))),IF((LEN(LEFT(C208,SEARCH("F",C208)-1))=0)*(LEN(C208)=6),"ENLEVEMENT",""))</f>
        <v>Prépa RESA</v>
      </c>
      <c r="J208" s="10" t="str">
        <f>IF(Q208="doublon","","*"&amp;TEXT(C208,0)&amp;"*")</f>
        <v>*T38869*</v>
      </c>
      <c r="K208" s="4"/>
      <c r="L208" s="4"/>
      <c r="M208" s="4"/>
      <c r="Q208" s="18" t="str">
        <f>IF(COUNTIF($C208:C$5933,C208)&gt;1,"Doublon","")</f>
        <v/>
      </c>
    </row>
    <row r="209" spans="1:17" ht="31.5" customHeight="1" x14ac:dyDescent="0.25">
      <c r="A209" s="5">
        <v>43801</v>
      </c>
      <c r="B209" s="6" t="s">
        <v>20</v>
      </c>
      <c r="C209" s="6" t="s">
        <v>462</v>
      </c>
      <c r="D209" s="7" t="s">
        <v>127</v>
      </c>
      <c r="E209" s="8" t="s">
        <v>450</v>
      </c>
      <c r="F209" s="8" t="s">
        <v>451</v>
      </c>
      <c r="G209" s="8" t="s">
        <v>52</v>
      </c>
      <c r="H209" s="8" t="s">
        <v>65</v>
      </c>
      <c r="I209" s="9" t="str">
        <f>IF(ISERROR(SEARCH("F",C209)),IF(D209="X","Prépa EXPORT",IF(D209="V","Prépa sans magasin",IF(D209="R","Prépa RESA",IF(D209="Z","Prépa LSP",IF(D209="J","arrivage joliette",IF(D209="E","Prépa CHARIOT",IF(D209="F","Prépa FORTKNOX",IF(D209="P","Prépa PARC",IF(D209="T","Prépa TUBES KFLEX",IF(D209="M","Prépa MEZZA","")))))))))),IF((LEN(LEFT(C209,SEARCH("F",C209)-1))=0)*(LEN(C209)=6),"ENLEVEMENT",""))</f>
        <v>Prépa FORTKNOX</v>
      </c>
      <c r="J209" s="10" t="str">
        <f>IF(Q209="doublon","","*"&amp;TEXT(C209,0)&amp;"*")</f>
        <v/>
      </c>
      <c r="K209" s="4"/>
      <c r="L209" s="4"/>
      <c r="M209" s="4"/>
      <c r="Q209" s="18" t="str">
        <f>IF(COUNTIF($C209:C$5933,C209)&gt;1,"Doublon","")</f>
        <v>Doublon</v>
      </c>
    </row>
    <row r="210" spans="1:17" ht="31.5" customHeight="1" x14ac:dyDescent="0.25">
      <c r="A210" s="5">
        <v>43801</v>
      </c>
      <c r="B210" s="6" t="s">
        <v>20</v>
      </c>
      <c r="C210" s="6" t="s">
        <v>462</v>
      </c>
      <c r="D210" s="7" t="s">
        <v>5</v>
      </c>
      <c r="E210" s="8" t="s">
        <v>450</v>
      </c>
      <c r="F210" s="8" t="s">
        <v>451</v>
      </c>
      <c r="G210" s="8" t="s">
        <v>52</v>
      </c>
      <c r="H210" s="8" t="s">
        <v>37</v>
      </c>
      <c r="I210" s="9" t="str">
        <f>IF(ISERROR(SEARCH("F",C210)),IF(D210="X","Prépa EXPORT",IF(D210="V","Prépa sans magasin",IF(D210="R","Prépa RESA",IF(D210="Z","Prépa LSP",IF(D210="J","arrivage joliette",IF(D210="E","Prépa CHARIOT",IF(D210="F","Prépa FORTKNOX",IF(D210="P","Prépa PARC",IF(D210="T","Prépa TUBES KFLEX",IF(D210="M","Prépa MEZZA","")))))))))),IF((LEN(LEFT(C210,SEARCH("F",C210)-1))=0)*(LEN(C210)=6),"ENLEVEMENT",""))</f>
        <v>Prépa CHARIOT</v>
      </c>
      <c r="J210" s="10" t="str">
        <f>IF(Q210="doublon","","*"&amp;TEXT(C210,0)&amp;"*")</f>
        <v>*T38879*</v>
      </c>
      <c r="K210" s="4"/>
      <c r="L210" s="4"/>
      <c r="M210" s="4"/>
      <c r="Q210" s="18" t="str">
        <f>IF(COUNTIF($C210:C$5933,C210)&gt;1,"Doublon","")</f>
        <v/>
      </c>
    </row>
    <row r="211" spans="1:17" ht="31.5" customHeight="1" x14ac:dyDescent="0.25">
      <c r="A211" s="5">
        <v>43801</v>
      </c>
      <c r="B211" s="6" t="s">
        <v>119</v>
      </c>
      <c r="C211" s="6" t="s">
        <v>562</v>
      </c>
      <c r="D211" s="7"/>
      <c r="E211" s="8" t="s">
        <v>97</v>
      </c>
      <c r="F211" s="8" t="s">
        <v>191</v>
      </c>
      <c r="G211" s="8" t="s">
        <v>50</v>
      </c>
      <c r="H211" s="8" t="s">
        <v>102</v>
      </c>
      <c r="I211" s="9" t="str">
        <f>IF(ISERROR(SEARCH("F",C211)),IF(D211="X","Prépa EXPORT",IF(D211="V","Prépa sans magasin",IF(D211="R","Prépa RESA",IF(D211="Z","Prépa LSP",IF(D211="J","arrivage joliette",IF(D211="E","Prépa CHARIOT",IF(D211="F","Prépa FORTKNOX",IF(D211="P","Prépa PARC",IF(D211="T","Prépa TUBES KFLEX",IF(D211="M","Prépa MEZZA","")))))))))),IF((LEN(LEFT(C211,SEARCH("F",C211)-1))=0)*(LEN(C211)=6),"ENLEVEMENT",""))</f>
        <v/>
      </c>
      <c r="J211" s="10" t="str">
        <f>IF(Q211="doublon","","*"&amp;TEXT(C211,0)&amp;"*")</f>
        <v>*T38962*</v>
      </c>
      <c r="K211" s="4"/>
      <c r="L211" s="4"/>
      <c r="M211" s="4"/>
      <c r="Q211" s="18" t="str">
        <f>IF(COUNTIF($C211:C$5933,C211)&gt;1,"Doublon","")</f>
        <v/>
      </c>
    </row>
    <row r="212" spans="1:17" ht="31.5" customHeight="1" x14ac:dyDescent="0.25">
      <c r="A212" s="5">
        <v>43801</v>
      </c>
      <c r="B212" s="6" t="s">
        <v>119</v>
      </c>
      <c r="C212" s="6" t="s">
        <v>553</v>
      </c>
      <c r="D212" s="7" t="s">
        <v>5</v>
      </c>
      <c r="E212" s="8" t="s">
        <v>97</v>
      </c>
      <c r="F212" s="8" t="s">
        <v>191</v>
      </c>
      <c r="G212" s="8" t="s">
        <v>50</v>
      </c>
      <c r="H212" s="8" t="s">
        <v>554</v>
      </c>
      <c r="I212" s="9" t="str">
        <f>IF(ISERROR(SEARCH("F",C212)),IF(D212="X","Prépa EXPORT",IF(D212="V","Prépa sans magasin",IF(D212="R","Prépa RESA",IF(D212="Z","Prépa LSP",IF(D212="J","arrivage joliette",IF(D212="E","Prépa CHARIOT",IF(D212="F","Prépa FORTKNOX",IF(D212="P","Prépa PARC",IF(D212="T","Prépa TUBES KFLEX",IF(D212="M","Prépa MEZZA","")))))))))),IF((LEN(LEFT(C212,SEARCH("F",C212)-1))=0)*(LEN(C212)=6),"ENLEVEMENT",""))</f>
        <v>Prépa CHARIOT</v>
      </c>
      <c r="J212" s="10" t="str">
        <f>IF(Q212="doublon","","*"&amp;TEXT(C212,0)&amp;"*")</f>
        <v>*T39042*</v>
      </c>
      <c r="K212" s="4"/>
      <c r="L212" s="4"/>
      <c r="M212" s="4"/>
      <c r="Q212" s="18" t="str">
        <f>IF(COUNTIF($C212:C$5933,C212)&gt;1,"Doublon","")</f>
        <v/>
      </c>
    </row>
    <row r="213" spans="1:17" ht="31.5" customHeight="1" x14ac:dyDescent="0.25">
      <c r="A213" s="5">
        <v>43801</v>
      </c>
      <c r="B213" s="6" t="s">
        <v>119</v>
      </c>
      <c r="C213" s="6" t="s">
        <v>552</v>
      </c>
      <c r="D213" s="7" t="s">
        <v>5</v>
      </c>
      <c r="E213" s="8" t="s">
        <v>97</v>
      </c>
      <c r="F213" s="8" t="s">
        <v>191</v>
      </c>
      <c r="G213" s="8" t="s">
        <v>50</v>
      </c>
      <c r="H213" s="8" t="s">
        <v>179</v>
      </c>
      <c r="I213" s="9" t="str">
        <f>IF(ISERROR(SEARCH("F",C213)),IF(D213="X","Prépa EXPORT",IF(D213="V","Prépa sans magasin",IF(D213="R","Prépa RESA",IF(D213="Z","Prépa LSP",IF(D213="J","arrivage joliette",IF(D213="E","Prépa CHARIOT",IF(D213="F","Prépa FORTKNOX",IF(D213="P","Prépa PARC",IF(D213="T","Prépa TUBES KFLEX",IF(D213="M","Prépa MEZZA","")))))))))),IF((LEN(LEFT(C213,SEARCH("F",C213)-1))=0)*(LEN(C213)=6),"ENLEVEMENT",""))</f>
        <v>Prépa CHARIOT</v>
      </c>
      <c r="J213" s="10" t="str">
        <f>IF(Q213="doublon","","*"&amp;TEXT(C213,0)&amp;"*")</f>
        <v>*T39045*</v>
      </c>
      <c r="K213" s="4"/>
      <c r="L213" s="4"/>
      <c r="M213" s="4"/>
      <c r="Q213" s="18" t="str">
        <f>IF(COUNTIF($C213:C$5933,C213)&gt;1,"Doublon","")</f>
        <v/>
      </c>
    </row>
    <row r="214" spans="1:17" ht="31.5" customHeight="1" x14ac:dyDescent="0.25">
      <c r="A214" s="5">
        <v>43801</v>
      </c>
      <c r="B214" s="6" t="s">
        <v>119</v>
      </c>
      <c r="C214" s="6" t="s">
        <v>555</v>
      </c>
      <c r="D214" s="7" t="s">
        <v>5</v>
      </c>
      <c r="E214" s="8" t="s">
        <v>97</v>
      </c>
      <c r="F214" s="8" t="s">
        <v>191</v>
      </c>
      <c r="G214" s="8" t="s">
        <v>50</v>
      </c>
      <c r="H214" s="8" t="s">
        <v>554</v>
      </c>
      <c r="I214" s="9" t="str">
        <f>IF(ISERROR(SEARCH("F",C214)),IF(D214="X","Prépa EXPORT",IF(D214="V","Prépa sans magasin",IF(D214="R","Prépa RESA",IF(D214="Z","Prépa LSP",IF(D214="J","arrivage joliette",IF(D214="E","Prépa CHARIOT",IF(D214="F","Prépa FORTKNOX",IF(D214="P","Prépa PARC",IF(D214="T","Prépa TUBES KFLEX",IF(D214="M","Prépa MEZZA","")))))))))),IF((LEN(LEFT(C214,SEARCH("F",C214)-1))=0)*(LEN(C214)=6),"ENLEVEMENT",""))</f>
        <v>Prépa CHARIOT</v>
      </c>
      <c r="J214" s="10" t="str">
        <f>IF(Q214="doublon","","*"&amp;TEXT(C214,0)&amp;"*")</f>
        <v>*T39048*</v>
      </c>
      <c r="K214" s="4"/>
      <c r="L214" s="4"/>
      <c r="M214" s="4"/>
      <c r="Q214" s="18" t="str">
        <f>IF(COUNTIF($C214:C$5933,C214)&gt;1,"Doublon","")</f>
        <v/>
      </c>
    </row>
    <row r="215" spans="1:17" ht="31.5" customHeight="1" x14ac:dyDescent="0.25">
      <c r="A215" s="5">
        <v>43801</v>
      </c>
      <c r="B215" s="6" t="s">
        <v>119</v>
      </c>
      <c r="C215" s="6"/>
      <c r="D215" s="7"/>
      <c r="E215" s="8" t="s">
        <v>97</v>
      </c>
      <c r="F215" s="8" t="s">
        <v>191</v>
      </c>
      <c r="G215" s="8" t="s">
        <v>50</v>
      </c>
      <c r="H215" s="8" t="s">
        <v>563</v>
      </c>
      <c r="I215" s="9" t="s">
        <v>24</v>
      </c>
      <c r="J215" s="10" t="str">
        <f>IF(Q215="doublon","","*"&amp;TEXT(C215,0)&amp;"*")</f>
        <v>*0*</v>
      </c>
      <c r="K215" s="4"/>
      <c r="L215" s="4"/>
      <c r="M215" s="4"/>
      <c r="Q215" s="18" t="str">
        <f>IF(COUNTIF($C215:C$5933,C215)&gt;1,"Doublon","")</f>
        <v/>
      </c>
    </row>
    <row r="216" spans="1:17" ht="31.5" customHeight="1" x14ac:dyDescent="0.25">
      <c r="A216" s="5">
        <v>43801</v>
      </c>
      <c r="B216" s="6" t="s">
        <v>25</v>
      </c>
      <c r="C216" s="6" t="s">
        <v>212</v>
      </c>
      <c r="D216" s="7"/>
      <c r="E216" s="8" t="s">
        <v>60</v>
      </c>
      <c r="F216" s="8" t="s">
        <v>213</v>
      </c>
      <c r="G216" s="8" t="s">
        <v>165</v>
      </c>
      <c r="H216" s="8"/>
      <c r="I216" s="9" t="s">
        <v>24</v>
      </c>
      <c r="J216" s="10" t="str">
        <f>IF(Q216="doublon","","*"&amp;TEXT(C216,0)&amp;"*")</f>
        <v/>
      </c>
      <c r="K216" s="4"/>
      <c r="L216" s="4"/>
      <c r="M216" s="4"/>
      <c r="Q216" s="18" t="str">
        <f>IF(COUNTIF($C216:C$5933,C216)&gt;1,"Doublon","")</f>
        <v>Doublon</v>
      </c>
    </row>
    <row r="217" spans="1:17" ht="31.5" customHeight="1" x14ac:dyDescent="0.25">
      <c r="A217" s="5">
        <v>43801</v>
      </c>
      <c r="B217" s="6" t="s">
        <v>25</v>
      </c>
      <c r="C217" s="6" t="s">
        <v>212</v>
      </c>
      <c r="D217" s="7"/>
      <c r="E217" s="8" t="s">
        <v>60</v>
      </c>
      <c r="F217" s="8" t="s">
        <v>213</v>
      </c>
      <c r="G217" s="8" t="s">
        <v>165</v>
      </c>
      <c r="H217" s="8"/>
      <c r="I217" s="9" t="s">
        <v>24</v>
      </c>
      <c r="J217" s="10" t="str">
        <f>IF(Q217="doublon","","*"&amp;TEXT(C217,0)&amp;"*")</f>
        <v>*T95896*</v>
      </c>
      <c r="K217" s="4"/>
      <c r="L217" s="4"/>
      <c r="M217" s="4"/>
      <c r="Q217" s="18" t="str">
        <f>IF(COUNTIF($C217:C$5933,C217)&gt;1,"Doublon","")</f>
        <v/>
      </c>
    </row>
    <row r="218" spans="1:17" ht="31.5" customHeight="1" x14ac:dyDescent="0.25">
      <c r="A218" s="5">
        <v>43801</v>
      </c>
      <c r="B218" s="6" t="s">
        <v>25</v>
      </c>
      <c r="C218" s="11" t="s">
        <v>490</v>
      </c>
      <c r="D218" s="7" t="s">
        <v>128</v>
      </c>
      <c r="E218" s="8" t="s">
        <v>47</v>
      </c>
      <c r="F218" s="8" t="s">
        <v>126</v>
      </c>
      <c r="G218" s="8" t="s">
        <v>165</v>
      </c>
      <c r="H218" s="8" t="s">
        <v>11</v>
      </c>
      <c r="I218" s="9" t="str">
        <f>IF(ISERROR(SEARCH("F",C218)),IF(D218="X","Prépa EXPORT",IF(D218="V","Prépa sans magasin",IF(D218="R","Prépa RESA",IF(D218="Z","Prépa LSP",IF(D218="J","arrivage joliette",IF(D218="E","Prépa CHARIOT",IF(D218="F","Prépa FORTKNOX",IF(D218="P","Prépa PARC",IF(D218="T","Prépa TUBES KFLEX",IF(D218="M","Prépa MEZZA","")))))))))),IF((LEN(LEFT(C218,SEARCH("F",C218)-1))=0)*(LEN(C218)=6),"ENLEVEMENT",""))</f>
        <v>Prépa RESA</v>
      </c>
      <c r="J218" s="10" t="str">
        <f>IF(Q218="doublon","","*"&amp;TEXT(C218,0)&amp;"*")</f>
        <v>*T38902*</v>
      </c>
      <c r="K218" s="4"/>
      <c r="L218" s="4"/>
      <c r="M218" s="4"/>
      <c r="Q218" s="18" t="str">
        <f>IF(COUNTIF($C218:C$5933,C218)&gt;1,"Doublon","")</f>
        <v/>
      </c>
    </row>
    <row r="219" spans="1:17" ht="31.5" customHeight="1" x14ac:dyDescent="0.25">
      <c r="A219" s="5">
        <v>43801</v>
      </c>
      <c r="B219" s="6" t="s">
        <v>25</v>
      </c>
      <c r="C219" s="6" t="s">
        <v>469</v>
      </c>
      <c r="D219" s="7"/>
      <c r="E219" s="8" t="s">
        <v>18</v>
      </c>
      <c r="F219" s="8" t="s">
        <v>151</v>
      </c>
      <c r="G219" s="8" t="s">
        <v>165</v>
      </c>
      <c r="H219" s="8" t="s">
        <v>166</v>
      </c>
      <c r="I219" s="9" t="str">
        <f>IF(ISERROR(SEARCH("F",C219)),IF(D219="X","Prépa EXPORT",IF(D219="V","Prépa sans magasin",IF(D219="R","Prépa RESA",IF(D219="Z","Prépa LSP",IF(D219="J","arrivage joliette",IF(D219="E","Prépa CHARIOT",IF(D219="F","Prépa FORTKNOX",IF(D219="P","Prépa PARC",IF(D219="T","Prépa TUBES KFLEX",IF(D219="M","Prépa MEZZA","")))))))))),IF((LEN(LEFT(C219,SEARCH("F",C219)-1))=0)*(LEN(C219)=6),"ENLEVEMENT",""))</f>
        <v/>
      </c>
      <c r="J219" s="10" t="str">
        <f>IF(Q219="doublon","","*"&amp;TEXT(C219,0)&amp;"*")</f>
        <v>*T37896*</v>
      </c>
      <c r="K219" s="4"/>
      <c r="L219" s="4"/>
      <c r="M219" s="4"/>
      <c r="Q219" s="18" t="str">
        <f>IF(COUNTIF($C219:C$5933,C219)&gt;1,"Doublon","")</f>
        <v/>
      </c>
    </row>
    <row r="220" spans="1:17" ht="31.5" customHeight="1" x14ac:dyDescent="0.25">
      <c r="A220" s="5">
        <v>43801</v>
      </c>
      <c r="B220" s="6" t="s">
        <v>25</v>
      </c>
      <c r="C220" s="6" t="s">
        <v>547</v>
      </c>
      <c r="D220" s="7" t="s">
        <v>128</v>
      </c>
      <c r="E220" s="8" t="s">
        <v>18</v>
      </c>
      <c r="F220" s="8" t="s">
        <v>93</v>
      </c>
      <c r="G220" s="8" t="s">
        <v>26</v>
      </c>
      <c r="H220" s="8" t="s">
        <v>22</v>
      </c>
      <c r="I220" s="9" t="str">
        <f>IF(ISERROR(SEARCH("F",C220)),IF(D220="X","Prépa EXPORT",IF(D220="V","Prépa sans magasin",IF(D220="R","Prépa RESA",IF(D220="Z","Prépa LSP",IF(D220="J","arrivage joliette",IF(D220="E","Prépa CHARIOT",IF(D220="F","Prépa FORTKNOX",IF(D220="P","Prépa PARC",IF(D220="T","Prépa TUBES KFLEX",IF(D220="M","Prépa MEZZA","")))))))))),IF((LEN(LEFT(C220,SEARCH("F",C220)-1))=0)*(LEN(C220)=6),"ENLEVEMENT",""))</f>
        <v>Prépa RESA</v>
      </c>
      <c r="J220" s="10" t="str">
        <f>IF(Q220="doublon","","*"&amp;TEXT(C220,0)&amp;"*")</f>
        <v>*T39034*</v>
      </c>
      <c r="K220" s="4"/>
      <c r="L220" s="4"/>
      <c r="M220" s="4"/>
      <c r="Q220" s="18" t="str">
        <f>IF(COUNTIF($C220:C$5933,C220)&gt;1,"Doublon","")</f>
        <v/>
      </c>
    </row>
    <row r="221" spans="1:17" ht="31.5" customHeight="1" x14ac:dyDescent="0.25">
      <c r="A221" s="5">
        <v>43801</v>
      </c>
      <c r="B221" s="6" t="s">
        <v>25</v>
      </c>
      <c r="C221" s="6" t="s">
        <v>470</v>
      </c>
      <c r="D221" s="7" t="s">
        <v>5</v>
      </c>
      <c r="E221" s="8" t="s">
        <v>96</v>
      </c>
      <c r="F221" s="8" t="s">
        <v>471</v>
      </c>
      <c r="G221" s="8" t="s">
        <v>27</v>
      </c>
      <c r="H221" s="8" t="s">
        <v>37</v>
      </c>
      <c r="I221" s="9" t="str">
        <f>IF(ISERROR(SEARCH("F",C221)),IF(D221="X","Prépa EXPORT",IF(D221="V","Prépa sans magasin",IF(D221="R","Prépa RESA",IF(D221="Z","Prépa LSP",IF(D221="J","arrivage joliette",IF(D221="E","Prépa CHARIOT",IF(D221="F","Prépa FORTKNOX",IF(D221="P","Prépa PARC",IF(D221="T","Prépa TUBES KFLEX",IF(D221="M","Prépa MEZZA","")))))))))),IF((LEN(LEFT(C221,SEARCH("F",C221)-1))=0)*(LEN(C221)=6),"ENLEVEMENT",""))</f>
        <v>Prépa CHARIOT</v>
      </c>
      <c r="J221" s="10" t="str">
        <f>IF(Q221="doublon","","*"&amp;TEXT(C221,0)&amp;"*")</f>
        <v/>
      </c>
      <c r="K221" s="4"/>
      <c r="L221" s="4"/>
      <c r="M221" s="4"/>
      <c r="Q221" s="18" t="str">
        <f>IF(COUNTIF($C221:C$5933,C221)&gt;1,"Doublon","")</f>
        <v>Doublon</v>
      </c>
    </row>
    <row r="222" spans="1:17" ht="31.5" customHeight="1" x14ac:dyDescent="0.25">
      <c r="A222" s="5">
        <v>43801</v>
      </c>
      <c r="B222" s="6" t="s">
        <v>25</v>
      </c>
      <c r="C222" s="6" t="s">
        <v>470</v>
      </c>
      <c r="D222" s="7" t="s">
        <v>127</v>
      </c>
      <c r="E222" s="8" t="s">
        <v>96</v>
      </c>
      <c r="F222" s="8" t="s">
        <v>471</v>
      </c>
      <c r="G222" s="8" t="s">
        <v>27</v>
      </c>
      <c r="H222" s="8" t="s">
        <v>65</v>
      </c>
      <c r="I222" s="9" t="str">
        <f>IF(ISERROR(SEARCH("F",C222)),IF(D222="X","Prépa EXPORT",IF(D222="V","Prépa sans magasin",IF(D222="R","Prépa RESA",IF(D222="Z","Prépa LSP",IF(D222="J","arrivage joliette",IF(D222="E","Prépa CHARIOT",IF(D222="F","Prépa FORTKNOX",IF(D222="P","Prépa PARC",IF(D222="T","Prépa TUBES KFLEX",IF(D222="M","Prépa MEZZA","")))))))))),IF((LEN(LEFT(C222,SEARCH("F",C222)-1))=0)*(LEN(C222)=6),"ENLEVEMENT",""))</f>
        <v>Prépa FORTKNOX</v>
      </c>
      <c r="J222" s="10" t="str">
        <f>IF(Q222="doublon","","*"&amp;TEXT(C222,0)&amp;"*")</f>
        <v/>
      </c>
      <c r="K222" s="4"/>
      <c r="L222" s="4"/>
      <c r="M222" s="4"/>
      <c r="Q222" s="18" t="str">
        <f>IF(COUNTIF($C222:C$5933,C222)&gt;1,"Doublon","")</f>
        <v>Doublon</v>
      </c>
    </row>
    <row r="223" spans="1:17" ht="31.5" customHeight="1" x14ac:dyDescent="0.25">
      <c r="A223" s="5">
        <v>43801</v>
      </c>
      <c r="B223" s="6" t="s">
        <v>25</v>
      </c>
      <c r="C223" s="6" t="s">
        <v>470</v>
      </c>
      <c r="D223" s="7" t="s">
        <v>128</v>
      </c>
      <c r="E223" s="8" t="s">
        <v>96</v>
      </c>
      <c r="F223" s="8" t="s">
        <v>471</v>
      </c>
      <c r="G223" s="8" t="s">
        <v>27</v>
      </c>
      <c r="H223" s="8" t="s">
        <v>11</v>
      </c>
      <c r="I223" s="9" t="str">
        <f>IF(ISERROR(SEARCH("F",C223)),IF(D223="X","Prépa EXPORT",IF(D223="V","Prépa sans magasin",IF(D223="R","Prépa RESA",IF(D223="Z","Prépa LSP",IF(D223="J","arrivage joliette",IF(D223="E","Prépa CHARIOT",IF(D223="F","Prépa FORTKNOX",IF(D223="P","Prépa PARC",IF(D223="T","Prépa TUBES KFLEX",IF(D223="M","Prépa MEZZA","")))))))))),IF((LEN(LEFT(C223,SEARCH("F",C223)-1))=0)*(LEN(C223)=6),"ENLEVEMENT",""))</f>
        <v>Prépa RESA</v>
      </c>
      <c r="J223" s="10" t="str">
        <f>IF(Q223="doublon","","*"&amp;TEXT(C223,0)&amp;"*")</f>
        <v>*T38425*</v>
      </c>
      <c r="K223" s="4"/>
      <c r="L223" s="4"/>
      <c r="M223" s="4"/>
      <c r="Q223" s="18" t="str">
        <f>IF(COUNTIF($C223:C$5933,C223)&gt;1,"Doublon","")</f>
        <v/>
      </c>
    </row>
    <row r="224" spans="1:17" ht="31.5" customHeight="1" x14ac:dyDescent="0.25">
      <c r="A224" s="5">
        <v>43801</v>
      </c>
      <c r="B224" s="6" t="s">
        <v>25</v>
      </c>
      <c r="C224" s="6" t="s">
        <v>441</v>
      </c>
      <c r="D224" s="7" t="s">
        <v>127</v>
      </c>
      <c r="E224" s="8" t="s">
        <v>58</v>
      </c>
      <c r="F224" s="8" t="s">
        <v>124</v>
      </c>
      <c r="G224" s="8" t="s">
        <v>83</v>
      </c>
      <c r="H224" s="8" t="s">
        <v>65</v>
      </c>
      <c r="I224" s="9" t="str">
        <f>IF(ISERROR(SEARCH("F",C224)),IF(D224="X","Prépa EXPORT",IF(D224="V","Prépa sans magasin",IF(D224="R","Prépa RESA",IF(D224="Z","Prépa LSP",IF(D224="J","arrivage joliette",IF(D224="E","Prépa CHARIOT",IF(D224="F","Prépa FORTKNOX",IF(D224="P","Prépa PARC",IF(D224="T","Prépa TUBES KFLEX",IF(D224="M","Prépa MEZZA","")))))))))),IF((LEN(LEFT(C224,SEARCH("F",C224)-1))=0)*(LEN(C224)=6),"ENLEVEMENT",""))</f>
        <v>Prépa FORTKNOX</v>
      </c>
      <c r="J224" s="10" t="str">
        <f>IF(Q224="doublon","","*"&amp;TEXT(C224,0)&amp;"*")</f>
        <v/>
      </c>
      <c r="K224" s="4"/>
      <c r="L224" s="4"/>
      <c r="M224" s="4"/>
      <c r="Q224" s="18" t="str">
        <f>IF(COUNTIF($C224:C$5933,C224)&gt;1,"Doublon","")</f>
        <v>Doublon</v>
      </c>
    </row>
    <row r="225" spans="1:17" ht="31.5" customHeight="1" x14ac:dyDescent="0.25">
      <c r="A225" s="5">
        <v>43801</v>
      </c>
      <c r="B225" s="6" t="s">
        <v>25</v>
      </c>
      <c r="C225" s="6" t="s">
        <v>441</v>
      </c>
      <c r="D225" s="7" t="s">
        <v>127</v>
      </c>
      <c r="E225" s="8" t="s">
        <v>58</v>
      </c>
      <c r="F225" s="8" t="s">
        <v>124</v>
      </c>
      <c r="G225" s="8" t="s">
        <v>83</v>
      </c>
      <c r="H225" s="8" t="s">
        <v>65</v>
      </c>
      <c r="I225" s="9" t="str">
        <f>IF(ISERROR(SEARCH("F",C225)),IF(D225="X","Prépa EXPORT",IF(D225="V","Prépa sans magasin",IF(D225="R","Prépa RESA",IF(D225="Z","Prépa LSP",IF(D225="J","arrivage joliette",IF(D225="E","Prépa CHARIOT",IF(D225="F","Prépa FORTKNOX",IF(D225="P","Prépa PARC",IF(D225="T","Prépa TUBES KFLEX",IF(D225="M","Prépa MEZZA","")))))))))),IF((LEN(LEFT(C225,SEARCH("F",C225)-1))=0)*(LEN(C225)=6),"ENLEVEMENT",""))</f>
        <v>Prépa FORTKNOX</v>
      </c>
      <c r="J225" s="10" t="str">
        <f>IF(Q225="doublon","","*"&amp;TEXT(C225,0)&amp;"*")</f>
        <v/>
      </c>
      <c r="K225" s="4"/>
      <c r="L225" s="4"/>
      <c r="M225" s="4"/>
      <c r="Q225" s="18" t="str">
        <f>IF(COUNTIF($C225:C$5933,C225)&gt;1,"Doublon","")</f>
        <v>Doublon</v>
      </c>
    </row>
    <row r="226" spans="1:17" ht="31.5" customHeight="1" x14ac:dyDescent="0.25">
      <c r="A226" s="5">
        <v>43801</v>
      </c>
      <c r="B226" s="6" t="s">
        <v>25</v>
      </c>
      <c r="C226" s="6" t="s">
        <v>441</v>
      </c>
      <c r="D226" s="7" t="s">
        <v>74</v>
      </c>
      <c r="E226" s="8" t="s">
        <v>58</v>
      </c>
      <c r="F226" s="8" t="s">
        <v>124</v>
      </c>
      <c r="G226" s="8" t="s">
        <v>83</v>
      </c>
      <c r="H226" s="8" t="s">
        <v>65</v>
      </c>
      <c r="I226" s="9" t="str">
        <f>IF(ISERROR(SEARCH("F",C226)),IF(D226="X","Prépa EXPORT",IF(D226="V","Prépa sans magasin",IF(D226="R","Prépa RESA",IF(D226="Z","Prépa LSP",IF(D226="J","arrivage joliette",IF(D226="E","Prépa CHARIOT",IF(D226="F","Prépa FORTKNOX",IF(D226="P","Prépa PARC",IF(D226="T","Prépa TUBES KFLEX",IF(D226="M","Prépa MEZZA","")))))))))),IF((LEN(LEFT(C226,SEARCH("F",C226)-1))=0)*(LEN(C226)=6),"ENLEVEMENT",""))</f>
        <v>Prépa MEZZA</v>
      </c>
      <c r="J226" s="10" t="str">
        <f>IF(Q226="doublon","","*"&amp;TEXT(C226,0)&amp;"*")</f>
        <v/>
      </c>
      <c r="K226" s="4"/>
      <c r="L226" s="4"/>
      <c r="M226" s="4"/>
      <c r="Q226" s="18" t="str">
        <f>IF(COUNTIF($C226:C$5933,C226)&gt;1,"Doublon","")</f>
        <v>Doublon</v>
      </c>
    </row>
    <row r="227" spans="1:17" ht="31.5" customHeight="1" x14ac:dyDescent="0.25">
      <c r="A227" s="5">
        <v>43801</v>
      </c>
      <c r="B227" s="6" t="s">
        <v>25</v>
      </c>
      <c r="C227" s="6" t="s">
        <v>441</v>
      </c>
      <c r="D227" s="7" t="s">
        <v>73</v>
      </c>
      <c r="E227" s="8" t="s">
        <v>58</v>
      </c>
      <c r="F227" s="8" t="s">
        <v>124</v>
      </c>
      <c r="G227" s="8" t="s">
        <v>83</v>
      </c>
      <c r="H227" s="8" t="s">
        <v>65</v>
      </c>
      <c r="I227" s="9" t="str">
        <f>IF(ISERROR(SEARCH("F",C227)),IF(D227="X","Prépa EXPORT",IF(D227="V","Prépa sans magasin",IF(D227="R","Prépa RESA",IF(D227="Z","Prépa LSP",IF(D227="J","arrivage joliette",IF(D227="E","Prépa CHARIOT",IF(D227="F","Prépa FORTKNOX",IF(D227="P","Prépa PARC",IF(D227="T","Prépa TUBES KFLEX",IF(D227="M","Prépa MEZZA","")))))))))),IF((LEN(LEFT(C227,SEARCH("F",C227)-1))=0)*(LEN(C227)=6),"ENLEVEMENT",""))</f>
        <v>Prépa LSP</v>
      </c>
      <c r="J227" s="10" t="str">
        <f>IF(Q227="doublon","","*"&amp;TEXT(C227,0)&amp;"*")</f>
        <v>*T38840*</v>
      </c>
      <c r="K227" s="4"/>
      <c r="L227" s="4"/>
      <c r="M227" s="4"/>
      <c r="Q227" s="18" t="str">
        <f>IF(COUNTIF($C227:C$5933,C227)&gt;1,"Doublon","")</f>
        <v/>
      </c>
    </row>
    <row r="228" spans="1:17" ht="31.5" customHeight="1" x14ac:dyDescent="0.25">
      <c r="A228" s="5">
        <v>43801</v>
      </c>
      <c r="B228" s="6" t="s">
        <v>25</v>
      </c>
      <c r="C228" s="11" t="s">
        <v>544</v>
      </c>
      <c r="D228" s="7"/>
      <c r="E228" s="8" t="s">
        <v>97</v>
      </c>
      <c r="F228" s="8" t="s">
        <v>183</v>
      </c>
      <c r="G228" s="8" t="s">
        <v>68</v>
      </c>
      <c r="H228" s="8" t="s">
        <v>144</v>
      </c>
      <c r="I228" s="9" t="str">
        <f>IF(ISERROR(SEARCH("F",C228)),IF(D228="X","Prépa EXPORT",IF(D228="V","Prépa sans magasin",IF(D228="R","Prépa RESA",IF(D228="Z","Prépa LSP",IF(D228="J","arrivage joliette",IF(D228="E","Prépa CHARIOT",IF(D228="F","Prépa FORTKNOX",IF(D228="P","Prépa PARC",IF(D228="T","Prépa TUBES KFLEX",IF(D228="M","Prépa MEZZA","")))))))))),IF((LEN(LEFT(C228,SEARCH("F",C228)-1))=0)*(LEN(C228)=6),"ENLEVEMENT",""))</f>
        <v/>
      </c>
      <c r="J228" s="10" t="str">
        <f>IF(Q228="doublon","","*"&amp;TEXT(C228,0)&amp;"*")</f>
        <v>*T39029*</v>
      </c>
      <c r="K228" s="4"/>
      <c r="L228" s="4"/>
      <c r="M228" s="4"/>
      <c r="Q228" s="18" t="str">
        <f>IF(COUNTIF($C228:C$5933,C228)&gt;1,"Doublon","")</f>
        <v/>
      </c>
    </row>
    <row r="229" spans="1:17" ht="31.5" customHeight="1" x14ac:dyDescent="0.25">
      <c r="A229" s="5">
        <v>43801</v>
      </c>
      <c r="B229" s="6" t="s">
        <v>30</v>
      </c>
      <c r="C229" s="6" t="s">
        <v>533</v>
      </c>
      <c r="D229" s="7" t="s">
        <v>117</v>
      </c>
      <c r="E229" s="8" t="s">
        <v>13</v>
      </c>
      <c r="F229" s="12" t="s">
        <v>534</v>
      </c>
      <c r="G229" s="8">
        <v>10</v>
      </c>
      <c r="H229" s="8" t="s">
        <v>537</v>
      </c>
      <c r="I229" s="9" t="str">
        <f>IF(ISERROR(SEARCH("F",C229)),IF(D229="X","Prépa EXPORT",IF(D229="V","Prépa sans magasin",IF(D229="R","Prépa RESA",IF(D229="Z","Prépa LSP",IF(D229="J","arrivage joliette",IF(D229="E","Prépa CHARIOT",IF(D229="F","Prépa FORTKNOX",IF(D229="P","Prépa PARC",IF(D229="T","Prépa TUBES KFLEX",IF(D229="M","Prépa MEZZA","")))))))))),IF((LEN(LEFT(C229,SEARCH("F",C229)-1))=0)*(LEN(C229)=6),"ENLEVEMENT",""))</f>
        <v>Prépa PARC</v>
      </c>
      <c r="J229" s="10" t="str">
        <f>IF(Q229="doublon","","*"&amp;TEXT(C229,0)&amp;"*")</f>
        <v/>
      </c>
      <c r="K229" s="4"/>
      <c r="L229" s="4"/>
      <c r="M229" s="4"/>
      <c r="Q229" s="18" t="str">
        <f>IF(COUNTIF($C229:C$5933,C229)&gt;1,"Doublon","")</f>
        <v>Doublon</v>
      </c>
    </row>
    <row r="230" spans="1:17" ht="31.5" customHeight="1" x14ac:dyDescent="0.25">
      <c r="A230" s="5">
        <v>43801</v>
      </c>
      <c r="B230" s="6" t="s">
        <v>30</v>
      </c>
      <c r="C230" s="6" t="s">
        <v>533</v>
      </c>
      <c r="D230" s="7" t="s">
        <v>74</v>
      </c>
      <c r="E230" s="8" t="s">
        <v>13</v>
      </c>
      <c r="F230" s="12" t="s">
        <v>534</v>
      </c>
      <c r="G230" s="8">
        <v>10</v>
      </c>
      <c r="H230" s="8" t="s">
        <v>37</v>
      </c>
      <c r="I230" s="9" t="str">
        <f>IF(ISERROR(SEARCH("F",C230)),IF(D230="X","Prépa EXPORT",IF(D230="V","Prépa sans magasin",IF(D230="R","Prépa RESA",IF(D230="Z","Prépa LSP",IF(D230="J","arrivage joliette",IF(D230="E","Prépa CHARIOT",IF(D230="F","Prépa FORTKNOX",IF(D230="P","Prépa PARC",IF(D230="T","Prépa TUBES KFLEX",IF(D230="M","Prépa MEZZA","")))))))))),IF((LEN(LEFT(C230,SEARCH("F",C230)-1))=0)*(LEN(C230)=6),"ENLEVEMENT",""))</f>
        <v>Prépa MEZZA</v>
      </c>
      <c r="J230" s="10" t="str">
        <f>IF(Q230="doublon","","*"&amp;TEXT(C230,0)&amp;"*")</f>
        <v>*T39011*</v>
      </c>
      <c r="K230" s="4"/>
      <c r="L230" s="4"/>
      <c r="M230" s="4"/>
      <c r="Q230" s="18" t="str">
        <f>IF(COUNTIF($C230:C$5933,C230)&gt;1,"Doublon","")</f>
        <v/>
      </c>
    </row>
    <row r="231" spans="1:17" ht="31.5" customHeight="1" x14ac:dyDescent="0.25">
      <c r="A231" s="5">
        <v>43801</v>
      </c>
      <c r="B231" s="6" t="s">
        <v>30</v>
      </c>
      <c r="C231" s="6" t="s">
        <v>386</v>
      </c>
      <c r="D231" s="7" t="s">
        <v>87</v>
      </c>
      <c r="E231" s="8" t="s">
        <v>36</v>
      </c>
      <c r="F231" s="8" t="s">
        <v>36</v>
      </c>
      <c r="G231" s="8">
        <v>10</v>
      </c>
      <c r="H231" s="8" t="s">
        <v>388</v>
      </c>
      <c r="I231" s="9" t="str">
        <f>IF(ISERROR(SEARCH("F",C231)),IF(D231="X","Prépa EXPORT",IF(D231="V","Prépa sans magasin",IF(D231="R","Prépa RESA",IF(D231="Z","Prépa LSP",IF(D231="J","arrivage joliette",IF(D231="E","Prépa CHARIOT",IF(D231="F","Prépa FORTKNOX",IF(D231="P","Prépa PARC",IF(D231="T","Prépa TUBES KFLEX",IF(D231="M","Prépa MEZZA","")))))))))),IF((LEN(LEFT(C231,SEARCH("F",C231)-1))=0)*(LEN(C231)=6),"ENLEVEMENT",""))</f>
        <v>Prépa TUBES KFLEX</v>
      </c>
      <c r="J231" s="10" t="str">
        <f>IF(Q231="doublon","","*"&amp;TEXT(C231,0)&amp;"*")</f>
        <v/>
      </c>
      <c r="K231" s="4"/>
      <c r="L231" s="4"/>
      <c r="M231" s="4"/>
      <c r="Q231" s="18" t="str">
        <f>IF(COUNTIF($C231:C$5933,C231)&gt;1,"Doublon","")</f>
        <v>Doublon</v>
      </c>
    </row>
    <row r="232" spans="1:17" ht="31.5" customHeight="1" x14ac:dyDescent="0.25">
      <c r="A232" s="5">
        <v>43801</v>
      </c>
      <c r="B232" s="6" t="s">
        <v>30</v>
      </c>
      <c r="C232" s="6" t="s">
        <v>386</v>
      </c>
      <c r="D232" s="7" t="s">
        <v>117</v>
      </c>
      <c r="E232" s="8" t="s">
        <v>36</v>
      </c>
      <c r="F232" s="8" t="s">
        <v>36</v>
      </c>
      <c r="G232" s="8">
        <v>10</v>
      </c>
      <c r="H232" s="8" t="s">
        <v>387</v>
      </c>
      <c r="I232" s="9" t="str">
        <f>IF(ISERROR(SEARCH("F",C232)),IF(D232="X","Prépa EXPORT",IF(D232="V","Prépa sans magasin",IF(D232="R","Prépa RESA",IF(D232="Z","Prépa LSP",IF(D232="J","arrivage joliette",IF(D232="E","Prépa CHARIOT",IF(D232="F","Prépa FORTKNOX",IF(D232="P","Prépa PARC",IF(D232="T","Prépa TUBES KFLEX",IF(D232="M","Prépa MEZZA","")))))))))),IF((LEN(LEFT(C232,SEARCH("F",C232)-1))=0)*(LEN(C232)=6),"ENLEVEMENT",""))</f>
        <v>Prépa PARC</v>
      </c>
      <c r="J232" s="10" t="str">
        <f>IF(Q232="doublon","","*"&amp;TEXT(C232,0)&amp;"*")</f>
        <v>*T38691*</v>
      </c>
      <c r="K232" s="4"/>
      <c r="L232" s="4"/>
      <c r="M232" s="4"/>
      <c r="Q232" s="18" t="str">
        <f>IF(COUNTIF($C232:C$5933,C232)&gt;1,"Doublon","")</f>
        <v/>
      </c>
    </row>
    <row r="233" spans="1:17" ht="31.5" customHeight="1" x14ac:dyDescent="0.25">
      <c r="A233" s="5">
        <v>43801</v>
      </c>
      <c r="B233" s="6" t="s">
        <v>30</v>
      </c>
      <c r="C233" s="6" t="s">
        <v>379</v>
      </c>
      <c r="D233" s="7" t="s">
        <v>128</v>
      </c>
      <c r="E233" s="8" t="s">
        <v>34</v>
      </c>
      <c r="F233" s="8" t="s">
        <v>133</v>
      </c>
      <c r="G233" s="8" t="s">
        <v>81</v>
      </c>
      <c r="H233" s="8" t="s">
        <v>11</v>
      </c>
      <c r="I233" s="9" t="str">
        <f>IF(ISERROR(SEARCH("F",C233)),IF(D233="X","Prépa EXPORT",IF(D233="V","Prépa sans magasin",IF(D233="R","Prépa RESA",IF(D233="Z","Prépa LSP",IF(D233="J","arrivage joliette",IF(D233="E","Prépa CHARIOT",IF(D233="F","Prépa FORTKNOX",IF(D233="P","Prépa PARC",IF(D233="T","Prépa TUBES KFLEX",IF(D233="M","Prépa MEZZA","")))))))))),IF((LEN(LEFT(C233,SEARCH("F",C233)-1))=0)*(LEN(C233)=6),"ENLEVEMENT",""))</f>
        <v>Prépa RESA</v>
      </c>
      <c r="J233" s="10" t="str">
        <f>IF(Q233="doublon","","*"&amp;TEXT(C233,0)&amp;"*")</f>
        <v/>
      </c>
      <c r="K233" s="4"/>
      <c r="L233" s="4"/>
      <c r="M233" s="4"/>
      <c r="Q233" s="18" t="str">
        <f>IF(COUNTIF($C233:C$5933,C233)&gt;1,"Doublon","")</f>
        <v>Doublon</v>
      </c>
    </row>
    <row r="234" spans="1:17" ht="31.5" customHeight="1" x14ac:dyDescent="0.25">
      <c r="A234" s="5">
        <v>43801</v>
      </c>
      <c r="B234" s="6" t="s">
        <v>30</v>
      </c>
      <c r="C234" s="6" t="s">
        <v>379</v>
      </c>
      <c r="D234" s="7" t="s">
        <v>5</v>
      </c>
      <c r="E234" s="8" t="s">
        <v>34</v>
      </c>
      <c r="F234" s="8" t="s">
        <v>133</v>
      </c>
      <c r="G234" s="8" t="s">
        <v>81</v>
      </c>
      <c r="H234" s="8" t="s">
        <v>177</v>
      </c>
      <c r="I234" s="9" t="str">
        <f>IF(ISERROR(SEARCH("F",C234)),IF(D234="X","Prépa EXPORT",IF(D234="V","Prépa sans magasin",IF(D234="R","Prépa RESA",IF(D234="Z","Prépa LSP",IF(D234="J","arrivage joliette",IF(D234="E","Prépa CHARIOT",IF(D234="F","Prépa FORTKNOX",IF(D234="P","Prépa PARC",IF(D234="T","Prépa TUBES KFLEX",IF(D234="M","Prépa MEZZA","")))))))))),IF((LEN(LEFT(C234,SEARCH("F",C234)-1))=0)*(LEN(C234)=6),"ENLEVEMENT",""))</f>
        <v>Prépa CHARIOT</v>
      </c>
      <c r="J234" s="10" t="str">
        <f>IF(Q234="doublon","","*"&amp;TEXT(C234,0)&amp;"*")</f>
        <v>*T38655*</v>
      </c>
      <c r="K234" s="4"/>
      <c r="L234" s="4"/>
      <c r="M234" s="4"/>
      <c r="Q234" s="18" t="str">
        <f>IF(COUNTIF($C234:C$5933,C234)&gt;1,"Doublon","")</f>
        <v/>
      </c>
    </row>
    <row r="235" spans="1:17" ht="31.5" customHeight="1" x14ac:dyDescent="0.25">
      <c r="A235" s="5">
        <v>43801</v>
      </c>
      <c r="B235" s="6" t="s">
        <v>30</v>
      </c>
      <c r="C235" s="6" t="s">
        <v>420</v>
      </c>
      <c r="D235" s="7" t="s">
        <v>128</v>
      </c>
      <c r="E235" s="8" t="s">
        <v>34</v>
      </c>
      <c r="F235" s="8" t="s">
        <v>133</v>
      </c>
      <c r="G235" s="8" t="s">
        <v>81</v>
      </c>
      <c r="H235" s="8" t="s">
        <v>421</v>
      </c>
      <c r="I235" s="9" t="str">
        <f>IF(ISERROR(SEARCH("F",C235)),IF(D235="X","Prépa EXPORT",IF(D235="V","Prépa sans magasin",IF(D235="R","Prépa RESA",IF(D235="Z","Prépa LSP",IF(D235="J","arrivage joliette",IF(D235="E","Prépa CHARIOT",IF(D235="F","Prépa FORTKNOX",IF(D235="P","Prépa PARC",IF(D235="T","Prépa TUBES KFLEX",IF(D235="M","Prépa MEZZA","")))))))))),IF((LEN(LEFT(C235,SEARCH("F",C235)-1))=0)*(LEN(C235)=6),"ENLEVEMENT",""))</f>
        <v>Prépa RESA</v>
      </c>
      <c r="J235" s="10" t="str">
        <f>IF(Q235="doublon","","*"&amp;TEXT(C235,0)&amp;"*")</f>
        <v>*T38719*</v>
      </c>
      <c r="K235" s="4"/>
      <c r="L235" s="4"/>
      <c r="M235" s="4"/>
      <c r="Q235" s="18" t="str">
        <f>IF(COUNTIF($C235:C$5933,C235)&gt;1,"Doublon","")</f>
        <v/>
      </c>
    </row>
    <row r="236" spans="1:17" ht="31.5" customHeight="1" x14ac:dyDescent="0.25">
      <c r="A236" s="5">
        <v>43801</v>
      </c>
      <c r="B236" s="6" t="s">
        <v>30</v>
      </c>
      <c r="C236" s="6" t="s">
        <v>422</v>
      </c>
      <c r="D236" s="7" t="s">
        <v>128</v>
      </c>
      <c r="E236" s="8" t="s">
        <v>34</v>
      </c>
      <c r="F236" s="8" t="s">
        <v>133</v>
      </c>
      <c r="G236" s="8" t="s">
        <v>81</v>
      </c>
      <c r="H236" s="8" t="s">
        <v>208</v>
      </c>
      <c r="I236" s="9" t="str">
        <f>IF(ISERROR(SEARCH("F",C236)),IF(D236="X","Prépa EXPORT",IF(D236="V","Prépa sans magasin",IF(D236="R","Prépa RESA",IF(D236="Z","Prépa LSP",IF(D236="J","arrivage joliette",IF(D236="E","Prépa CHARIOT",IF(D236="F","Prépa FORTKNOX",IF(D236="P","Prépa PARC",IF(D236="T","Prépa TUBES KFLEX",IF(D236="M","Prépa MEZZA","")))))))))),IF((LEN(LEFT(C236,SEARCH("F",C236)-1))=0)*(LEN(C236)=6),"ENLEVEMENT",""))</f>
        <v>Prépa RESA</v>
      </c>
      <c r="J236" s="10" t="str">
        <f>IF(Q236="doublon","","*"&amp;TEXT(C236,0)&amp;"*")</f>
        <v>*T38741*</v>
      </c>
      <c r="K236" s="4"/>
      <c r="L236" s="4"/>
      <c r="M236" s="4"/>
      <c r="Q236" s="18" t="str">
        <f>IF(COUNTIF($C236:C$5933,C236)&gt;1,"Doublon","")</f>
        <v/>
      </c>
    </row>
    <row r="237" spans="1:17" ht="31.5" customHeight="1" x14ac:dyDescent="0.25">
      <c r="A237" s="5">
        <v>43801</v>
      </c>
      <c r="B237" s="6" t="s">
        <v>171</v>
      </c>
      <c r="C237" s="6" t="s">
        <v>447</v>
      </c>
      <c r="D237" s="7" t="s">
        <v>127</v>
      </c>
      <c r="E237" s="8" t="s">
        <v>45</v>
      </c>
      <c r="F237" s="8" t="s">
        <v>45</v>
      </c>
      <c r="G237" s="8">
        <v>1</v>
      </c>
      <c r="H237" s="8" t="s">
        <v>65</v>
      </c>
      <c r="I237" s="9" t="str">
        <f>IF(ISERROR(SEARCH("F",C237)),IF(D237="X","Prépa EXPORT",IF(D237="V","Prépa sans magasin",IF(D237="R","Prépa RESA",IF(D237="Z","Prépa LSP",IF(D237="J","arrivage joliette",IF(D237="E","Prépa CHARIOT",IF(D237="F","Prépa FORTKNOX",IF(D237="P","Prépa PARC",IF(D237="T","Prépa TUBES KFLEX",IF(D237="M","Prépa MEZZA","")))))))))),IF((LEN(LEFT(C237,SEARCH("F",C237)-1))=0)*(LEN(C237)=6),"ENLEVEMENT",""))</f>
        <v>Prépa FORTKNOX</v>
      </c>
      <c r="J237" s="10" t="str">
        <f>IF(Q237="doublon","","*"&amp;TEXT(C237,0)&amp;"*")</f>
        <v/>
      </c>
      <c r="K237" s="4"/>
      <c r="L237" s="4"/>
      <c r="M237" s="4"/>
      <c r="Q237" s="18" t="str">
        <f>IF(COUNTIF($C237:C$5933,C237)&gt;1,"Doublon","")</f>
        <v>Doublon</v>
      </c>
    </row>
    <row r="238" spans="1:17" ht="31.5" customHeight="1" x14ac:dyDescent="0.25">
      <c r="A238" s="5">
        <v>43801</v>
      </c>
      <c r="B238" s="6" t="s">
        <v>171</v>
      </c>
      <c r="C238" s="6" t="s">
        <v>447</v>
      </c>
      <c r="D238" s="7" t="s">
        <v>128</v>
      </c>
      <c r="E238" s="8" t="s">
        <v>45</v>
      </c>
      <c r="F238" s="8" t="s">
        <v>45</v>
      </c>
      <c r="G238" s="8">
        <v>1</v>
      </c>
      <c r="H238" s="8" t="s">
        <v>108</v>
      </c>
      <c r="I238" s="9" t="str">
        <f>IF(ISERROR(SEARCH("F",C238)),IF(D238="X","Prépa EXPORT",IF(D238="V","Prépa sans magasin",IF(D238="R","Prépa RESA",IF(D238="Z","Prépa LSP",IF(D238="J","arrivage joliette",IF(D238="E","Prépa CHARIOT",IF(D238="F","Prépa FORTKNOX",IF(D238="P","Prépa PARC",IF(D238="T","Prépa TUBES KFLEX",IF(D238="M","Prépa MEZZA","")))))))))),IF((LEN(LEFT(C238,SEARCH("F",C238)-1))=0)*(LEN(C238)=6),"ENLEVEMENT",""))</f>
        <v>Prépa RESA</v>
      </c>
      <c r="J238" s="10" t="str">
        <f>IF(Q238="doublon","","*"&amp;TEXT(C238,0)&amp;"*")</f>
        <v>*T38866*</v>
      </c>
      <c r="K238" s="4"/>
      <c r="L238" s="4"/>
      <c r="M238" s="4"/>
      <c r="Q238" s="18" t="str">
        <f>IF(COUNTIF($C238:C$5933,C238)&gt;1,"Doublon","")</f>
        <v/>
      </c>
    </row>
    <row r="239" spans="1:17" ht="31.5" customHeight="1" x14ac:dyDescent="0.25">
      <c r="A239" s="5">
        <v>43801</v>
      </c>
      <c r="B239" s="6" t="s">
        <v>171</v>
      </c>
      <c r="C239" s="6" t="s">
        <v>556</v>
      </c>
      <c r="D239" s="7" t="s">
        <v>5</v>
      </c>
      <c r="E239" s="8" t="s">
        <v>51</v>
      </c>
      <c r="F239" s="8" t="s">
        <v>557</v>
      </c>
      <c r="G239" s="8">
        <v>6</v>
      </c>
      <c r="H239" s="8" t="s">
        <v>23</v>
      </c>
      <c r="I239" s="9" t="str">
        <f>IF(ISERROR(SEARCH("F",C239)),IF(D239="X","Prépa EXPORT",IF(D239="V","Prépa sans magasin",IF(D239="R","Prépa RESA",IF(D239="Z","Prépa LSP",IF(D239="J","arrivage joliette",IF(D239="E","Prépa CHARIOT",IF(D239="F","Prépa FORTKNOX",IF(D239="P","Prépa PARC",IF(D239="T","Prépa TUBES KFLEX",IF(D239="M","Prépa MEZZA","")))))))))),IF((LEN(LEFT(C239,SEARCH("F",C239)-1))=0)*(LEN(C239)=6),"ENLEVEMENT",""))</f>
        <v>Prépa CHARIOT</v>
      </c>
      <c r="J239" s="10" t="str">
        <f>IF(Q239="doublon","","*"&amp;TEXT(C239,0)&amp;"*")</f>
        <v>*T39049*</v>
      </c>
      <c r="K239" s="4"/>
      <c r="L239" s="4"/>
      <c r="M239" s="4"/>
      <c r="Q239" s="18" t="str">
        <f>IF(COUNTIF($C239:C$5933,C239)&gt;1,"Doublon","")</f>
        <v/>
      </c>
    </row>
    <row r="240" spans="1:17" ht="31.5" customHeight="1" x14ac:dyDescent="0.25">
      <c r="A240" s="5">
        <v>43801</v>
      </c>
      <c r="B240" s="6" t="s">
        <v>171</v>
      </c>
      <c r="C240" s="6" t="s">
        <v>558</v>
      </c>
      <c r="D240" s="7"/>
      <c r="E240" s="8" t="s">
        <v>51</v>
      </c>
      <c r="F240" s="8" t="s">
        <v>557</v>
      </c>
      <c r="G240" s="8">
        <v>6</v>
      </c>
      <c r="H240" s="8"/>
      <c r="I240" s="9" t="s">
        <v>24</v>
      </c>
      <c r="J240" s="10" t="str">
        <f>IF(Q240="doublon","","*"&amp;TEXT(C240,0)&amp;"*")</f>
        <v>*T96097*</v>
      </c>
      <c r="K240" s="4"/>
      <c r="L240" s="4"/>
      <c r="M240" s="4"/>
      <c r="Q240" s="18" t="str">
        <f>IF(COUNTIF($C240:C$5933,C240)&gt;1,"Doublon","")</f>
        <v/>
      </c>
    </row>
    <row r="241" spans="1:17" ht="31.5" customHeight="1" x14ac:dyDescent="0.25">
      <c r="A241" s="5">
        <v>43801</v>
      </c>
      <c r="B241" s="6" t="s">
        <v>168</v>
      </c>
      <c r="C241" s="6" t="s">
        <v>453</v>
      </c>
      <c r="D241" s="7" t="s">
        <v>5</v>
      </c>
      <c r="E241" s="8" t="s">
        <v>19</v>
      </c>
      <c r="F241" s="8" t="s">
        <v>454</v>
      </c>
      <c r="G241" s="8" t="s">
        <v>66</v>
      </c>
      <c r="H241" s="8" t="s">
        <v>455</v>
      </c>
      <c r="I241" s="9" t="str">
        <f>IF(ISERROR(SEARCH("F",C241)),IF(D241="X","Prépa EXPORT",IF(D241="V","Prépa sans magasin",IF(D241="R","Prépa RESA",IF(D241="Z","Prépa LSP",IF(D241="J","arrivage joliette",IF(D241="E","Prépa CHARIOT",IF(D241="F","Prépa FORTKNOX",IF(D241="P","Prépa PARC",IF(D241="T","Prépa TUBES KFLEX",IF(D241="M","Prépa MEZZA","")))))))))),IF((LEN(LEFT(C241,SEARCH("F",C241)-1))=0)*(LEN(C241)=6),"ENLEVEMENT",""))</f>
        <v>Prépa CHARIOT</v>
      </c>
      <c r="J241" s="10" t="str">
        <f>IF(Q241="doublon","","*"&amp;TEXT(C241,0)&amp;"*")</f>
        <v>*T38871*</v>
      </c>
      <c r="K241" s="4"/>
      <c r="L241" s="4"/>
      <c r="M241" s="4"/>
      <c r="Q241" s="18" t="str">
        <f>IF(COUNTIF($C241:C$5933,C241)&gt;1,"Doublon","")</f>
        <v/>
      </c>
    </row>
    <row r="242" spans="1:17" ht="31.5" customHeight="1" x14ac:dyDescent="0.25">
      <c r="A242" s="5">
        <v>43801</v>
      </c>
      <c r="B242" s="6" t="s">
        <v>168</v>
      </c>
      <c r="C242" s="6" t="s">
        <v>456</v>
      </c>
      <c r="D242" s="7" t="s">
        <v>5</v>
      </c>
      <c r="E242" s="8" t="s">
        <v>19</v>
      </c>
      <c r="F242" s="8" t="s">
        <v>454</v>
      </c>
      <c r="G242" s="8" t="s">
        <v>66</v>
      </c>
      <c r="H242" s="8" t="s">
        <v>455</v>
      </c>
      <c r="I242" s="9" t="str">
        <f>IF(ISERROR(SEARCH("F",C242)),IF(D242="X","Prépa EXPORT",IF(D242="V","Prépa sans magasin",IF(D242="R","Prépa RESA",IF(D242="Z","Prépa LSP",IF(D242="J","arrivage joliette",IF(D242="E","Prépa CHARIOT",IF(D242="F","Prépa FORTKNOX",IF(D242="P","Prépa PARC",IF(D242="T","Prépa TUBES KFLEX",IF(D242="M","Prépa MEZZA","")))))))))),IF((LEN(LEFT(C242,SEARCH("F",C242)-1))=0)*(LEN(C242)=6),"ENLEVEMENT",""))</f>
        <v>Prépa CHARIOT</v>
      </c>
      <c r="J242" s="10" t="str">
        <f>IF(Q242="doublon","","*"&amp;TEXT(C242,0)&amp;"*")</f>
        <v>*T38873*</v>
      </c>
      <c r="K242" s="4"/>
      <c r="L242" s="4"/>
      <c r="M242" s="4"/>
      <c r="Q242" s="18" t="str">
        <f>IF(COUNTIF($C242:C$5933,C242)&gt;1,"Doublon","")</f>
        <v/>
      </c>
    </row>
    <row r="243" spans="1:17" ht="31.5" customHeight="1" x14ac:dyDescent="0.25">
      <c r="A243" s="5">
        <v>43801</v>
      </c>
      <c r="B243" s="6" t="s">
        <v>168</v>
      </c>
      <c r="C243" s="6" t="s">
        <v>523</v>
      </c>
      <c r="D243" s="7"/>
      <c r="E243" s="8" t="s">
        <v>524</v>
      </c>
      <c r="F243" s="8" t="s">
        <v>524</v>
      </c>
      <c r="G243" s="8" t="s">
        <v>131</v>
      </c>
      <c r="H243" s="8" t="s">
        <v>144</v>
      </c>
      <c r="I243" s="9" t="str">
        <f>IF(ISERROR(SEARCH("F",C243)),IF(D243="X","Prépa EXPORT",IF(D243="V","Prépa sans magasin",IF(D243="R","Prépa RESA",IF(D243="Z","Prépa LSP",IF(D243="J","arrivage joliette",IF(D243="E","Prépa CHARIOT",IF(D243="F","Prépa FORTKNOX",IF(D243="P","Prépa PARC",IF(D243="T","Prépa TUBES KFLEX",IF(D243="M","Prépa MEZZA","")))))))))),IF((LEN(LEFT(C243,SEARCH("F",C243)-1))=0)*(LEN(C243)=6),"ENLEVEMENT",""))</f>
        <v/>
      </c>
      <c r="J243" s="10" t="str">
        <f>IF(Q243="doublon","","*"&amp;TEXT(C243,0)&amp;"*")</f>
        <v>*T38981*</v>
      </c>
      <c r="K243" s="4"/>
      <c r="L243" s="4"/>
      <c r="M243" s="4"/>
      <c r="Q243" s="18" t="str">
        <f>IF(COUNTIF($C243:C$5933,C243)&gt;1,"Doublon","")</f>
        <v/>
      </c>
    </row>
    <row r="244" spans="1:17" ht="31.5" customHeight="1" x14ac:dyDescent="0.25">
      <c r="A244" s="5">
        <v>43801</v>
      </c>
      <c r="B244" s="6" t="s">
        <v>168</v>
      </c>
      <c r="C244" s="6" t="s">
        <v>472</v>
      </c>
      <c r="D244" s="7" t="s">
        <v>127</v>
      </c>
      <c r="E244" s="8" t="s">
        <v>34</v>
      </c>
      <c r="F244" s="8" t="s">
        <v>473</v>
      </c>
      <c r="G244" s="8" t="s">
        <v>474</v>
      </c>
      <c r="H244" s="8" t="s">
        <v>65</v>
      </c>
      <c r="I244" s="9" t="str">
        <f>IF(ISERROR(SEARCH("F",C244)),IF(D244="X","Prépa EXPORT",IF(D244="V","Prépa sans magasin",IF(D244="R","Prépa RESA",IF(D244="Z","Prépa LSP",IF(D244="J","arrivage joliette",IF(D244="E","Prépa CHARIOT",IF(D244="F","Prépa FORTKNOX",IF(D244="P","Prépa PARC",IF(D244="T","Prépa TUBES KFLEX",IF(D244="M","Prépa MEZZA","")))))))))),IF((LEN(LEFT(C244,SEARCH("F",C244)-1))=0)*(LEN(C244)=6),"ENLEVEMENT",""))</f>
        <v>Prépa FORTKNOX</v>
      </c>
      <c r="J244" s="10" t="str">
        <f>IF(Q244="doublon","","*"&amp;TEXT(C244,0)&amp;"*")</f>
        <v/>
      </c>
      <c r="K244" s="4"/>
      <c r="L244" s="4"/>
      <c r="M244" s="4"/>
      <c r="Q244" s="18" t="str">
        <f>IF(COUNTIF($C244:C$5933,C244)&gt;1,"Doublon","")</f>
        <v>Doublon</v>
      </c>
    </row>
    <row r="245" spans="1:17" ht="31.5" customHeight="1" x14ac:dyDescent="0.25">
      <c r="A245" s="5">
        <v>43801</v>
      </c>
      <c r="B245" s="6" t="s">
        <v>168</v>
      </c>
      <c r="C245" s="6" t="s">
        <v>472</v>
      </c>
      <c r="D245" s="7" t="s">
        <v>5</v>
      </c>
      <c r="E245" s="8" t="s">
        <v>34</v>
      </c>
      <c r="F245" s="8" t="s">
        <v>473</v>
      </c>
      <c r="G245" s="8" t="s">
        <v>474</v>
      </c>
      <c r="H245" s="8" t="s">
        <v>21</v>
      </c>
      <c r="I245" s="9" t="str">
        <f>IF(ISERROR(SEARCH("F",C245)),IF(D245="X","Prépa EXPORT",IF(D245="V","Prépa sans magasin",IF(D245="R","Prépa RESA",IF(D245="Z","Prépa LSP",IF(D245="J","arrivage joliette",IF(D245="E","Prépa CHARIOT",IF(D245="F","Prépa FORTKNOX",IF(D245="P","Prépa PARC",IF(D245="T","Prépa TUBES KFLEX",IF(D245="M","Prépa MEZZA","")))))))))),IF((LEN(LEFT(C245,SEARCH("F",C245)-1))=0)*(LEN(C245)=6),"ENLEVEMENT",""))</f>
        <v>Prépa CHARIOT</v>
      </c>
      <c r="J245" s="10" t="str">
        <f>IF(Q245="doublon","","*"&amp;TEXT(C245,0)&amp;"*")</f>
        <v>*T38881*</v>
      </c>
      <c r="K245" s="4"/>
      <c r="L245" s="4"/>
      <c r="M245" s="4"/>
      <c r="Q245" s="18" t="str">
        <f>IF(COUNTIF($C245:C$5933,C245)&gt;1,"Doublon","")</f>
        <v/>
      </c>
    </row>
    <row r="246" spans="1:17" ht="31.5" customHeight="1" x14ac:dyDescent="0.25">
      <c r="A246" s="5">
        <v>43801</v>
      </c>
      <c r="B246" s="6" t="s">
        <v>168</v>
      </c>
      <c r="C246" s="6" t="s">
        <v>541</v>
      </c>
      <c r="D246" s="7"/>
      <c r="E246" s="8" t="s">
        <v>542</v>
      </c>
      <c r="F246" s="8" t="s">
        <v>542</v>
      </c>
      <c r="G246" s="8" t="s">
        <v>53</v>
      </c>
      <c r="H246" s="8"/>
      <c r="I246" s="9" t="str">
        <f>IF(ISERROR(SEARCH("F",C246)),IF(D246="X","Prépa EXPORT",IF(D246="V","Prépa sans magasin",IF(D246="R","Prépa RESA",IF(D246="Z","Prépa LSP",IF(D246="J","arrivage joliette",IF(D246="E","Prépa CHARIOT",IF(D246="F","Prépa FORTKNOX",IF(D246="P","Prépa PARC",IF(D246="T","Prépa TUBES KFLEX",IF(D246="M","Prépa MEZZA","")))))))))),IF((LEN(LEFT(C246,SEARCH("F",C246)-1))=0)*(LEN(C246)=6),"ENLEVEMENT",""))</f>
        <v>ENLEVEMENT</v>
      </c>
      <c r="J246" s="10" t="str">
        <f>IF(Q246="doublon","","*"&amp;TEXT(C246,0)&amp;"*")</f>
        <v>*F00822*</v>
      </c>
      <c r="K246" s="4"/>
      <c r="L246" s="4"/>
      <c r="M246" s="4"/>
      <c r="Q246" s="18" t="str">
        <f>IF(COUNTIF($C246:C$5933,C246)&gt;1,"Doublon","")</f>
        <v/>
      </c>
    </row>
    <row r="247" spans="1:17" ht="31.5" customHeight="1" x14ac:dyDescent="0.25">
      <c r="A247" s="5">
        <v>43801</v>
      </c>
      <c r="B247" s="6" t="s">
        <v>168</v>
      </c>
      <c r="C247" s="11" t="s">
        <v>545</v>
      </c>
      <c r="D247" s="7"/>
      <c r="E247" s="8" t="s">
        <v>47</v>
      </c>
      <c r="F247" s="8" t="s">
        <v>200</v>
      </c>
      <c r="G247" s="8" t="s">
        <v>39</v>
      </c>
      <c r="H247" s="8" t="s">
        <v>144</v>
      </c>
      <c r="I247" s="9" t="str">
        <f>IF(ISERROR(SEARCH("F",C247)),IF(D247="X","Prépa EXPORT",IF(D247="V","Prépa sans magasin",IF(D247="R","Prépa RESA",IF(D247="Z","Prépa LSP",IF(D247="J","arrivage joliette",IF(D247="E","Prépa CHARIOT",IF(D247="F","Prépa FORTKNOX",IF(D247="P","Prépa PARC",IF(D247="T","Prépa TUBES KFLEX",IF(D247="M","Prépa MEZZA","")))))))))),IF((LEN(LEFT(C247,SEARCH("F",C247)-1))=0)*(LEN(C247)=6),"ENLEVEMENT",""))</f>
        <v/>
      </c>
      <c r="J247" s="10" t="str">
        <f>IF(Q247="doublon","","*"&amp;TEXT(C247,0)&amp;"*")</f>
        <v>*T39032*</v>
      </c>
      <c r="K247" s="4"/>
      <c r="L247" s="4"/>
      <c r="M247" s="4"/>
      <c r="Q247" s="18" t="str">
        <f>IF(COUNTIF($C247:C$5933,C247)&gt;1,"Doublon","")</f>
        <v/>
      </c>
    </row>
    <row r="248" spans="1:17" ht="31.5" customHeight="1" x14ac:dyDescent="0.25">
      <c r="A248" s="5">
        <v>43801</v>
      </c>
      <c r="B248" s="6" t="s">
        <v>168</v>
      </c>
      <c r="C248" s="6" t="s">
        <v>442</v>
      </c>
      <c r="D248" s="7" t="s">
        <v>87</v>
      </c>
      <c r="E248" s="8" t="s">
        <v>13</v>
      </c>
      <c r="F248" s="8" t="s">
        <v>104</v>
      </c>
      <c r="G248" s="8" t="s">
        <v>39</v>
      </c>
      <c r="H248" s="8" t="s">
        <v>443</v>
      </c>
      <c r="I248" s="9" t="str">
        <f>IF(ISERROR(SEARCH("F",C248)),IF(D248="X","Prépa EXPORT",IF(D248="V","Prépa sans magasin",IF(D248="R","Prépa RESA",IF(D248="Z","Prépa LSP",IF(D248="J","arrivage joliette",IF(D248="E","Prépa CHARIOT",IF(D248="F","Prépa FORTKNOX",IF(D248="P","Prépa PARC",IF(D248="T","Prépa TUBES KFLEX",IF(D248="M","Prépa MEZZA","")))))))))),IF((LEN(LEFT(C248,SEARCH("F",C248)-1))=0)*(LEN(C248)=6),"ENLEVEMENT",""))</f>
        <v>Prépa TUBES KFLEX</v>
      </c>
      <c r="J248" s="10" t="str">
        <f>IF(Q248="doublon","","*"&amp;TEXT(C248,0)&amp;"*")</f>
        <v/>
      </c>
      <c r="K248" s="4"/>
      <c r="L248" s="4"/>
      <c r="M248" s="4"/>
      <c r="Q248" s="18" t="str">
        <f>IF(COUNTIF($C248:C$5933,C248)&gt;1,"Doublon","")</f>
        <v>Doublon</v>
      </c>
    </row>
    <row r="249" spans="1:17" ht="31.5" customHeight="1" x14ac:dyDescent="0.25">
      <c r="A249" s="5">
        <v>43801</v>
      </c>
      <c r="B249" s="6" t="s">
        <v>168</v>
      </c>
      <c r="C249" s="6" t="s">
        <v>442</v>
      </c>
      <c r="D249" s="7" t="s">
        <v>74</v>
      </c>
      <c r="E249" s="8" t="s">
        <v>13</v>
      </c>
      <c r="F249" s="8" t="s">
        <v>104</v>
      </c>
      <c r="G249" s="8" t="s">
        <v>39</v>
      </c>
      <c r="H249" s="8" t="s">
        <v>65</v>
      </c>
      <c r="I249" s="9" t="str">
        <f>IF(ISERROR(SEARCH("F",C249)),IF(D249="X","Prépa EXPORT",IF(D249="V","Prépa sans magasin",IF(D249="R","Prépa RESA",IF(D249="Z","Prépa LSP",IF(D249="J","arrivage joliette",IF(D249="E","Prépa CHARIOT",IF(D249="F","Prépa FORTKNOX",IF(D249="P","Prépa PARC",IF(D249="T","Prépa TUBES KFLEX",IF(D249="M","Prépa MEZZA","")))))))))),IF((LEN(LEFT(C249,SEARCH("F",C249)-1))=0)*(LEN(C249)=6),"ENLEVEMENT",""))</f>
        <v>Prépa MEZZA</v>
      </c>
      <c r="J249" s="10" t="str">
        <f>IF(Q249="doublon","","*"&amp;TEXT(C249,0)&amp;"*")</f>
        <v>*T38850*</v>
      </c>
      <c r="K249" s="4"/>
      <c r="L249" s="4"/>
      <c r="M249" s="4"/>
      <c r="Q249" s="18" t="str">
        <f>IF(COUNTIF($C249:C$5933,C249)&gt;1,"Doublon","")</f>
        <v/>
      </c>
    </row>
    <row r="250" spans="1:17" ht="31.5" customHeight="1" x14ac:dyDescent="0.25">
      <c r="A250" s="5">
        <v>43801</v>
      </c>
      <c r="B250" s="6" t="s">
        <v>105</v>
      </c>
      <c r="C250" s="6" t="s">
        <v>448</v>
      </c>
      <c r="D250" s="7"/>
      <c r="E250" s="8" t="s">
        <v>36</v>
      </c>
      <c r="F250" s="8" t="s">
        <v>36</v>
      </c>
      <c r="G250" s="8">
        <v>10</v>
      </c>
      <c r="H250" s="8" t="s">
        <v>144</v>
      </c>
      <c r="I250" s="9" t="str">
        <f>IF(ISERROR(SEARCH("F",C250)),IF(D250="X","Prépa EXPORT",IF(D250="V","Prépa sans magasin",IF(D250="R","Prépa RESA",IF(D250="Z","Prépa LSP",IF(D250="J","arrivage joliette",IF(D250="E","Prépa CHARIOT",IF(D250="F","Prépa FORTKNOX",IF(D250="P","Prépa PARC",IF(D250="T","Prépa TUBES KFLEX",IF(D250="M","Prépa MEZZA","")))))))))),IF((LEN(LEFT(C250,SEARCH("F",C250)-1))=0)*(LEN(C250)=6),"ENLEVEMENT",""))</f>
        <v/>
      </c>
      <c r="J250" s="10" t="str">
        <f>IF(Q250="doublon","","*"&amp;TEXT(C250,0)&amp;"*")</f>
        <v>*T38868*</v>
      </c>
      <c r="K250" s="4"/>
      <c r="L250" s="4"/>
      <c r="M250" s="4"/>
      <c r="Q250" s="18" t="str">
        <f>IF(COUNTIF($C250:C$5933,C250)&gt;1,"Doublon","")</f>
        <v/>
      </c>
    </row>
    <row r="251" spans="1:17" ht="31.5" customHeight="1" x14ac:dyDescent="0.25">
      <c r="A251" s="5">
        <v>43801</v>
      </c>
      <c r="B251" s="6" t="s">
        <v>105</v>
      </c>
      <c r="C251" s="6" t="s">
        <v>459</v>
      </c>
      <c r="D251" s="7" t="s">
        <v>5</v>
      </c>
      <c r="E251" s="8" t="s">
        <v>36</v>
      </c>
      <c r="F251" s="8" t="s">
        <v>36</v>
      </c>
      <c r="G251" s="8">
        <v>10</v>
      </c>
      <c r="H251" s="8" t="s">
        <v>110</v>
      </c>
      <c r="I251" s="9" t="str">
        <f>IF(ISERROR(SEARCH("F",C251)),IF(D251="X","Prépa EXPORT",IF(D251="V","Prépa sans magasin",IF(D251="R","Prépa RESA",IF(D251="Z","Prépa LSP",IF(D251="J","arrivage joliette",IF(D251="E","Prépa CHARIOT",IF(D251="F","Prépa FORTKNOX",IF(D251="P","Prépa PARC",IF(D251="T","Prépa TUBES KFLEX",IF(D251="M","Prépa MEZZA","")))))))))),IF((LEN(LEFT(C251,SEARCH("F",C251)-1))=0)*(LEN(C251)=6),"ENLEVEMENT",""))</f>
        <v>Prépa CHARIOT</v>
      </c>
      <c r="J251" s="10" t="str">
        <f>IF(Q251="doublon","","*"&amp;TEXT(C251,0)&amp;"*")</f>
        <v>*T38875*</v>
      </c>
      <c r="K251" s="4"/>
      <c r="L251" s="4"/>
      <c r="M251" s="4"/>
      <c r="Q251" s="18" t="str">
        <f>IF(COUNTIF($C251:C$5933,C251)&gt;1,"Doublon","")</f>
        <v/>
      </c>
    </row>
    <row r="252" spans="1:17" ht="31.5" customHeight="1" x14ac:dyDescent="0.25">
      <c r="A252" s="5">
        <v>43801</v>
      </c>
      <c r="B252" s="6" t="s">
        <v>105</v>
      </c>
      <c r="C252" s="6" t="s">
        <v>468</v>
      </c>
      <c r="D252" s="7"/>
      <c r="E252" s="8" t="s">
        <v>36</v>
      </c>
      <c r="F252" s="8" t="s">
        <v>36</v>
      </c>
      <c r="G252" s="8">
        <v>10</v>
      </c>
      <c r="H252" s="8" t="s">
        <v>144</v>
      </c>
      <c r="I252" s="9" t="str">
        <f>IF(ISERROR(SEARCH("F",C252)),IF(D252="X","Prépa EXPORT",IF(D252="V","Prépa sans magasin",IF(D252="R","Prépa RESA",IF(D252="Z","Prépa LSP",IF(D252="J","arrivage joliette",IF(D252="E","Prépa CHARIOT",IF(D252="F","Prépa FORTKNOX",IF(D252="P","Prépa PARC",IF(D252="T","Prépa TUBES KFLEX",IF(D252="M","Prépa MEZZA","")))))))))),IF((LEN(LEFT(C252,SEARCH("F",C252)-1))=0)*(LEN(C252)=6),"ENLEVEMENT",""))</f>
        <v/>
      </c>
      <c r="J252" s="10" t="str">
        <f>IF(Q252="doublon","","*"&amp;TEXT(C252,0)&amp;"*")</f>
        <v>*T38880*</v>
      </c>
      <c r="K252" s="4"/>
      <c r="L252" s="4"/>
      <c r="M252" s="4"/>
      <c r="Q252" s="18" t="str">
        <f>IF(COUNTIF($C252:C$5933,C252)&gt;1,"Doublon","")</f>
        <v/>
      </c>
    </row>
    <row r="253" spans="1:17" ht="31.5" customHeight="1" x14ac:dyDescent="0.25">
      <c r="A253" s="5">
        <v>43801</v>
      </c>
      <c r="B253" s="6" t="s">
        <v>105</v>
      </c>
      <c r="C253" s="6" t="s">
        <v>492</v>
      </c>
      <c r="D253" s="7"/>
      <c r="E253" s="8" t="s">
        <v>36</v>
      </c>
      <c r="F253" s="8" t="s">
        <v>36</v>
      </c>
      <c r="G253" s="8">
        <v>10</v>
      </c>
      <c r="H253" s="8" t="s">
        <v>21</v>
      </c>
      <c r="I253" s="9" t="str">
        <f>IF(ISERROR(SEARCH("F",C253)),IF(D253="X","Prépa EXPORT",IF(D253="V","Prépa sans magasin",IF(D253="R","Prépa RESA",IF(D253="Z","Prépa LSP",IF(D253="J","arrivage joliette",IF(D253="E","Prépa CHARIOT",IF(D253="F","Prépa FORTKNOX",IF(D253="P","Prépa PARC",IF(D253="T","Prépa TUBES KFLEX",IF(D253="M","Prépa MEZZA","")))))))))),IF((LEN(LEFT(C253,SEARCH("F",C253)-1))=0)*(LEN(C253)=6),"ENLEVEMENT",""))</f>
        <v/>
      </c>
      <c r="J253" s="10" t="str">
        <f>IF(Q253="doublon","","*"&amp;TEXT(C253,0)&amp;"*")</f>
        <v>*T38908*</v>
      </c>
      <c r="K253" s="4"/>
      <c r="L253" s="4"/>
      <c r="M253" s="4"/>
      <c r="Q253" s="18" t="str">
        <f>IF(COUNTIF($C253:C$5933,C253)&gt;1,"Doublon","")</f>
        <v/>
      </c>
    </row>
    <row r="254" spans="1:17" ht="31.5" customHeight="1" x14ac:dyDescent="0.25">
      <c r="A254" s="5">
        <v>43801</v>
      </c>
      <c r="B254" s="6" t="s">
        <v>105</v>
      </c>
      <c r="C254" s="6" t="s">
        <v>500</v>
      </c>
      <c r="D254" s="7" t="s">
        <v>5</v>
      </c>
      <c r="E254" s="8" t="s">
        <v>36</v>
      </c>
      <c r="F254" s="8" t="s">
        <v>36</v>
      </c>
      <c r="G254" s="8">
        <v>10</v>
      </c>
      <c r="H254" s="8" t="s">
        <v>65</v>
      </c>
      <c r="I254" s="9" t="str">
        <f>IF(ISERROR(SEARCH("F",C254)),IF(D254="X","Prépa EXPORT",IF(D254="V","Prépa sans magasin",IF(D254="R","Prépa RESA",IF(D254="Z","Prépa LSP",IF(D254="J","arrivage joliette",IF(D254="E","Prépa CHARIOT",IF(D254="F","Prépa FORTKNOX",IF(D254="P","Prépa PARC",IF(D254="T","Prépa TUBES KFLEX",IF(D254="M","Prépa MEZZA","")))))))))),IF((LEN(LEFT(C254,SEARCH("F",C254)-1))=0)*(LEN(C254)=6),"ENLEVEMENT",""))</f>
        <v>Prépa CHARIOT</v>
      </c>
      <c r="J254" s="10" t="str">
        <f>IF(Q254="doublon","","*"&amp;TEXT(C254,0)&amp;"*")</f>
        <v>*T38936*</v>
      </c>
      <c r="K254" s="4"/>
      <c r="L254" s="4"/>
      <c r="M254" s="4"/>
      <c r="Q254" s="18" t="str">
        <f>IF(COUNTIF($C254:C$5933,C254)&gt;1,"Doublon","")</f>
        <v/>
      </c>
    </row>
    <row r="255" spans="1:17" ht="31.5" customHeight="1" x14ac:dyDescent="0.25">
      <c r="A255" s="5">
        <v>43801</v>
      </c>
      <c r="B255" s="6" t="s">
        <v>105</v>
      </c>
      <c r="C255" s="6" t="s">
        <v>501</v>
      </c>
      <c r="D255" s="7" t="s">
        <v>127</v>
      </c>
      <c r="E255" s="8" t="s">
        <v>36</v>
      </c>
      <c r="F255" s="8" t="s">
        <v>36</v>
      </c>
      <c r="G255" s="8">
        <v>10</v>
      </c>
      <c r="H255" s="8" t="s">
        <v>65</v>
      </c>
      <c r="I255" s="9" t="str">
        <f>IF(ISERROR(SEARCH("F",C255)),IF(D255="X","Prépa EXPORT",IF(D255="V","Prépa sans magasin",IF(D255="R","Prépa RESA",IF(D255="Z","Prépa LSP",IF(D255="J","arrivage joliette",IF(D255="E","Prépa CHARIOT",IF(D255="F","Prépa FORTKNOX",IF(D255="P","Prépa PARC",IF(D255="T","Prépa TUBES KFLEX",IF(D255="M","Prépa MEZZA","")))))))))),IF((LEN(LEFT(C255,SEARCH("F",C255)-1))=0)*(LEN(C255)=6),"ENLEVEMENT",""))</f>
        <v>Prépa FORTKNOX</v>
      </c>
      <c r="J255" s="10" t="str">
        <f>IF(Q255="doublon","","*"&amp;TEXT(C255,0)&amp;"*")</f>
        <v/>
      </c>
      <c r="K255" s="4"/>
      <c r="L255" s="4"/>
      <c r="M255" s="4"/>
      <c r="Q255" s="18" t="str">
        <f>IF(COUNTIF($C255:C$5933,C255)&gt;1,"Doublon","")</f>
        <v>Doublon</v>
      </c>
    </row>
    <row r="256" spans="1:17" ht="31.5" customHeight="1" x14ac:dyDescent="0.25">
      <c r="A256" s="5">
        <v>43801</v>
      </c>
      <c r="B256" s="6" t="s">
        <v>105</v>
      </c>
      <c r="C256" s="6" t="s">
        <v>501</v>
      </c>
      <c r="D256" s="7" t="s">
        <v>5</v>
      </c>
      <c r="E256" s="8" t="s">
        <v>36</v>
      </c>
      <c r="F256" s="8" t="s">
        <v>36</v>
      </c>
      <c r="G256" s="8">
        <v>10</v>
      </c>
      <c r="H256" s="8" t="s">
        <v>21</v>
      </c>
      <c r="I256" s="9" t="str">
        <f>IF(ISERROR(SEARCH("F",C256)),IF(D256="X","Prépa EXPORT",IF(D256="V","Prépa sans magasin",IF(D256="R","Prépa RESA",IF(D256="Z","Prépa LSP",IF(D256="J","arrivage joliette",IF(D256="E","Prépa CHARIOT",IF(D256="F","Prépa FORTKNOX",IF(D256="P","Prépa PARC",IF(D256="T","Prépa TUBES KFLEX",IF(D256="M","Prépa MEZZA","")))))))))),IF((LEN(LEFT(C256,SEARCH("F",C256)-1))=0)*(LEN(C256)=6),"ENLEVEMENT",""))</f>
        <v>Prépa CHARIOT</v>
      </c>
      <c r="J256" s="10" t="str">
        <f>IF(Q256="doublon","","*"&amp;TEXT(C256,0)&amp;"*")</f>
        <v>*T38937*</v>
      </c>
      <c r="K256" s="4"/>
      <c r="L256" s="4"/>
      <c r="M256" s="4"/>
      <c r="Q256" s="18" t="str">
        <f>IF(COUNTIF($C256:C$5933,C256)&gt;1,"Doublon","")</f>
        <v/>
      </c>
    </row>
    <row r="257" spans="1:17" ht="31.5" customHeight="1" x14ac:dyDescent="0.25">
      <c r="A257" s="5">
        <v>43801</v>
      </c>
      <c r="B257" s="6" t="s">
        <v>105</v>
      </c>
      <c r="C257" s="6" t="s">
        <v>551</v>
      </c>
      <c r="D257" s="7"/>
      <c r="E257" s="8" t="s">
        <v>36</v>
      </c>
      <c r="F257" s="8" t="s">
        <v>36</v>
      </c>
      <c r="G257" s="8">
        <v>10</v>
      </c>
      <c r="H257" s="8" t="s">
        <v>144</v>
      </c>
      <c r="I257" s="9" t="str">
        <f>IF(ISERROR(SEARCH("F",C257)),IF(D257="X","Prépa EXPORT",IF(D257="V","Prépa sans magasin",IF(D257="R","Prépa RESA",IF(D257="Z","Prépa LSP",IF(D257="J","arrivage joliette",IF(D257="E","Prépa CHARIOT",IF(D257="F","Prépa FORTKNOX",IF(D257="P","Prépa PARC",IF(D257="T","Prépa TUBES KFLEX",IF(D257="M","Prépa MEZZA","")))))))))),IF((LEN(LEFT(C257,SEARCH("F",C257)-1))=0)*(LEN(C257)=6),"ENLEVEMENT",""))</f>
        <v/>
      </c>
      <c r="J257" s="10" t="str">
        <f>IF(Q257="doublon","","*"&amp;TEXT(C257,0)&amp;"*")</f>
        <v>*T38995*</v>
      </c>
      <c r="K257" s="4"/>
      <c r="L257" s="4"/>
      <c r="M257" s="4"/>
      <c r="Q257" s="18" t="str">
        <f>IF(COUNTIF($C257:C$5933,C257)&gt;1,"Doublon","")</f>
        <v/>
      </c>
    </row>
    <row r="258" spans="1:17" ht="31.5" customHeight="1" x14ac:dyDescent="0.25">
      <c r="A258" s="5">
        <v>43801</v>
      </c>
      <c r="B258" s="6" t="s">
        <v>105</v>
      </c>
      <c r="C258" s="6" t="s">
        <v>538</v>
      </c>
      <c r="D258" s="7" t="s">
        <v>5</v>
      </c>
      <c r="E258" s="8" t="s">
        <v>36</v>
      </c>
      <c r="F258" s="8" t="s">
        <v>36</v>
      </c>
      <c r="G258" s="8">
        <v>10</v>
      </c>
      <c r="H258" s="8" t="s">
        <v>65</v>
      </c>
      <c r="I258" s="9" t="str">
        <f>IF(ISERROR(SEARCH("F",C258)),IF(D258="X","Prépa EXPORT",IF(D258="V","Prépa sans magasin",IF(D258="R","Prépa RESA",IF(D258="Z","Prépa LSP",IF(D258="J","arrivage joliette",IF(D258="E","Prépa CHARIOT",IF(D258="F","Prépa FORTKNOX",IF(D258="P","Prépa PARC",IF(D258="T","Prépa TUBES KFLEX",IF(D258="M","Prépa MEZZA","")))))))))),IF((LEN(LEFT(C258,SEARCH("F",C258)-1))=0)*(LEN(C258)=6),"ENLEVEMENT",""))</f>
        <v>Prépa CHARIOT</v>
      </c>
      <c r="J258" s="10" t="str">
        <f>IF(Q258="doublon","","*"&amp;TEXT(C258,0)&amp;"*")</f>
        <v>*T39012*</v>
      </c>
      <c r="K258" s="4"/>
      <c r="L258" s="4"/>
      <c r="M258" s="4"/>
      <c r="Q258" s="18" t="str">
        <f>IF(COUNTIF($C258:C$5933,C258)&gt;1,"Doublon","")</f>
        <v/>
      </c>
    </row>
    <row r="259" spans="1:17" ht="31.5" customHeight="1" x14ac:dyDescent="0.25">
      <c r="A259" s="5">
        <v>43801</v>
      </c>
      <c r="B259" s="6" t="s">
        <v>105</v>
      </c>
      <c r="C259" s="6" t="s">
        <v>535</v>
      </c>
      <c r="D259" s="7" t="s">
        <v>5</v>
      </c>
      <c r="E259" s="8" t="s">
        <v>36</v>
      </c>
      <c r="F259" s="8" t="s">
        <v>36</v>
      </c>
      <c r="G259" s="8">
        <v>10</v>
      </c>
      <c r="H259" s="8" t="s">
        <v>65</v>
      </c>
      <c r="I259" s="9" t="str">
        <f>IF(ISERROR(SEARCH("F",C259)),IF(D259="X","Prépa EXPORT",IF(D259="V","Prépa sans magasin",IF(D259="R","Prépa RESA",IF(D259="Z","Prépa LSP",IF(D259="J","arrivage joliette",IF(D259="E","Prépa CHARIOT",IF(D259="F","Prépa FORTKNOX",IF(D259="P","Prépa PARC",IF(D259="T","Prépa TUBES KFLEX",IF(D259="M","Prépa MEZZA","")))))))))),IF((LEN(LEFT(C259,SEARCH("F",C259)-1))=0)*(LEN(C259)=6),"ENLEVEMENT",""))</f>
        <v>Prépa CHARIOT</v>
      </c>
      <c r="J259" s="10" t="str">
        <f>IF(Q259="doublon","","*"&amp;TEXT(C259,0)&amp;"*")</f>
        <v>*T39014*</v>
      </c>
      <c r="K259" s="4"/>
      <c r="L259" s="4"/>
      <c r="M259" s="4"/>
      <c r="Q259" s="18" t="str">
        <f>IF(COUNTIF($C259:C$5933,C259)&gt;1,"Doublon","")</f>
        <v/>
      </c>
    </row>
    <row r="260" spans="1:17" ht="31.5" customHeight="1" x14ac:dyDescent="0.25">
      <c r="A260" s="5">
        <v>43801</v>
      </c>
      <c r="B260" s="6" t="s">
        <v>105</v>
      </c>
      <c r="C260" s="6" t="s">
        <v>548</v>
      </c>
      <c r="D260" s="7" t="s">
        <v>5</v>
      </c>
      <c r="E260" s="8" t="s">
        <v>36</v>
      </c>
      <c r="F260" s="8" t="s">
        <v>36</v>
      </c>
      <c r="G260" s="8">
        <v>10</v>
      </c>
      <c r="H260" s="8" t="s">
        <v>107</v>
      </c>
      <c r="I260" s="9" t="str">
        <f>IF(ISERROR(SEARCH("F",C260)),IF(D260="X","Prépa EXPORT",IF(D260="V","Prépa sans magasin",IF(D260="R","Prépa RESA",IF(D260="Z","Prépa LSP",IF(D260="J","arrivage joliette",IF(D260="E","Prépa CHARIOT",IF(D260="F","Prépa FORTKNOX",IF(D260="P","Prépa PARC",IF(D260="T","Prépa TUBES KFLEX",IF(D260="M","Prépa MEZZA","")))))))))),IF((LEN(LEFT(C260,SEARCH("F",C260)-1))=0)*(LEN(C260)=6),"ENLEVEMENT",""))</f>
        <v>Prépa CHARIOT</v>
      </c>
      <c r="J260" s="10" t="str">
        <f>IF(Q260="doublon","","*"&amp;TEXT(C260,0)&amp;"*")</f>
        <v>*T39026*</v>
      </c>
      <c r="K260" s="4"/>
      <c r="L260" s="4"/>
      <c r="M260" s="4"/>
      <c r="Q260" s="18" t="str">
        <f>IF(COUNTIF($C260:C$5933,C260)&gt;1,"Doublon","")</f>
        <v/>
      </c>
    </row>
    <row r="261" spans="1:17" ht="31.5" customHeight="1" x14ac:dyDescent="0.25">
      <c r="A261" s="5">
        <v>43801</v>
      </c>
      <c r="B261" s="6" t="s">
        <v>105</v>
      </c>
      <c r="C261" s="6"/>
      <c r="D261" s="7"/>
      <c r="E261" s="8" t="s">
        <v>36</v>
      </c>
      <c r="F261" s="8" t="s">
        <v>36</v>
      </c>
      <c r="G261" s="8">
        <v>10</v>
      </c>
      <c r="H261" s="8" t="s">
        <v>11</v>
      </c>
      <c r="I261" s="9" t="s">
        <v>531</v>
      </c>
      <c r="J261" s="10" t="str">
        <f>IF(Q261="doublon","","*"&amp;TEXT(C261,0)&amp;"*")</f>
        <v>*0*</v>
      </c>
      <c r="K261" s="4"/>
      <c r="L261" s="4"/>
      <c r="M261" s="4"/>
      <c r="Q261" s="18" t="str">
        <f>IF(COUNTIF($C261:C$5933,C261)&gt;1,"Doublon","")</f>
        <v/>
      </c>
    </row>
    <row r="262" spans="1:17" ht="31.5" customHeight="1" x14ac:dyDescent="0.25">
      <c r="A262" s="5">
        <v>43801</v>
      </c>
      <c r="B262" s="6" t="s">
        <v>115</v>
      </c>
      <c r="C262" s="6" t="s">
        <v>444</v>
      </c>
      <c r="D262" s="7" t="s">
        <v>5</v>
      </c>
      <c r="E262" s="8" t="s">
        <v>122</v>
      </c>
      <c r="F262" s="8" t="s">
        <v>122</v>
      </c>
      <c r="G262" s="8">
        <v>15</v>
      </c>
      <c r="H262" s="8" t="s">
        <v>21</v>
      </c>
      <c r="I262" s="9" t="str">
        <f>IF(ISERROR(SEARCH("F",C262)),IF(D262="X","Prépa EXPORT",IF(D262="V","Prépa sans magasin",IF(D262="R","Prépa RESA",IF(D262="Z","Prépa LSP",IF(D262="J","arrivage joliette",IF(D262="E","Prépa CHARIOT",IF(D262="F","Prépa FORTKNOX",IF(D262="P","Prépa PARC",IF(D262="T","Prépa TUBES KFLEX",IF(D262="M","Prépa MEZZA","")))))))))),IF((LEN(LEFT(C262,SEARCH("F",C262)-1))=0)*(LEN(C262)=6),"ENLEVEMENT",""))</f>
        <v>Prépa CHARIOT</v>
      </c>
      <c r="J262" s="10" t="str">
        <f>IF(Q262="doublon","","*"&amp;TEXT(C262,0)&amp;"*")</f>
        <v>*T38858*</v>
      </c>
      <c r="K262" s="4"/>
      <c r="L262" s="4"/>
      <c r="M262" s="4"/>
      <c r="Q262" s="18" t="str">
        <f>IF(COUNTIF($C262:C$5933,C262)&gt;1,"Doublon","")</f>
        <v/>
      </c>
    </row>
    <row r="263" spans="1:17" ht="31.5" customHeight="1" x14ac:dyDescent="0.25">
      <c r="A263" s="5">
        <v>43801</v>
      </c>
      <c r="B263" s="6" t="s">
        <v>115</v>
      </c>
      <c r="C263" s="6" t="s">
        <v>457</v>
      </c>
      <c r="D263" s="7" t="s">
        <v>5</v>
      </c>
      <c r="E263" s="8" t="s">
        <v>122</v>
      </c>
      <c r="F263" s="8" t="s">
        <v>122</v>
      </c>
      <c r="G263" s="8">
        <v>15</v>
      </c>
      <c r="H263" s="8" t="s">
        <v>458</v>
      </c>
      <c r="I263" s="9" t="str">
        <f>IF(ISERROR(SEARCH("F",C263)),IF(D263="X","Prépa EXPORT",IF(D263="V","Prépa sans magasin",IF(D263="R","Prépa RESA",IF(D263="Z","Prépa LSP",IF(D263="J","arrivage joliette",IF(D263="E","Prépa CHARIOT",IF(D263="F","Prépa FORTKNOX",IF(D263="P","Prépa PARC",IF(D263="T","Prépa TUBES KFLEX",IF(D263="M","Prépa MEZZA","")))))))))),IF((LEN(LEFT(C263,SEARCH("F",C263)-1))=0)*(LEN(C263)=6),"ENLEVEMENT",""))</f>
        <v>Prépa CHARIOT</v>
      </c>
      <c r="J263" s="10" t="str">
        <f>IF(Q263="doublon","","*"&amp;TEXT(C263,0)&amp;"*")</f>
        <v>*T38874*</v>
      </c>
      <c r="K263" s="4"/>
      <c r="L263" s="4"/>
      <c r="M263" s="4"/>
      <c r="Q263" s="18" t="str">
        <f>IF(COUNTIF($C263:C$5933,C263)&gt;1,"Doublon","")</f>
        <v/>
      </c>
    </row>
    <row r="264" spans="1:17" ht="31.5" customHeight="1" x14ac:dyDescent="0.25">
      <c r="A264" s="5">
        <v>43801</v>
      </c>
      <c r="B264" s="6" t="s">
        <v>115</v>
      </c>
      <c r="C264" s="6" t="s">
        <v>460</v>
      </c>
      <c r="D264" s="7" t="s">
        <v>73</v>
      </c>
      <c r="E264" s="8" t="s">
        <v>122</v>
      </c>
      <c r="F264" s="8" t="s">
        <v>122</v>
      </c>
      <c r="G264" s="8">
        <v>15</v>
      </c>
      <c r="H264" s="8" t="s">
        <v>65</v>
      </c>
      <c r="I264" s="9" t="str">
        <f>IF(ISERROR(SEARCH("F",C264)),IF(D264="X","Prépa EXPORT",IF(D264="V","Prépa sans magasin",IF(D264="R","Prépa RESA",IF(D264="Z","Prépa LSP",IF(D264="J","arrivage joliette",IF(D264="E","Prépa CHARIOT",IF(D264="F","Prépa FORTKNOX",IF(D264="P","Prépa PARC",IF(D264="T","Prépa TUBES KFLEX",IF(D264="M","Prépa MEZZA","")))))))))),IF((LEN(LEFT(C264,SEARCH("F",C264)-1))=0)*(LEN(C264)=6),"ENLEVEMENT",""))</f>
        <v>Prépa LSP</v>
      </c>
      <c r="J264" s="10" t="str">
        <f>IF(Q264="doublon","","*"&amp;TEXT(C264,0)&amp;"*")</f>
        <v>*T38876*</v>
      </c>
      <c r="K264" s="4"/>
      <c r="L264" s="4"/>
      <c r="M264" s="4"/>
      <c r="Q264" s="18" t="str">
        <f>IF(COUNTIF($C264:C$5933,C264)&gt;1,"Doublon","")</f>
        <v/>
      </c>
    </row>
    <row r="265" spans="1:17" ht="31.5" customHeight="1" x14ac:dyDescent="0.25">
      <c r="A265" s="5">
        <v>43801</v>
      </c>
      <c r="B265" s="6" t="s">
        <v>115</v>
      </c>
      <c r="C265" s="6" t="s">
        <v>495</v>
      </c>
      <c r="D265" s="7" t="s">
        <v>5</v>
      </c>
      <c r="E265" s="8" t="s">
        <v>122</v>
      </c>
      <c r="F265" s="8" t="s">
        <v>122</v>
      </c>
      <c r="G265" s="8">
        <v>15</v>
      </c>
      <c r="H265" s="8" t="s">
        <v>458</v>
      </c>
      <c r="I265" s="9" t="str">
        <f>IF(ISERROR(SEARCH("F",C265)),IF(D265="X","Prépa EXPORT",IF(D265="V","Prépa sans magasin",IF(D265="R","Prépa RESA",IF(D265="Z","Prépa LSP",IF(D265="J","arrivage joliette",IF(D265="E","Prépa CHARIOT",IF(D265="F","Prépa FORTKNOX",IF(D265="P","Prépa PARC",IF(D265="T","Prépa TUBES KFLEX",IF(D265="M","Prépa MEZZA","")))))))))),IF((LEN(LEFT(C265,SEARCH("F",C265)-1))=0)*(LEN(C265)=6),"ENLEVEMENT",""))</f>
        <v>Prépa CHARIOT</v>
      </c>
      <c r="J265" s="10" t="str">
        <f>IF(Q265="doublon","","*"&amp;TEXT(C265,0)&amp;"*")</f>
        <v>*T38922*</v>
      </c>
      <c r="K265" s="4"/>
      <c r="L265" s="4"/>
      <c r="M265" s="4"/>
      <c r="Q265" s="18" t="str">
        <f>IF(COUNTIF($C265:C$5933,C265)&gt;1,"Doublon","")</f>
        <v/>
      </c>
    </row>
    <row r="266" spans="1:17" ht="31.5" customHeight="1" x14ac:dyDescent="0.25">
      <c r="A266" s="5">
        <v>43801</v>
      </c>
      <c r="B266" s="6" t="s">
        <v>115</v>
      </c>
      <c r="C266" s="6" t="s">
        <v>499</v>
      </c>
      <c r="D266" s="7" t="s">
        <v>128</v>
      </c>
      <c r="E266" s="8" t="s">
        <v>122</v>
      </c>
      <c r="F266" s="8" t="s">
        <v>122</v>
      </c>
      <c r="G266" s="8">
        <v>15</v>
      </c>
      <c r="H266" s="8" t="s">
        <v>11</v>
      </c>
      <c r="I266" s="9" t="str">
        <f>IF(ISERROR(SEARCH("F",C266)),IF(D266="X","Prépa EXPORT",IF(D266="V","Prépa sans magasin",IF(D266="R","Prépa RESA",IF(D266="Z","Prépa LSP",IF(D266="J","arrivage joliette",IF(D266="E","Prépa CHARIOT",IF(D266="F","Prépa FORTKNOX",IF(D266="P","Prépa PARC",IF(D266="T","Prépa TUBES KFLEX",IF(D266="M","Prépa MEZZA","")))))))))),IF((LEN(LEFT(C266,SEARCH("F",C266)-1))=0)*(LEN(C266)=6),"ENLEVEMENT",""))</f>
        <v>Prépa RESA</v>
      </c>
      <c r="J266" s="10" t="str">
        <f>IF(Q266="doublon","","*"&amp;TEXT(C266,0)&amp;"*")</f>
        <v>*T38935*</v>
      </c>
      <c r="K266" s="4"/>
      <c r="L266" s="4"/>
      <c r="M266" s="4"/>
      <c r="Q266" s="18" t="str">
        <f>IF(COUNTIF($C266:C$5933,C266)&gt;1,"Doublon","")</f>
        <v/>
      </c>
    </row>
    <row r="267" spans="1:17" ht="31.5" customHeight="1" x14ac:dyDescent="0.25">
      <c r="A267" s="5">
        <v>43801</v>
      </c>
      <c r="B267" s="6" t="s">
        <v>172</v>
      </c>
      <c r="C267" s="6" t="s">
        <v>418</v>
      </c>
      <c r="D267" s="7" t="s">
        <v>87</v>
      </c>
      <c r="E267" s="8" t="s">
        <v>43</v>
      </c>
      <c r="F267" s="8" t="s">
        <v>43</v>
      </c>
      <c r="G267" s="8">
        <v>2</v>
      </c>
      <c r="H267" s="8" t="s">
        <v>160</v>
      </c>
      <c r="I267" s="9" t="str">
        <f>IF(ISERROR(SEARCH("F",C267)),IF(D267="X","Prépa EXPORT",IF(D267="V","Prépa sans magasin",IF(D267="R","Prépa RESA",IF(D267="Z","Prépa LSP",IF(D267="J","arrivage joliette",IF(D267="E","Prépa CHARIOT",IF(D267="F","Prépa FORTKNOX",IF(D267="P","Prépa PARC",IF(D267="T","Prépa TUBES KFLEX",IF(D267="M","Prépa MEZZA","")))))))))),IF((LEN(LEFT(C267,SEARCH("F",C267)-1))=0)*(LEN(C267)=6),"ENLEVEMENT",""))</f>
        <v>Prépa TUBES KFLEX</v>
      </c>
      <c r="J267" s="10" t="str">
        <f>IF(Q267="doublon","","*"&amp;TEXT(C267,0)&amp;"*")</f>
        <v/>
      </c>
      <c r="K267" s="4"/>
      <c r="L267" s="4"/>
      <c r="M267" s="4"/>
      <c r="Q267" s="18" t="str">
        <f>IF(COUNTIF($C267:C$5933,C267)&gt;1,"Doublon","")</f>
        <v>Doublon</v>
      </c>
    </row>
    <row r="268" spans="1:17" ht="31.5" customHeight="1" x14ac:dyDescent="0.25">
      <c r="A268" s="5">
        <v>43801</v>
      </c>
      <c r="B268" s="6" t="s">
        <v>172</v>
      </c>
      <c r="C268" s="6" t="s">
        <v>418</v>
      </c>
      <c r="D268" s="7" t="s">
        <v>117</v>
      </c>
      <c r="E268" s="8" t="s">
        <v>43</v>
      </c>
      <c r="F268" s="8" t="s">
        <v>43</v>
      </c>
      <c r="G268" s="8">
        <v>2</v>
      </c>
      <c r="H268" s="8" t="s">
        <v>419</v>
      </c>
      <c r="I268" s="9" t="str">
        <f>IF(ISERROR(SEARCH("F",C268)),IF(D268="X","Prépa EXPORT",IF(D268="V","Prépa sans magasin",IF(D268="R","Prépa RESA",IF(D268="Z","Prépa LSP",IF(D268="J","arrivage joliette",IF(D268="E","Prépa CHARIOT",IF(D268="F","Prépa FORTKNOX",IF(D268="P","Prépa PARC",IF(D268="T","Prépa TUBES KFLEX",IF(D268="M","Prépa MEZZA","")))))))))),IF((LEN(LEFT(C268,SEARCH("F",C268)-1))=0)*(LEN(C268)=6),"ENLEVEMENT",""))</f>
        <v>Prépa PARC</v>
      </c>
      <c r="J268" s="10" t="str">
        <f>IF(Q268="doublon","","*"&amp;TEXT(C268,0)&amp;"*")</f>
        <v>*T38705*</v>
      </c>
      <c r="K268" s="4"/>
      <c r="L268" s="4"/>
      <c r="M268" s="4"/>
      <c r="Q268" s="18" t="str">
        <f>IF(COUNTIF($C268:C$5933,C268)&gt;1,"Doublon","")</f>
        <v/>
      </c>
    </row>
    <row r="269" spans="1:17" ht="31.5" customHeight="1" x14ac:dyDescent="0.25">
      <c r="A269" s="5">
        <v>43801</v>
      </c>
      <c r="B269" s="6" t="s">
        <v>172</v>
      </c>
      <c r="C269" s="6" t="s">
        <v>475</v>
      </c>
      <c r="D269" s="7" t="s">
        <v>127</v>
      </c>
      <c r="E269" s="8" t="s">
        <v>43</v>
      </c>
      <c r="F269" s="8" t="s">
        <v>43</v>
      </c>
      <c r="G269" s="8">
        <v>2</v>
      </c>
      <c r="H269" s="8" t="s">
        <v>65</v>
      </c>
      <c r="I269" s="9" t="str">
        <f>IF(ISERROR(SEARCH("F",C269)),IF(D269="X","Prépa EXPORT",IF(D269="V","Prépa sans magasin",IF(D269="R","Prépa RESA",IF(D269="Z","Prépa LSP",IF(D269="J","arrivage joliette",IF(D269="E","Prépa CHARIOT",IF(D269="F","Prépa FORTKNOX",IF(D269="P","Prépa PARC",IF(D269="T","Prépa TUBES KFLEX",IF(D269="M","Prépa MEZZA","")))))))))),IF((LEN(LEFT(C269,SEARCH("F",C269)-1))=0)*(LEN(C269)=6),"ENLEVEMENT",""))</f>
        <v>Prépa FORTKNOX</v>
      </c>
      <c r="J269" s="10" t="str">
        <f>IF(Q269="doublon","","*"&amp;TEXT(C269,0)&amp;"*")</f>
        <v/>
      </c>
      <c r="K269" s="4"/>
      <c r="L269" s="4"/>
      <c r="M269" s="4"/>
      <c r="Q269" s="18" t="str">
        <f>IF(COUNTIF($C269:C$5933,C269)&gt;1,"Doublon","")</f>
        <v>Doublon</v>
      </c>
    </row>
    <row r="270" spans="1:17" ht="31.5" customHeight="1" x14ac:dyDescent="0.25">
      <c r="A270" s="5">
        <v>43801</v>
      </c>
      <c r="B270" s="6" t="s">
        <v>172</v>
      </c>
      <c r="C270" s="6" t="s">
        <v>475</v>
      </c>
      <c r="D270" s="7" t="s">
        <v>73</v>
      </c>
      <c r="E270" s="8" t="s">
        <v>43</v>
      </c>
      <c r="F270" s="8" t="s">
        <v>43</v>
      </c>
      <c r="G270" s="8">
        <v>2</v>
      </c>
      <c r="H270" s="8" t="s">
        <v>65</v>
      </c>
      <c r="I270" s="9" t="str">
        <f>IF(ISERROR(SEARCH("F",C270)),IF(D270="X","Prépa EXPORT",IF(D270="V","Prépa sans magasin",IF(D270="R","Prépa RESA",IF(D270="Z","Prépa LSP",IF(D270="J","arrivage joliette",IF(D270="E","Prépa CHARIOT",IF(D270="F","Prépa FORTKNOX",IF(D270="P","Prépa PARC",IF(D270="T","Prépa TUBES KFLEX",IF(D270="M","Prépa MEZZA","")))))))))),IF((LEN(LEFT(C270,SEARCH("F",C270)-1))=0)*(LEN(C270)=6),"ENLEVEMENT",""))</f>
        <v>Prépa LSP</v>
      </c>
      <c r="J270" s="10" t="str">
        <f>IF(Q270="doublon","","*"&amp;TEXT(C270,0)&amp;"*")</f>
        <v>*T38824*</v>
      </c>
      <c r="K270" s="4"/>
      <c r="L270" s="4"/>
      <c r="M270" s="4"/>
      <c r="Q270" s="18" t="str">
        <f>IF(COUNTIF($C270:C$5933,C270)&gt;1,"Doublon","")</f>
        <v/>
      </c>
    </row>
    <row r="271" spans="1:17" ht="31.5" customHeight="1" x14ac:dyDescent="0.25">
      <c r="A271" s="5">
        <v>43801</v>
      </c>
      <c r="B271" s="6" t="s">
        <v>172</v>
      </c>
      <c r="C271" s="6" t="s">
        <v>476</v>
      </c>
      <c r="D271" s="7" t="s">
        <v>87</v>
      </c>
      <c r="E271" s="8" t="s">
        <v>43</v>
      </c>
      <c r="F271" s="8" t="s">
        <v>43</v>
      </c>
      <c r="G271" s="8">
        <v>2</v>
      </c>
      <c r="H271" s="8" t="s">
        <v>194</v>
      </c>
      <c r="I271" s="9" t="str">
        <f>IF(ISERROR(SEARCH("F",C271)),IF(D271="X","Prépa EXPORT",IF(D271="V","Prépa sans magasin",IF(D271="R","Prépa RESA",IF(D271="Z","Prépa LSP",IF(D271="J","arrivage joliette",IF(D271="E","Prépa CHARIOT",IF(D271="F","Prépa FORTKNOX",IF(D271="P","Prépa PARC",IF(D271="T","Prépa TUBES KFLEX",IF(D271="M","Prépa MEZZA","")))))))))),IF((LEN(LEFT(C271,SEARCH("F",C271)-1))=0)*(LEN(C271)=6),"ENLEVEMENT",""))</f>
        <v>Prépa TUBES KFLEX</v>
      </c>
      <c r="J271" s="10" t="str">
        <f>IF(Q271="doublon","","*"&amp;TEXT(C271,0)&amp;"*")</f>
        <v>*T38828*</v>
      </c>
      <c r="K271" s="4"/>
      <c r="L271" s="4"/>
      <c r="M271" s="4"/>
      <c r="Q271" s="18" t="str">
        <f>IF(COUNTIF($C271:C$5933,C271)&gt;1,"Doublon","")</f>
        <v/>
      </c>
    </row>
    <row r="272" spans="1:17" ht="31.5" customHeight="1" x14ac:dyDescent="0.25">
      <c r="A272" s="5">
        <v>43801</v>
      </c>
      <c r="B272" s="6" t="s">
        <v>172</v>
      </c>
      <c r="C272" s="6" t="s">
        <v>477</v>
      </c>
      <c r="D272" s="7" t="s">
        <v>74</v>
      </c>
      <c r="E272" s="8" t="s">
        <v>43</v>
      </c>
      <c r="F272" s="8" t="s">
        <v>43</v>
      </c>
      <c r="G272" s="8">
        <v>2</v>
      </c>
      <c r="H272" s="8" t="s">
        <v>65</v>
      </c>
      <c r="I272" s="9" t="str">
        <f>IF(ISERROR(SEARCH("F",C272)),IF(D272="X","Prépa EXPORT",IF(D272="V","Prépa sans magasin",IF(D272="R","Prépa RESA",IF(D272="Z","Prépa LSP",IF(D272="J","arrivage joliette",IF(D272="E","Prépa CHARIOT",IF(D272="F","Prépa FORTKNOX",IF(D272="P","Prépa PARC",IF(D272="T","Prépa TUBES KFLEX",IF(D272="M","Prépa MEZZA","")))))))))),IF((LEN(LEFT(C272,SEARCH("F",C272)-1))=0)*(LEN(C272)=6),"ENLEVEMENT",""))</f>
        <v>Prépa MEZZA</v>
      </c>
      <c r="J272" s="10" t="str">
        <f>IF(Q272="doublon","","*"&amp;TEXT(C272,0)&amp;"*")</f>
        <v>*T38834*</v>
      </c>
      <c r="K272" s="4"/>
      <c r="L272" s="4"/>
      <c r="M272" s="4"/>
      <c r="Q272" s="18" t="str">
        <f>IF(COUNTIF($C272:C$5933,C272)&gt;1,"Doublon","")</f>
        <v/>
      </c>
    </row>
    <row r="273" spans="1:17" ht="31.5" customHeight="1" x14ac:dyDescent="0.25">
      <c r="A273" s="5">
        <v>43801</v>
      </c>
      <c r="B273" s="6" t="s">
        <v>172</v>
      </c>
      <c r="C273" s="6" t="s">
        <v>445</v>
      </c>
      <c r="D273" s="7" t="s">
        <v>5</v>
      </c>
      <c r="E273" s="8" t="s">
        <v>43</v>
      </c>
      <c r="F273" s="8" t="s">
        <v>43</v>
      </c>
      <c r="G273" s="8">
        <v>2</v>
      </c>
      <c r="H273" s="8" t="s">
        <v>21</v>
      </c>
      <c r="I273" s="9" t="str">
        <f>IF(ISERROR(SEARCH("F",C273)),IF(D273="X","Prépa EXPORT",IF(D273="V","Prépa sans magasin",IF(D273="R","Prépa RESA",IF(D273="Z","Prépa LSP",IF(D273="J","arrivage joliette",IF(D273="E","Prépa CHARIOT",IF(D273="F","Prépa FORTKNOX",IF(D273="P","Prépa PARC",IF(D273="T","Prépa TUBES KFLEX",IF(D273="M","Prépa MEZZA","")))))))))),IF((LEN(LEFT(C273,SEARCH("F",C273)-1))=0)*(LEN(C273)=6),"ENLEVEMENT",""))</f>
        <v>Prépa CHARIOT</v>
      </c>
      <c r="J273" s="10" t="str">
        <f>IF(Q273="doublon","","*"&amp;TEXT(C273,0)&amp;"*")</f>
        <v>*T38857*</v>
      </c>
      <c r="K273" s="4"/>
      <c r="L273" s="4"/>
      <c r="M273" s="4"/>
      <c r="Q273" s="18" t="str">
        <f>IF(COUNTIF($C273:C$5933,C273)&gt;1,"Doublon","")</f>
        <v/>
      </c>
    </row>
    <row r="274" spans="1:17" ht="31.5" customHeight="1" x14ac:dyDescent="0.25">
      <c r="A274" s="5">
        <v>43801</v>
      </c>
      <c r="B274" s="6" t="s">
        <v>172</v>
      </c>
      <c r="C274" s="6" t="s">
        <v>498</v>
      </c>
      <c r="D274" s="7" t="s">
        <v>128</v>
      </c>
      <c r="E274" s="8" t="s">
        <v>43</v>
      </c>
      <c r="F274" s="8" t="s">
        <v>43</v>
      </c>
      <c r="G274" s="8">
        <v>2</v>
      </c>
      <c r="H274" s="8" t="s">
        <v>11</v>
      </c>
      <c r="I274" s="9" t="str">
        <f>IF(ISERROR(SEARCH("F",C274)),IF(D274="X","Prépa EXPORT",IF(D274="V","Prépa sans magasin",IF(D274="R","Prépa RESA",IF(D274="Z","Prépa LSP",IF(D274="J","arrivage joliette",IF(D274="E","Prépa CHARIOT",IF(D274="F","Prépa FORTKNOX",IF(D274="P","Prépa PARC",IF(D274="T","Prépa TUBES KFLEX",IF(D274="M","Prépa MEZZA","")))))))))),IF((LEN(LEFT(C274,SEARCH("F",C274)-1))=0)*(LEN(C274)=6),"ENLEVEMENT",""))</f>
        <v>Prépa RESA</v>
      </c>
      <c r="J274" s="10" t="str">
        <f>IF(Q274="doublon","","*"&amp;TEXT(C274,0)&amp;"*")</f>
        <v>*T38934*</v>
      </c>
      <c r="K274" s="4"/>
      <c r="L274" s="4"/>
      <c r="M274" s="4"/>
      <c r="Q274" s="18" t="str">
        <f>IF(COUNTIF($C274:C$5933,C274)&gt;1,"Doublon","")</f>
        <v/>
      </c>
    </row>
    <row r="275" spans="1:17" ht="31.5" customHeight="1" x14ac:dyDescent="0.25">
      <c r="A275" s="5">
        <v>43801</v>
      </c>
      <c r="B275" s="6" t="s">
        <v>172</v>
      </c>
      <c r="C275" s="6" t="s">
        <v>536</v>
      </c>
      <c r="D275" s="7" t="s">
        <v>5</v>
      </c>
      <c r="E275" s="8" t="s">
        <v>43</v>
      </c>
      <c r="F275" s="8" t="s">
        <v>43</v>
      </c>
      <c r="G275" s="8">
        <v>2</v>
      </c>
      <c r="H275" s="8" t="s">
        <v>21</v>
      </c>
      <c r="I275" s="9" t="str">
        <f>IF(ISERROR(SEARCH("F",C275)),IF(D275="X","Prépa EXPORT",IF(D275="V","Prépa sans magasin",IF(D275="R","Prépa RESA",IF(D275="Z","Prépa LSP",IF(D275="J","arrivage joliette",IF(D275="E","Prépa CHARIOT",IF(D275="F","Prépa FORTKNOX",IF(D275="P","Prépa PARC",IF(D275="T","Prépa TUBES KFLEX",IF(D275="M","Prépa MEZZA","")))))))))),IF((LEN(LEFT(C275,SEARCH("F",C275)-1))=0)*(LEN(C275)=6),"ENLEVEMENT",""))</f>
        <v>Prépa CHARIOT</v>
      </c>
      <c r="J275" s="10" t="str">
        <f>IF(Q275="doublon","","*"&amp;TEXT(C275,0)&amp;"*")</f>
        <v>*T39015*</v>
      </c>
      <c r="K275" s="4"/>
      <c r="L275" s="4"/>
      <c r="M275" s="4"/>
      <c r="Q275" s="18" t="str">
        <f>IF(COUNTIF($C275:C$5933,C275)&gt;1,"Doublon","")</f>
        <v/>
      </c>
    </row>
    <row r="276" spans="1:17" ht="31.5" customHeight="1" x14ac:dyDescent="0.25">
      <c r="A276" s="5">
        <v>43801</v>
      </c>
      <c r="B276" s="6" t="s">
        <v>172</v>
      </c>
      <c r="C276" s="6" t="s">
        <v>546</v>
      </c>
      <c r="D276" s="7" t="s">
        <v>128</v>
      </c>
      <c r="E276" s="8" t="s">
        <v>43</v>
      </c>
      <c r="F276" s="8" t="s">
        <v>43</v>
      </c>
      <c r="G276" s="8">
        <v>2</v>
      </c>
      <c r="H276" s="8" t="s">
        <v>11</v>
      </c>
      <c r="I276" s="9" t="str">
        <f>IF(ISERROR(SEARCH("F",C276)),IF(D276="X","Prépa EXPORT",IF(D276="V","Prépa sans magasin",IF(D276="R","Prépa RESA",IF(D276="Z","Prépa LSP",IF(D276="J","arrivage joliette",IF(D276="E","Prépa CHARIOT",IF(D276="F","Prépa FORTKNOX",IF(D276="P","Prépa PARC",IF(D276="T","Prépa TUBES KFLEX",IF(D276="M","Prépa MEZZA","")))))))))),IF((LEN(LEFT(C276,SEARCH("F",C276)-1))=0)*(LEN(C276)=6),"ENLEVEMENT",""))</f>
        <v>Prépa RESA</v>
      </c>
      <c r="J276" s="10" t="str">
        <f>IF(Q276="doublon","","*"&amp;TEXT(C276,0)&amp;"*")</f>
        <v>*T39033*</v>
      </c>
      <c r="K276" s="4"/>
      <c r="L276" s="4"/>
      <c r="M276" s="4"/>
      <c r="Q276" s="18" t="str">
        <f>IF(COUNTIF($C276:C$5933,C276)&gt;1,"Doublon","")</f>
        <v/>
      </c>
    </row>
    <row r="277" spans="1:17" ht="31.5" customHeight="1" x14ac:dyDescent="0.25">
      <c r="A277" s="5">
        <v>43801</v>
      </c>
      <c r="B277" s="6" t="s">
        <v>167</v>
      </c>
      <c r="C277" s="6" t="s">
        <v>417</v>
      </c>
      <c r="D277" s="7" t="s">
        <v>117</v>
      </c>
      <c r="E277" s="8" t="s">
        <v>42</v>
      </c>
      <c r="F277" s="8" t="s">
        <v>42</v>
      </c>
      <c r="G277" s="8" t="s">
        <v>38</v>
      </c>
      <c r="H277" s="8" t="s">
        <v>175</v>
      </c>
      <c r="I277" s="9" t="str">
        <f>IF(ISERROR(SEARCH("F",C277)),IF(D277="X","Prépa EXPORT",IF(D277="V","Prépa sans magasin",IF(D277="R","Prépa RESA",IF(D277="Z","Prépa LSP",IF(D277="J","arrivage joliette",IF(D277="E","Prépa CHARIOT",IF(D277="F","Prépa FORTKNOX",IF(D277="P","Prépa PARC",IF(D277="T","Prépa TUBES KFLEX",IF(D277="M","Prépa MEZZA","")))))))))),IF((LEN(LEFT(C277,SEARCH("F",C277)-1))=0)*(LEN(C277)=6),"ENLEVEMENT",""))</f>
        <v>Prépa PARC</v>
      </c>
      <c r="J277" s="10" t="str">
        <f>IF(Q277="doublon","","*"&amp;TEXT(C277,0)&amp;"*")</f>
        <v/>
      </c>
      <c r="K277" s="4"/>
      <c r="L277" s="4"/>
      <c r="M277" s="4"/>
      <c r="Q277" s="18" t="str">
        <f>IF(COUNTIF($C277:C$5933,C277)&gt;1,"Doublon","")</f>
        <v>Doublon</v>
      </c>
    </row>
    <row r="278" spans="1:17" ht="31.5" customHeight="1" x14ac:dyDescent="0.25">
      <c r="A278" s="5">
        <v>43801</v>
      </c>
      <c r="B278" s="6" t="s">
        <v>167</v>
      </c>
      <c r="C278" s="6" t="s">
        <v>417</v>
      </c>
      <c r="D278" s="7" t="s">
        <v>87</v>
      </c>
      <c r="E278" s="8" t="s">
        <v>42</v>
      </c>
      <c r="F278" s="8" t="s">
        <v>42</v>
      </c>
      <c r="G278" s="8" t="s">
        <v>38</v>
      </c>
      <c r="H278" s="8" t="s">
        <v>416</v>
      </c>
      <c r="I278" s="9" t="str">
        <f>IF(ISERROR(SEARCH("F",C278)),IF(D278="X","Prépa EXPORT",IF(D278="V","Prépa sans magasin",IF(D278="R","Prépa RESA",IF(D278="Z","Prépa LSP",IF(D278="J","arrivage joliette",IF(D278="E","Prépa CHARIOT",IF(D278="F","Prépa FORTKNOX",IF(D278="P","Prépa PARC",IF(D278="T","Prépa TUBES KFLEX",IF(D278="M","Prépa MEZZA","")))))))))),IF((LEN(LEFT(C278,SEARCH("F",C278)-1))=0)*(LEN(C278)=6),"ENLEVEMENT",""))</f>
        <v>Prépa TUBES KFLEX</v>
      </c>
      <c r="J278" s="10" t="str">
        <f>IF(Q278="doublon","","*"&amp;TEXT(C278,0)&amp;"*")</f>
        <v>*T38712*</v>
      </c>
      <c r="K278" s="4"/>
      <c r="L278" s="4"/>
      <c r="M278" s="4"/>
      <c r="Q278" s="18" t="str">
        <f>IF(COUNTIF($C278:C$5933,C278)&gt;1,"Doublon","")</f>
        <v/>
      </c>
    </row>
    <row r="279" spans="1:17" ht="31.5" customHeight="1" x14ac:dyDescent="0.25">
      <c r="A279" s="5">
        <v>43801</v>
      </c>
      <c r="B279" s="6" t="s">
        <v>167</v>
      </c>
      <c r="C279" s="6" t="s">
        <v>478</v>
      </c>
      <c r="D279" s="7" t="s">
        <v>73</v>
      </c>
      <c r="E279" s="8" t="s">
        <v>42</v>
      </c>
      <c r="F279" s="8" t="s">
        <v>42</v>
      </c>
      <c r="G279" s="8" t="s">
        <v>38</v>
      </c>
      <c r="H279" s="8" t="s">
        <v>65</v>
      </c>
      <c r="I279" s="9" t="str">
        <f>IF(ISERROR(SEARCH("F",C279)),IF(D279="X","Prépa EXPORT",IF(D279="V","Prépa sans magasin",IF(D279="R","Prépa RESA",IF(D279="Z","Prépa LSP",IF(D279="J","arrivage joliette",IF(D279="E","Prépa CHARIOT",IF(D279="F","Prépa FORTKNOX",IF(D279="P","Prépa PARC",IF(D279="T","Prépa TUBES KFLEX",IF(D279="M","Prépa MEZZA","")))))))))),IF((LEN(LEFT(C279,SEARCH("F",C279)-1))=0)*(LEN(C279)=6),"ENLEVEMENT",""))</f>
        <v>Prépa LSP</v>
      </c>
      <c r="J279" s="10" t="str">
        <f>IF(Q279="doublon","","*"&amp;TEXT(C279,0)&amp;"*")</f>
        <v/>
      </c>
      <c r="K279" s="4"/>
      <c r="L279" s="4"/>
      <c r="M279" s="4"/>
      <c r="Q279" s="18" t="str">
        <f>IF(COUNTIF($C279:C$5933,C279)&gt;1,"Doublon","")</f>
        <v>Doublon</v>
      </c>
    </row>
    <row r="280" spans="1:17" ht="31.5" customHeight="1" x14ac:dyDescent="0.25">
      <c r="A280" s="5">
        <v>43801</v>
      </c>
      <c r="B280" s="6" t="s">
        <v>167</v>
      </c>
      <c r="C280" s="6" t="s">
        <v>478</v>
      </c>
      <c r="D280" s="7" t="s">
        <v>117</v>
      </c>
      <c r="E280" s="8" t="s">
        <v>42</v>
      </c>
      <c r="F280" s="8" t="s">
        <v>42</v>
      </c>
      <c r="G280" s="8" t="s">
        <v>38</v>
      </c>
      <c r="H280" s="8" t="s">
        <v>178</v>
      </c>
      <c r="I280" s="9" t="str">
        <f>IF(ISERROR(SEARCH("F",C280)),IF(D280="X","Prépa EXPORT",IF(D280="V","Prépa sans magasin",IF(D280="R","Prépa RESA",IF(D280="Z","Prépa LSP",IF(D280="J","arrivage joliette",IF(D280="E","Prépa CHARIOT",IF(D280="F","Prépa FORTKNOX",IF(D280="P","Prépa PARC",IF(D280="T","Prépa TUBES KFLEX",IF(D280="M","Prépa MEZZA","")))))))))),IF((LEN(LEFT(C280,SEARCH("F",C280)-1))=0)*(LEN(C280)=6),"ENLEVEMENT",""))</f>
        <v>Prépa PARC</v>
      </c>
      <c r="J280" s="10" t="str">
        <f>IF(Q280="doublon","","*"&amp;TEXT(C280,0)&amp;"*")</f>
        <v>*T38841*</v>
      </c>
      <c r="K280" s="4"/>
      <c r="L280" s="4"/>
      <c r="M280" s="4"/>
      <c r="Q280" s="18" t="str">
        <f>IF(COUNTIF($C280:C$5933,C280)&gt;1,"Doublon","")</f>
        <v/>
      </c>
    </row>
    <row r="281" spans="1:17" ht="31.5" customHeight="1" x14ac:dyDescent="0.25">
      <c r="A281" s="5">
        <v>43801</v>
      </c>
      <c r="B281" s="6" t="s">
        <v>167</v>
      </c>
      <c r="C281" s="6" t="s">
        <v>479</v>
      </c>
      <c r="D281" s="7"/>
      <c r="E281" s="8" t="s">
        <v>42</v>
      </c>
      <c r="F281" s="8" t="s">
        <v>42</v>
      </c>
      <c r="G281" s="8" t="s">
        <v>38</v>
      </c>
      <c r="H281" s="8" t="s">
        <v>98</v>
      </c>
      <c r="I281" s="9" t="str">
        <f>IF(ISERROR(SEARCH("F",C281)),IF(D281="X","Prépa EXPORT",IF(D281="V","Prépa sans magasin",IF(D281="R","Prépa RESA",IF(D281="Z","Prépa LSP",IF(D281="J","arrivage joliette",IF(D281="E","Prépa CHARIOT",IF(D281="F","Prépa FORTKNOX",IF(D281="P","Prépa PARC",IF(D281="T","Prépa TUBES KFLEX",IF(D281="M","Prépa MEZZA","")))))))))),IF((LEN(LEFT(C281,SEARCH("F",C281)-1))=0)*(LEN(C281)=6),"ENLEVEMENT",""))</f>
        <v/>
      </c>
      <c r="J281" s="10" t="str">
        <f>IF(Q281="doublon","","*"&amp;TEXT(C281,0)&amp;"*")</f>
        <v>*T38845*</v>
      </c>
      <c r="K281" s="4"/>
      <c r="L281" s="4"/>
      <c r="M281" s="4"/>
      <c r="Q281" s="18" t="str">
        <f>IF(COUNTIF($C281:C$5933,C281)&gt;1,"Doublon","")</f>
        <v/>
      </c>
    </row>
    <row r="282" spans="1:17" ht="31.5" customHeight="1" x14ac:dyDescent="0.25">
      <c r="A282" s="5">
        <v>43801</v>
      </c>
      <c r="B282" s="6" t="s">
        <v>167</v>
      </c>
      <c r="C282" s="6" t="s">
        <v>446</v>
      </c>
      <c r="D282" s="7" t="s">
        <v>5</v>
      </c>
      <c r="E282" s="8" t="s">
        <v>42</v>
      </c>
      <c r="F282" s="8" t="s">
        <v>42</v>
      </c>
      <c r="G282" s="8" t="s">
        <v>38</v>
      </c>
      <c r="H282" s="8" t="s">
        <v>110</v>
      </c>
      <c r="I282" s="9" t="str">
        <f>IF(ISERROR(SEARCH("F",C282)),IF(D282="X","Prépa EXPORT",IF(D282="V","Prépa sans magasin",IF(D282="R","Prépa RESA",IF(D282="Z","Prépa LSP",IF(D282="J","arrivage joliette",IF(D282="E","Prépa CHARIOT",IF(D282="F","Prépa FORTKNOX",IF(D282="P","Prépa PARC",IF(D282="T","Prépa TUBES KFLEX",IF(D282="M","Prépa MEZZA","")))))))))),IF((LEN(LEFT(C282,SEARCH("F",C282)-1))=0)*(LEN(C282)=6),"ENLEVEMENT",""))</f>
        <v>Prépa CHARIOT</v>
      </c>
      <c r="J282" s="10" t="str">
        <f>IF(Q282="doublon","","*"&amp;TEXT(C282,0)&amp;"*")</f>
        <v>*T38859*</v>
      </c>
      <c r="K282" s="4"/>
      <c r="L282" s="4"/>
      <c r="M282" s="4"/>
      <c r="Q282" s="18" t="str">
        <f>IF(COUNTIF($C282:C$5933,C282)&gt;1,"Doublon","")</f>
        <v/>
      </c>
    </row>
    <row r="283" spans="1:17" ht="31.5" customHeight="1" x14ac:dyDescent="0.25">
      <c r="A283" s="5">
        <v>43801</v>
      </c>
      <c r="B283" s="6" t="s">
        <v>167</v>
      </c>
      <c r="C283" s="6" t="s">
        <v>452</v>
      </c>
      <c r="D283" s="7" t="s">
        <v>127</v>
      </c>
      <c r="E283" s="8" t="s">
        <v>42</v>
      </c>
      <c r="F283" s="8" t="s">
        <v>42</v>
      </c>
      <c r="G283" s="8" t="s">
        <v>38</v>
      </c>
      <c r="H283" s="8" t="s">
        <v>65</v>
      </c>
      <c r="I283" s="9" t="str">
        <f>IF(ISERROR(SEARCH("F",C283)),IF(D283="X","Prépa EXPORT",IF(D283="V","Prépa sans magasin",IF(D283="R","Prépa RESA",IF(D283="Z","Prépa LSP",IF(D283="J","arrivage joliette",IF(D283="E","Prépa CHARIOT",IF(D283="F","Prépa FORTKNOX",IF(D283="P","Prépa PARC",IF(D283="T","Prépa TUBES KFLEX",IF(D283="M","Prépa MEZZA","")))))))))),IF((LEN(LEFT(C283,SEARCH("F",C283)-1))=0)*(LEN(C283)=6),"ENLEVEMENT",""))</f>
        <v>Prépa FORTKNOX</v>
      </c>
      <c r="J283" s="10" t="str">
        <f>IF(Q283="doublon","","*"&amp;TEXT(C283,0)&amp;"*")</f>
        <v>*T38870*</v>
      </c>
      <c r="K283" s="4"/>
      <c r="L283" s="4"/>
      <c r="M283" s="4"/>
      <c r="Q283" s="18" t="str">
        <f>IF(COUNTIF($C283:C$5933,C283)&gt;1,"Doublon","")</f>
        <v/>
      </c>
    </row>
    <row r="284" spans="1:17" ht="31.5" customHeight="1" x14ac:dyDescent="0.25">
      <c r="A284" s="5">
        <v>43801</v>
      </c>
      <c r="B284" s="6" t="s">
        <v>167</v>
      </c>
      <c r="C284" s="6" t="s">
        <v>493</v>
      </c>
      <c r="D284" s="7" t="s">
        <v>5</v>
      </c>
      <c r="E284" s="8" t="s">
        <v>42</v>
      </c>
      <c r="F284" s="8" t="s">
        <v>42</v>
      </c>
      <c r="G284" s="8" t="s">
        <v>38</v>
      </c>
      <c r="H284" s="8" t="s">
        <v>107</v>
      </c>
      <c r="I284" s="9" t="str">
        <f>IF(ISERROR(SEARCH("F",C284)),IF(D284="X","Prépa EXPORT",IF(D284="V","Prépa sans magasin",IF(D284="R","Prépa RESA",IF(D284="Z","Prépa LSP",IF(D284="J","arrivage joliette",IF(D284="E","Prépa CHARIOT",IF(D284="F","Prépa FORTKNOX",IF(D284="P","Prépa PARC",IF(D284="T","Prépa TUBES KFLEX",IF(D284="M","Prépa MEZZA","")))))))))),IF((LEN(LEFT(C284,SEARCH("F",C284)-1))=0)*(LEN(C284)=6),"ENLEVEMENT",""))</f>
        <v>Prépa CHARIOT</v>
      </c>
      <c r="J284" s="10" t="str">
        <f>IF(Q284="doublon","","*"&amp;TEXT(C284,0)&amp;"*")</f>
        <v>*T38909*</v>
      </c>
      <c r="K284" s="4"/>
      <c r="L284" s="4"/>
      <c r="M284" s="4"/>
      <c r="Q284" s="18" t="str">
        <f>IF(COUNTIF($C284:C$5933,C284)&gt;1,"Doublon","")</f>
        <v/>
      </c>
    </row>
    <row r="285" spans="1:17" ht="31.5" customHeight="1" x14ac:dyDescent="0.25">
      <c r="A285" s="5">
        <v>43801</v>
      </c>
      <c r="B285" s="6" t="s">
        <v>167</v>
      </c>
      <c r="C285" s="6" t="s">
        <v>502</v>
      </c>
      <c r="D285" s="7" t="s">
        <v>5</v>
      </c>
      <c r="E285" s="8" t="s">
        <v>42</v>
      </c>
      <c r="F285" s="8" t="s">
        <v>42</v>
      </c>
      <c r="G285" s="8" t="s">
        <v>38</v>
      </c>
      <c r="H285" s="8" t="s">
        <v>21</v>
      </c>
      <c r="I285" s="9" t="str">
        <f>IF(ISERROR(SEARCH("F",C285)),IF(D285="X","Prépa EXPORT",IF(D285="V","Prépa sans magasin",IF(D285="R","Prépa RESA",IF(D285="Z","Prépa LSP",IF(D285="J","arrivage joliette",IF(D285="E","Prépa CHARIOT",IF(D285="F","Prépa FORTKNOX",IF(D285="P","Prépa PARC",IF(D285="T","Prépa TUBES KFLEX",IF(D285="M","Prépa MEZZA","")))))))))),IF((LEN(LEFT(C285,SEARCH("F",C285)-1))=0)*(LEN(C285)=6),"ENLEVEMENT",""))</f>
        <v>Prépa CHARIOT</v>
      </c>
      <c r="J285" s="10" t="str">
        <f>IF(Q285="doublon","","*"&amp;TEXT(C285,0)&amp;"*")</f>
        <v>*T38938*</v>
      </c>
      <c r="K285" s="4"/>
      <c r="L285" s="4"/>
      <c r="M285" s="4"/>
      <c r="Q285" s="18" t="str">
        <f>IF(COUNTIF($C285:C$5933,C285)&gt;1,"Doublon","")</f>
        <v/>
      </c>
    </row>
    <row r="286" spans="1:17" ht="31.5" customHeight="1" x14ac:dyDescent="0.25">
      <c r="A286" s="5">
        <v>43801</v>
      </c>
      <c r="B286" s="6" t="s">
        <v>167</v>
      </c>
      <c r="C286" s="6" t="s">
        <v>503</v>
      </c>
      <c r="D286" s="7" t="s">
        <v>73</v>
      </c>
      <c r="E286" s="8" t="s">
        <v>42</v>
      </c>
      <c r="F286" s="8" t="s">
        <v>42</v>
      </c>
      <c r="G286" s="8" t="s">
        <v>38</v>
      </c>
      <c r="H286" s="8" t="s">
        <v>65</v>
      </c>
      <c r="I286" s="9" t="str">
        <f>IF(ISERROR(SEARCH("F",C286)),IF(D286="X","Prépa EXPORT",IF(D286="V","Prépa sans magasin",IF(D286="R","Prépa RESA",IF(D286="Z","Prépa LSP",IF(D286="J","arrivage joliette",IF(D286="E","Prépa CHARIOT",IF(D286="F","Prépa FORTKNOX",IF(D286="P","Prépa PARC",IF(D286="T","Prépa TUBES KFLEX",IF(D286="M","Prépa MEZZA","")))))))))),IF((LEN(LEFT(C286,SEARCH("F",C286)-1))=0)*(LEN(C286)=6),"ENLEVEMENT",""))</f>
        <v>Prépa LSP</v>
      </c>
      <c r="J286" s="10" t="str">
        <f>IF(Q286="doublon","","*"&amp;TEXT(C286,0)&amp;"*")</f>
        <v>*T38939*</v>
      </c>
      <c r="K286" s="4"/>
      <c r="L286" s="4"/>
      <c r="M286" s="4"/>
      <c r="Q286" s="18" t="str">
        <f>IF(COUNTIF($C286:C$5933,C286)&gt;1,"Doublon","")</f>
        <v/>
      </c>
    </row>
    <row r="287" spans="1:17" ht="31.5" customHeight="1" x14ac:dyDescent="0.25">
      <c r="A287" s="5">
        <v>43801</v>
      </c>
      <c r="B287" s="6" t="s">
        <v>167</v>
      </c>
      <c r="C287" s="6" t="s">
        <v>525</v>
      </c>
      <c r="D287" s="7" t="s">
        <v>74</v>
      </c>
      <c r="E287" s="8" t="s">
        <v>42</v>
      </c>
      <c r="F287" s="8" t="s">
        <v>42</v>
      </c>
      <c r="G287" s="8" t="s">
        <v>38</v>
      </c>
      <c r="H287" s="8" t="s">
        <v>65</v>
      </c>
      <c r="I287" s="9" t="str">
        <f>IF(ISERROR(SEARCH("F",C287)),IF(D287="X","Prépa EXPORT",IF(D287="V","Prépa sans magasin",IF(D287="R","Prépa RESA",IF(D287="Z","Prépa LSP",IF(D287="J","arrivage joliette",IF(D287="E","Prépa CHARIOT",IF(D287="F","Prépa FORTKNOX",IF(D287="P","Prépa PARC",IF(D287="T","Prépa TUBES KFLEX",IF(D287="M","Prépa MEZZA","")))))))))),IF((LEN(LEFT(C287,SEARCH("F",C287)-1))=0)*(LEN(C287)=6),"ENLEVEMENT",""))</f>
        <v>Prépa MEZZA</v>
      </c>
      <c r="J287" s="10" t="str">
        <f>IF(Q287="doublon","","*"&amp;TEXT(C287,0)&amp;"*")</f>
        <v>*T38982*</v>
      </c>
      <c r="K287" s="4"/>
      <c r="L287" s="4"/>
      <c r="M287" s="4"/>
      <c r="Q287" s="18" t="str">
        <f>IF(COUNTIF($C287:C$5933,C287)&gt;1,"Doublon","")</f>
        <v/>
      </c>
    </row>
    <row r="288" spans="1:17" ht="31.5" hidden="1" customHeight="1" x14ac:dyDescent="0.25">
      <c r="A288" s="5">
        <v>43802</v>
      </c>
      <c r="B288" s="6" t="s">
        <v>25</v>
      </c>
      <c r="C288" s="11" t="s">
        <v>223</v>
      </c>
      <c r="D288" s="7" t="s">
        <v>73</v>
      </c>
      <c r="E288" s="8" t="s">
        <v>29</v>
      </c>
      <c r="F288" s="8" t="s">
        <v>141</v>
      </c>
      <c r="G288" s="8" t="s">
        <v>82</v>
      </c>
      <c r="H288" s="8" t="s">
        <v>65</v>
      </c>
      <c r="I288" s="9" t="str">
        <f>IF(ISERROR(SEARCH("F",C288)),IF(D288="X","Prépa EXPORT",IF(D288="V","Prépa sans magasin",IF(D288="R","Prépa RESA",IF(D288="Z","Prépa LSP",IF(D288="J","arrivage joliette",IF(D288="E","Prépa CHARIOT",IF(D288="F","Prépa FORTKNOX",IF(D288="P","Prépa PARC",IF(D288="T","Prépa TUBES KFLEX",IF(D288="M","Prépa MEZZA","")))))))))),IF((LEN(LEFT(C288,SEARCH("F",C288)-1))=0)*(LEN(C288)=6),"ENLEVEMENT",""))</f>
        <v>Prépa LSP</v>
      </c>
      <c r="J288" s="10" t="str">
        <f>IF(Q288="doublon","","*"&amp;TEXT(C288,0)&amp;"*")</f>
        <v>*T38005*</v>
      </c>
      <c r="K288" s="4"/>
      <c r="L288" s="4"/>
      <c r="M288" s="4"/>
      <c r="Q288" s="18" t="str">
        <f>IF(COUNTIF($C288:C$5933,C288)&gt;1,"Doublon","")</f>
        <v/>
      </c>
    </row>
    <row r="289" spans="1:17" ht="31.5" hidden="1" customHeight="1" x14ac:dyDescent="0.25">
      <c r="A289" s="5">
        <v>43802</v>
      </c>
      <c r="B289" s="6" t="s">
        <v>171</v>
      </c>
      <c r="C289" s="6"/>
      <c r="D289" s="7"/>
      <c r="E289" s="8" t="s">
        <v>210</v>
      </c>
      <c r="F289" s="12" t="s">
        <v>532</v>
      </c>
      <c r="G289" s="8">
        <v>6</v>
      </c>
      <c r="H289" s="8" t="s">
        <v>11</v>
      </c>
      <c r="I289" s="9" t="s">
        <v>211</v>
      </c>
      <c r="J289" s="10" t="str">
        <f>IF(Q289="doublon","","*"&amp;TEXT(C289,0)&amp;"*")</f>
        <v>*0*</v>
      </c>
      <c r="K289" s="4"/>
      <c r="L289" s="4"/>
      <c r="M289" s="4"/>
      <c r="Q289" s="18" t="str">
        <f>IF(COUNTIF($C289:C$5933,C289)&gt;1,"Doublon","")</f>
        <v/>
      </c>
    </row>
    <row r="290" spans="1:17" ht="31.5" hidden="1" customHeight="1" x14ac:dyDescent="0.25">
      <c r="A290" s="5">
        <v>43802</v>
      </c>
      <c r="B290" s="6" t="s">
        <v>168</v>
      </c>
      <c r="C290" s="6" t="s">
        <v>301</v>
      </c>
      <c r="D290" s="7"/>
      <c r="E290" s="8" t="s">
        <v>54</v>
      </c>
      <c r="F290" s="8" t="s">
        <v>54</v>
      </c>
      <c r="G290" s="8" t="s">
        <v>48</v>
      </c>
      <c r="H290" s="8"/>
      <c r="I290" s="9" t="str">
        <f>IF(ISERROR(SEARCH("F",C290)),IF(D290="X","Prépa EXPORT",IF(D290="V","Prépa sans magasin",IF(D290="R","Prépa RESA",IF(D290="Z","Prépa LSP",IF(D290="J","arrivage joliette",IF(D290="E","Prépa CHARIOT",IF(D290="F","Prépa FORTKNOX",IF(D290="P","Prépa PARC",IF(D290="T","Prépa TUBES KFLEX",IF(D290="M","Prépa MEZZA","")))))))))),IF((LEN(LEFT(C290,SEARCH("F",C290)-1))=0)*(LEN(C290)=6),"ENLEVEMENT",""))</f>
        <v>ENLEVEMENT</v>
      </c>
      <c r="J290" s="10" t="str">
        <f>IF(Q290="doublon","","*"&amp;TEXT(C290,0)&amp;"*")</f>
        <v>*F04327*</v>
      </c>
      <c r="K290" s="4"/>
      <c r="L290" s="4"/>
      <c r="M290" s="4"/>
      <c r="Q290" s="18" t="str">
        <f>IF(COUNTIF($C290:C$5933,C290)&gt;1,"Doublon","")</f>
        <v/>
      </c>
    </row>
    <row r="291" spans="1:17" ht="31.5" hidden="1" customHeight="1" x14ac:dyDescent="0.25">
      <c r="A291" s="5">
        <v>43802</v>
      </c>
      <c r="B291" s="6" t="s">
        <v>168</v>
      </c>
      <c r="C291" s="6" t="s">
        <v>522</v>
      </c>
      <c r="D291" s="7"/>
      <c r="E291" s="8" t="s">
        <v>54</v>
      </c>
      <c r="F291" s="8" t="s">
        <v>54</v>
      </c>
      <c r="G291" s="8" t="s">
        <v>48</v>
      </c>
      <c r="H291" s="8"/>
      <c r="I291" s="9" t="str">
        <f>IF(ISERROR(SEARCH("F",C291)),IF(D291="X","Prépa EXPORT",IF(D291="V","Prépa sans magasin",IF(D291="R","Prépa RESA",IF(D291="Z","Prépa LSP",IF(D291="J","arrivage joliette",IF(D291="E","Prépa CHARIOT",IF(D291="F","Prépa FORTKNOX",IF(D291="P","Prépa PARC",IF(D291="T","Prépa TUBES KFLEX",IF(D291="M","Prépa MEZZA","")))))))))),IF((LEN(LEFT(C291,SEARCH("F",C291)-1))=0)*(LEN(C291)=6),"ENLEVEMENT",""))</f>
        <v>ENLEVEMENT</v>
      </c>
      <c r="J291" s="10" t="str">
        <f>IF(Q291="doublon","","*"&amp;TEXT(C291,0)&amp;"*")</f>
        <v>*F04349*</v>
      </c>
      <c r="K291" s="4"/>
      <c r="L291" s="4"/>
      <c r="M291" s="4"/>
      <c r="Q291" s="18" t="str">
        <f>IF(COUNTIF($C291:C$5933,C291)&gt;1,"Doublon","")</f>
        <v/>
      </c>
    </row>
    <row r="292" spans="1:17" ht="31.5" hidden="1" customHeight="1" x14ac:dyDescent="0.25">
      <c r="A292" s="5">
        <v>43802</v>
      </c>
      <c r="B292" s="6" t="s">
        <v>168</v>
      </c>
      <c r="C292" s="11" t="s">
        <v>250</v>
      </c>
      <c r="D292" s="7" t="s">
        <v>5</v>
      </c>
      <c r="E292" s="8" t="s">
        <v>46</v>
      </c>
      <c r="F292" s="8" t="s">
        <v>46</v>
      </c>
      <c r="G292" s="8" t="s">
        <v>49</v>
      </c>
      <c r="H292" s="8" t="s">
        <v>107</v>
      </c>
      <c r="I292" s="9" t="str">
        <f>IF(ISERROR(SEARCH("F",C292)),IF(D292="X","Prépa EXPORT",IF(D292="V","Prépa sans magasin",IF(D292="R","Prépa RESA",IF(D292="Z","Prépa LSP",IF(D292="J","arrivage joliette",IF(D292="E","Prépa CHARIOT",IF(D292="F","Prépa FORTKNOX",IF(D292="P","Prépa PARC",IF(D292="T","Prépa TUBES KFLEX",IF(D292="M","Prépa MEZZA","")))))))))),IF((LEN(LEFT(C292,SEARCH("F",C292)-1))=0)*(LEN(C292)=6),"ENLEVEMENT",""))</f>
        <v>Prépa CHARIOT</v>
      </c>
      <c r="J292" s="10" t="str">
        <f>IF(Q292="doublon","","*"&amp;TEXT(C292,0)&amp;"*")</f>
        <v>*T38338*</v>
      </c>
      <c r="K292" s="4"/>
      <c r="L292" s="4"/>
      <c r="M292" s="4"/>
      <c r="Q292" s="18" t="str">
        <f>IF(COUNTIF($C292:C$5933,C292)&gt;1,"Doublon","")</f>
        <v/>
      </c>
    </row>
    <row r="293" spans="1:17" ht="31.5" hidden="1" customHeight="1" x14ac:dyDescent="0.25">
      <c r="A293" s="5">
        <v>43802</v>
      </c>
      <c r="B293" s="6" t="s">
        <v>168</v>
      </c>
      <c r="C293" s="6" t="s">
        <v>307</v>
      </c>
      <c r="D293" s="7" t="s">
        <v>308</v>
      </c>
      <c r="E293" s="8" t="s">
        <v>309</v>
      </c>
      <c r="F293" s="8" t="s">
        <v>309</v>
      </c>
      <c r="G293" s="8" t="s">
        <v>49</v>
      </c>
      <c r="H293" s="8" t="s">
        <v>23</v>
      </c>
      <c r="I293" s="9" t="str">
        <f>IF(ISERROR(SEARCH("F",C293)),IF(D293="X","Prépa EXPORT",IF(D293="V","Prépa sans magasin",IF(D293="R","Prépa RESA",IF(D293="Z","Prépa LSP",IF(D293="J","arrivage joliette",IF(D293="E","Prépa CHARIOT",IF(D293="F","Prépa FORTKNOX",IF(D293="P","Prépa PARC",IF(D293="T","Prépa TUBES KFLEX",IF(D293="M","Prépa MEZZA","")))))))))),IF((LEN(LEFT(C293,SEARCH("F",C293)-1))=0)*(LEN(C293)=6),"ENLEVEMENT",""))</f>
        <v>Prépa RESA</v>
      </c>
      <c r="J293" s="10" t="str">
        <f>IF(Q293="doublon","","*"&amp;TEXT(C293,0)&amp;"*")</f>
        <v>*T38309*</v>
      </c>
      <c r="K293" s="4"/>
      <c r="L293" s="4"/>
      <c r="M293" s="4"/>
      <c r="Q293" s="18" t="str">
        <f>IF(COUNTIF($C293:C$5933,C293)&gt;1,"Doublon","")</f>
        <v/>
      </c>
    </row>
    <row r="294" spans="1:17" ht="31.5" hidden="1" customHeight="1" x14ac:dyDescent="0.25">
      <c r="A294" s="5">
        <v>43803</v>
      </c>
      <c r="B294" s="6" t="s">
        <v>30</v>
      </c>
      <c r="C294" s="6" t="s">
        <v>376</v>
      </c>
      <c r="D294" s="7"/>
      <c r="E294" s="8" t="s">
        <v>377</v>
      </c>
      <c r="F294" s="8" t="s">
        <v>377</v>
      </c>
      <c r="G294" s="8" t="s">
        <v>38</v>
      </c>
      <c r="H294" s="8" t="s">
        <v>378</v>
      </c>
      <c r="I294" s="28">
        <v>4712.54</v>
      </c>
      <c r="J294" s="10" t="str">
        <f>IF(Q294="doublon","","*"&amp;TEXT(C294,0)&amp;"*")</f>
        <v>*C20453*</v>
      </c>
      <c r="K294" s="4"/>
      <c r="L294" s="4"/>
      <c r="M294" s="4"/>
      <c r="Q294" s="18" t="str">
        <f>IF(COUNTIF($C294:C$5933,C294)&gt;1,"Doublon","")</f>
        <v/>
      </c>
    </row>
    <row r="295" spans="1:17" ht="31.5" hidden="1" customHeight="1" x14ac:dyDescent="0.25">
      <c r="A295" s="5">
        <v>43805</v>
      </c>
      <c r="B295" s="6" t="s">
        <v>113</v>
      </c>
      <c r="C295" s="6" t="s">
        <v>559</v>
      </c>
      <c r="D295" s="7"/>
      <c r="E295" s="8" t="s">
        <v>56</v>
      </c>
      <c r="F295" s="8" t="s">
        <v>56</v>
      </c>
      <c r="G295" s="8">
        <v>10</v>
      </c>
      <c r="H295" s="8"/>
      <c r="I295" s="9" t="str">
        <f>IF(ISERROR(SEARCH("F",C295)),IF(D295="X","Prépa EXPORT",IF(D295="V","Prépa sans magasin",IF(D295="R","Prépa RESA",IF(D295="Z","Prépa LSP",IF(D295="J","arrivage joliette",IF(D295="E","Prépa CHARIOT",IF(D295="F","Prépa FORTKNOX",IF(D295="P","Prépa PARC",IF(D295="T","Prépa TUBES KFLEX",IF(D295="M","Prépa MEZZA","")))))))))),IF((LEN(LEFT(C295,SEARCH("F",C295)-1))=0)*(LEN(C295)=6),"ENLEVEMENT",""))</f>
        <v>ENLEVEMENT</v>
      </c>
      <c r="J295" s="10" t="str">
        <f>IF(Q295="doublon","","*"&amp;TEXT(C295,0)&amp;"*")</f>
        <v>*F06643*</v>
      </c>
      <c r="K295" s="4"/>
      <c r="L295" s="4"/>
      <c r="M295" s="4"/>
      <c r="Q295" s="18" t="str">
        <f>IF(COUNTIF($C295:C$5933,C295)&gt;1,"Doublon","")</f>
        <v/>
      </c>
    </row>
    <row r="296" spans="1:17" ht="31.5" hidden="1" customHeight="1" x14ac:dyDescent="0.25">
      <c r="A296" s="5">
        <v>43805</v>
      </c>
      <c r="B296" s="6" t="s">
        <v>113</v>
      </c>
      <c r="C296" s="6" t="s">
        <v>560</v>
      </c>
      <c r="D296" s="7"/>
      <c r="E296" s="8" t="s">
        <v>56</v>
      </c>
      <c r="F296" s="8" t="s">
        <v>56</v>
      </c>
      <c r="G296" s="8">
        <v>10</v>
      </c>
      <c r="H296" s="8"/>
      <c r="I296" s="9" t="str">
        <f>IF(ISERROR(SEARCH("F",C296)),IF(D296="X","Prépa EXPORT",IF(D296="V","Prépa sans magasin",IF(D296="R","Prépa RESA",IF(D296="Z","Prépa LSP",IF(D296="J","arrivage joliette",IF(D296="E","Prépa CHARIOT",IF(D296="F","Prépa FORTKNOX",IF(D296="P","Prépa PARC",IF(D296="T","Prépa TUBES KFLEX",IF(D296="M","Prépa MEZZA","")))))))))),IF((LEN(LEFT(C296,SEARCH("F",C296)-1))=0)*(LEN(C296)=6),"ENLEVEMENT",""))</f>
        <v>ENLEVEMENT</v>
      </c>
      <c r="J296" s="10" t="str">
        <f>IF(Q296="doublon","","*"&amp;TEXT(C296,0)&amp;"*")</f>
        <v>*F07827*</v>
      </c>
      <c r="K296" s="4"/>
      <c r="L296" s="4"/>
      <c r="M296" s="4"/>
      <c r="Q296" s="18" t="str">
        <f>IF(COUNTIF($C296:C$5933,C296)&gt;1,"Doublon","")</f>
        <v/>
      </c>
    </row>
    <row r="297" spans="1:17" ht="31.5" hidden="1" customHeight="1" x14ac:dyDescent="0.25">
      <c r="A297" s="5">
        <v>43816</v>
      </c>
      <c r="B297" s="6" t="s">
        <v>105</v>
      </c>
      <c r="C297" s="6" t="s">
        <v>204</v>
      </c>
      <c r="D297" s="7"/>
      <c r="E297" s="8" t="s">
        <v>36</v>
      </c>
      <c r="F297" s="8" t="s">
        <v>36</v>
      </c>
      <c r="G297" s="8">
        <v>10</v>
      </c>
      <c r="H297" s="8"/>
      <c r="I297" s="9" t="s">
        <v>24</v>
      </c>
      <c r="J297" s="10" t="str">
        <f>IF(Q297="doublon","","*"&amp;TEXT(C297,0)&amp;"*")</f>
        <v>*T96050*</v>
      </c>
      <c r="K297" s="4"/>
      <c r="L297" s="4"/>
      <c r="M297" s="4"/>
      <c r="Q297" s="18" t="str">
        <f>IF(COUNTIF($C297:C$5933,C297)&gt;1,"Doublon","")</f>
        <v/>
      </c>
    </row>
    <row r="298" spans="1:17" ht="31.5" hidden="1" customHeight="1" x14ac:dyDescent="0.25">
      <c r="A298" s="29"/>
      <c r="B298" s="30"/>
      <c r="C298" s="31"/>
      <c r="D298" s="32"/>
      <c r="E298" s="36"/>
      <c r="F298" s="33"/>
      <c r="G298" s="37"/>
      <c r="H298" s="34"/>
      <c r="I298" s="35"/>
      <c r="J298" s="10"/>
      <c r="K298" s="4"/>
      <c r="L298" s="4"/>
      <c r="M298" s="4"/>
      <c r="Q298" s="18" t="str">
        <f>IF(COUNTIF($C298:C$5933,C298)&gt;1,"Doublon","")</f>
        <v/>
      </c>
    </row>
    <row r="299" spans="1:17" ht="31.5" hidden="1" customHeight="1" x14ac:dyDescent="0.3"/>
    <row r="301" spans="1:17" ht="31.5" customHeight="1" x14ac:dyDescent="0.3">
      <c r="H301" s="40"/>
      <c r="I301" s="39"/>
    </row>
    <row r="396" spans="4:4" ht="31.5" customHeight="1" x14ac:dyDescent="0.3">
      <c r="D396" s="13" t="s">
        <v>88</v>
      </c>
    </row>
    <row r="428" spans="9:9" ht="31.5" customHeight="1" x14ac:dyDescent="0.3">
      <c r="I428" t="s">
        <v>75</v>
      </c>
    </row>
    <row r="480" spans="17:17" ht="31.5" customHeight="1" x14ac:dyDescent="0.3">
      <c r="Q480" t="s">
        <v>84</v>
      </c>
    </row>
    <row r="492" spans="4:4" ht="31.5" customHeight="1" x14ac:dyDescent="0.3">
      <c r="D492" s="13" t="s">
        <v>85</v>
      </c>
    </row>
    <row r="510" spans="4:4" ht="31.5" customHeight="1" x14ac:dyDescent="0.3">
      <c r="D510" s="13" t="s">
        <v>85</v>
      </c>
    </row>
    <row r="687" spans="5:5" ht="31.5" customHeight="1" x14ac:dyDescent="0.3">
      <c r="E687" s="14" t="s">
        <v>86</v>
      </c>
    </row>
    <row r="795" spans="4:4" ht="31.5" customHeight="1" x14ac:dyDescent="0.3">
      <c r="D795" s="13" t="s">
        <v>87</v>
      </c>
    </row>
    <row r="798" spans="4:4" ht="31.5" customHeight="1" x14ac:dyDescent="0.3">
      <c r="D798" s="13" t="s">
        <v>5</v>
      </c>
    </row>
    <row r="800" spans="4:4" ht="31.5" customHeight="1" x14ac:dyDescent="0.3">
      <c r="D800" s="13" t="s">
        <v>89</v>
      </c>
    </row>
    <row r="803" spans="4:17" ht="31.5" customHeight="1" x14ac:dyDescent="0.3">
      <c r="D803" s="13" t="s">
        <v>78</v>
      </c>
    </row>
    <row r="804" spans="4:17" ht="31.5" customHeight="1" x14ac:dyDescent="0.3">
      <c r="D804" s="13" t="s">
        <v>77</v>
      </c>
      <c r="Q804" t="s">
        <v>84</v>
      </c>
    </row>
  </sheetData>
  <autoFilter ref="A1:M1">
    <filterColumn colId="0" showButton="0"/>
    <filterColumn colId="1" showButton="0"/>
    <filterColumn colId="2" showButton="0">
      <filters>
        <filter val="T38817"/>
      </filters>
    </filterColumn>
    <filterColumn colId="3" showButton="0"/>
    <filterColumn colId="4" showButton="0"/>
    <filterColumn colId="5" showButton="0"/>
    <filterColumn colId="6" showButton="0"/>
    <filterColumn colId="7" showButton="0"/>
    <filterColumn colId="8" showButton="0"/>
  </autoFilter>
  <mergeCells count="1">
    <mergeCell ref="A1:J1"/>
  </mergeCells>
  <conditionalFormatting sqref="H299:H14811">
    <cfRule type="containsText" dxfId="3139" priority="43596" operator="containsText" text="PAL">
      <formula>NOT(ISERROR(SEARCH("PAL",H299)))</formula>
    </cfRule>
  </conditionalFormatting>
  <conditionalFormatting sqref="H298">
    <cfRule type="containsText" dxfId="3137" priority="8741" operator="containsText" text="PAL">
      <formula>NOT(ISERROR(SEARCH("PAL",H298)))</formula>
    </cfRule>
  </conditionalFormatting>
  <conditionalFormatting sqref="H297">
    <cfRule type="containsText" dxfId="995" priority="1470" operator="containsText" text="PAL">
      <formula>NOT(ISERROR(SEARCH("PAL",H297)))</formula>
    </cfRule>
  </conditionalFormatting>
  <conditionalFormatting sqref="H76">
    <cfRule type="containsText" dxfId="571" priority="801" operator="containsText" text="PAL">
      <formula>NOT(ISERROR(SEARCH("PAL",H76)))</formula>
    </cfRule>
  </conditionalFormatting>
  <conditionalFormatting sqref="H38">
    <cfRule type="containsText" dxfId="568" priority="798" operator="containsText" text="PAL">
      <formula>NOT(ISERROR(SEARCH("PAL",H38)))</formula>
    </cfRule>
  </conditionalFormatting>
  <conditionalFormatting sqref="H12">
    <cfRule type="containsText" dxfId="556" priority="784" operator="containsText" text="PAL">
      <formula>NOT(ISERROR(SEARCH("PAL",H12)))</formula>
    </cfRule>
  </conditionalFormatting>
  <conditionalFormatting sqref="H41">
    <cfRule type="containsText" dxfId="428" priority="587" operator="containsText" text="PAL">
      <formula>NOT(ISERROR(SEARCH("PAL",H41)))</formula>
    </cfRule>
  </conditionalFormatting>
  <conditionalFormatting sqref="H295">
    <cfRule type="containsText" dxfId="426" priority="583" operator="containsText" text="PAL">
      <formula>NOT(ISERROR(SEARCH("PAL",H295)))</formula>
    </cfRule>
  </conditionalFormatting>
  <conditionalFormatting sqref="H296">
    <cfRule type="containsText" dxfId="425" priority="582" operator="containsText" text="PAL">
      <formula>NOT(ISERROR(SEARCH("PAL",H296)))</formula>
    </cfRule>
  </conditionalFormatting>
  <conditionalFormatting sqref="H74">
    <cfRule type="containsText" dxfId="423" priority="580" operator="containsText" text="PAL">
      <formula>NOT(ISERROR(SEARCH("PAL",H74)))</formula>
    </cfRule>
  </conditionalFormatting>
  <conditionalFormatting sqref="H31">
    <cfRule type="containsText" dxfId="414" priority="565" operator="containsText" text="PAL">
      <formula>NOT(ISERROR(SEARCH("PAL",H31)))</formula>
    </cfRule>
  </conditionalFormatting>
  <conditionalFormatting sqref="H294">
    <cfRule type="containsText" dxfId="396" priority="543" operator="containsText" text="PAL">
      <formula>NOT(ISERROR(SEARCH("PAL",H294)))</formula>
    </cfRule>
  </conditionalFormatting>
  <conditionalFormatting sqref="H141">
    <cfRule type="containsText" dxfId="395" priority="542" operator="containsText" text="PAL">
      <formula>NOT(ISERROR(SEARCH("PAL",H141)))</formula>
    </cfRule>
  </conditionalFormatting>
  <conditionalFormatting sqref="H80">
    <cfRule type="containsText" dxfId="394" priority="541" operator="containsText" text="PAL">
      <formula>NOT(ISERROR(SEARCH("PAL",H80)))</formula>
    </cfRule>
  </conditionalFormatting>
  <conditionalFormatting sqref="H4">
    <cfRule type="containsText" dxfId="389" priority="533" operator="containsText" text="PAL">
      <formula>NOT(ISERROR(SEARCH("PAL",H4)))</formula>
    </cfRule>
  </conditionalFormatting>
  <conditionalFormatting sqref="H6">
    <cfRule type="containsText" dxfId="382" priority="520" operator="containsText" text="PAL">
      <formula>NOT(ISERROR(SEARCH("PAL",H6)))</formula>
    </cfRule>
  </conditionalFormatting>
  <conditionalFormatting sqref="H79">
    <cfRule type="containsText" dxfId="381" priority="518" operator="containsText" text="PAL">
      <formula>NOT(ISERROR(SEARCH("PAL",H79)))</formula>
    </cfRule>
  </conditionalFormatting>
  <conditionalFormatting sqref="H184">
    <cfRule type="containsText" dxfId="380" priority="516" operator="containsText" text="PAL">
      <formula>NOT(ISERROR(SEARCH("PAL",H184)))</formula>
    </cfRule>
  </conditionalFormatting>
  <conditionalFormatting sqref="H15">
    <cfRule type="containsText" dxfId="376" priority="510" operator="containsText" text="PAL">
      <formula>NOT(ISERROR(SEARCH("PAL",H15)))</formula>
    </cfRule>
  </conditionalFormatting>
  <conditionalFormatting sqref="H293">
    <cfRule type="containsText" dxfId="367" priority="493" operator="containsText" text="PAL">
      <formula>NOT(ISERROR(SEARCH("PAL",H293)))</formula>
    </cfRule>
  </conditionalFormatting>
  <conditionalFormatting sqref="H169">
    <cfRule type="containsText" dxfId="366" priority="492" operator="containsText" text="PAL">
      <formula>NOT(ISERROR(SEARCH("PAL",H169)))</formula>
    </cfRule>
  </conditionalFormatting>
  <conditionalFormatting sqref="H16">
    <cfRule type="containsText" dxfId="349" priority="466" operator="containsText" text="PAL">
      <formula>NOT(ISERROR(SEARCH("PAL",H16)))</formula>
    </cfRule>
  </conditionalFormatting>
  <conditionalFormatting sqref="H17">
    <cfRule type="containsText" dxfId="329" priority="432" operator="containsText" text="PAL">
      <formula>NOT(ISERROR(SEARCH("PAL",H17)))</formula>
    </cfRule>
  </conditionalFormatting>
  <conditionalFormatting sqref="H5">
    <cfRule type="containsText" dxfId="325" priority="427" operator="containsText" text="PAL">
      <formula>NOT(ISERROR(SEARCH("PAL",H5)))</formula>
    </cfRule>
  </conditionalFormatting>
  <conditionalFormatting sqref="H14">
    <cfRule type="containsText" dxfId="321" priority="423" operator="containsText" text="PAL">
      <formula>NOT(ISERROR(SEARCH("PAL",H14)))</formula>
    </cfRule>
  </conditionalFormatting>
  <conditionalFormatting sqref="H73">
    <cfRule type="containsText" dxfId="280" priority="368" operator="containsText" text="PAL">
      <formula>NOT(ISERROR(SEARCH("PAL",H73)))</formula>
    </cfRule>
  </conditionalFormatting>
  <conditionalFormatting sqref="H68">
    <cfRule type="containsText" dxfId="279" priority="366" operator="containsText" text="PAL">
      <formula>NOT(ISERROR(SEARCH("PAL",H68)))</formula>
    </cfRule>
  </conditionalFormatting>
  <conditionalFormatting sqref="H27">
    <cfRule type="containsText" dxfId="278" priority="365" operator="containsText" text="PAL">
      <formula>NOT(ISERROR(SEARCH("PAL",H27)))</formula>
    </cfRule>
  </conditionalFormatting>
  <conditionalFormatting sqref="H109">
    <cfRule type="containsText" dxfId="277" priority="363" operator="containsText" text="PAL">
      <formula>NOT(ISERROR(SEARCH("PAL",H109)))</formula>
    </cfRule>
  </conditionalFormatting>
  <conditionalFormatting sqref="H246">
    <cfRule type="containsText" dxfId="276" priority="361" operator="containsText" text="PAL">
      <formula>NOT(ISERROR(SEARCH("PAL",H246)))</formula>
    </cfRule>
  </conditionalFormatting>
  <conditionalFormatting sqref="H67">
    <cfRule type="containsText" dxfId="275" priority="360" operator="containsText" text="PAL">
      <formula>NOT(ISERROR(SEARCH("PAL",H67)))</formula>
    </cfRule>
  </conditionalFormatting>
  <conditionalFormatting sqref="H66">
    <cfRule type="containsText" dxfId="274" priority="359" operator="containsText" text="PAL">
      <formula>NOT(ISERROR(SEARCH("PAL",H66)))</formula>
    </cfRule>
  </conditionalFormatting>
  <conditionalFormatting sqref="H64">
    <cfRule type="containsText" dxfId="273" priority="358" operator="containsText" text="PAL">
      <formula>NOT(ISERROR(SEARCH("PAL",H64)))</formula>
    </cfRule>
  </conditionalFormatting>
  <conditionalFormatting sqref="H63">
    <cfRule type="containsText" dxfId="272" priority="356" operator="containsText" text="PAL">
      <formula>NOT(ISERROR(SEARCH("PAL",H63)))</formula>
    </cfRule>
  </conditionalFormatting>
  <conditionalFormatting sqref="H48">
    <cfRule type="containsText" dxfId="271" priority="355" operator="containsText" text="PAL">
      <formula>NOT(ISERROR(SEARCH("PAL",H48)))</formula>
    </cfRule>
  </conditionalFormatting>
  <conditionalFormatting sqref="H53">
    <cfRule type="containsText" dxfId="270" priority="354" operator="containsText" text="PAL">
      <formula>NOT(ISERROR(SEARCH("PAL",H53)))</formula>
    </cfRule>
  </conditionalFormatting>
  <conditionalFormatting sqref="H30">
    <cfRule type="containsText" dxfId="269" priority="353" operator="containsText" text="PAL">
      <formula>NOT(ISERROR(SEARCH("PAL",H30)))</formula>
    </cfRule>
  </conditionalFormatting>
  <conditionalFormatting sqref="H201">
    <cfRule type="containsText" dxfId="268" priority="352" operator="containsText" text="PAL">
      <formula>NOT(ISERROR(SEARCH("PAL",H201)))</formula>
    </cfRule>
  </conditionalFormatting>
  <conditionalFormatting sqref="H223">
    <cfRule type="containsText" dxfId="267" priority="350" operator="containsText" text="PAL">
      <formula>NOT(ISERROR(SEARCH("PAL",H223)))</formula>
    </cfRule>
  </conditionalFormatting>
  <conditionalFormatting sqref="H108">
    <cfRule type="containsText" dxfId="266" priority="349" operator="containsText" text="PAL">
      <formula>NOT(ISERROR(SEARCH("PAL",H108)))</formula>
    </cfRule>
  </conditionalFormatting>
  <conditionalFormatting sqref="H166">
    <cfRule type="containsText" dxfId="263" priority="345" operator="containsText" text="PAL">
      <formula>NOT(ISERROR(SEARCH("PAL",H166)))</formula>
    </cfRule>
  </conditionalFormatting>
  <conditionalFormatting sqref="H107">
    <cfRule type="containsText" dxfId="262" priority="344" operator="containsText" text="PAL">
      <formula>NOT(ISERROR(SEARCH("PAL",H107)))</formula>
    </cfRule>
  </conditionalFormatting>
  <conditionalFormatting sqref="H171">
    <cfRule type="containsText" dxfId="261" priority="342" operator="containsText" text="PAL">
      <formula>NOT(ISERROR(SEARCH("PAL",H171)))</formula>
    </cfRule>
  </conditionalFormatting>
  <conditionalFormatting sqref="H200">
    <cfRule type="containsText" dxfId="260" priority="341" operator="containsText" text="PAL">
      <formula>NOT(ISERROR(SEARCH("PAL",H200)))</formula>
    </cfRule>
  </conditionalFormatting>
  <conditionalFormatting sqref="H28">
    <cfRule type="containsText" dxfId="259" priority="340" operator="containsText" text="PAL">
      <formula>NOT(ISERROR(SEARCH("PAL",H28)))</formula>
    </cfRule>
  </conditionalFormatting>
  <conditionalFormatting sqref="H161">
    <cfRule type="containsText" dxfId="258" priority="339" operator="containsText" text="PAL">
      <formula>NOT(ISERROR(SEARCH("PAL",H161)))</formula>
    </cfRule>
  </conditionalFormatting>
  <conditionalFormatting sqref="H149">
    <cfRule type="containsText" dxfId="257" priority="338" operator="containsText" text="PAL">
      <formula>NOT(ISERROR(SEARCH("PAL",H149)))</formula>
    </cfRule>
  </conditionalFormatting>
  <conditionalFormatting sqref="H148">
    <cfRule type="containsText" dxfId="256" priority="337" operator="containsText" text="PAL">
      <formula>NOT(ISERROR(SEARCH("PAL",H148)))</formula>
    </cfRule>
  </conditionalFormatting>
  <conditionalFormatting sqref="H134">
    <cfRule type="containsText" dxfId="255" priority="334" operator="containsText" text="PAL">
      <formula>NOT(ISERROR(SEARCH("PAL",H134)))</formula>
    </cfRule>
  </conditionalFormatting>
  <conditionalFormatting sqref="H279">
    <cfRule type="containsText" dxfId="254" priority="332" operator="containsText" text="PAL">
      <formula>NOT(ISERROR(SEARCH("PAL",H279)))</formula>
    </cfRule>
  </conditionalFormatting>
  <conditionalFormatting sqref="H52">
    <cfRule type="containsText" dxfId="253" priority="331" operator="containsText" text="PAL">
      <formula>NOT(ISERROR(SEARCH("PAL",H52)))</formula>
    </cfRule>
  </conditionalFormatting>
  <conditionalFormatting sqref="H49">
    <cfRule type="containsText" dxfId="252" priority="330" operator="containsText" text="PAL">
      <formula>NOT(ISERROR(SEARCH("PAL",H49)))</formula>
    </cfRule>
  </conditionalFormatting>
  <conditionalFormatting sqref="H46">
    <cfRule type="containsText" dxfId="251" priority="329" operator="containsText" text="PAL">
      <formula>NOT(ISERROR(SEARCH("PAL",H46)))</formula>
    </cfRule>
  </conditionalFormatting>
  <conditionalFormatting sqref="H43">
    <cfRule type="containsText" dxfId="250" priority="328" operator="containsText" text="PAL">
      <formula>NOT(ISERROR(SEARCH("PAL",H43)))</formula>
    </cfRule>
  </conditionalFormatting>
  <conditionalFormatting sqref="H104">
    <cfRule type="containsText" dxfId="249" priority="325" operator="containsText" text="PAL">
      <formula>NOT(ISERROR(SEARCH("PAL",H104)))</formula>
    </cfRule>
  </conditionalFormatting>
  <conditionalFormatting sqref="H103">
    <cfRule type="containsText" dxfId="248" priority="324" operator="containsText" text="PAL">
      <formula>NOT(ISERROR(SEARCH("PAL",H103)))</formula>
    </cfRule>
  </conditionalFormatting>
  <conditionalFormatting sqref="H102">
    <cfRule type="containsText" dxfId="247" priority="322" operator="containsText" text="PAL">
      <formula>NOT(ISERROR(SEARCH("PAL",H102)))</formula>
    </cfRule>
  </conditionalFormatting>
  <conditionalFormatting sqref="H131">
    <cfRule type="containsText" dxfId="246" priority="321" operator="containsText" text="PAL">
      <formula>NOT(ISERROR(SEARCH("PAL",H131)))</formula>
    </cfRule>
  </conditionalFormatting>
  <conditionalFormatting sqref="H35">
    <cfRule type="containsText" dxfId="245" priority="319" operator="containsText" text="PAL">
      <formula>NOT(ISERROR(SEARCH("PAL",H35)))</formula>
    </cfRule>
  </conditionalFormatting>
  <conditionalFormatting sqref="H138">
    <cfRule type="containsText" dxfId="244" priority="317" operator="containsText" text="PAL">
      <formula>NOT(ISERROR(SEARCH("PAL",H138)))</formula>
    </cfRule>
  </conditionalFormatting>
  <conditionalFormatting sqref="H116">
    <cfRule type="containsText" dxfId="243" priority="316" operator="containsText" text="PAL">
      <formula>NOT(ISERROR(SEARCH("PAL",H116)))</formula>
    </cfRule>
  </conditionalFormatting>
  <conditionalFormatting sqref="H113">
    <cfRule type="containsText" dxfId="242" priority="315" operator="containsText" text="PAL">
      <formula>NOT(ISERROR(SEARCH("PAL",H113)))</formula>
    </cfRule>
  </conditionalFormatting>
  <conditionalFormatting sqref="H105">
    <cfRule type="containsText" dxfId="241" priority="314" operator="containsText" text="PAL">
      <formula>NOT(ISERROR(SEARCH("PAL",H105)))</formula>
    </cfRule>
  </conditionalFormatting>
  <conditionalFormatting sqref="H90">
    <cfRule type="containsText" dxfId="240" priority="313" operator="containsText" text="PAL">
      <formula>NOT(ISERROR(SEARCH("PAL",H90)))</formula>
    </cfRule>
  </conditionalFormatting>
  <conditionalFormatting sqref="H83">
    <cfRule type="containsText" dxfId="239" priority="312" operator="containsText" text="PAL">
      <formula>NOT(ISERROR(SEARCH("PAL",H83)))</formula>
    </cfRule>
  </conditionalFormatting>
  <conditionalFormatting sqref="H111">
    <cfRule type="containsText" dxfId="238" priority="311" operator="containsText" text="PAL">
      <formula>NOT(ISERROR(SEARCH("PAL",H111)))</formula>
    </cfRule>
  </conditionalFormatting>
  <conditionalFormatting sqref="H110">
    <cfRule type="containsText" dxfId="237" priority="310" operator="containsText" text="PAL">
      <formula>NOT(ISERROR(SEARCH("PAL",H110)))</formula>
    </cfRule>
  </conditionalFormatting>
  <conditionalFormatting sqref="H65">
    <cfRule type="containsText" dxfId="236" priority="308" operator="containsText" text="PAL">
      <formula>NOT(ISERROR(SEARCH("PAL",H65)))</formula>
    </cfRule>
  </conditionalFormatting>
  <conditionalFormatting sqref="H167">
    <cfRule type="containsText" dxfId="235" priority="305" operator="containsText" text="PAL">
      <formula>NOT(ISERROR(SEARCH("PAL",H167)))</formula>
    </cfRule>
  </conditionalFormatting>
  <conditionalFormatting sqref="H56">
    <cfRule type="containsText" dxfId="234" priority="303" operator="containsText" text="PAL">
      <formula>NOT(ISERROR(SEARCH("PAL",H56)))</formula>
    </cfRule>
  </conditionalFormatting>
  <conditionalFormatting sqref="H135">
    <cfRule type="containsText" dxfId="233" priority="301" operator="containsText" text="PAL">
      <formula>NOT(ISERROR(SEARCH("PAL",H135)))</formula>
    </cfRule>
  </conditionalFormatting>
  <conditionalFormatting sqref="H86">
    <cfRule type="containsText" dxfId="232" priority="300" operator="containsText" text="PAL">
      <formula>NOT(ISERROR(SEARCH("PAL",H86)))</formula>
    </cfRule>
  </conditionalFormatting>
  <conditionalFormatting sqref="H84">
    <cfRule type="containsText" dxfId="231" priority="299" operator="containsText" text="PAL">
      <formula>NOT(ISERROR(SEARCH("PAL",H84)))</formula>
    </cfRule>
  </conditionalFormatting>
  <conditionalFormatting sqref="H85">
    <cfRule type="containsText" dxfId="230" priority="297" operator="containsText" text="PAL">
      <formula>NOT(ISERROR(SEARCH("PAL",H85)))</formula>
    </cfRule>
  </conditionalFormatting>
  <conditionalFormatting sqref="H249">
    <cfRule type="containsText" dxfId="229" priority="296" operator="containsText" text="PAL">
      <formula>NOT(ISERROR(SEARCH("PAL",H249)))</formula>
    </cfRule>
  </conditionalFormatting>
  <conditionalFormatting sqref="H168">
    <cfRule type="containsText" dxfId="228" priority="293" operator="containsText" text="PAL">
      <formula>NOT(ISERROR(SEARCH("PAL",H168)))</formula>
    </cfRule>
  </conditionalFormatting>
  <conditionalFormatting sqref="H139">
    <cfRule type="containsText" dxfId="227" priority="291" operator="containsText" text="PAL">
      <formula>NOT(ISERROR(SEARCH("PAL",H139)))</formula>
    </cfRule>
  </conditionalFormatting>
  <conditionalFormatting sqref="H51">
    <cfRule type="containsText" dxfId="226" priority="290" operator="containsText" text="PAL">
      <formula>NOT(ISERROR(SEARCH("PAL",H51)))</formula>
    </cfRule>
  </conditionalFormatting>
  <conditionalFormatting sqref="H50">
    <cfRule type="containsText" dxfId="225" priority="289" operator="containsText" text="PAL">
      <formula>NOT(ISERROR(SEARCH("PAL",H50)))</formula>
    </cfRule>
  </conditionalFormatting>
  <conditionalFormatting sqref="H147">
    <cfRule type="containsText" dxfId="224" priority="288" operator="containsText" text="PAL">
      <formula>NOT(ISERROR(SEARCH("PAL",H147)))</formula>
    </cfRule>
  </conditionalFormatting>
  <conditionalFormatting sqref="H143">
    <cfRule type="containsText" dxfId="223" priority="287" operator="containsText" text="PAL">
      <formula>NOT(ISERROR(SEARCH("PAL",H143)))</formula>
    </cfRule>
  </conditionalFormatting>
  <conditionalFormatting sqref="H182">
    <cfRule type="containsText" dxfId="222" priority="286" operator="containsText" text="PAL">
      <formula>NOT(ISERROR(SEARCH("PAL",H182)))</formula>
    </cfRule>
  </conditionalFormatting>
  <conditionalFormatting sqref="H178">
    <cfRule type="containsText" dxfId="221" priority="285" operator="containsText" text="PAL">
      <formula>NOT(ISERROR(SEARCH("PAL",H178)))</formula>
    </cfRule>
  </conditionalFormatting>
  <conditionalFormatting sqref="H291">
    <cfRule type="containsText" dxfId="220" priority="284" operator="containsText" text="PAL">
      <formula>NOT(ISERROR(SEARCH("PAL",H291)))</formula>
    </cfRule>
  </conditionalFormatting>
  <conditionalFormatting sqref="H290">
    <cfRule type="containsText" dxfId="219" priority="283" operator="containsText" text="PAL">
      <formula>NOT(ISERROR(SEARCH("PAL",H290)))</formula>
    </cfRule>
  </conditionalFormatting>
  <conditionalFormatting sqref="H280">
    <cfRule type="containsText" dxfId="218" priority="282" operator="containsText" text="PAL">
      <formula>NOT(ISERROR(SEARCH("PAL",H280)))</formula>
    </cfRule>
  </conditionalFormatting>
  <conditionalFormatting sqref="H130">
    <cfRule type="containsText" dxfId="217" priority="281" operator="containsText" text="PAL">
      <formula>NOT(ISERROR(SEARCH("PAL",H130)))</formula>
    </cfRule>
  </conditionalFormatting>
  <conditionalFormatting sqref="H128">
    <cfRule type="containsText" dxfId="216" priority="280" operator="containsText" text="PAL">
      <formula>NOT(ISERROR(SEARCH("PAL",H128)))</formula>
    </cfRule>
  </conditionalFormatting>
  <conditionalFormatting sqref="H122">
    <cfRule type="containsText" dxfId="215" priority="279" operator="containsText" text="PAL">
      <formula>NOT(ISERROR(SEARCH("PAL",H122)))</formula>
    </cfRule>
  </conditionalFormatting>
  <conditionalFormatting sqref="H29">
    <cfRule type="containsText" dxfId="213" priority="277" operator="containsText" text="PAL">
      <formula>NOT(ISERROR(SEARCH("PAL",H29)))</formula>
    </cfRule>
  </conditionalFormatting>
  <conditionalFormatting sqref="H124">
    <cfRule type="containsText" dxfId="212" priority="276" operator="containsText" text="PAL">
      <formula>NOT(ISERROR(SEARCH("PAL",H124)))</formula>
    </cfRule>
  </conditionalFormatting>
  <conditionalFormatting sqref="H181">
    <cfRule type="containsText" dxfId="211" priority="275" operator="containsText" text="PAL">
      <formula>NOT(ISERROR(SEARCH("PAL",H181)))</formula>
    </cfRule>
  </conditionalFormatting>
  <conditionalFormatting sqref="H160">
    <cfRule type="containsText" dxfId="210" priority="274" operator="containsText" text="PAL">
      <formula>NOT(ISERROR(SEARCH("PAL",H160)))</formula>
    </cfRule>
  </conditionalFormatting>
  <conditionalFormatting sqref="H172">
    <cfRule type="containsText" dxfId="209" priority="273" operator="containsText" text="PAL">
      <formula>NOT(ISERROR(SEARCH("PAL",H172)))</formula>
    </cfRule>
  </conditionalFormatting>
  <conditionalFormatting sqref="H170">
    <cfRule type="containsText" dxfId="208" priority="272" operator="containsText" text="PAL">
      <formula>NOT(ISERROR(SEARCH("PAL",H170)))</formula>
    </cfRule>
  </conditionalFormatting>
  <conditionalFormatting sqref="H13">
    <cfRule type="containsText" dxfId="207" priority="271" operator="containsText" text="PAL">
      <formula>NOT(ISERROR(SEARCH("PAL",H13)))</formula>
    </cfRule>
  </conditionalFormatting>
  <conditionalFormatting sqref="H151:H152">
    <cfRule type="containsText" dxfId="199" priority="262" operator="containsText" text="PAL">
      <formula>NOT(ISERROR(SEARCH("PAL",H151)))</formula>
    </cfRule>
  </conditionalFormatting>
  <conditionalFormatting sqref="H22">
    <cfRule type="containsText" dxfId="198" priority="261" operator="containsText" text="PAL">
      <formula>NOT(ISERROR(SEARCH("PAL",H22)))</formula>
    </cfRule>
  </conditionalFormatting>
  <conditionalFormatting sqref="H177">
    <cfRule type="containsText" dxfId="197" priority="260" operator="containsText" text="PAL">
      <formula>NOT(ISERROR(SEARCH("PAL",H177)))</formula>
    </cfRule>
  </conditionalFormatting>
  <conditionalFormatting sqref="H19">
    <cfRule type="containsText" dxfId="196" priority="259" operator="containsText" text="PAL">
      <formula>NOT(ISERROR(SEARCH("PAL",H19)))</formula>
    </cfRule>
  </conditionalFormatting>
  <conditionalFormatting sqref="H158">
    <cfRule type="containsText" dxfId="195" priority="258" operator="containsText" text="PAL">
      <formula>NOT(ISERROR(SEARCH("PAL",H158)))</formula>
    </cfRule>
  </conditionalFormatting>
  <conditionalFormatting sqref="H101">
    <cfRule type="containsText" dxfId="194" priority="257" operator="containsText" text="PAL">
      <formula>NOT(ISERROR(SEARCH("PAL",H101)))</formula>
    </cfRule>
  </conditionalFormatting>
  <conditionalFormatting sqref="H100">
    <cfRule type="containsText" dxfId="193" priority="256" operator="containsText" text="PAL">
      <formula>NOT(ISERROR(SEARCH("PAL",H100)))</formula>
    </cfRule>
  </conditionalFormatting>
  <conditionalFormatting sqref="H162">
    <cfRule type="containsText" dxfId="192" priority="255" operator="containsText" text="PAL">
      <formula>NOT(ISERROR(SEARCH("PAL",H162)))</formula>
    </cfRule>
  </conditionalFormatting>
  <conditionalFormatting sqref="H24">
    <cfRule type="containsText" dxfId="191" priority="253" operator="containsText" text="PAL">
      <formula>NOT(ISERROR(SEARCH("PAL",H24)))</formula>
    </cfRule>
  </conditionalFormatting>
  <conditionalFormatting sqref="H26">
    <cfRule type="containsText" dxfId="190" priority="252" operator="containsText" text="PAL">
      <formula>NOT(ISERROR(SEARCH("PAL",H26)))</formula>
    </cfRule>
  </conditionalFormatting>
  <conditionalFormatting sqref="H39">
    <cfRule type="containsText" dxfId="189" priority="251" operator="containsText" text="PAL">
      <formula>NOT(ISERROR(SEARCH("PAL",H39)))</formula>
    </cfRule>
  </conditionalFormatting>
  <conditionalFormatting sqref="H176">
    <cfRule type="containsText" dxfId="188" priority="250" operator="containsText" text="PAL">
      <formula>NOT(ISERROR(SEARCH("PAL",H176)))</formula>
    </cfRule>
  </conditionalFormatting>
  <conditionalFormatting sqref="H164">
    <cfRule type="containsText" dxfId="187" priority="249" operator="containsText" text="PAL">
      <formula>NOT(ISERROR(SEARCH("PAL",H164)))</formula>
    </cfRule>
  </conditionalFormatting>
  <conditionalFormatting sqref="H7">
    <cfRule type="containsText" dxfId="186" priority="248" operator="containsText" text="PAL">
      <formula>NOT(ISERROR(SEARCH("PAL",H7)))</formula>
    </cfRule>
  </conditionalFormatting>
  <conditionalFormatting sqref="H202">
    <cfRule type="containsText" dxfId="185" priority="247" operator="containsText" text="PAL">
      <formula>NOT(ISERROR(SEARCH("PAL",H202)))</formula>
    </cfRule>
  </conditionalFormatting>
  <conditionalFormatting sqref="H75">
    <cfRule type="containsText" dxfId="184" priority="246" operator="containsText" text="PAL">
      <formula>NOT(ISERROR(SEARCH("PAL",H75)))</formula>
    </cfRule>
  </conditionalFormatting>
  <conditionalFormatting sqref="H163">
    <cfRule type="containsText" dxfId="183" priority="245" operator="containsText" text="PAL">
      <formula>NOT(ISERROR(SEARCH("PAL",H163)))</formula>
    </cfRule>
  </conditionalFormatting>
  <conditionalFormatting sqref="H190">
    <cfRule type="containsText" dxfId="182" priority="244" operator="containsText" text="PAL">
      <formula>NOT(ISERROR(SEARCH("PAL",H190)))</formula>
    </cfRule>
  </conditionalFormatting>
  <conditionalFormatting sqref="H127">
    <cfRule type="containsText" dxfId="181" priority="243" operator="containsText" text="PAL">
      <formula>NOT(ISERROR(SEARCH("PAL",H127)))</formula>
    </cfRule>
  </conditionalFormatting>
  <conditionalFormatting sqref="H11">
    <cfRule type="containsText" dxfId="180" priority="241" operator="containsText" text="PAL">
      <formula>NOT(ISERROR(SEARCH("PAL",H11)))</formula>
    </cfRule>
  </conditionalFormatting>
  <conditionalFormatting sqref="H106">
    <cfRule type="containsText" dxfId="179" priority="239" operator="containsText" text="PAL">
      <formula>NOT(ISERROR(SEARCH("PAL",H106)))</formula>
    </cfRule>
  </conditionalFormatting>
  <conditionalFormatting sqref="H183">
    <cfRule type="containsText" dxfId="178" priority="238" operator="containsText" text="PAL">
      <formula>NOT(ISERROR(SEARCH("PAL",H183)))</formula>
    </cfRule>
  </conditionalFormatting>
  <conditionalFormatting sqref="H62">
    <cfRule type="containsText" dxfId="177" priority="237" operator="containsText" text="PAL">
      <formula>NOT(ISERROR(SEARCH("PAL",H62)))</formula>
    </cfRule>
  </conditionalFormatting>
  <conditionalFormatting sqref="H126">
    <cfRule type="containsText" dxfId="175" priority="233" operator="containsText" text="PAL">
      <formula>NOT(ISERROR(SEARCH("PAL",H126)))</formula>
    </cfRule>
  </conditionalFormatting>
  <conditionalFormatting sqref="H99">
    <cfRule type="containsText" dxfId="174" priority="231" operator="containsText" text="PAL">
      <formula>NOT(ISERROR(SEARCH("PAL",H99)))</formula>
    </cfRule>
  </conditionalFormatting>
  <conditionalFormatting sqref="H125">
    <cfRule type="containsText" dxfId="173" priority="226" operator="containsText" text="PAL">
      <formula>NOT(ISERROR(SEARCH("PAL",H125)))</formula>
    </cfRule>
  </conditionalFormatting>
  <conditionalFormatting sqref="H117">
    <cfRule type="containsText" dxfId="172" priority="225" operator="containsText" text="PAL">
      <formula>NOT(ISERROR(SEARCH("PAL",H117)))</formula>
    </cfRule>
  </conditionalFormatting>
  <conditionalFormatting sqref="H70">
    <cfRule type="containsText" dxfId="171" priority="223" operator="containsText" text="PAL">
      <formula>NOT(ISERROR(SEARCH("PAL",H70)))</formula>
    </cfRule>
  </conditionalFormatting>
  <conditionalFormatting sqref="H69">
    <cfRule type="containsText" dxfId="170" priority="222" operator="containsText" text="PAL">
      <formula>NOT(ISERROR(SEARCH("PAL",H69)))</formula>
    </cfRule>
  </conditionalFormatting>
  <conditionalFormatting sqref="H123">
    <cfRule type="containsText" dxfId="169" priority="220" operator="containsText" text="PAL">
      <formula>NOT(ISERROR(SEARCH("PAL",H123)))</formula>
    </cfRule>
  </conditionalFormatting>
  <conditionalFormatting sqref="H119">
    <cfRule type="containsText" dxfId="168" priority="219" operator="containsText" text="PAL">
      <formula>NOT(ISERROR(SEARCH("PAL",H119)))</formula>
    </cfRule>
  </conditionalFormatting>
  <conditionalFormatting sqref="H175">
    <cfRule type="containsText" dxfId="167" priority="216" operator="containsText" text="PAL">
      <formula>NOT(ISERROR(SEARCH("PAL",H175)))</formula>
    </cfRule>
  </conditionalFormatting>
  <conditionalFormatting sqref="H150">
    <cfRule type="containsText" dxfId="166" priority="215" operator="containsText" text="PAL">
      <formula>NOT(ISERROR(SEARCH("PAL",H150)))</formula>
    </cfRule>
  </conditionalFormatting>
  <conditionalFormatting sqref="H144">
    <cfRule type="containsText" dxfId="165" priority="213" operator="containsText" text="PAL">
      <formula>NOT(ISERROR(SEARCH("PAL",H144)))</formula>
    </cfRule>
  </conditionalFormatting>
  <conditionalFormatting sqref="H142">
    <cfRule type="containsText" dxfId="164" priority="212" operator="containsText" text="PAL">
      <formula>NOT(ISERROR(SEARCH("PAL",H142)))</formula>
    </cfRule>
  </conditionalFormatting>
  <conditionalFormatting sqref="H129">
    <cfRule type="containsText" dxfId="163" priority="211" operator="containsText" text="PAL">
      <formula>NOT(ISERROR(SEARCH("PAL",H129)))</formula>
    </cfRule>
  </conditionalFormatting>
  <conditionalFormatting sqref="H174">
    <cfRule type="containsText" dxfId="162" priority="209" operator="containsText" text="PAL">
      <formula>NOT(ISERROR(SEARCH("PAL",H174)))</formula>
    </cfRule>
  </conditionalFormatting>
  <conditionalFormatting sqref="H121">
    <cfRule type="containsText" dxfId="161" priority="208" operator="containsText" text="PAL">
      <formula>NOT(ISERROR(SEARCH("PAL",H121)))</formula>
    </cfRule>
  </conditionalFormatting>
  <conditionalFormatting sqref="H120">
    <cfRule type="containsText" dxfId="160" priority="207" operator="containsText" text="PAL">
      <formula>NOT(ISERROR(SEARCH("PAL",H120)))</formula>
    </cfRule>
  </conditionalFormatting>
  <conditionalFormatting sqref="H180">
    <cfRule type="containsText" dxfId="159" priority="206" operator="containsText" text="PAL">
      <formula>NOT(ISERROR(SEARCH("PAL",H180)))</formula>
    </cfRule>
  </conditionalFormatting>
  <conditionalFormatting sqref="H156">
    <cfRule type="containsText" dxfId="158" priority="204" operator="containsText" text="PAL">
      <formula>NOT(ISERROR(SEARCH("PAL",H156)))</formula>
    </cfRule>
  </conditionalFormatting>
  <conditionalFormatting sqref="H154">
    <cfRule type="containsText" dxfId="157" priority="203" operator="containsText" text="PAL">
      <formula>NOT(ISERROR(SEARCH("PAL",H154)))</formula>
    </cfRule>
  </conditionalFormatting>
  <conditionalFormatting sqref="H78">
    <cfRule type="containsText" dxfId="156" priority="201" operator="containsText" text="PAL">
      <formula>NOT(ISERROR(SEARCH("PAL",H78)))</formula>
    </cfRule>
  </conditionalFormatting>
  <conditionalFormatting sqref="H173">
    <cfRule type="containsText" dxfId="155" priority="200" operator="containsText" text="PAL">
      <formula>NOT(ISERROR(SEARCH("PAL",H173)))</formula>
    </cfRule>
  </conditionalFormatting>
  <conditionalFormatting sqref="H179">
    <cfRule type="containsText" dxfId="154" priority="199" operator="containsText" text="PAL">
      <formula>NOT(ISERROR(SEARCH("PAL",H179)))</formula>
    </cfRule>
  </conditionalFormatting>
  <conditionalFormatting sqref="H25">
    <cfRule type="containsText" dxfId="153" priority="197" operator="containsText" text="PAL">
      <formula>NOT(ISERROR(SEARCH("PAL",H25)))</formula>
    </cfRule>
  </conditionalFormatting>
  <conditionalFormatting sqref="H146">
    <cfRule type="containsText" dxfId="152" priority="192" operator="containsText" text="PAL">
      <formula>NOT(ISERROR(SEARCH("PAL",H146)))</formula>
    </cfRule>
  </conditionalFormatting>
  <conditionalFormatting sqref="H118">
    <cfRule type="containsText" dxfId="151" priority="189" operator="containsText" text="PAL">
      <formula>NOT(ISERROR(SEARCH("PAL",H118)))</formula>
    </cfRule>
  </conditionalFormatting>
  <conditionalFormatting sqref="H44">
    <cfRule type="containsText" dxfId="150" priority="188" operator="containsText" text="PAL">
      <formula>NOT(ISERROR(SEARCH("PAL",H44)))</formula>
    </cfRule>
  </conditionalFormatting>
  <conditionalFormatting sqref="H71">
    <cfRule type="containsText" dxfId="149" priority="187" operator="containsText" text="PAL">
      <formula>NOT(ISERROR(SEARCH("PAL",H71)))</formula>
    </cfRule>
  </conditionalFormatting>
  <conditionalFormatting sqref="H72">
    <cfRule type="containsText" dxfId="148" priority="186" operator="containsText" text="PAL">
      <formula>NOT(ISERROR(SEARCH("PAL",H72)))</formula>
    </cfRule>
  </conditionalFormatting>
  <conditionalFormatting sqref="H153">
    <cfRule type="containsText" dxfId="147" priority="185" operator="containsText" text="PAL">
      <formula>NOT(ISERROR(SEARCH("PAL",H153)))</formula>
    </cfRule>
  </conditionalFormatting>
  <conditionalFormatting sqref="H155">
    <cfRule type="containsText" dxfId="146" priority="183" operator="containsText" text="PAL">
      <formula>NOT(ISERROR(SEARCH("PAL",H155)))</formula>
    </cfRule>
  </conditionalFormatting>
  <conditionalFormatting sqref="H94">
    <cfRule type="containsText" dxfId="145" priority="182" operator="containsText" text="PAL">
      <formula>NOT(ISERROR(SEARCH("PAL",H94)))</formula>
    </cfRule>
  </conditionalFormatting>
  <conditionalFormatting sqref="H93">
    <cfRule type="containsText" dxfId="144" priority="181" operator="containsText" text="PAL">
      <formula>NOT(ISERROR(SEARCH("PAL",H93)))</formula>
    </cfRule>
  </conditionalFormatting>
  <conditionalFormatting sqref="H98">
    <cfRule type="containsText" dxfId="143" priority="178" operator="containsText" text="PAL">
      <formula>NOT(ISERROR(SEARCH("PAL",H98)))</formula>
    </cfRule>
  </conditionalFormatting>
  <conditionalFormatting sqref="H97">
    <cfRule type="containsText" dxfId="142" priority="177" operator="containsText" text="PAL">
      <formula>NOT(ISERROR(SEARCH("PAL",H97)))</formula>
    </cfRule>
  </conditionalFormatting>
  <conditionalFormatting sqref="H95">
    <cfRule type="containsText" dxfId="141" priority="176" operator="containsText" text="PAL">
      <formula>NOT(ISERROR(SEARCH("PAL",H95)))</formula>
    </cfRule>
  </conditionalFormatting>
  <conditionalFormatting sqref="H9">
    <cfRule type="containsText" dxfId="140" priority="175" operator="containsText" text="PAL">
      <formula>NOT(ISERROR(SEARCH("PAL",H9)))</formula>
    </cfRule>
  </conditionalFormatting>
  <conditionalFormatting sqref="H10">
    <cfRule type="containsText" dxfId="139" priority="174" operator="containsText" text="PAL">
      <formula>NOT(ISERROR(SEARCH("PAL",H10)))</formula>
    </cfRule>
  </conditionalFormatting>
  <conditionalFormatting sqref="H145">
    <cfRule type="containsText" dxfId="138" priority="173" operator="containsText" text="PAL">
      <formula>NOT(ISERROR(SEARCH("PAL",H145)))</formula>
    </cfRule>
  </conditionalFormatting>
  <conditionalFormatting sqref="H92">
    <cfRule type="containsText" dxfId="137" priority="172" operator="containsText" text="PAL">
      <formula>NOT(ISERROR(SEARCH("PAL",H92)))</formula>
    </cfRule>
  </conditionalFormatting>
  <conditionalFormatting sqref="H91">
    <cfRule type="containsText" dxfId="136" priority="171" operator="containsText" text="PAL">
      <formula>NOT(ISERROR(SEARCH("PAL",H91)))</formula>
    </cfRule>
  </conditionalFormatting>
  <conditionalFormatting sqref="H136">
    <cfRule type="containsText" dxfId="135" priority="168" operator="containsText" text="PAL">
      <formula>NOT(ISERROR(SEARCH("PAL",H136)))</formula>
    </cfRule>
  </conditionalFormatting>
  <conditionalFormatting sqref="H137">
    <cfRule type="containsText" dxfId="134" priority="167" operator="containsText" text="PAL">
      <formula>NOT(ISERROR(SEARCH("PAL",H137)))</formula>
    </cfRule>
  </conditionalFormatting>
  <conditionalFormatting sqref="H45">
    <cfRule type="containsText" dxfId="133" priority="166" operator="containsText" text="PAL">
      <formula>NOT(ISERROR(SEARCH("PAL",H45)))</formula>
    </cfRule>
  </conditionalFormatting>
  <conditionalFormatting sqref="H20">
    <cfRule type="containsText" dxfId="132" priority="164" operator="containsText" text="PAL">
      <formula>NOT(ISERROR(SEARCH("PAL",H20)))</formula>
    </cfRule>
  </conditionalFormatting>
  <conditionalFormatting sqref="H18">
    <cfRule type="containsText" dxfId="131" priority="159" operator="containsText" text="PAL">
      <formula>NOT(ISERROR(SEARCH("PAL",H18)))</formula>
    </cfRule>
  </conditionalFormatting>
  <conditionalFormatting sqref="H115">
    <cfRule type="containsText" dxfId="130" priority="158" operator="containsText" text="PAL">
      <formula>NOT(ISERROR(SEARCH("PAL",H115)))</formula>
    </cfRule>
  </conditionalFormatting>
  <conditionalFormatting sqref="H114">
    <cfRule type="containsText" dxfId="129" priority="157" operator="containsText" text="PAL">
      <formula>NOT(ISERROR(SEARCH("PAL",H114)))</formula>
    </cfRule>
  </conditionalFormatting>
  <conditionalFormatting sqref="H61">
    <cfRule type="containsText" dxfId="128" priority="156" operator="containsText" text="PAL">
      <formula>NOT(ISERROR(SEARCH("PAL",H61)))</formula>
    </cfRule>
  </conditionalFormatting>
  <conditionalFormatting sqref="H58">
    <cfRule type="containsText" dxfId="127" priority="155" operator="containsText" text="PAL">
      <formula>NOT(ISERROR(SEARCH("PAL",H58)))</formula>
    </cfRule>
  </conditionalFormatting>
  <conditionalFormatting sqref="H57">
    <cfRule type="containsText" dxfId="126" priority="154" operator="containsText" text="PAL">
      <formula>NOT(ISERROR(SEARCH("PAL",H57)))</formula>
    </cfRule>
  </conditionalFormatting>
  <conditionalFormatting sqref="H112">
    <cfRule type="containsText" dxfId="125" priority="153" operator="containsText" text="PAL">
      <formula>NOT(ISERROR(SEARCH("PAL",H112)))</formula>
    </cfRule>
  </conditionalFormatting>
  <conditionalFormatting sqref="H89">
    <cfRule type="containsText" dxfId="124" priority="149" operator="containsText" text="PAL">
      <formula>NOT(ISERROR(SEARCH("PAL",H89)))</formula>
    </cfRule>
  </conditionalFormatting>
  <conditionalFormatting sqref="H88">
    <cfRule type="containsText" dxfId="123" priority="148" operator="containsText" text="PAL">
      <formula>NOT(ISERROR(SEARCH("PAL",H88)))</formula>
    </cfRule>
  </conditionalFormatting>
  <conditionalFormatting sqref="H87">
    <cfRule type="containsText" dxfId="122" priority="147" operator="containsText" text="PAL">
      <formula>NOT(ISERROR(SEARCH("PAL",H87)))</formula>
    </cfRule>
  </conditionalFormatting>
  <conditionalFormatting sqref="H96">
    <cfRule type="containsText" dxfId="121" priority="146" operator="containsText" text="PAL">
      <formula>NOT(ISERROR(SEARCH("PAL",H96)))</formula>
    </cfRule>
  </conditionalFormatting>
  <conditionalFormatting sqref="H82">
    <cfRule type="containsText" dxfId="120" priority="144" operator="containsText" text="PAL">
      <formula>NOT(ISERROR(SEARCH("PAL",H82)))</formula>
    </cfRule>
  </conditionalFormatting>
  <conditionalFormatting sqref="H40">
    <cfRule type="containsText" dxfId="119" priority="141" operator="containsText" text="PAL">
      <formula>NOT(ISERROR(SEARCH("PAL",H40)))</formula>
    </cfRule>
  </conditionalFormatting>
  <conditionalFormatting sqref="H165">
    <cfRule type="containsText" dxfId="118" priority="137" operator="containsText" text="PAL">
      <formula>NOT(ISERROR(SEARCH("PAL",H165)))</formula>
    </cfRule>
  </conditionalFormatting>
  <conditionalFormatting sqref="H132">
    <cfRule type="containsText" dxfId="117" priority="136" operator="containsText" text="PAL">
      <formula>NOT(ISERROR(SEARCH("PAL",H132)))</formula>
    </cfRule>
  </conditionalFormatting>
  <conditionalFormatting sqref="H133">
    <cfRule type="containsText" dxfId="116" priority="135" operator="containsText" text="PAL">
      <formula>NOT(ISERROR(SEARCH("PAL",H133)))</formula>
    </cfRule>
  </conditionalFormatting>
  <conditionalFormatting sqref="H264">
    <cfRule type="containsText" dxfId="115" priority="134" operator="containsText" text="PAL">
      <formula>NOT(ISERROR(SEARCH("PAL",H264)))</formula>
    </cfRule>
  </conditionalFormatting>
  <conditionalFormatting sqref="H250">
    <cfRule type="containsText" dxfId="114" priority="133" operator="containsText" text="PAL">
      <formula>NOT(ISERROR(SEARCH("PAL",H250)))</formula>
    </cfRule>
  </conditionalFormatting>
  <conditionalFormatting sqref="H32">
    <cfRule type="containsText" dxfId="113" priority="132" operator="containsText" text="PAL">
      <formula>NOT(ISERROR(SEARCH("PAL",H32)))</formula>
    </cfRule>
  </conditionalFormatting>
  <conditionalFormatting sqref="H33">
    <cfRule type="containsText" dxfId="112" priority="131" operator="containsText" text="PAL">
      <formula>NOT(ISERROR(SEARCH("PAL",H33)))</formula>
    </cfRule>
  </conditionalFormatting>
  <conditionalFormatting sqref="H60">
    <cfRule type="containsText" dxfId="111" priority="130" operator="containsText" text="PAL">
      <formula>NOT(ISERROR(SEARCH("PAL",H60)))</formula>
    </cfRule>
  </conditionalFormatting>
  <conditionalFormatting sqref="H59">
    <cfRule type="containsText" dxfId="110" priority="128" operator="containsText" text="PAL">
      <formula>NOT(ISERROR(SEARCH("PAL",H59)))</formula>
    </cfRule>
  </conditionalFormatting>
  <conditionalFormatting sqref="H77">
    <cfRule type="containsText" dxfId="109" priority="127" operator="containsText" text="PAL">
      <formula>NOT(ISERROR(SEARCH("PAL",H77)))</formula>
    </cfRule>
  </conditionalFormatting>
  <conditionalFormatting sqref="H159">
    <cfRule type="containsText" dxfId="108" priority="126" operator="containsText" text="PAL">
      <formula>NOT(ISERROR(SEARCH("PAL",H159)))</formula>
    </cfRule>
  </conditionalFormatting>
  <conditionalFormatting sqref="H55">
    <cfRule type="containsText" dxfId="107" priority="125" operator="containsText" text="PAL">
      <formula>NOT(ISERROR(SEARCH("PAL",H55)))</formula>
    </cfRule>
  </conditionalFormatting>
  <conditionalFormatting sqref="H81">
    <cfRule type="containsText" dxfId="106" priority="124" operator="containsText" text="PAL">
      <formula>NOT(ISERROR(SEARCH("PAL",H81)))</formula>
    </cfRule>
  </conditionalFormatting>
  <conditionalFormatting sqref="H8">
    <cfRule type="containsText" dxfId="105" priority="123" operator="containsText" text="PAL">
      <formula>NOT(ISERROR(SEARCH("PAL",H8)))</formula>
    </cfRule>
  </conditionalFormatting>
  <conditionalFormatting sqref="H42">
    <cfRule type="containsText" dxfId="104" priority="120" operator="containsText" text="PAL">
      <formula>NOT(ISERROR(SEARCH("PAL",H42)))</formula>
    </cfRule>
  </conditionalFormatting>
  <conditionalFormatting sqref="H47">
    <cfRule type="containsText" dxfId="103" priority="119" operator="containsText" text="PAL">
      <formula>NOT(ISERROR(SEARCH("PAL",H47)))</formula>
    </cfRule>
  </conditionalFormatting>
  <conditionalFormatting sqref="H54">
    <cfRule type="containsText" dxfId="102" priority="118" operator="containsText" text="PAL">
      <formula>NOT(ISERROR(SEARCH("PAL",H54)))</formula>
    </cfRule>
  </conditionalFormatting>
  <conditionalFormatting sqref="H23">
    <cfRule type="containsText" dxfId="101" priority="116" operator="containsText" text="PAL">
      <formula>NOT(ISERROR(SEARCH("PAL",H23)))</formula>
    </cfRule>
  </conditionalFormatting>
  <conditionalFormatting sqref="H21">
    <cfRule type="containsText" dxfId="100" priority="115" operator="containsText" text="PAL">
      <formula>NOT(ISERROR(SEARCH("PAL",H21)))</formula>
    </cfRule>
  </conditionalFormatting>
  <conditionalFormatting sqref="H244">
    <cfRule type="containsText" dxfId="99" priority="114" operator="containsText" text="PAL">
      <formula>NOT(ISERROR(SEARCH("PAL",H244)))</formula>
    </cfRule>
  </conditionalFormatting>
  <conditionalFormatting sqref="H243">
    <cfRule type="containsText" dxfId="98" priority="113" operator="containsText" text="PAL">
      <formula>NOT(ISERROR(SEARCH("PAL",H243)))</formula>
    </cfRule>
  </conditionalFormatting>
  <conditionalFormatting sqref="H242">
    <cfRule type="containsText" dxfId="97" priority="112" operator="containsText" text="PAL">
      <formula>NOT(ISERROR(SEARCH("PAL",H242)))</formula>
    </cfRule>
  </conditionalFormatting>
  <conditionalFormatting sqref="H237">
    <cfRule type="containsText" dxfId="96" priority="111" operator="containsText" text="PAL">
      <formula>NOT(ISERROR(SEARCH("PAL",H237)))</formula>
    </cfRule>
  </conditionalFormatting>
  <conditionalFormatting sqref="H241">
    <cfRule type="containsText" dxfId="95" priority="110" operator="containsText" text="PAL">
      <formula>NOT(ISERROR(SEARCH("PAL",H241)))</formula>
    </cfRule>
  </conditionalFormatting>
  <conditionalFormatting sqref="H236">
    <cfRule type="containsText" dxfId="94" priority="109" operator="containsText" text="PAL">
      <formula>NOT(ISERROR(SEARCH("PAL",H236)))</formula>
    </cfRule>
  </conditionalFormatting>
  <conditionalFormatting sqref="H270">
    <cfRule type="containsText" dxfId="93" priority="108" operator="containsText" text="PAL">
      <formula>NOT(ISERROR(SEARCH("PAL",H270)))</formula>
    </cfRule>
  </conditionalFormatting>
  <conditionalFormatting sqref="H271">
    <cfRule type="containsText" dxfId="92" priority="107" operator="containsText" text="PAL">
      <formula>NOT(ISERROR(SEARCH("PAL",H271)))</formula>
    </cfRule>
  </conditionalFormatting>
  <conditionalFormatting sqref="H281">
    <cfRule type="containsText" dxfId="91" priority="106" operator="containsText" text="PAL">
      <formula>NOT(ISERROR(SEARCH("PAL",H281)))</formula>
    </cfRule>
  </conditionalFormatting>
  <conditionalFormatting sqref="H198">
    <cfRule type="containsText" dxfId="90" priority="105" operator="containsText" text="PAL">
      <formula>NOT(ISERROR(SEARCH("PAL",H198)))</formula>
    </cfRule>
  </conditionalFormatting>
  <conditionalFormatting sqref="H193">
    <cfRule type="containsText" dxfId="89" priority="104" operator="containsText" text="PAL">
      <formula>NOT(ISERROR(SEARCH("PAL",H193)))</formula>
    </cfRule>
  </conditionalFormatting>
  <conditionalFormatting sqref="H224">
    <cfRule type="containsText" dxfId="88" priority="103" operator="containsText" text="PAL">
      <formula>NOT(ISERROR(SEARCH("PAL",H224)))</formula>
    </cfRule>
  </conditionalFormatting>
  <conditionalFormatting sqref="H231">
    <cfRule type="containsText" dxfId="87" priority="102" operator="containsText" text="PAL">
      <formula>NOT(ISERROR(SEARCH("PAL",H231)))</formula>
    </cfRule>
  </conditionalFormatting>
  <conditionalFormatting sqref="H222">
    <cfRule type="containsText" dxfId="86" priority="101" operator="containsText" text="PAL">
      <formula>NOT(ISERROR(SEARCH("PAL",H222)))</formula>
    </cfRule>
  </conditionalFormatting>
  <conditionalFormatting sqref="H286">
    <cfRule type="containsText" dxfId="85" priority="100" operator="containsText" text="PAL">
      <formula>NOT(ISERROR(SEARCH("PAL",H286)))</formula>
    </cfRule>
  </conditionalFormatting>
  <conditionalFormatting sqref="H256">
    <cfRule type="containsText" dxfId="84" priority="99" operator="containsText" text="PAL">
      <formula>NOT(ISERROR(SEARCH("PAL",H256)))</formula>
    </cfRule>
  </conditionalFormatting>
  <conditionalFormatting sqref="H255">
    <cfRule type="containsText" dxfId="83" priority="98" operator="containsText" text="PAL">
      <formula>NOT(ISERROR(SEARCH("PAL",H255)))</formula>
    </cfRule>
  </conditionalFormatting>
  <conditionalFormatting sqref="H266">
    <cfRule type="containsText" dxfId="82" priority="97" operator="containsText" text="PAL">
      <formula>NOT(ISERROR(SEARCH("PAL",H266)))</formula>
    </cfRule>
  </conditionalFormatting>
  <conditionalFormatting sqref="H269">
    <cfRule type="containsText" dxfId="81" priority="96" operator="containsText" text="PAL">
      <formula>NOT(ISERROR(SEARCH("PAL",H269)))</formula>
    </cfRule>
  </conditionalFormatting>
  <conditionalFormatting sqref="H225">
    <cfRule type="containsText" dxfId="80" priority="95" operator="containsText" text="PAL">
      <formula>NOT(ISERROR(SEARCH("PAL",H225)))</formula>
    </cfRule>
  </conditionalFormatting>
  <conditionalFormatting sqref="H268">
    <cfRule type="containsText" dxfId="79" priority="94" operator="containsText" text="PAL">
      <formula>NOT(ISERROR(SEARCH("PAL",H268)))</formula>
    </cfRule>
  </conditionalFormatting>
  <conditionalFormatting sqref="H203">
    <cfRule type="containsText" dxfId="78" priority="93" operator="containsText" text="PAL">
      <formula>NOT(ISERROR(SEARCH("PAL",H203)))</formula>
    </cfRule>
  </conditionalFormatting>
  <conditionalFormatting sqref="H219">
    <cfRule type="containsText" dxfId="77" priority="92" operator="containsText" text="PAL">
      <formula>NOT(ISERROR(SEARCH("PAL",H219)))</formula>
    </cfRule>
  </conditionalFormatting>
  <conditionalFormatting sqref="H206">
    <cfRule type="containsText" dxfId="76" priority="91" operator="containsText" text="PAL">
      <formula>NOT(ISERROR(SEARCH("PAL",H206)))</formula>
    </cfRule>
  </conditionalFormatting>
  <conditionalFormatting sqref="H217">
    <cfRule type="containsText" dxfId="75" priority="90" operator="containsText" text="PAL">
      <formula>NOT(ISERROR(SEARCH("PAL",H217)))</formula>
    </cfRule>
  </conditionalFormatting>
  <conditionalFormatting sqref="H216">
    <cfRule type="containsText" dxfId="74" priority="89" operator="containsText" text="PAL">
      <formula>NOT(ISERROR(SEARCH("PAL",H216)))</formula>
    </cfRule>
  </conditionalFormatting>
  <conditionalFormatting sqref="H215">
    <cfRule type="containsText" dxfId="73" priority="88" operator="containsText" text="PAL">
      <formula>NOT(ISERROR(SEARCH("PAL",H215)))</formula>
    </cfRule>
  </conditionalFormatting>
  <conditionalFormatting sqref="H213">
    <cfRule type="containsText" dxfId="72" priority="87" operator="containsText" text="PAL">
      <formula>NOT(ISERROR(SEARCH("PAL",H213)))</formula>
    </cfRule>
  </conditionalFormatting>
  <conditionalFormatting sqref="H210">
    <cfRule type="containsText" dxfId="71" priority="86" operator="containsText" text="PAL">
      <formula>NOT(ISERROR(SEARCH("PAL",H210)))</formula>
    </cfRule>
  </conditionalFormatting>
  <conditionalFormatting sqref="H207">
    <cfRule type="containsText" dxfId="70" priority="85" operator="containsText" text="PAL">
      <formula>NOT(ISERROR(SEARCH("PAL",H207)))</formula>
    </cfRule>
  </conditionalFormatting>
  <conditionalFormatting sqref="H228">
    <cfRule type="containsText" dxfId="69" priority="84" operator="containsText" text="PAL">
      <formula>NOT(ISERROR(SEARCH("PAL",H228)))</formula>
    </cfRule>
  </conditionalFormatting>
  <conditionalFormatting sqref="H235">
    <cfRule type="containsText" dxfId="68" priority="83" operator="containsText" text="PAL">
      <formula>NOT(ISERROR(SEARCH("PAL",H235)))</formula>
    </cfRule>
  </conditionalFormatting>
  <conditionalFormatting sqref="H234">
    <cfRule type="containsText" dxfId="67" priority="82" operator="containsText" text="PAL">
      <formula>NOT(ISERROR(SEARCH("PAL",H234)))</formula>
    </cfRule>
  </conditionalFormatting>
  <conditionalFormatting sqref="H232">
    <cfRule type="containsText" dxfId="66" priority="81" operator="containsText" text="PAL">
      <formula>NOT(ISERROR(SEARCH("PAL",H232)))</formula>
    </cfRule>
  </conditionalFormatting>
  <conditionalFormatting sqref="H233">
    <cfRule type="containsText" dxfId="65" priority="80" operator="containsText" text="PAL">
      <formula>NOT(ISERROR(SEARCH("PAL",H233)))</formula>
    </cfRule>
  </conditionalFormatting>
  <conditionalFormatting sqref="H253">
    <cfRule type="containsText" dxfId="64" priority="79" operator="containsText" text="PAL">
      <formula>NOT(ISERROR(SEARCH("PAL",H253)))</formula>
    </cfRule>
  </conditionalFormatting>
  <conditionalFormatting sqref="H251">
    <cfRule type="containsText" dxfId="63" priority="78" operator="containsText" text="PAL">
      <formula>NOT(ISERROR(SEARCH("PAL",H251)))</formula>
    </cfRule>
  </conditionalFormatting>
  <conditionalFormatting sqref="H278">
    <cfRule type="containsText" dxfId="62" priority="77" operator="containsText" text="PAL">
      <formula>NOT(ISERROR(SEARCH("PAL",H278)))</formula>
    </cfRule>
  </conditionalFormatting>
  <conditionalFormatting sqref="H274">
    <cfRule type="containsText" dxfId="61" priority="76" operator="containsText" text="PAL">
      <formula>NOT(ISERROR(SEARCH("PAL",H274)))</formula>
    </cfRule>
  </conditionalFormatting>
  <conditionalFormatting sqref="H273">
    <cfRule type="containsText" dxfId="60" priority="75" operator="containsText" text="PAL">
      <formula>NOT(ISERROR(SEARCH("PAL",H273)))</formula>
    </cfRule>
  </conditionalFormatting>
  <conditionalFormatting sqref="H275">
    <cfRule type="containsText" dxfId="59" priority="74" operator="containsText" text="PAL">
      <formula>NOT(ISERROR(SEARCH("PAL",H275)))</formula>
    </cfRule>
  </conditionalFormatting>
  <conditionalFormatting sqref="H289">
    <cfRule type="containsText" dxfId="58" priority="73" operator="containsText" text="PAL">
      <formula>NOT(ISERROR(SEARCH("PAL",H289)))</formula>
    </cfRule>
  </conditionalFormatting>
  <conditionalFormatting sqref="H285">
    <cfRule type="containsText" dxfId="57" priority="72" operator="containsText" text="PAL">
      <formula>NOT(ISERROR(SEARCH("PAL",H285)))</formula>
    </cfRule>
  </conditionalFormatting>
  <conditionalFormatting sqref="H283">
    <cfRule type="containsText" dxfId="56" priority="71" operator="containsText" text="PAL">
      <formula>NOT(ISERROR(SEARCH("PAL",H283)))</formula>
    </cfRule>
  </conditionalFormatting>
  <conditionalFormatting sqref="H199">
    <cfRule type="containsText" dxfId="55" priority="70" operator="containsText" text="PAL">
      <formula>NOT(ISERROR(SEARCH("PAL",H199)))</formula>
    </cfRule>
  </conditionalFormatting>
  <conditionalFormatting sqref="H195">
    <cfRule type="containsText" dxfId="54" priority="68" operator="containsText" text="PAL">
      <formula>NOT(ISERROR(SEARCH("PAL",H195)))</formula>
    </cfRule>
  </conditionalFormatting>
  <conditionalFormatting sqref="H157">
    <cfRule type="containsText" dxfId="53" priority="66" operator="containsText" text="PAL">
      <formula>NOT(ISERROR(SEARCH("PAL",H157)))</formula>
    </cfRule>
  </conditionalFormatting>
  <conditionalFormatting sqref="H220">
    <cfRule type="containsText" dxfId="52" priority="65" operator="containsText" text="PAL">
      <formula>NOT(ISERROR(SEARCH("PAL",H220)))</formula>
    </cfRule>
  </conditionalFormatting>
  <conditionalFormatting sqref="H211">
    <cfRule type="containsText" dxfId="51" priority="64" operator="containsText" text="PAL">
      <formula>NOT(ISERROR(SEARCH("PAL",H211)))</formula>
    </cfRule>
  </conditionalFormatting>
  <conditionalFormatting sqref="H262">
    <cfRule type="containsText" dxfId="50" priority="61" operator="containsText" text="PAL">
      <formula>NOT(ISERROR(SEARCH("PAL",H262)))</formula>
    </cfRule>
  </conditionalFormatting>
  <conditionalFormatting sqref="H288">
    <cfRule type="containsText" dxfId="49" priority="60" operator="containsText" text="PAL">
      <formula>NOT(ISERROR(SEARCH("PAL",H288)))</formula>
    </cfRule>
  </conditionalFormatting>
  <conditionalFormatting sqref="H197">
    <cfRule type="containsText" dxfId="48" priority="59" operator="containsText" text="PAL">
      <formula>NOT(ISERROR(SEARCH("PAL",H197)))</formula>
    </cfRule>
  </conditionalFormatting>
  <conditionalFormatting sqref="H196">
    <cfRule type="containsText" dxfId="47" priority="58" operator="containsText" text="PAL">
      <formula>NOT(ISERROR(SEARCH("PAL",H196)))</formula>
    </cfRule>
  </conditionalFormatting>
  <conditionalFormatting sqref="H267">
    <cfRule type="containsText" dxfId="46" priority="57" operator="containsText" text="PAL">
      <formula>NOT(ISERROR(SEARCH("PAL",H267)))</formula>
    </cfRule>
  </conditionalFormatting>
  <conditionalFormatting sqref="H34">
    <cfRule type="containsText" dxfId="45" priority="56" operator="containsText" text="PAL">
      <formula>NOT(ISERROR(SEARCH("PAL",H34)))</formula>
    </cfRule>
  </conditionalFormatting>
  <conditionalFormatting sqref="H140">
    <cfRule type="containsText" dxfId="44" priority="47" operator="containsText" text="PAL">
      <formula>NOT(ISERROR(SEARCH("PAL",H140)))</formula>
    </cfRule>
  </conditionalFormatting>
  <conditionalFormatting sqref="H272">
    <cfRule type="containsText" dxfId="43" priority="46" operator="containsText" text="PAL">
      <formula>NOT(ISERROR(SEARCH("PAL",H272)))</formula>
    </cfRule>
  </conditionalFormatting>
  <conditionalFormatting sqref="H265">
    <cfRule type="containsText" dxfId="42" priority="45" operator="containsText" text="PAL">
      <formula>NOT(ISERROR(SEARCH("PAL",H265)))</formula>
    </cfRule>
  </conditionalFormatting>
  <conditionalFormatting sqref="H258">
    <cfRule type="containsText" dxfId="41" priority="44" operator="containsText" text="PAL">
      <formula>NOT(ISERROR(SEARCH("PAL",H258)))</formula>
    </cfRule>
  </conditionalFormatting>
  <conditionalFormatting sqref="H263">
    <cfRule type="containsText" dxfId="40" priority="43" operator="containsText" text="PAL">
      <formula>NOT(ISERROR(SEARCH("PAL",H263)))</formula>
    </cfRule>
  </conditionalFormatting>
  <conditionalFormatting sqref="H261">
    <cfRule type="containsText" dxfId="39" priority="42" operator="containsText" text="PAL">
      <formula>NOT(ISERROR(SEARCH("PAL",H261)))</formula>
    </cfRule>
  </conditionalFormatting>
  <conditionalFormatting sqref="H287">
    <cfRule type="containsText" dxfId="38" priority="41" operator="containsText" text="PAL">
      <formula>NOT(ISERROR(SEARCH("PAL",H287)))</formula>
    </cfRule>
  </conditionalFormatting>
  <conditionalFormatting sqref="H282">
    <cfRule type="containsText" dxfId="37" priority="40" operator="containsText" text="PAL">
      <formula>NOT(ISERROR(SEARCH("PAL",H282)))</formula>
    </cfRule>
  </conditionalFormatting>
  <conditionalFormatting sqref="H192">
    <cfRule type="containsText" dxfId="36" priority="39" operator="containsText" text="PAL">
      <formula>NOT(ISERROR(SEARCH("PAL",H192)))</formula>
    </cfRule>
  </conditionalFormatting>
  <conditionalFormatting sqref="H191">
    <cfRule type="containsText" dxfId="35" priority="38" operator="containsText" text="PAL">
      <formula>NOT(ISERROR(SEARCH("PAL",H191)))</formula>
    </cfRule>
  </conditionalFormatting>
  <conditionalFormatting sqref="H208">
    <cfRule type="containsText" dxfId="34" priority="37" operator="containsText" text="PAL">
      <formula>NOT(ISERROR(SEARCH("PAL",H208)))</formula>
    </cfRule>
  </conditionalFormatting>
  <conditionalFormatting sqref="H189">
    <cfRule type="containsText" dxfId="33" priority="36" operator="containsText" text="PAL">
      <formula>NOT(ISERROR(SEARCH("PAL",H189)))</formula>
    </cfRule>
  </conditionalFormatting>
  <conditionalFormatting sqref="H37">
    <cfRule type="containsText" dxfId="32" priority="35" operator="containsText" text="PAL">
      <formula>NOT(ISERROR(SEARCH("PAL",H37)))</formula>
    </cfRule>
  </conditionalFormatting>
  <conditionalFormatting sqref="H36">
    <cfRule type="containsText" dxfId="31" priority="34" operator="containsText" text="PAL">
      <formula>NOT(ISERROR(SEARCH("PAL",H36)))</formula>
    </cfRule>
  </conditionalFormatting>
  <conditionalFormatting sqref="H292">
    <cfRule type="containsText" dxfId="30" priority="33" operator="containsText" text="PAL">
      <formula>NOT(ISERROR(SEARCH("PAL",H292)))</formula>
    </cfRule>
  </conditionalFormatting>
  <conditionalFormatting sqref="H248">
    <cfRule type="containsText" dxfId="29" priority="32" operator="containsText" text="PAL">
      <formula>NOT(ISERROR(SEARCH("PAL",H248)))</formula>
    </cfRule>
  </conditionalFormatting>
  <conditionalFormatting sqref="H284">
    <cfRule type="containsText" dxfId="28" priority="31" operator="containsText" text="PAL">
      <formula>NOT(ISERROR(SEARCH("PAL",H284)))</formula>
    </cfRule>
  </conditionalFormatting>
  <conditionalFormatting sqref="H212">
    <cfRule type="containsText" dxfId="27" priority="30" operator="containsText" text="PAL">
      <formula>NOT(ISERROR(SEARCH("PAL",H212)))</formula>
    </cfRule>
  </conditionalFormatting>
  <conditionalFormatting sqref="H209">
    <cfRule type="containsText" dxfId="26" priority="29" operator="containsText" text="PAL">
      <formula>NOT(ISERROR(SEARCH("PAL",H209)))</formula>
    </cfRule>
  </conditionalFormatting>
  <conditionalFormatting sqref="H254">
    <cfRule type="containsText" dxfId="25" priority="28" operator="containsText" text="PAL">
      <formula>NOT(ISERROR(SEARCH("PAL",H254)))</formula>
    </cfRule>
  </conditionalFormatting>
  <conditionalFormatting sqref="H188">
    <cfRule type="containsText" dxfId="24" priority="26" operator="containsText" text="PAL">
      <formula>NOT(ISERROR(SEARCH("PAL",H188)))</formula>
    </cfRule>
  </conditionalFormatting>
  <conditionalFormatting sqref="H187">
    <cfRule type="containsText" dxfId="23" priority="25" operator="containsText" text="PAL">
      <formula>NOT(ISERROR(SEARCH("PAL",H187)))</formula>
    </cfRule>
  </conditionalFormatting>
  <conditionalFormatting sqref="H259">
    <cfRule type="containsText" dxfId="22" priority="24" operator="containsText" text="PAL">
      <formula>NOT(ISERROR(SEARCH("PAL",H259)))</formula>
    </cfRule>
  </conditionalFormatting>
  <conditionalFormatting sqref="H277">
    <cfRule type="containsText" dxfId="21" priority="23" operator="containsText" text="PAL">
      <formula>NOT(ISERROR(SEARCH("PAL",H277)))</formula>
    </cfRule>
  </conditionalFormatting>
  <conditionalFormatting sqref="H260">
    <cfRule type="containsText" dxfId="20" priority="22" operator="containsText" text="PAL">
      <formula>NOT(ISERROR(SEARCH("PAL",H260)))</formula>
    </cfRule>
  </conditionalFormatting>
  <conditionalFormatting sqref="H221">
    <cfRule type="containsText" dxfId="19" priority="21" operator="containsText" text="PAL">
      <formula>NOT(ISERROR(SEARCH("PAL",H221)))</formula>
    </cfRule>
  </conditionalFormatting>
  <conditionalFormatting sqref="H186">
    <cfRule type="containsText" dxfId="18" priority="20" operator="containsText" text="PAL">
      <formula>NOT(ISERROR(SEARCH("PAL",H186)))</formula>
    </cfRule>
  </conditionalFormatting>
  <conditionalFormatting sqref="H247">
    <cfRule type="containsText" dxfId="17" priority="19" operator="containsText" text="PAL">
      <formula>NOT(ISERROR(SEARCH("PAL",H247)))</formula>
    </cfRule>
  </conditionalFormatting>
  <conditionalFormatting sqref="H185">
    <cfRule type="containsText" dxfId="16" priority="18" operator="containsText" text="PAL">
      <formula>NOT(ISERROR(SEARCH("PAL",H185)))</formula>
    </cfRule>
  </conditionalFormatting>
  <conditionalFormatting sqref="H245">
    <cfRule type="containsText" dxfId="15" priority="16" operator="containsText" text="PAL">
      <formula>NOT(ISERROR(SEARCH("PAL",H245)))</formula>
    </cfRule>
  </conditionalFormatting>
  <conditionalFormatting sqref="H276">
    <cfRule type="containsText" dxfId="14" priority="15" operator="containsText" text="PAL">
      <formula>NOT(ISERROR(SEARCH("PAL",H276)))</formula>
    </cfRule>
  </conditionalFormatting>
  <conditionalFormatting sqref="H218">
    <cfRule type="containsText" dxfId="13" priority="14" operator="containsText" text="PAL">
      <formula>NOT(ISERROR(SEARCH("PAL",H218)))</formula>
    </cfRule>
  </conditionalFormatting>
  <conditionalFormatting sqref="H257">
    <cfRule type="containsText" dxfId="12" priority="13" operator="containsText" text="PAL">
      <formula>NOT(ISERROR(SEARCH("PAL",H257)))</formula>
    </cfRule>
  </conditionalFormatting>
  <conditionalFormatting sqref="H205">
    <cfRule type="containsText" dxfId="11" priority="12" operator="containsText" text="PAL">
      <formula>NOT(ISERROR(SEARCH("PAL",H205)))</formula>
    </cfRule>
  </conditionalFormatting>
  <conditionalFormatting sqref="H204">
    <cfRule type="containsText" dxfId="10" priority="11" operator="containsText" text="PAL">
      <formula>NOT(ISERROR(SEARCH("PAL",H204)))</formula>
    </cfRule>
  </conditionalFormatting>
  <conditionalFormatting sqref="H252">
    <cfRule type="containsText" dxfId="9" priority="10" operator="containsText" text="PAL">
      <formula>NOT(ISERROR(SEARCH("PAL",H252)))</formula>
    </cfRule>
  </conditionalFormatting>
  <conditionalFormatting sqref="H214">
    <cfRule type="containsText" dxfId="8" priority="9" operator="containsText" text="PAL">
      <formula>NOT(ISERROR(SEARCH("PAL",H214)))</formula>
    </cfRule>
  </conditionalFormatting>
  <conditionalFormatting sqref="H230">
    <cfRule type="containsText" dxfId="7" priority="8" operator="containsText" text="PAL">
      <formula>NOT(ISERROR(SEARCH("PAL",H230)))</formula>
    </cfRule>
  </conditionalFormatting>
  <conditionalFormatting sqref="H229">
    <cfRule type="containsText" dxfId="6" priority="7" operator="containsText" text="PAL">
      <formula>NOT(ISERROR(SEARCH("PAL",H229)))</formula>
    </cfRule>
  </conditionalFormatting>
  <conditionalFormatting sqref="H240">
    <cfRule type="containsText" dxfId="5" priority="6" operator="containsText" text="PAL">
      <formula>NOT(ISERROR(SEARCH("PAL",H240)))</formula>
    </cfRule>
  </conditionalFormatting>
  <conditionalFormatting sqref="H238">
    <cfRule type="containsText" dxfId="4" priority="5" operator="containsText" text="PAL">
      <formula>NOT(ISERROR(SEARCH("PAL",H238)))</formula>
    </cfRule>
  </conditionalFormatting>
  <conditionalFormatting sqref="H239">
    <cfRule type="containsText" dxfId="3" priority="4" operator="containsText" text="PAL">
      <formula>NOT(ISERROR(SEARCH("PAL",H239)))</formula>
    </cfRule>
  </conditionalFormatting>
  <conditionalFormatting sqref="H194">
    <cfRule type="containsText" dxfId="2" priority="3" operator="containsText" text="PAL">
      <formula>NOT(ISERROR(SEARCH("PAL",H194)))</formula>
    </cfRule>
  </conditionalFormatting>
  <conditionalFormatting sqref="H227">
    <cfRule type="containsText" dxfId="1" priority="2" operator="containsText" text="PAL">
      <formula>NOT(ISERROR(SEARCH("PAL",H227)))</formula>
    </cfRule>
  </conditionalFormatting>
  <conditionalFormatting sqref="H226">
    <cfRule type="containsText" dxfId="0" priority="1" operator="containsText" text="PAL">
      <formula>NOT(ISERROR(SEARCH("PAL",H226)))</formula>
    </cfRule>
  </conditionalFormatting>
  <pageMargins left="0.15748031496062992" right="0.15748031496062992" top="0.6692913385826772" bottom="0.31496062992125984" header="0.27559055118110237" footer="0.15748031496062992"/>
  <pageSetup paperSize="9" scale="94" fitToHeight="0" orientation="portrait" r:id="rId1"/>
  <headerFooter>
    <oddHeader xml:space="preserve">&amp;Limmatriculation :&amp;CPAL Livrées :   _____&amp;RPAL Reprises :     _____                 </oddHeader>
  </headerFooter>
  <drawing r:id="rId2"/>
  <tableParts count="1">
    <tablePart r:id="rId3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FDR Global</vt:lpstr>
      <vt:lpstr>'FDR Global'!Zone_d_impression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Minard/Aubagne</dc:creator>
  <cp:lastModifiedBy>David Minard/Aubagne</cp:lastModifiedBy>
  <cp:lastPrinted>2019-11-28T15:53:11Z</cp:lastPrinted>
  <dcterms:created xsi:type="dcterms:W3CDTF">2018-07-17T05:05:18Z</dcterms:created>
  <dcterms:modified xsi:type="dcterms:W3CDTF">2019-11-29T06:55:31Z</dcterms:modified>
</cp:coreProperties>
</file>