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13426012\Desktop\"/>
    </mc:Choice>
  </mc:AlternateContent>
  <bookViews>
    <workbookView xWindow="0" yWindow="0" windowWidth="20490" windowHeight="7650"/>
  </bookViews>
  <sheets>
    <sheet name="A" sheetId="1" r:id="rId1"/>
  </sheets>
  <externalReferences>
    <externalReference r:id="rId2"/>
    <externalReference r:id="rId3"/>
  </externalReferences>
  <definedNames>
    <definedName name="aa">[2]!Tableau1[Hong_Hua]</definedName>
    <definedName name="am">[1]PDG!#REF!</definedName>
    <definedName name="CodeGroupeAnalyse">#REF!</definedName>
    <definedName name="COLINES">[2]!Tableau1[COLINES]</definedName>
    <definedName name="DateFin">#REF!</definedName>
    <definedName name="deuxcent">ROW([1]indicateur1!$1:$200)</definedName>
    <definedName name="deuxcent1">ROW([1]indicateur1!$1:$200)</definedName>
    <definedName name="Hong_Hua">[2]!Tableau1[Hong_Hua]</definedName>
    <definedName name="LISMAN">[2]!Tableau1[LISMAN]</definedName>
    <definedName name="Machine">[2]!Tableau1[[#Headers],[COLINES]:[POLYREMA]]</definedName>
    <definedName name="MACNEIL">[2]!Tableau1[MACNEIL]</definedName>
    <definedName name="POLYREMA">[2]!Tableau1[POLYREMA]</definedName>
    <definedName name="Protube">[2]!Tableau1[LISMAN]</definedName>
    <definedName name="REBOBINEUSE_1">[2]!Tableau1[REBOBINEUSE_1]</definedName>
    <definedName name="REBOBINEUSE_2">[2]!Tableau1[REBOBINEUSE_2]</definedName>
    <definedName name="s">#REF!</definedName>
    <definedName name="TDBMENSUEL2">[2]!Tableau1[[#Headers],[COLINES]:[Thermoformeuse_HFM_700]]</definedName>
    <definedName name="Thermoformeuse_HFM_700">[2]!Tableau1[Thermoformeuse_HFM_700]</definedName>
    <definedName name="Thermoformeuse_MEXING">[2]!Tableau1[Thermoformeuse_MEXING]</definedName>
    <definedName name="tranche1">[1]indicateur1!$B$10:$B$13</definedName>
    <definedName name="tranche2">#REF!</definedName>
    <definedName name="TTF">#REF!</definedName>
    <definedName name="valeur">IF(deuxcent=[1]indicateur1!$B$1,1,0)+0.05</definedName>
    <definedName name="valeur1">IF(deuxcent1=[1]indicateur1!$B$1,1,0)+0.05</definedName>
    <definedName name="valeur2">IF(deuxcent=#REF!,1,0)+0.05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A2" i="1" s="1"/>
  <c r="A3" i="1" l="1"/>
  <c r="A5" i="1"/>
  <c r="A4" i="1"/>
  <c r="C8" i="1" l="1"/>
  <c r="C6" i="1"/>
</calcChain>
</file>

<file path=xl/sharedStrings.xml><?xml version="1.0" encoding="utf-8"?>
<sst xmlns="http://schemas.openxmlformats.org/spreadsheetml/2006/main" count="22" uniqueCount="19">
  <si>
    <t>Vous pouvez modifier la liste de diffusion de ce TDB</t>
  </si>
  <si>
    <t>Décembre</t>
  </si>
  <si>
    <t>Objet</t>
  </si>
  <si>
    <t>Message</t>
  </si>
  <si>
    <t>Envoyer à la DG</t>
  </si>
  <si>
    <t>ID</t>
  </si>
  <si>
    <t>Nom Prénom</t>
  </si>
  <si>
    <t>en A</t>
  </si>
  <si>
    <t>en CC</t>
  </si>
  <si>
    <t>Chemin d'accès de ce fichier</t>
  </si>
  <si>
    <t>xxxxxx@gmail.com</t>
  </si>
  <si>
    <t>yyyyyyyyy@gmail.com</t>
  </si>
  <si>
    <t>zzzzzzzzz@gmail.com</t>
  </si>
  <si>
    <t>aaaaaaaaaaaa@gmail.com</t>
  </si>
  <si>
    <t>bbbbbbb@gmail.com</t>
  </si>
  <si>
    <t>ccccccc@gmail.com</t>
  </si>
  <si>
    <t>dddddddddd@gmail.com</t>
  </si>
  <si>
    <t>eeeeee@gmail.com</t>
  </si>
  <si>
    <t>C:\Users\User33333\Desktop\TDB Suivi Journalier Etirable.xlsm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</si>
</sst>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##0000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0"/>
      <color rgb="FF002060"/>
      <name val="Arial"/>
      <family val="2"/>
    </font>
    <font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206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36">
    <xf numFmtId="0" fontId="0" fillId="0" borderId="0" xfId="0"/>
    <xf numFmtId="14" fontId="4" fillId="2" borderId="0" xfId="1" applyNumberFormat="1" applyFont="1" applyFill="1" applyProtection="1"/>
    <xf numFmtId="0" fontId="1" fillId="2" borderId="0" xfId="1" applyFill="1" applyAlignment="1" applyProtection="1">
      <alignment horizontal="center" vertical="center"/>
    </xf>
    <xf numFmtId="0" fontId="1" fillId="2" borderId="0" xfId="1" applyFill="1" applyAlignment="1" applyProtection="1">
      <alignment horizontal="center" vertical="center" wrapText="1"/>
    </xf>
    <xf numFmtId="0" fontId="1" fillId="2" borderId="0" xfId="1" applyFill="1" applyProtection="1"/>
    <xf numFmtId="0" fontId="4" fillId="2" borderId="0" xfId="1" applyFont="1" applyFill="1" applyProtection="1"/>
    <xf numFmtId="0" fontId="1" fillId="3" borderId="1" xfId="1" applyFill="1" applyBorder="1" applyAlignment="1" applyProtection="1">
      <alignment horizontal="center" vertical="center"/>
    </xf>
    <xf numFmtId="0" fontId="1" fillId="3" borderId="0" xfId="1" applyFill="1" applyBorder="1" applyAlignment="1" applyProtection="1">
      <alignment horizontal="center" vertical="center"/>
    </xf>
    <xf numFmtId="0" fontId="0" fillId="2" borderId="0" xfId="0" applyFill="1"/>
    <xf numFmtId="0" fontId="0" fillId="2" borderId="0" xfId="0" applyFill="1" applyAlignment="1">
      <alignment wrapText="1"/>
    </xf>
    <xf numFmtId="0" fontId="4" fillId="2" borderId="0" xfId="1" applyFont="1" applyFill="1" applyAlignment="1" applyProtection="1">
      <alignment horizontal="center" vertical="center"/>
    </xf>
    <xf numFmtId="0" fontId="3" fillId="4" borderId="2" xfId="1" applyFont="1" applyFill="1" applyBorder="1" applyAlignment="1" applyProtection="1">
      <alignment horizontal="center" vertical="center"/>
    </xf>
    <xf numFmtId="0" fontId="1" fillId="5" borderId="0" xfId="1" applyFill="1" applyAlignment="1" applyProtection="1">
      <alignment horizontal="center" vertical="center"/>
    </xf>
    <xf numFmtId="0" fontId="0" fillId="2" borderId="0" xfId="0" applyFill="1" applyAlignment="1" applyProtection="1">
      <alignment wrapText="1"/>
    </xf>
    <xf numFmtId="0" fontId="0" fillId="2" borderId="0" xfId="0" applyFill="1" applyProtection="1"/>
    <xf numFmtId="0" fontId="1" fillId="0" borderId="0" xfId="1" applyProtection="1"/>
    <xf numFmtId="0" fontId="1" fillId="5" borderId="0" xfId="1" applyFill="1" applyAlignment="1" applyProtection="1">
      <alignment horizontal="left" vertical="center"/>
    </xf>
    <xf numFmtId="0" fontId="5" fillId="5" borderId="0" xfId="0" applyFont="1" applyFill="1" applyAlignment="1" applyProtection="1">
      <alignment horizontal="center" vertical="center"/>
    </xf>
    <xf numFmtId="0" fontId="1" fillId="0" borderId="0" xfId="1" applyAlignment="1" applyProtection="1">
      <alignment horizontal="center" vertical="center"/>
    </xf>
    <xf numFmtId="0" fontId="1" fillId="0" borderId="0" xfId="1" applyAlignment="1" applyProtection="1">
      <alignment horizontal="center" vertical="center" wrapText="1"/>
    </xf>
    <xf numFmtId="0" fontId="6" fillId="6" borderId="2" xfId="1" applyFont="1" applyFill="1" applyBorder="1" applyAlignment="1" applyProtection="1">
      <alignment horizontal="center" vertical="center" wrapText="1"/>
    </xf>
    <xf numFmtId="164" fontId="7" fillId="7" borderId="2" xfId="1" applyNumberFormat="1" applyFont="1" applyFill="1" applyBorder="1" applyAlignment="1" applyProtection="1">
      <alignment horizontal="center" vertical="center"/>
    </xf>
    <xf numFmtId="0" fontId="7" fillId="7" borderId="2" xfId="1" applyFont="1" applyFill="1" applyBorder="1" applyAlignment="1" applyProtection="1">
      <alignment horizontal="center" vertical="center"/>
      <protection locked="0"/>
    </xf>
    <xf numFmtId="164" fontId="7" fillId="7" borderId="2" xfId="1" applyNumberFormat="1" applyFont="1" applyFill="1" applyBorder="1" applyAlignment="1" applyProtection="1">
      <alignment horizontal="center" vertical="center" wrapText="1"/>
    </xf>
    <xf numFmtId="164" fontId="7" fillId="5" borderId="2" xfId="1" applyNumberFormat="1" applyFont="1" applyFill="1" applyBorder="1" applyAlignment="1" applyProtection="1">
      <alignment horizontal="center" vertical="center"/>
    </xf>
    <xf numFmtId="0" fontId="7" fillId="5" borderId="2" xfId="1" applyFont="1" applyFill="1" applyBorder="1" applyAlignment="1" applyProtection="1">
      <alignment horizontal="center" vertical="center"/>
      <protection locked="0"/>
    </xf>
    <xf numFmtId="164" fontId="7" fillId="5" borderId="2" xfId="1" applyNumberFormat="1" applyFont="1" applyFill="1" applyBorder="1" applyAlignment="1" applyProtection="1">
      <alignment horizontal="center" vertical="center" wrapText="1"/>
    </xf>
    <xf numFmtId="0" fontId="9" fillId="5" borderId="2" xfId="2" applyFont="1" applyFill="1" applyBorder="1" applyAlignment="1" applyProtection="1">
      <alignment horizontal="center" vertical="center"/>
      <protection locked="0"/>
    </xf>
    <xf numFmtId="0" fontId="9" fillId="7" borderId="2" xfId="2" applyFont="1" applyFill="1" applyBorder="1" applyAlignment="1" applyProtection="1">
      <alignment horizontal="center" vertical="center"/>
      <protection locked="0"/>
    </xf>
    <xf numFmtId="0" fontId="4" fillId="2" borderId="0" xfId="1" applyFont="1" applyFill="1" applyAlignment="1" applyProtection="1">
      <alignment horizontal="center" vertical="center" wrapText="1"/>
    </xf>
    <xf numFmtId="0" fontId="10" fillId="7" borderId="2" xfId="2" applyFont="1" applyFill="1" applyBorder="1" applyAlignment="1" applyProtection="1">
      <alignment horizontal="center" vertical="center"/>
      <protection locked="0"/>
    </xf>
    <xf numFmtId="164" fontId="2" fillId="7" borderId="2" xfId="1" applyNumberFormat="1" applyFont="1" applyFill="1" applyBorder="1" applyAlignment="1" applyProtection="1">
      <alignment horizontal="center" vertical="center" wrapText="1"/>
    </xf>
    <xf numFmtId="0" fontId="10" fillId="5" borderId="2" xfId="2" applyFont="1" applyFill="1" applyBorder="1" applyAlignment="1" applyProtection="1">
      <alignment horizontal="center" vertical="center"/>
      <protection locked="0"/>
    </xf>
    <xf numFmtId="164" fontId="2" fillId="5" borderId="2" xfId="1" applyNumberFormat="1" applyFont="1" applyFill="1" applyBorder="1" applyAlignment="1" applyProtection="1">
      <alignment horizontal="center" vertical="center" wrapText="1"/>
    </xf>
    <xf numFmtId="0" fontId="11" fillId="5" borderId="2" xfId="2" applyFont="1" applyFill="1" applyBorder="1" applyAlignment="1" applyProtection="1">
      <alignment horizontal="center" vertical="center"/>
      <protection locked="0"/>
    </xf>
    <xf numFmtId="164" fontId="12" fillId="5" borderId="2" xfId="1" applyNumberFormat="1" applyFont="1" applyFill="1" applyBorder="1" applyAlignment="1" applyProtection="1">
      <alignment horizontal="center" vertical="center" wrapText="1"/>
    </xf>
  </cellXfs>
  <cellStyles count="3">
    <cellStyle name="Lien hypertexte" xfId="2" builtinId="8"/>
    <cellStyle name="Normal" xfId="0" builtinId="0"/>
    <cellStyle name="Normal 3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0</xdr:row>
      <xdr:rowOff>161925</xdr:rowOff>
    </xdr:from>
    <xdr:to>
      <xdr:col>6</xdr:col>
      <xdr:colOff>1476376</xdr:colOff>
      <xdr:row>6</xdr:row>
      <xdr:rowOff>161925</xdr:rowOff>
    </xdr:to>
    <xdr:pic macro="[0]!Mainx"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1657" b="23172"/>
        <a:stretch/>
      </xdr:blipFill>
      <xdr:spPr>
        <a:xfrm>
          <a:off x="10553700" y="161925"/>
          <a:ext cx="1476376" cy="733425"/>
        </a:xfrm>
        <a:prstGeom prst="rect">
          <a:avLst/>
        </a:prstGeom>
        <a:ln>
          <a:solidFill>
            <a:srgbClr val="002060"/>
          </a:solidFill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DB%20Suivi%20Journalier%20Etirable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13426012/AppData/Local/Temp/notes1B8056/Proinject%20&#232;tirable%20NTE%20et%20Protube%20%20overview%20v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Graphiques"/>
      <sheetName val="indicateur1"/>
      <sheetName val="date"/>
      <sheetName val="Paramétrage"/>
      <sheetName val="Prod"/>
      <sheetName val="Source"/>
      <sheetName val="CA"/>
      <sheetName val="Stock"/>
      <sheetName val="A"/>
      <sheetName val="Budget CA"/>
      <sheetName val="Feuil1"/>
      <sheetName val="TDB Suivi Journalier Etirable2"/>
    </sheetNames>
    <definedNames>
      <definedName name="Mainx"/>
    </definedNames>
    <sheetDataSet>
      <sheetData sheetId="0"/>
      <sheetData sheetId="1" refreshError="1"/>
      <sheetData sheetId="2">
        <row r="1">
          <cell r="B1">
            <v>11</v>
          </cell>
        </row>
        <row r="2">
          <cell r="F2" t="e">
            <v>#REF!</v>
          </cell>
        </row>
        <row r="4">
          <cell r="B4" t="str">
            <v>aiguille</v>
          </cell>
          <cell r="D4" t="str">
            <v>Objectif</v>
          </cell>
        </row>
        <row r="5">
          <cell r="B5">
            <v>60</v>
          </cell>
          <cell r="D5">
            <v>0.6</v>
          </cell>
          <cell r="E5">
            <v>62.055000000000007</v>
          </cell>
        </row>
        <row r="6">
          <cell r="D6">
            <v>60</v>
          </cell>
        </row>
        <row r="9">
          <cell r="B9" t="str">
            <v>tranche</v>
          </cell>
        </row>
        <row r="10">
          <cell r="B10">
            <v>30</v>
          </cell>
        </row>
        <row r="11">
          <cell r="B11">
            <v>15</v>
          </cell>
          <cell r="I11">
            <v>1000</v>
          </cell>
          <cell r="J11">
            <v>1000</v>
          </cell>
          <cell r="K11">
            <v>1000</v>
          </cell>
          <cell r="L11">
            <v>1000</v>
          </cell>
          <cell r="M11">
            <v>1000</v>
          </cell>
        </row>
        <row r="12">
          <cell r="B12">
            <v>55</v>
          </cell>
        </row>
        <row r="13">
          <cell r="B13">
            <v>100</v>
          </cell>
        </row>
        <row r="14">
          <cell r="H14" t="str">
            <v>TQ</v>
          </cell>
          <cell r="I14" t="str">
            <v>TRS</v>
          </cell>
          <cell r="J14" t="str">
            <v>TRG</v>
          </cell>
          <cell r="K14" t="str">
            <v>TRS</v>
          </cell>
        </row>
        <row r="15">
          <cell r="H15" t="str">
            <v/>
          </cell>
          <cell r="I15" t="e">
            <v>#N/A</v>
          </cell>
          <cell r="J15" t="e">
            <v>#N/A</v>
          </cell>
        </row>
        <row r="16">
          <cell r="H16" t="str">
            <v/>
          </cell>
          <cell r="I16" t="e">
            <v>#N/A</v>
          </cell>
          <cell r="J16" t="e">
            <v>#N/A</v>
          </cell>
        </row>
        <row r="17">
          <cell r="H17" t="str">
            <v/>
          </cell>
          <cell r="I17" t="e">
            <v>#N/A</v>
          </cell>
          <cell r="J17" t="e">
            <v>#N/A</v>
          </cell>
        </row>
        <row r="18">
          <cell r="H18" t="str">
            <v/>
          </cell>
          <cell r="I18" t="e">
            <v>#N/A</v>
          </cell>
          <cell r="J18" t="e">
            <v>#N/A</v>
          </cell>
        </row>
        <row r="19">
          <cell r="H19" t="e">
            <v>#N/A</v>
          </cell>
          <cell r="I19" t="e">
            <v>#N/A</v>
          </cell>
          <cell r="J19" t="e">
            <v>#N/A</v>
          </cell>
        </row>
        <row r="20">
          <cell r="G20" t="str">
            <v>Réalisé</v>
          </cell>
          <cell r="H20" t="str">
            <v/>
          </cell>
          <cell r="I20" t="e">
            <v>#N/A</v>
          </cell>
          <cell r="J20" t="e">
            <v>#N/A</v>
          </cell>
          <cell r="K20">
            <v>60.000980392156869</v>
          </cell>
        </row>
        <row r="21">
          <cell r="G21" t="str">
            <v>Objectif</v>
          </cell>
          <cell r="H21">
            <v>0.55000000000000004</v>
          </cell>
          <cell r="I21">
            <v>0.62055000000000005</v>
          </cell>
          <cell r="J21">
            <v>0.6</v>
          </cell>
          <cell r="K21">
            <v>62.055000000000007</v>
          </cell>
        </row>
        <row r="22">
          <cell r="G22" t="str">
            <v>Réalisé mois</v>
          </cell>
          <cell r="H22">
            <v>0.99435045780855191</v>
          </cell>
          <cell r="I22">
            <v>0.60000980392156866</v>
          </cell>
          <cell r="J22">
            <v>0.66170869838785218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_PERF_PROTUBE"/>
      <sheetName val="IND_PERF_ NTE"/>
      <sheetName val="IND_PERF_PROINJECT_ETIRABLE"/>
      <sheetName val="TDB Mensuel COLINES"/>
      <sheetName val="TDB Mensuel REBOBINEUSE_1"/>
      <sheetName val="TDB Mensuel REBOBINEUSE_2"/>
      <sheetName val="TDB Mensuel Thermoformeuse_HFM "/>
      <sheetName val="TDB Mensuel MACNEIL"/>
      <sheetName val="TDB Mensuel Hong_Hua"/>
      <sheetName val="TDB Mensuel Thermoformeuse_MEXI"/>
      <sheetName val="TCD Responsable machine"/>
      <sheetName val="TCD Ass Responsable machine"/>
      <sheetName val="TDB Mensuel par machine "/>
      <sheetName val="TDB Hebdomadaire par machine "/>
      <sheetName val="Paramétrage "/>
      <sheetName val="BD_saisi "/>
      <sheetName val="Dashboard"/>
      <sheetName val="Dashboard Protube"/>
      <sheetName val="Dashboard NTE"/>
      <sheetName val="performance production"/>
      <sheetName val="Helper"/>
      <sheetName val="Vitesse de production"/>
      <sheetName val="Temps d'arret"/>
      <sheetName val="productivité"/>
      <sheetName val="Tx de rebut"/>
      <sheetName val="Disponibilité technique"/>
      <sheetName val="TRS"/>
      <sheetName val="TRG"/>
      <sheetName val="TRE"/>
      <sheetName val="Taux de qualité"/>
      <sheetName val="Export"/>
      <sheetName val="Proinject ètirable NTE et Protu"/>
      <sheetName val="Feuil3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eeeee@gmail.com" TargetMode="External"/><Relationship Id="rId3" Type="http://schemas.openxmlformats.org/officeDocument/2006/relationships/hyperlink" Target="mailto:zzzzzzzzz@gmail.com" TargetMode="External"/><Relationship Id="rId7" Type="http://schemas.openxmlformats.org/officeDocument/2006/relationships/hyperlink" Target="mailto:dddddddddd@gmail.com" TargetMode="External"/><Relationship Id="rId2" Type="http://schemas.openxmlformats.org/officeDocument/2006/relationships/hyperlink" Target="mailto:yyyyyyyyy@gmail.com" TargetMode="External"/><Relationship Id="rId1" Type="http://schemas.openxmlformats.org/officeDocument/2006/relationships/hyperlink" Target="mailto:xxxxxx@gmail.com" TargetMode="External"/><Relationship Id="rId6" Type="http://schemas.openxmlformats.org/officeDocument/2006/relationships/hyperlink" Target="mailto:ccccccc@gmail.com" TargetMode="External"/><Relationship Id="rId5" Type="http://schemas.openxmlformats.org/officeDocument/2006/relationships/hyperlink" Target="mailto:bbbbbbb@gmail.com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mailto:aaaaaaaaaaaa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E49"/>
  <sheetViews>
    <sheetView showGridLines="0" tabSelected="1" zoomScaleNormal="100" workbookViewId="0">
      <selection activeCell="F24" sqref="F24"/>
    </sheetView>
  </sheetViews>
  <sheetFormatPr baseColWidth="10" defaultRowHeight="15" x14ac:dyDescent="0.25"/>
  <cols>
    <col min="1" max="1" width="1.5703125" style="5" customWidth="1"/>
    <col min="2" max="2" width="10.140625" style="18" bestFit="1" customWidth="1"/>
    <col min="3" max="3" width="31.7109375" style="18" customWidth="1"/>
    <col min="4" max="5" width="38.5703125" style="18" bestFit="1" customWidth="1"/>
    <col min="6" max="6" width="37.7109375" style="19" customWidth="1"/>
    <col min="7" max="7" width="22.28515625" style="18" customWidth="1"/>
    <col min="8" max="8" width="11.42578125" style="15"/>
    <col min="9" max="31" width="11.42578125" style="5"/>
    <col min="32" max="16384" width="11.42578125" style="15"/>
  </cols>
  <sheetData>
    <row r="1" spans="1:31" s="4" customFormat="1" x14ac:dyDescent="0.25">
      <c r="A1" s="1">
        <f ca="1">+TODAY()</f>
        <v>43900</v>
      </c>
      <c r="B1" s="2"/>
      <c r="C1" s="2"/>
      <c r="D1" s="2"/>
      <c r="E1" s="2"/>
      <c r="F1" s="3"/>
      <c r="G1" s="2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</row>
    <row r="2" spans="1:31" s="4" customFormat="1" ht="21" customHeight="1" x14ac:dyDescent="0.25">
      <c r="A2" s="1">
        <f ca="1">+A1-1</f>
        <v>43899</v>
      </c>
      <c r="B2" s="6" t="s">
        <v>0</v>
      </c>
      <c r="C2" s="7"/>
      <c r="D2" s="7"/>
      <c r="E2" s="8"/>
      <c r="F2" s="9"/>
      <c r="G2" s="2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</row>
    <row r="3" spans="1:31" s="4" customFormat="1" ht="3.75" customHeight="1" x14ac:dyDescent="0.25">
      <c r="A3" s="5">
        <f ca="1">+DAY(A2)</f>
        <v>9</v>
      </c>
      <c r="B3" s="8"/>
      <c r="C3" s="8"/>
      <c r="D3" s="8"/>
      <c r="E3" s="8"/>
      <c r="F3" s="9"/>
      <c r="G3" s="2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</row>
    <row r="4" spans="1:31" s="4" customFormat="1" ht="3" customHeight="1" x14ac:dyDescent="0.25">
      <c r="A4" s="5">
        <f ca="1">+MONTH(A2)</f>
        <v>3</v>
      </c>
      <c r="B4" s="10" t="s">
        <v>1</v>
      </c>
      <c r="C4" s="2"/>
      <c r="D4" s="2"/>
      <c r="E4" s="2"/>
      <c r="F4" s="3"/>
      <c r="G4" s="2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</row>
    <row r="5" spans="1:31" s="4" customFormat="1" ht="21" hidden="1" customHeight="1" x14ac:dyDescent="0.25">
      <c r="A5" s="5">
        <f ca="1">+YEAR(A2)</f>
        <v>2020</v>
      </c>
      <c r="B5" s="2"/>
      <c r="C5" s="2"/>
      <c r="D5" s="2"/>
      <c r="E5" s="2"/>
      <c r="F5" s="3"/>
      <c r="G5" s="2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</row>
    <row r="6" spans="1:31" x14ac:dyDescent="0.25">
      <c r="B6" s="11" t="s">
        <v>2</v>
      </c>
      <c r="C6" s="12" t="str">
        <f ca="1">+"TDB Commercial au "&amp;A3&amp;"/"&amp;B4&amp;"/"&amp;A5</f>
        <v>TDB Commercial au 9/Décembre/2020</v>
      </c>
      <c r="D6" s="12"/>
      <c r="E6" s="12"/>
      <c r="F6" s="13"/>
      <c r="G6" s="14"/>
      <c r="H6" s="4"/>
    </row>
    <row r="7" spans="1:31" x14ac:dyDescent="0.25">
      <c r="B7" s="2"/>
      <c r="C7" s="2"/>
      <c r="D7" s="2"/>
      <c r="E7" s="2"/>
      <c r="F7" s="13"/>
      <c r="G7" s="14"/>
      <c r="H7" s="4"/>
    </row>
    <row r="8" spans="1:31" x14ac:dyDescent="0.25">
      <c r="B8" s="11" t="s">
        <v>3</v>
      </c>
      <c r="C8" s="16" t="str">
        <f ca="1">+"Ci-joint le TDB Commercial arrêté au "&amp;A3&amp;"/"&amp;B4&amp;"/"&amp;A5</f>
        <v>Ci-joint le TDB Commercial arrêté au 9/Décembre/2020</v>
      </c>
      <c r="D8" s="12"/>
      <c r="E8" s="12"/>
      <c r="F8" s="13"/>
      <c r="G8" s="17" t="s">
        <v>4</v>
      </c>
      <c r="H8" s="4"/>
    </row>
    <row r="9" spans="1:31" ht="9.75" customHeight="1" x14ac:dyDescent="0.25">
      <c r="B9" s="2"/>
      <c r="C9" s="2"/>
      <c r="D9" s="2"/>
      <c r="E9" s="2"/>
      <c r="F9" s="3"/>
      <c r="G9" s="2"/>
      <c r="H9" s="4"/>
    </row>
    <row r="10" spans="1:31" hidden="1" x14ac:dyDescent="0.25"/>
    <row r="11" spans="1:31" hidden="1" x14ac:dyDescent="0.25"/>
    <row r="12" spans="1:31" hidden="1" x14ac:dyDescent="0.25"/>
    <row r="13" spans="1:31" hidden="1" x14ac:dyDescent="0.25"/>
    <row r="14" spans="1:31" x14ac:dyDescent="0.25">
      <c r="B14" s="11" t="s">
        <v>5</v>
      </c>
      <c r="C14" s="11" t="s">
        <v>6</v>
      </c>
      <c r="D14" s="11" t="s">
        <v>7</v>
      </c>
      <c r="E14" s="11" t="s">
        <v>8</v>
      </c>
      <c r="F14" s="20" t="s">
        <v>9</v>
      </c>
      <c r="G14" s="2"/>
      <c r="H14" s="4"/>
    </row>
    <row r="15" spans="1:31" s="5" customFormat="1" ht="30" x14ac:dyDescent="0.25">
      <c r="B15" s="24"/>
      <c r="C15" s="25"/>
      <c r="D15" s="34" t="s">
        <v>10</v>
      </c>
      <c r="E15" s="34" t="s">
        <v>14</v>
      </c>
      <c r="F15" s="35" t="s">
        <v>18</v>
      </c>
      <c r="G15" s="2"/>
      <c r="H15" s="4"/>
    </row>
    <row r="16" spans="1:31" s="5" customFormat="1" ht="30" x14ac:dyDescent="0.25">
      <c r="B16" s="21"/>
      <c r="C16" s="22"/>
      <c r="D16" s="30" t="s">
        <v>11</v>
      </c>
      <c r="E16" s="30" t="s">
        <v>15</v>
      </c>
      <c r="F16" s="31" t="s">
        <v>18</v>
      </c>
      <c r="G16" s="2"/>
      <c r="H16" s="4"/>
    </row>
    <row r="17" spans="2:8" s="5" customFormat="1" ht="30" x14ac:dyDescent="0.25">
      <c r="B17" s="24"/>
      <c r="C17" s="25"/>
      <c r="D17" s="32" t="s">
        <v>12</v>
      </c>
      <c r="E17" s="32" t="s">
        <v>16</v>
      </c>
      <c r="F17" s="33" t="s">
        <v>18</v>
      </c>
      <c r="G17" s="2"/>
      <c r="H17" s="4"/>
    </row>
    <row r="18" spans="2:8" s="5" customFormat="1" ht="30" x14ac:dyDescent="0.25">
      <c r="B18" s="21"/>
      <c r="C18" s="22"/>
      <c r="D18" s="30" t="s">
        <v>13</v>
      </c>
      <c r="E18" s="30" t="s">
        <v>17</v>
      </c>
      <c r="F18" s="31" t="s">
        <v>18</v>
      </c>
      <c r="G18" s="2"/>
      <c r="H18" s="4"/>
    </row>
    <row r="19" spans="2:8" s="5" customFormat="1" x14ac:dyDescent="0.25">
      <c r="B19" s="24"/>
      <c r="C19" s="25"/>
      <c r="D19" s="27"/>
      <c r="E19" s="27"/>
      <c r="F19" s="26"/>
      <c r="G19" s="2"/>
      <c r="H19" s="4"/>
    </row>
    <row r="20" spans="2:8" s="5" customFormat="1" x14ac:dyDescent="0.25">
      <c r="B20" s="21"/>
      <c r="C20" s="22"/>
      <c r="D20" s="28"/>
      <c r="E20" s="28"/>
      <c r="F20" s="23"/>
      <c r="G20" s="2"/>
      <c r="H20" s="4"/>
    </row>
    <row r="21" spans="2:8" s="5" customFormat="1" x14ac:dyDescent="0.25">
      <c r="B21" s="24"/>
      <c r="C21" s="25"/>
      <c r="D21" s="27"/>
      <c r="E21" s="27"/>
      <c r="F21" s="26"/>
      <c r="G21" s="2"/>
      <c r="H21" s="4"/>
    </row>
    <row r="22" spans="2:8" s="5" customFormat="1" x14ac:dyDescent="0.25">
      <c r="B22" s="21"/>
      <c r="C22" s="22"/>
      <c r="D22" s="28"/>
      <c r="E22" s="28"/>
      <c r="F22" s="23"/>
      <c r="G22" s="2"/>
      <c r="H22" s="4"/>
    </row>
    <row r="23" spans="2:8" s="5" customFormat="1" x14ac:dyDescent="0.25">
      <c r="B23" s="24"/>
      <c r="C23" s="25"/>
      <c r="D23" s="27"/>
      <c r="E23" s="27"/>
      <c r="F23" s="26"/>
      <c r="G23" s="2"/>
      <c r="H23" s="4"/>
    </row>
    <row r="24" spans="2:8" s="5" customFormat="1" x14ac:dyDescent="0.25">
      <c r="B24" s="21"/>
      <c r="C24" s="22"/>
      <c r="D24" s="28"/>
      <c r="E24" s="28"/>
      <c r="F24" s="23"/>
      <c r="G24" s="2"/>
      <c r="H24" s="4"/>
    </row>
    <row r="25" spans="2:8" s="5" customFormat="1" x14ac:dyDescent="0.25">
      <c r="B25" s="24"/>
      <c r="C25" s="25"/>
      <c r="D25" s="27"/>
      <c r="E25" s="27"/>
      <c r="F25" s="26"/>
      <c r="G25" s="2"/>
      <c r="H25" s="4"/>
    </row>
    <row r="26" spans="2:8" x14ac:dyDescent="0.25">
      <c r="B26" s="2"/>
      <c r="C26" s="2"/>
      <c r="D26" s="2"/>
      <c r="E26" s="2"/>
      <c r="F26" s="3"/>
      <c r="G26" s="2"/>
      <c r="H26" s="4"/>
    </row>
    <row r="27" spans="2:8" x14ac:dyDescent="0.25">
      <c r="B27" s="2"/>
      <c r="C27" s="2"/>
      <c r="D27" s="2"/>
      <c r="E27" s="2"/>
      <c r="F27" s="3"/>
      <c r="G27" s="2"/>
      <c r="H27" s="4"/>
    </row>
    <row r="28" spans="2:8" s="5" customFormat="1" x14ac:dyDescent="0.25">
      <c r="B28" s="10"/>
      <c r="C28" s="10"/>
      <c r="D28" s="10"/>
      <c r="E28" s="10"/>
      <c r="F28" s="29"/>
      <c r="G28" s="10"/>
    </row>
    <row r="29" spans="2:8" s="5" customFormat="1" x14ac:dyDescent="0.25">
      <c r="B29" s="10"/>
      <c r="C29" s="10"/>
      <c r="D29" s="10"/>
      <c r="E29" s="10"/>
      <c r="F29" s="29"/>
      <c r="G29" s="10"/>
    </row>
    <row r="30" spans="2:8" s="5" customFormat="1" x14ac:dyDescent="0.25">
      <c r="B30" s="10"/>
      <c r="C30" s="10"/>
      <c r="D30" s="10"/>
      <c r="E30" s="10"/>
      <c r="F30" s="29"/>
      <c r="G30" s="10"/>
    </row>
    <row r="31" spans="2:8" s="5" customFormat="1" x14ac:dyDescent="0.25">
      <c r="B31" s="10"/>
      <c r="C31" s="10"/>
      <c r="D31" s="10"/>
      <c r="E31" s="10"/>
      <c r="F31" s="29"/>
      <c r="G31" s="10"/>
    </row>
    <row r="32" spans="2:8" s="5" customFormat="1" x14ac:dyDescent="0.25">
      <c r="B32" s="10"/>
      <c r="C32" s="10"/>
      <c r="D32" s="10"/>
      <c r="E32" s="10"/>
      <c r="F32" s="29"/>
      <c r="G32" s="10"/>
    </row>
    <row r="33" spans="2:7" s="5" customFormat="1" x14ac:dyDescent="0.25">
      <c r="B33" s="10"/>
      <c r="C33" s="10"/>
      <c r="D33" s="10"/>
      <c r="E33" s="10"/>
      <c r="F33" s="29"/>
      <c r="G33" s="10"/>
    </row>
    <row r="34" spans="2:7" s="5" customFormat="1" x14ac:dyDescent="0.25">
      <c r="B34" s="10"/>
      <c r="C34" s="10"/>
      <c r="D34" s="10"/>
      <c r="E34" s="10"/>
      <c r="F34" s="29"/>
      <c r="G34" s="10"/>
    </row>
    <row r="35" spans="2:7" s="5" customFormat="1" x14ac:dyDescent="0.25">
      <c r="B35" s="10"/>
      <c r="C35" s="10"/>
      <c r="D35" s="10"/>
      <c r="E35" s="10"/>
      <c r="F35" s="29"/>
      <c r="G35" s="10"/>
    </row>
    <row r="36" spans="2:7" s="5" customFormat="1" x14ac:dyDescent="0.25">
      <c r="B36" s="10"/>
      <c r="C36" s="10"/>
      <c r="D36" s="10"/>
      <c r="E36" s="10"/>
      <c r="F36" s="29"/>
      <c r="G36" s="10"/>
    </row>
    <row r="37" spans="2:7" s="5" customFormat="1" x14ac:dyDescent="0.25">
      <c r="B37" s="10"/>
      <c r="C37" s="10"/>
      <c r="D37" s="10"/>
      <c r="E37" s="10"/>
      <c r="F37" s="29"/>
      <c r="G37" s="10"/>
    </row>
    <row r="38" spans="2:7" s="5" customFormat="1" x14ac:dyDescent="0.25">
      <c r="B38" s="10"/>
      <c r="C38" s="10"/>
      <c r="D38" s="10"/>
      <c r="E38" s="10"/>
      <c r="F38" s="29"/>
      <c r="G38" s="10"/>
    </row>
    <row r="39" spans="2:7" s="5" customFormat="1" x14ac:dyDescent="0.25">
      <c r="B39" s="10"/>
      <c r="C39" s="10"/>
      <c r="D39" s="10"/>
      <c r="E39" s="10"/>
      <c r="F39" s="29"/>
      <c r="G39" s="10"/>
    </row>
    <row r="40" spans="2:7" s="5" customFormat="1" x14ac:dyDescent="0.25">
      <c r="B40" s="10"/>
      <c r="C40" s="10"/>
      <c r="D40" s="10"/>
      <c r="E40" s="10"/>
      <c r="F40" s="29"/>
      <c r="G40" s="10"/>
    </row>
    <row r="41" spans="2:7" s="5" customFormat="1" x14ac:dyDescent="0.25">
      <c r="B41" s="10"/>
      <c r="C41" s="10"/>
      <c r="D41" s="10"/>
      <c r="E41" s="10"/>
      <c r="F41" s="29"/>
      <c r="G41" s="10"/>
    </row>
    <row r="42" spans="2:7" s="5" customFormat="1" x14ac:dyDescent="0.25">
      <c r="B42" s="10"/>
      <c r="C42" s="10"/>
      <c r="D42" s="10"/>
      <c r="E42" s="10"/>
      <c r="F42" s="29"/>
      <c r="G42" s="10"/>
    </row>
    <row r="43" spans="2:7" s="5" customFormat="1" x14ac:dyDescent="0.25">
      <c r="B43" s="10"/>
      <c r="C43" s="10"/>
      <c r="D43" s="10"/>
      <c r="E43" s="10"/>
      <c r="F43" s="29"/>
      <c r="G43" s="10"/>
    </row>
    <row r="44" spans="2:7" s="5" customFormat="1" x14ac:dyDescent="0.25">
      <c r="B44" s="10"/>
      <c r="C44" s="10"/>
      <c r="D44" s="10"/>
      <c r="E44" s="10"/>
      <c r="F44" s="29"/>
      <c r="G44" s="10"/>
    </row>
    <row r="45" spans="2:7" s="5" customFormat="1" x14ac:dyDescent="0.25">
      <c r="B45" s="10"/>
      <c r="C45" s="10"/>
      <c r="D45" s="10"/>
      <c r="E45" s="10"/>
      <c r="F45" s="29"/>
      <c r="G45" s="10"/>
    </row>
    <row r="46" spans="2:7" s="5" customFormat="1" x14ac:dyDescent="0.25">
      <c r="B46" s="10"/>
      <c r="C46" s="10"/>
      <c r="D46" s="10"/>
      <c r="E46" s="10"/>
      <c r="F46" s="29"/>
      <c r="G46" s="10"/>
    </row>
    <row r="47" spans="2:7" s="5" customFormat="1" x14ac:dyDescent="0.25">
      <c r="B47" s="10"/>
      <c r="C47" s="10"/>
      <c r="D47" s="10"/>
      <c r="E47" s="10"/>
      <c r="F47" s="29"/>
      <c r="G47" s="10"/>
    </row>
    <row r="48" spans="2:7" s="5" customFormat="1" x14ac:dyDescent="0.25">
      <c r="B48" s="10"/>
      <c r="C48" s="10"/>
      <c r="D48" s="10"/>
      <c r="E48" s="10"/>
      <c r="F48" s="29"/>
      <c r="G48" s="10"/>
    </row>
    <row r="49" spans="2:7" s="5" customFormat="1" x14ac:dyDescent="0.25">
      <c r="B49" s="10"/>
      <c r="C49" s="10"/>
      <c r="D49" s="10"/>
      <c r="E49" s="10"/>
      <c r="F49" s="29"/>
      <c r="G49" s="10"/>
    </row>
  </sheetData>
  <mergeCells count="1">
    <mergeCell ref="B2:D2"/>
  </mergeCells>
  <hyperlinks>
    <hyperlink ref="D15" r:id="rId1"/>
    <hyperlink ref="D16" r:id="rId2"/>
    <hyperlink ref="D17" r:id="rId3"/>
    <hyperlink ref="D18" r:id="rId4"/>
    <hyperlink ref="E15" r:id="rId5"/>
    <hyperlink ref="E16" r:id="rId6"/>
    <hyperlink ref="E17" r:id="rId7"/>
    <hyperlink ref="E18" r:id="rId8"/>
  </hyperlinks>
  <pageMargins left="0.7" right="0.7" top="0.75" bottom="0.75" header="0.3" footer="0.3"/>
  <pageSetup paperSize="9" orientation="portrait" r:id="rId9"/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Company>poulina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Hamdi BEN YAAKOUB</dc:creator>
  <cp:lastModifiedBy>Hamdi BEN YAAKOUB</cp:lastModifiedBy>
  <dcterms:created xsi:type="dcterms:W3CDTF">2020-03-10T15:35:42Z</dcterms:created>
  <dcterms:modified xsi:type="dcterms:W3CDTF">2020-03-10T15:39:26Z</dcterms:modified>
</cp:coreProperties>
</file>