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497397B1-6C4B-47AA-89BE-EB7B1162F9D1}" xr6:coauthVersionLast="41" xr6:coauthVersionMax="41" xr10:uidLastSave="{00000000-0000-0000-0000-000000000000}"/>
  <bookViews>
    <workbookView xWindow="-120" yWindow="-120" windowWidth="29040" windowHeight="15840" xr2:uid="{7154E5EA-D896-42F6-BCCE-DEC10AB8061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6" i="1" l="1"/>
  <c r="AV6" i="1" l="1"/>
  <c r="AW6" i="1"/>
  <c r="AX6" i="1"/>
  <c r="R3" i="1" l="1"/>
  <c r="Q29" i="1" l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R11" i="1"/>
  <c r="R12" i="1"/>
  <c r="R13" i="1"/>
  <c r="R14" i="1"/>
  <c r="R15" i="1"/>
  <c r="R16" i="1"/>
  <c r="R18" i="1"/>
  <c r="R19" i="1"/>
  <c r="R20" i="1"/>
  <c r="R21" i="1"/>
  <c r="R22" i="1"/>
  <c r="R23" i="1"/>
  <c r="R25" i="1"/>
  <c r="R26" i="1"/>
  <c r="R27" i="1"/>
  <c r="R28" i="1"/>
  <c r="R5" i="1"/>
  <c r="R6" i="1"/>
  <c r="R7" i="1"/>
  <c r="R8" i="1"/>
  <c r="R9" i="1"/>
  <c r="R4" i="1"/>
</calcChain>
</file>

<file path=xl/sharedStrings.xml><?xml version="1.0" encoding="utf-8"?>
<sst xmlns="http://schemas.openxmlformats.org/spreadsheetml/2006/main" count="95" uniqueCount="55">
  <si>
    <t>COUVERTURE</t>
  </si>
  <si>
    <t>MISSION DE BASE</t>
  </si>
  <si>
    <t>BRECHE</t>
  </si>
  <si>
    <t>LOCAUX</t>
  </si>
  <si>
    <t>BSS</t>
  </si>
  <si>
    <t>LOGISTIQUE</t>
  </si>
  <si>
    <t>COUTEAU</t>
  </si>
  <si>
    <t xml:space="preserve">MARTEAU </t>
  </si>
  <si>
    <t>HILDR</t>
  </si>
  <si>
    <t>FREQUENT UNIQUEMENT</t>
  </si>
  <si>
    <t>AFFRONTEMENT</t>
  </si>
  <si>
    <t>NETTOYAGE</t>
  </si>
  <si>
    <t>RECONNAISSANCE</t>
  </si>
  <si>
    <t>ROOKIE</t>
  </si>
  <si>
    <t>HAWK</t>
  </si>
  <si>
    <t>JASON</t>
  </si>
  <si>
    <t>BORIS</t>
  </si>
  <si>
    <t>THOR</t>
  </si>
  <si>
    <t>RICK</t>
  </si>
  <si>
    <t>MISHKA</t>
  </si>
  <si>
    <t>BATYA</t>
  </si>
  <si>
    <t>KLAUS</t>
  </si>
  <si>
    <t>SHI</t>
  </si>
  <si>
    <t>VICTOR</t>
  </si>
  <si>
    <t>SPENCER</t>
  </si>
  <si>
    <t>TRAVIS</t>
  </si>
  <si>
    <t>VARG</t>
  </si>
  <si>
    <t>DAVID</t>
  </si>
  <si>
    <t>SYNDROME</t>
  </si>
  <si>
    <t>JOE</t>
  </si>
  <si>
    <t>VALERA</t>
  </si>
  <si>
    <t>CAPISCE</t>
  </si>
  <si>
    <t>SNEK</t>
  </si>
  <si>
    <t>ZLOY</t>
  </si>
  <si>
    <t>DUTCH</t>
  </si>
  <si>
    <t>DIANA</t>
  </si>
  <si>
    <t>COMMUN UNIQUEMENT</t>
  </si>
  <si>
    <t>RARE UNIQUEMENT</t>
  </si>
  <si>
    <t>BAIONETTE</t>
  </si>
  <si>
    <t>TOTAUX</t>
  </si>
  <si>
    <t>SI MISSION 6 = 1 300 000</t>
  </si>
  <si>
    <t>SI MISSION 3 = 200 000</t>
  </si>
  <si>
    <t>SI MISSION 4 = 400 000</t>
  </si>
  <si>
    <t>SI MISSION 1 = 50 000</t>
  </si>
  <si>
    <t>SI MISSION 2 = 100 000</t>
  </si>
  <si>
    <t>SI MISSION 5 = 700 000</t>
  </si>
  <si>
    <t>OPERATEURS MISSION 1</t>
  </si>
  <si>
    <t>OPERATEURS MISSION 2</t>
  </si>
  <si>
    <t>OPERATEURS MISSION 3</t>
  </si>
  <si>
    <t>OPERATEURS MISSION 4</t>
  </si>
  <si>
    <t>OPERATEURS MISSION 5</t>
  </si>
  <si>
    <t>OPERATEURS MISSION 6</t>
  </si>
  <si>
    <t>MISSIONS POINTS :</t>
  </si>
  <si>
    <t>MISSIONS POURCENTAGES:</t>
  </si>
  <si>
    <t>PLACEMENT DES OPERATEURS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</si>
</sst>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/>
    </xf>
    <xf numFmtId="0" fontId="0" fillId="5" borderId="1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0" borderId="1" xfId="0" applyFill="1" applyBorder="1"/>
    <xf numFmtId="0" fontId="0" fillId="20" borderId="1" xfId="0" applyFill="1" applyBorder="1" applyAlignment="1">
      <alignment horizontal="right"/>
    </xf>
    <xf numFmtId="0" fontId="0" fillId="20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21" borderId="0" xfId="0" applyFill="1" applyBorder="1" applyAlignment="1">
      <alignment horizontal="right"/>
    </xf>
    <xf numFmtId="0" fontId="0" fillId="21" borderId="0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/>
    </xf>
    <xf numFmtId="0" fontId="0" fillId="10" borderId="2" xfId="0" applyFill="1" applyBorder="1" applyAlignment="1">
      <alignment horizontal="center" textRotation="90"/>
    </xf>
    <xf numFmtId="0" fontId="0" fillId="11" borderId="2" xfId="0" applyFill="1" applyBorder="1" applyAlignment="1">
      <alignment horizontal="center" textRotation="90"/>
    </xf>
    <xf numFmtId="0" fontId="1" fillId="12" borderId="2" xfId="0" applyFont="1" applyFill="1" applyBorder="1" applyAlignment="1">
      <alignment horizontal="center" textRotation="90"/>
    </xf>
    <xf numFmtId="0" fontId="0" fillId="19" borderId="2" xfId="0" applyFill="1" applyBorder="1" applyAlignment="1">
      <alignment horizontal="center" textRotation="90"/>
    </xf>
    <xf numFmtId="0" fontId="0" fillId="3" borderId="2" xfId="0" applyFill="1" applyBorder="1" applyAlignment="1">
      <alignment horizontal="center" textRotation="90"/>
    </xf>
    <xf numFmtId="0" fontId="0" fillId="13" borderId="2" xfId="0" applyFill="1" applyBorder="1" applyAlignment="1">
      <alignment horizontal="center" textRotation="90"/>
    </xf>
    <xf numFmtId="0" fontId="0" fillId="14" borderId="2" xfId="0" applyFill="1" applyBorder="1" applyAlignment="1">
      <alignment horizontal="center" textRotation="90"/>
    </xf>
    <xf numFmtId="0" fontId="0" fillId="20" borderId="2" xfId="0" applyFill="1" applyBorder="1" applyAlignment="1">
      <alignment horizontal="center" textRotation="90"/>
    </xf>
    <xf numFmtId="0" fontId="0" fillId="15" borderId="3" xfId="0" applyFill="1" applyBorder="1" applyAlignment="1">
      <alignment horizontal="center" textRotation="90"/>
    </xf>
    <xf numFmtId="0" fontId="0" fillId="6" borderId="3" xfId="0" applyFill="1" applyBorder="1" applyAlignment="1">
      <alignment horizontal="center" textRotation="90"/>
    </xf>
    <xf numFmtId="0" fontId="0" fillId="16" borderId="3" xfId="0" applyFill="1" applyBorder="1" applyAlignment="1">
      <alignment horizontal="center" textRotation="90"/>
    </xf>
    <xf numFmtId="0" fontId="0" fillId="4" borderId="3" xfId="0" applyFill="1" applyBorder="1" applyAlignment="1">
      <alignment horizontal="center" textRotation="90"/>
    </xf>
    <xf numFmtId="0" fontId="0" fillId="7" borderId="3" xfId="0" applyFill="1" applyBorder="1" applyAlignment="1">
      <alignment horizontal="center" textRotation="90"/>
    </xf>
    <xf numFmtId="0" fontId="0" fillId="17" borderId="3" xfId="0" applyFill="1" applyBorder="1" applyAlignment="1">
      <alignment horizontal="center" textRotation="90"/>
    </xf>
    <xf numFmtId="0" fontId="0" fillId="8" borderId="3" xfId="0" applyFill="1" applyBorder="1" applyAlignment="1">
      <alignment horizontal="center" textRotation="90"/>
    </xf>
    <xf numFmtId="0" fontId="0" fillId="9" borderId="3" xfId="0" applyFill="1" applyBorder="1" applyAlignment="1">
      <alignment horizontal="center" textRotation="90"/>
    </xf>
    <xf numFmtId="0" fontId="0" fillId="18" borderId="3" xfId="0" applyFill="1" applyBorder="1" applyAlignment="1">
      <alignment horizontal="center" textRotation="90"/>
    </xf>
    <xf numFmtId="0" fontId="0" fillId="21" borderId="1" xfId="0" applyFill="1" applyBorder="1" applyAlignment="1">
      <alignment horizontal="center"/>
    </xf>
    <xf numFmtId="0" fontId="0" fillId="21" borderId="0" xfId="0" applyFill="1"/>
    <xf numFmtId="0" fontId="0" fillId="21" borderId="0" xfId="0" applyFill="1" applyAlignment="1">
      <alignment horizontal="right"/>
    </xf>
    <xf numFmtId="0" fontId="0" fillId="21" borderId="0" xfId="0" applyFill="1" applyBorder="1"/>
    <xf numFmtId="0" fontId="0" fillId="21" borderId="0" xfId="0" applyNumberFormat="1" applyFill="1" applyBorder="1"/>
    <xf numFmtId="0" fontId="0" fillId="0" borderId="1" xfId="0" applyNumberFormat="1" applyBorder="1" applyAlignment="1">
      <alignment horizontal="center" vertical="center"/>
    </xf>
    <xf numFmtId="0" fontId="0" fillId="21" borderId="1" xfId="0" applyNumberFormat="1" applyFill="1" applyBorder="1" applyAlignment="1">
      <alignment horizontal="center" vertical="center"/>
    </xf>
    <xf numFmtId="0" fontId="0" fillId="21" borderId="0" xfId="0" applyNumberFormat="1" applyFill="1" applyBorder="1" applyAlignment="1">
      <alignment horizontal="center" vertical="center"/>
    </xf>
    <xf numFmtId="0" fontId="0" fillId="21" borderId="0" xfId="0" applyNumberFormat="1" applyFill="1" applyBorder="1" applyAlignment="1">
      <alignment horizontal="center"/>
    </xf>
    <xf numFmtId="0" fontId="0" fillId="21" borderId="0" xfId="0" applyNumberFormat="1" applyFill="1"/>
    <xf numFmtId="0" fontId="0" fillId="0" borderId="1" xfId="0" applyNumberFormat="1" applyBorder="1" applyAlignment="1">
      <alignment horizontal="center"/>
    </xf>
    <xf numFmtId="0" fontId="0" fillId="21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1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1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0" fontId="0" fillId="17" borderId="1" xfId="0" applyFill="1" applyBorder="1" applyAlignment="1">
      <alignment horizontal="right"/>
    </xf>
    <xf numFmtId="0" fontId="0" fillId="8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18" borderId="1" xfId="0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0" fontId="0" fillId="11" borderId="1" xfId="0" applyFill="1" applyBorder="1" applyAlignment="1">
      <alignment horizontal="right"/>
    </xf>
    <xf numFmtId="0" fontId="1" fillId="12" borderId="1" xfId="0" applyFont="1" applyFill="1" applyBorder="1" applyAlignment="1">
      <alignment horizontal="right"/>
    </xf>
    <xf numFmtId="0" fontId="0" fillId="19" borderId="1" xfId="0" applyFill="1" applyBorder="1" applyAlignment="1">
      <alignment horizontal="right"/>
    </xf>
    <xf numFmtId="0" fontId="0" fillId="13" borderId="1" xfId="0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0" fontId="0" fillId="0" borderId="1" xfId="0" applyBorder="1" applyAlignment="1">
      <alignment horizontal="center"/>
    </xf>
    <xf numFmtId="0" fontId="3" fillId="0" borderId="0" xfId="0" applyFont="1" applyBorder="1" applyAlignment="1"/>
    <xf numFmtId="0" fontId="3" fillId="21" borderId="0" xfId="0" applyFont="1" applyFill="1" applyBorder="1" applyAlignment="1"/>
    <xf numFmtId="0" fontId="0" fillId="21" borderId="8" xfId="0" applyFill="1" applyBorder="1" applyAlignment="1">
      <alignment horizontal="center"/>
    </xf>
    <xf numFmtId="0" fontId="0" fillId="5" borderId="2" xfId="0" applyFill="1" applyBorder="1" applyAlignment="1">
      <alignment horizontal="right" textRotation="90"/>
    </xf>
    <xf numFmtId="0" fontId="0" fillId="2" borderId="2" xfId="0" applyFill="1" applyBorder="1" applyAlignment="1">
      <alignment horizontal="right" textRotation="90"/>
    </xf>
    <xf numFmtId="0" fontId="0" fillId="3" borderId="2" xfId="0" applyFill="1" applyBorder="1" applyAlignment="1">
      <alignment horizontal="right" textRotation="90"/>
    </xf>
    <xf numFmtId="0" fontId="0" fillId="4" borderId="2" xfId="0" applyFill="1" applyBorder="1" applyAlignment="1">
      <alignment horizontal="right" textRotation="90"/>
    </xf>
    <xf numFmtId="49" fontId="0" fillId="0" borderId="1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21" borderId="2" xfId="0" applyFill="1" applyBorder="1" applyAlignment="1">
      <alignment horizontal="center"/>
    </xf>
    <xf numFmtId="0" fontId="0" fillId="21" borderId="4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0" fillId="5" borderId="1" xfId="0" applyNumberFormat="1" applyFill="1" applyBorder="1" applyAlignment="1">
      <alignment horizontal="right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CC0099"/>
      <color rgb="FF333399"/>
      <color rgb="FF00FFCC"/>
      <color rgb="FFCCFF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S$4" fmlaRange="$T$3:$T$18" noThreeD="1" sel="3" val="2"/>
</file>

<file path=xl/ctrlProps/ctrlProp2.xml><?xml version="1.0" encoding="utf-8"?>
<formControlPr xmlns="http://schemas.microsoft.com/office/spreadsheetml/2009/9/main" objectType="Drop" dropStyle="combo" dx="22" fmlaLink="$AU$4" fmlaRange="$T$3:$T$18" noThreeD="1" sel="1" val="0"/>
</file>

<file path=xl/ctrlProps/ctrlProp3.xml><?xml version="1.0" encoding="utf-8"?>
<formControlPr xmlns="http://schemas.microsoft.com/office/spreadsheetml/2009/9/main" objectType="Drop" dropStyle="combo" dx="22" fmlaLink="$AV$4" fmlaRange="$T$3:$T$18" noThreeD="1" sel="1" val="0"/>
</file>

<file path=xl/ctrlProps/ctrlProp4.xml><?xml version="1.0" encoding="utf-8"?>
<formControlPr xmlns="http://schemas.microsoft.com/office/spreadsheetml/2009/9/main" objectType="Drop" dropStyle="combo" dx="22" fmlaLink="$AW$4" fmlaRange="$T$3:$T$18" noThreeD="1" sel="4" val="3"/>
</file>

<file path=xl/ctrlProps/ctrlProp5.xml><?xml version="1.0" encoding="utf-8"?>
<formControlPr xmlns="http://schemas.microsoft.com/office/spreadsheetml/2009/9/main" objectType="Drop" dropStyle="combo" dx="22" fmlaLink="$AX$4" fmlaRange="$T$3:$T$18" noThreeD="1" sel="1" val="0"/>
</file>

<file path=xl/ctrlProps/ctrlProp6.xml><?xml version="1.0" encoding="utf-8"?>
<formControlPr xmlns="http://schemas.microsoft.com/office/spreadsheetml/2009/9/main" objectType="Drop" dropStyle="combo" dx="22" fmlaLink="$AT$4" fmlaRange="$T$3:$T$1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0</xdr:colOff>
          <xdr:row>2</xdr:row>
          <xdr:rowOff>0</xdr:rowOff>
        </xdr:from>
        <xdr:to>
          <xdr:col>44</xdr:col>
          <xdr:colOff>1543050</xdr:colOff>
          <xdr:row>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0</xdr:colOff>
          <xdr:row>2</xdr:row>
          <xdr:rowOff>0</xdr:rowOff>
        </xdr:from>
        <xdr:to>
          <xdr:col>47</xdr:col>
          <xdr:colOff>0</xdr:colOff>
          <xdr:row>3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</xdr:row>
          <xdr:rowOff>0</xdr:rowOff>
        </xdr:from>
        <xdr:to>
          <xdr:col>48</xdr:col>
          <xdr:colOff>0</xdr:colOff>
          <xdr:row>3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</xdr:row>
          <xdr:rowOff>0</xdr:rowOff>
        </xdr:from>
        <xdr:to>
          <xdr:col>48</xdr:col>
          <xdr:colOff>1543050</xdr:colOff>
          <xdr:row>3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9525</xdr:colOff>
          <xdr:row>2</xdr:row>
          <xdr:rowOff>0</xdr:rowOff>
        </xdr:from>
        <xdr:to>
          <xdr:col>50</xdr:col>
          <xdr:colOff>9525</xdr:colOff>
          <xdr:row>3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0</xdr:colOff>
          <xdr:row>2</xdr:row>
          <xdr:rowOff>0</xdr:rowOff>
        </xdr:from>
        <xdr:to>
          <xdr:col>46</xdr:col>
          <xdr:colOff>0</xdr:colOff>
          <xdr:row>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8533-7CF6-4A95-8CFF-5960A9CCFC0D}">
  <sheetPr codeName="Feuil1"/>
  <dimension ref="A1:BB33"/>
  <sheetViews>
    <sheetView tabSelected="1" zoomScale="85" zoomScaleNormal="85" workbookViewId="0">
      <selection activeCell="Y2" sqref="Y2"/>
    </sheetView>
  </sheetViews>
  <sheetFormatPr baseColWidth="10" defaultRowHeight="15" x14ac:dyDescent="0.25"/>
  <cols>
    <col min="1" max="1" width="11" style="1" bestFit="1" customWidth="1"/>
    <col min="2" max="18" width="5" bestFit="1" customWidth="1"/>
    <col min="19" max="19" width="5" customWidth="1"/>
    <col min="20" max="20" width="23.140625" bestFit="1" customWidth="1"/>
    <col min="21" max="21" width="4.5703125" bestFit="1" customWidth="1"/>
    <col min="22" max="33" width="4" bestFit="1" customWidth="1"/>
    <col min="34" max="34" width="4.5703125" bestFit="1" customWidth="1"/>
    <col min="35" max="40" width="4" bestFit="1" customWidth="1"/>
    <col min="41" max="43" width="4.140625" bestFit="1" customWidth="1"/>
    <col min="45" max="50" width="23.140625" bestFit="1" customWidth="1"/>
  </cols>
  <sheetData>
    <row r="1" spans="1:54" x14ac:dyDescent="0.25">
      <c r="A1" s="69" t="s">
        <v>52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1"/>
      <c r="S1" s="72"/>
      <c r="T1" s="75" t="s">
        <v>53</v>
      </c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34"/>
      <c r="AS1" s="75" t="s">
        <v>54</v>
      </c>
      <c r="AT1" s="75"/>
      <c r="AU1" s="75"/>
      <c r="AV1" s="75"/>
      <c r="AW1" s="75"/>
      <c r="AX1" s="75"/>
      <c r="AY1" s="62"/>
      <c r="AZ1" s="62"/>
      <c r="BA1" s="61"/>
      <c r="BB1" s="61"/>
    </row>
    <row r="2" spans="1:54" ht="121.5" x14ac:dyDescent="0.25">
      <c r="A2" s="33"/>
      <c r="B2" s="24" t="s">
        <v>0</v>
      </c>
      <c r="C2" s="25" t="s">
        <v>1</v>
      </c>
      <c r="D2" s="26" t="s">
        <v>2</v>
      </c>
      <c r="E2" s="27" t="s">
        <v>3</v>
      </c>
      <c r="F2" s="28" t="s">
        <v>38</v>
      </c>
      <c r="G2" s="29" t="s">
        <v>4</v>
      </c>
      <c r="H2" s="30" t="s">
        <v>5</v>
      </c>
      <c r="I2" s="31" t="s">
        <v>6</v>
      </c>
      <c r="J2" s="32" t="s">
        <v>7</v>
      </c>
      <c r="K2" s="16" t="s">
        <v>8</v>
      </c>
      <c r="L2" s="17" t="s">
        <v>9</v>
      </c>
      <c r="M2" s="18" t="s">
        <v>10</v>
      </c>
      <c r="N2" s="19" t="s">
        <v>11</v>
      </c>
      <c r="O2" s="20" t="s">
        <v>12</v>
      </c>
      <c r="P2" s="21" t="s">
        <v>36</v>
      </c>
      <c r="Q2" s="22" t="s">
        <v>37</v>
      </c>
      <c r="R2" s="23" t="s">
        <v>39</v>
      </c>
      <c r="S2" s="73"/>
      <c r="T2" s="63"/>
      <c r="U2" s="64" t="s">
        <v>13</v>
      </c>
      <c r="V2" s="64" t="s">
        <v>14</v>
      </c>
      <c r="W2" s="64" t="s">
        <v>15</v>
      </c>
      <c r="X2" s="64" t="s">
        <v>16</v>
      </c>
      <c r="Y2" s="76" t="s">
        <v>17</v>
      </c>
      <c r="Z2" s="64" t="s">
        <v>18</v>
      </c>
      <c r="AA2" s="64" t="s">
        <v>19</v>
      </c>
      <c r="AB2" s="65" t="s">
        <v>21</v>
      </c>
      <c r="AC2" s="65" t="s">
        <v>22</v>
      </c>
      <c r="AD2" s="65" t="s">
        <v>23</v>
      </c>
      <c r="AE2" s="65" t="s">
        <v>24</v>
      </c>
      <c r="AF2" s="65" t="s">
        <v>25</v>
      </c>
      <c r="AG2" s="65" t="s">
        <v>20</v>
      </c>
      <c r="AH2" s="66" t="s">
        <v>26</v>
      </c>
      <c r="AI2" s="66" t="s">
        <v>27</v>
      </c>
      <c r="AJ2" s="66" t="s">
        <v>28</v>
      </c>
      <c r="AK2" s="66" t="s">
        <v>29</v>
      </c>
      <c r="AL2" s="66" t="s">
        <v>30</v>
      </c>
      <c r="AM2" s="66" t="s">
        <v>31</v>
      </c>
      <c r="AN2" s="67" t="s">
        <v>32</v>
      </c>
      <c r="AO2" s="67" t="s">
        <v>33</v>
      </c>
      <c r="AP2" s="67" t="s">
        <v>34</v>
      </c>
      <c r="AQ2" s="67" t="s">
        <v>35</v>
      </c>
      <c r="AR2" s="34"/>
      <c r="AS2" s="11" t="s">
        <v>43</v>
      </c>
      <c r="AT2" s="11" t="s">
        <v>44</v>
      </c>
      <c r="AU2" s="11" t="s">
        <v>41</v>
      </c>
      <c r="AV2" s="11" t="s">
        <v>42</v>
      </c>
      <c r="AW2" s="11" t="s">
        <v>45</v>
      </c>
      <c r="AX2" s="11" t="s">
        <v>40</v>
      </c>
      <c r="AY2" s="34"/>
      <c r="AZ2" s="34"/>
    </row>
    <row r="3" spans="1:54" x14ac:dyDescent="0.25">
      <c r="A3" s="2" t="s">
        <v>13</v>
      </c>
      <c r="B3" s="6">
        <v>0</v>
      </c>
      <c r="C3" s="6">
        <v>0</v>
      </c>
      <c r="D3" s="6">
        <v>0</v>
      </c>
      <c r="E3" s="6">
        <v>0</v>
      </c>
      <c r="F3" s="6">
        <v>0</v>
      </c>
      <c r="G3" s="6">
        <v>0</v>
      </c>
      <c r="H3" s="6">
        <v>0</v>
      </c>
      <c r="I3" s="6">
        <v>50</v>
      </c>
      <c r="J3" s="6">
        <v>50</v>
      </c>
      <c r="K3" s="6">
        <v>30</v>
      </c>
      <c r="L3" s="6">
        <v>55</v>
      </c>
      <c r="M3" s="6">
        <v>0</v>
      </c>
      <c r="N3" s="6">
        <v>0</v>
      </c>
      <c r="O3" s="6">
        <v>0</v>
      </c>
      <c r="P3" s="6">
        <v>0</v>
      </c>
      <c r="Q3" s="6">
        <v>30</v>
      </c>
      <c r="R3" s="10">
        <f>SUM(B3:Q3)</f>
        <v>215</v>
      </c>
      <c r="S3" s="72"/>
      <c r="T3" s="46" t="s">
        <v>0</v>
      </c>
      <c r="U3" s="38">
        <v>0</v>
      </c>
      <c r="V3" s="38">
        <v>70</v>
      </c>
      <c r="W3" s="38">
        <v>70</v>
      </c>
      <c r="X3" s="38">
        <v>70</v>
      </c>
      <c r="Y3" s="38">
        <v>70</v>
      </c>
      <c r="Z3" s="38">
        <v>150</v>
      </c>
      <c r="AA3" s="38">
        <v>70</v>
      </c>
      <c r="AB3" s="38">
        <v>85</v>
      </c>
      <c r="AC3" s="38">
        <v>85</v>
      </c>
      <c r="AD3" s="38">
        <v>85</v>
      </c>
      <c r="AE3" s="38">
        <v>85</v>
      </c>
      <c r="AF3" s="38">
        <v>180</v>
      </c>
      <c r="AG3" s="38">
        <v>85</v>
      </c>
      <c r="AH3" s="38">
        <v>115</v>
      </c>
      <c r="AI3" s="45">
        <v>115</v>
      </c>
      <c r="AJ3" s="39">
        <v>115</v>
      </c>
      <c r="AK3" s="38">
        <v>115</v>
      </c>
      <c r="AL3" s="38">
        <v>240</v>
      </c>
      <c r="AM3" s="38">
        <v>115</v>
      </c>
      <c r="AN3" s="38">
        <v>200</v>
      </c>
      <c r="AO3" s="38">
        <v>200</v>
      </c>
      <c r="AP3" s="38">
        <v>200</v>
      </c>
      <c r="AQ3" s="38">
        <v>200</v>
      </c>
      <c r="AR3" s="34"/>
      <c r="AY3" s="34"/>
      <c r="AZ3" s="34"/>
    </row>
    <row r="4" spans="1:54" x14ac:dyDescent="0.25">
      <c r="A4" s="2" t="s">
        <v>14</v>
      </c>
      <c r="B4" s="6">
        <v>70</v>
      </c>
      <c r="C4" s="6">
        <v>100</v>
      </c>
      <c r="D4" s="6">
        <v>70</v>
      </c>
      <c r="E4" s="6">
        <v>140</v>
      </c>
      <c r="F4" s="6">
        <v>40</v>
      </c>
      <c r="G4" s="6">
        <v>50</v>
      </c>
      <c r="H4" s="6">
        <v>70</v>
      </c>
      <c r="I4" s="6">
        <v>50</v>
      </c>
      <c r="J4" s="6">
        <v>60</v>
      </c>
      <c r="K4" s="6">
        <v>60</v>
      </c>
      <c r="L4" s="6">
        <v>40</v>
      </c>
      <c r="M4" s="6">
        <v>70</v>
      </c>
      <c r="N4" s="6">
        <v>70</v>
      </c>
      <c r="O4" s="6">
        <v>150</v>
      </c>
      <c r="P4" s="6">
        <v>150</v>
      </c>
      <c r="Q4" s="6">
        <v>40</v>
      </c>
      <c r="R4" s="10">
        <f>SUM(B4:Q4)</f>
        <v>1230</v>
      </c>
      <c r="S4" s="72"/>
      <c r="T4" s="47" t="s">
        <v>1</v>
      </c>
      <c r="U4" s="38">
        <v>0</v>
      </c>
      <c r="V4" s="38">
        <v>100</v>
      </c>
      <c r="W4" s="38">
        <v>100</v>
      </c>
      <c r="X4" s="38">
        <v>100</v>
      </c>
      <c r="Y4" s="38">
        <v>100</v>
      </c>
      <c r="Z4" s="38">
        <v>100</v>
      </c>
      <c r="AA4" s="38">
        <v>100</v>
      </c>
      <c r="AB4" s="38">
        <v>120</v>
      </c>
      <c r="AC4" s="38">
        <v>120</v>
      </c>
      <c r="AD4" s="38">
        <v>120</v>
      </c>
      <c r="AE4" s="38">
        <v>120</v>
      </c>
      <c r="AF4" s="38">
        <v>120</v>
      </c>
      <c r="AG4" s="38">
        <v>120</v>
      </c>
      <c r="AH4" s="38">
        <v>160</v>
      </c>
      <c r="AI4" s="45">
        <v>160</v>
      </c>
      <c r="AJ4" s="39">
        <v>160</v>
      </c>
      <c r="AK4" s="38">
        <v>160</v>
      </c>
      <c r="AL4" s="38">
        <v>160</v>
      </c>
      <c r="AM4" s="38">
        <v>160</v>
      </c>
      <c r="AN4" s="38">
        <v>200</v>
      </c>
      <c r="AO4" s="38">
        <v>200</v>
      </c>
      <c r="AP4" s="38">
        <v>200</v>
      </c>
      <c r="AQ4" s="38">
        <v>200</v>
      </c>
      <c r="AR4" s="34"/>
      <c r="AS4" s="68">
        <v>3</v>
      </c>
      <c r="AT4" s="60">
        <v>1</v>
      </c>
      <c r="AU4" s="60">
        <v>1</v>
      </c>
      <c r="AV4" s="60">
        <v>1</v>
      </c>
      <c r="AW4" s="60">
        <v>4</v>
      </c>
      <c r="AX4" s="60">
        <v>1</v>
      </c>
      <c r="AY4" s="34"/>
      <c r="AZ4" s="34"/>
    </row>
    <row r="5" spans="1:54" x14ac:dyDescent="0.25">
      <c r="A5" s="2" t="s">
        <v>15</v>
      </c>
      <c r="B5" s="6">
        <v>70</v>
      </c>
      <c r="C5" s="6">
        <v>100</v>
      </c>
      <c r="D5" s="6">
        <v>70</v>
      </c>
      <c r="E5" s="6">
        <v>50</v>
      </c>
      <c r="F5" s="6">
        <v>150</v>
      </c>
      <c r="G5" s="6">
        <v>200</v>
      </c>
      <c r="H5" s="6">
        <v>150</v>
      </c>
      <c r="I5" s="6">
        <v>50</v>
      </c>
      <c r="J5" s="6">
        <v>60</v>
      </c>
      <c r="K5" s="6">
        <v>60</v>
      </c>
      <c r="L5" s="6">
        <v>40</v>
      </c>
      <c r="M5" s="6">
        <v>70</v>
      </c>
      <c r="N5" s="6">
        <v>70</v>
      </c>
      <c r="O5" s="6">
        <v>70</v>
      </c>
      <c r="P5" s="6">
        <v>150</v>
      </c>
      <c r="Q5" s="6">
        <v>40</v>
      </c>
      <c r="R5" s="10">
        <f t="shared" ref="R5:R28" si="0">SUM(B5:Q5)</f>
        <v>1400</v>
      </c>
      <c r="S5" s="72"/>
      <c r="T5" s="48" t="s">
        <v>2</v>
      </c>
      <c r="U5" s="38">
        <v>0</v>
      </c>
      <c r="V5" s="38">
        <v>70</v>
      </c>
      <c r="W5" s="38">
        <v>70</v>
      </c>
      <c r="X5" s="38">
        <v>150</v>
      </c>
      <c r="Y5" s="38">
        <v>70</v>
      </c>
      <c r="Z5" s="38">
        <v>70</v>
      </c>
      <c r="AA5" s="38">
        <v>70</v>
      </c>
      <c r="AB5" s="38">
        <v>85</v>
      </c>
      <c r="AC5" s="38">
        <v>85</v>
      </c>
      <c r="AD5" s="38">
        <v>180</v>
      </c>
      <c r="AE5" s="38">
        <v>85</v>
      </c>
      <c r="AF5" s="38">
        <v>85</v>
      </c>
      <c r="AG5" s="38">
        <v>85</v>
      </c>
      <c r="AH5" s="38">
        <v>115</v>
      </c>
      <c r="AI5" s="45">
        <v>115</v>
      </c>
      <c r="AJ5" s="39">
        <v>240</v>
      </c>
      <c r="AK5" s="38">
        <v>115</v>
      </c>
      <c r="AL5" s="38">
        <v>115</v>
      </c>
      <c r="AM5" s="38">
        <v>115</v>
      </c>
      <c r="AN5" s="38">
        <v>200</v>
      </c>
      <c r="AO5" s="38">
        <v>200</v>
      </c>
      <c r="AP5" s="38">
        <v>200</v>
      </c>
      <c r="AQ5" s="38">
        <v>200</v>
      </c>
      <c r="AR5" s="34"/>
      <c r="AS5" s="12" t="s">
        <v>46</v>
      </c>
      <c r="AT5" s="12" t="s">
        <v>47</v>
      </c>
      <c r="AU5" s="12" t="s">
        <v>48</v>
      </c>
      <c r="AV5" s="12" t="s">
        <v>49</v>
      </c>
      <c r="AW5" s="12" t="s">
        <v>50</v>
      </c>
      <c r="AX5" s="12" t="s">
        <v>51</v>
      </c>
      <c r="AY5" s="34"/>
      <c r="AZ5" s="34"/>
    </row>
    <row r="6" spans="1:54" x14ac:dyDescent="0.25">
      <c r="A6" s="2" t="s">
        <v>16</v>
      </c>
      <c r="B6" s="6">
        <v>70</v>
      </c>
      <c r="C6" s="6">
        <v>100</v>
      </c>
      <c r="D6" s="6">
        <v>150</v>
      </c>
      <c r="E6" s="6">
        <v>50</v>
      </c>
      <c r="F6" s="6">
        <v>150</v>
      </c>
      <c r="G6" s="6">
        <v>50</v>
      </c>
      <c r="H6" s="6">
        <v>70</v>
      </c>
      <c r="I6" s="6">
        <v>50</v>
      </c>
      <c r="J6" s="6">
        <v>200</v>
      </c>
      <c r="K6" s="6">
        <v>60</v>
      </c>
      <c r="L6" s="6">
        <v>40</v>
      </c>
      <c r="M6" s="6">
        <v>70</v>
      </c>
      <c r="N6" s="6">
        <v>70</v>
      </c>
      <c r="O6" s="6">
        <v>70</v>
      </c>
      <c r="P6" s="6">
        <v>150</v>
      </c>
      <c r="Q6" s="6">
        <v>40</v>
      </c>
      <c r="R6" s="10">
        <f t="shared" si="0"/>
        <v>1390</v>
      </c>
      <c r="S6" s="72"/>
      <c r="T6" s="5" t="s">
        <v>3</v>
      </c>
      <c r="U6" s="38">
        <v>0</v>
      </c>
      <c r="V6" s="38">
        <v>140</v>
      </c>
      <c r="W6" s="38">
        <v>50</v>
      </c>
      <c r="X6" s="38">
        <v>50</v>
      </c>
      <c r="Y6" s="38">
        <v>50</v>
      </c>
      <c r="Z6" s="38">
        <v>50</v>
      </c>
      <c r="AA6" s="38">
        <v>140</v>
      </c>
      <c r="AB6" s="38">
        <v>60</v>
      </c>
      <c r="AC6" s="38">
        <v>60</v>
      </c>
      <c r="AD6" s="38">
        <v>60</v>
      </c>
      <c r="AE6" s="38">
        <v>60</v>
      </c>
      <c r="AF6" s="38">
        <v>60</v>
      </c>
      <c r="AG6" s="38">
        <v>170</v>
      </c>
      <c r="AH6" s="38">
        <v>80</v>
      </c>
      <c r="AI6" s="45">
        <v>80</v>
      </c>
      <c r="AJ6" s="39">
        <v>225</v>
      </c>
      <c r="AK6" s="38">
        <v>225</v>
      </c>
      <c r="AL6" s="38">
        <v>80</v>
      </c>
      <c r="AM6" s="38">
        <v>225</v>
      </c>
      <c r="AN6" s="38">
        <v>200</v>
      </c>
      <c r="AO6" s="38">
        <v>200</v>
      </c>
      <c r="AP6" s="38">
        <v>200</v>
      </c>
      <c r="AQ6" s="38">
        <v>200</v>
      </c>
      <c r="AR6" s="34"/>
      <c r="AS6" s="43"/>
      <c r="AT6" s="43"/>
      <c r="AU6" s="43" t="b">
        <f>_xlfn.SWITCH(AU4,1,ISERROR(LARGE(U3:AQ18,1)),"",INDEX($U$2:AQ2,1,MATCH(LARGE(U3:AQ18,1),U3:AQ18,0),1))</f>
        <v>0</v>
      </c>
      <c r="AV6" s="43" t="e">
        <f>INDEX</f>
        <v>#NAME?</v>
      </c>
      <c r="AW6" s="43" t="e">
        <f>MATCH(LARGE(U3:AQ3,1),T2:AQ18,0)</f>
        <v>#N/A</v>
      </c>
      <c r="AX6" s="43">
        <f>_xlfn.SWITCH(AX4,1,VLOOKUP(T3,T2:AQ18,19,FALSE))</f>
        <v>240</v>
      </c>
      <c r="AY6" s="34"/>
      <c r="AZ6" s="34"/>
    </row>
    <row r="7" spans="1:54" x14ac:dyDescent="0.25">
      <c r="A7" s="2" t="s">
        <v>17</v>
      </c>
      <c r="B7" s="6">
        <v>70</v>
      </c>
      <c r="C7" s="6">
        <v>100</v>
      </c>
      <c r="D7" s="6">
        <v>70</v>
      </c>
      <c r="E7" s="6">
        <v>50</v>
      </c>
      <c r="F7" s="6">
        <v>150</v>
      </c>
      <c r="G7" s="6">
        <v>50</v>
      </c>
      <c r="H7" s="6">
        <v>70</v>
      </c>
      <c r="I7" s="6">
        <v>50</v>
      </c>
      <c r="J7" s="6">
        <v>60</v>
      </c>
      <c r="K7" s="6">
        <v>300</v>
      </c>
      <c r="L7" s="6">
        <v>40</v>
      </c>
      <c r="M7" s="6">
        <v>70</v>
      </c>
      <c r="N7" s="6">
        <v>150</v>
      </c>
      <c r="O7" s="6">
        <v>70</v>
      </c>
      <c r="P7" s="6">
        <v>150</v>
      </c>
      <c r="Q7" s="6">
        <v>40</v>
      </c>
      <c r="R7" s="10">
        <f t="shared" si="0"/>
        <v>1490</v>
      </c>
      <c r="S7" s="72"/>
      <c r="T7" s="49" t="s">
        <v>38</v>
      </c>
      <c r="U7" s="38">
        <v>0</v>
      </c>
      <c r="V7" s="38">
        <v>40</v>
      </c>
      <c r="W7" s="38">
        <v>150</v>
      </c>
      <c r="X7" s="38">
        <v>150</v>
      </c>
      <c r="Y7" s="38">
        <v>150</v>
      </c>
      <c r="Z7" s="38">
        <v>150</v>
      </c>
      <c r="AA7" s="38">
        <v>40</v>
      </c>
      <c r="AB7" s="38">
        <v>155</v>
      </c>
      <c r="AC7" s="38">
        <v>155</v>
      </c>
      <c r="AD7" s="38">
        <v>155</v>
      </c>
      <c r="AE7" s="38">
        <v>155</v>
      </c>
      <c r="AF7" s="38">
        <v>155</v>
      </c>
      <c r="AG7" s="38">
        <v>50</v>
      </c>
      <c r="AH7" s="38">
        <v>65</v>
      </c>
      <c r="AI7" s="45">
        <v>210</v>
      </c>
      <c r="AJ7" s="39">
        <v>65</v>
      </c>
      <c r="AK7" s="38">
        <v>65</v>
      </c>
      <c r="AL7" s="38">
        <v>65</v>
      </c>
      <c r="AM7" s="38">
        <v>65</v>
      </c>
      <c r="AN7" s="38">
        <v>200</v>
      </c>
      <c r="AO7" s="38">
        <v>200</v>
      </c>
      <c r="AP7" s="38">
        <v>200</v>
      </c>
      <c r="AQ7" s="38">
        <v>200</v>
      </c>
      <c r="AR7" s="34"/>
      <c r="AS7" s="43"/>
      <c r="AT7" s="43"/>
      <c r="AU7" s="43"/>
      <c r="AV7" s="43"/>
      <c r="AW7" s="43"/>
      <c r="AX7" s="43"/>
      <c r="AY7" s="34"/>
      <c r="AZ7" s="34"/>
    </row>
    <row r="8" spans="1:54" x14ac:dyDescent="0.25">
      <c r="A8" s="2" t="s">
        <v>18</v>
      </c>
      <c r="B8" s="6">
        <v>150</v>
      </c>
      <c r="C8" s="6">
        <v>100</v>
      </c>
      <c r="D8" s="6">
        <v>70</v>
      </c>
      <c r="E8" s="6">
        <v>50</v>
      </c>
      <c r="F8" s="6">
        <v>150</v>
      </c>
      <c r="G8" s="6">
        <v>50</v>
      </c>
      <c r="H8" s="6">
        <v>70</v>
      </c>
      <c r="I8" s="6">
        <v>50</v>
      </c>
      <c r="J8" s="6">
        <v>200</v>
      </c>
      <c r="K8" s="6">
        <v>60</v>
      </c>
      <c r="L8" s="6">
        <v>40</v>
      </c>
      <c r="M8" s="6">
        <v>70</v>
      </c>
      <c r="N8" s="6">
        <v>70</v>
      </c>
      <c r="O8" s="6">
        <v>70</v>
      </c>
      <c r="P8" s="6">
        <v>150</v>
      </c>
      <c r="Q8" s="6">
        <v>40</v>
      </c>
      <c r="R8" s="10">
        <f t="shared" si="0"/>
        <v>1390</v>
      </c>
      <c r="S8" s="72"/>
      <c r="T8" s="50" t="s">
        <v>4</v>
      </c>
      <c r="U8" s="38">
        <v>0</v>
      </c>
      <c r="V8" s="38">
        <v>50</v>
      </c>
      <c r="W8" s="38">
        <v>200</v>
      </c>
      <c r="X8" s="38">
        <v>50</v>
      </c>
      <c r="Y8" s="38">
        <v>50</v>
      </c>
      <c r="Z8" s="38">
        <v>50</v>
      </c>
      <c r="AA8" s="38">
        <v>50</v>
      </c>
      <c r="AB8" s="38">
        <v>60</v>
      </c>
      <c r="AC8" s="38">
        <v>60</v>
      </c>
      <c r="AD8" s="38">
        <v>60</v>
      </c>
      <c r="AE8" s="38">
        <v>240</v>
      </c>
      <c r="AF8" s="38">
        <v>60</v>
      </c>
      <c r="AG8" s="38">
        <v>60</v>
      </c>
      <c r="AH8" s="38">
        <v>80</v>
      </c>
      <c r="AI8" s="45">
        <v>320</v>
      </c>
      <c r="AJ8" s="39">
        <v>80</v>
      </c>
      <c r="AK8" s="38">
        <v>80</v>
      </c>
      <c r="AL8" s="38">
        <v>80</v>
      </c>
      <c r="AM8" s="38">
        <v>80</v>
      </c>
      <c r="AN8" s="38">
        <v>200</v>
      </c>
      <c r="AO8" s="38">
        <v>200</v>
      </c>
      <c r="AP8" s="38">
        <v>200</v>
      </c>
      <c r="AQ8" s="38">
        <v>200</v>
      </c>
      <c r="AR8" s="34"/>
      <c r="AS8" s="43"/>
      <c r="AT8" s="43"/>
      <c r="AU8" s="43"/>
      <c r="AV8" s="43"/>
      <c r="AW8" s="43"/>
      <c r="AX8" s="43"/>
      <c r="AY8" s="34"/>
      <c r="AZ8" s="34"/>
    </row>
    <row r="9" spans="1:54" x14ac:dyDescent="0.25">
      <c r="A9" s="2" t="s">
        <v>19</v>
      </c>
      <c r="B9" s="6">
        <v>70</v>
      </c>
      <c r="C9" s="6">
        <v>100</v>
      </c>
      <c r="D9" s="6">
        <v>70</v>
      </c>
      <c r="E9" s="6">
        <v>140</v>
      </c>
      <c r="F9" s="6">
        <v>40</v>
      </c>
      <c r="G9" s="6">
        <v>50</v>
      </c>
      <c r="H9" s="6">
        <v>70</v>
      </c>
      <c r="I9" s="6">
        <v>50</v>
      </c>
      <c r="J9" s="6">
        <v>200</v>
      </c>
      <c r="K9" s="6">
        <v>60</v>
      </c>
      <c r="L9" s="6">
        <v>40</v>
      </c>
      <c r="M9" s="6">
        <v>150</v>
      </c>
      <c r="N9" s="6">
        <v>70</v>
      </c>
      <c r="O9" s="6">
        <v>70</v>
      </c>
      <c r="P9" s="6">
        <v>150</v>
      </c>
      <c r="Q9" s="6">
        <v>40</v>
      </c>
      <c r="R9" s="10">
        <f t="shared" si="0"/>
        <v>1370</v>
      </c>
      <c r="S9" s="72"/>
      <c r="T9" s="51" t="s">
        <v>5</v>
      </c>
      <c r="U9" s="38">
        <v>0</v>
      </c>
      <c r="V9" s="38">
        <v>70</v>
      </c>
      <c r="W9" s="38">
        <v>150</v>
      </c>
      <c r="X9" s="38">
        <v>70</v>
      </c>
      <c r="Y9" s="38">
        <v>70</v>
      </c>
      <c r="Z9" s="38">
        <v>70</v>
      </c>
      <c r="AA9" s="38">
        <v>70</v>
      </c>
      <c r="AB9" s="38">
        <v>85</v>
      </c>
      <c r="AC9" s="38">
        <v>180</v>
      </c>
      <c r="AD9" s="38">
        <v>85</v>
      </c>
      <c r="AE9" s="38">
        <v>85</v>
      </c>
      <c r="AF9" s="38">
        <v>85</v>
      </c>
      <c r="AG9" s="38">
        <v>85</v>
      </c>
      <c r="AH9" s="38">
        <v>115</v>
      </c>
      <c r="AI9" s="45">
        <v>240</v>
      </c>
      <c r="AJ9" s="39">
        <v>115</v>
      </c>
      <c r="AK9" s="38">
        <v>115</v>
      </c>
      <c r="AL9" s="38">
        <v>115</v>
      </c>
      <c r="AM9" s="38">
        <v>115</v>
      </c>
      <c r="AN9" s="38">
        <v>200</v>
      </c>
      <c r="AO9" s="38">
        <v>200</v>
      </c>
      <c r="AP9" s="38">
        <v>200</v>
      </c>
      <c r="AQ9" s="38">
        <v>200</v>
      </c>
      <c r="AR9" s="34"/>
      <c r="AS9" s="43"/>
      <c r="AT9" s="43"/>
      <c r="AU9" s="43"/>
      <c r="AV9" s="43"/>
      <c r="AW9" s="43"/>
      <c r="AX9" s="43"/>
      <c r="AY9" s="34"/>
      <c r="AZ9" s="34"/>
    </row>
    <row r="10" spans="1:54" x14ac:dyDescent="0.25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5"/>
      <c r="S10" s="74"/>
      <c r="T10" s="52" t="s">
        <v>6</v>
      </c>
      <c r="U10" s="39">
        <v>50</v>
      </c>
      <c r="V10" s="39">
        <v>50</v>
      </c>
      <c r="W10" s="39">
        <v>50</v>
      </c>
      <c r="X10" s="39">
        <v>50</v>
      </c>
      <c r="Y10" s="39">
        <v>50</v>
      </c>
      <c r="Z10" s="39">
        <v>50</v>
      </c>
      <c r="AA10" s="39">
        <v>50</v>
      </c>
      <c r="AB10" s="39">
        <v>60</v>
      </c>
      <c r="AC10" s="39">
        <v>240</v>
      </c>
      <c r="AD10" s="39">
        <v>240</v>
      </c>
      <c r="AE10" s="39">
        <v>60</v>
      </c>
      <c r="AF10" s="39">
        <v>240</v>
      </c>
      <c r="AG10" s="39">
        <v>60</v>
      </c>
      <c r="AH10" s="39">
        <v>80</v>
      </c>
      <c r="AI10" s="45">
        <v>80</v>
      </c>
      <c r="AJ10" s="39">
        <v>80</v>
      </c>
      <c r="AK10" s="38">
        <v>80</v>
      </c>
      <c r="AL10" s="38">
        <v>320</v>
      </c>
      <c r="AM10" s="38">
        <v>80</v>
      </c>
      <c r="AN10" s="38">
        <v>200</v>
      </c>
      <c r="AO10" s="38">
        <v>200</v>
      </c>
      <c r="AP10" s="38">
        <v>200</v>
      </c>
      <c r="AQ10" s="38">
        <v>200</v>
      </c>
      <c r="AR10" s="34"/>
      <c r="AS10" s="43"/>
      <c r="AT10" s="43"/>
      <c r="AU10" s="43"/>
      <c r="AV10" s="43"/>
      <c r="AW10" s="43"/>
      <c r="AX10" s="43"/>
      <c r="AY10" s="34"/>
      <c r="AZ10" s="34"/>
    </row>
    <row r="11" spans="1:54" x14ac:dyDescent="0.25">
      <c r="A11" s="3" t="s">
        <v>21</v>
      </c>
      <c r="B11" s="6">
        <v>85</v>
      </c>
      <c r="C11" s="6">
        <v>120</v>
      </c>
      <c r="D11" s="6">
        <v>85</v>
      </c>
      <c r="E11" s="6">
        <v>60</v>
      </c>
      <c r="F11" s="6">
        <v>155</v>
      </c>
      <c r="G11" s="6">
        <v>60</v>
      </c>
      <c r="H11" s="6">
        <v>85</v>
      </c>
      <c r="I11" s="7">
        <v>60</v>
      </c>
      <c r="J11" s="7">
        <v>240</v>
      </c>
      <c r="K11" s="7">
        <v>70</v>
      </c>
      <c r="L11" s="7">
        <v>180</v>
      </c>
      <c r="M11" s="7">
        <v>85</v>
      </c>
      <c r="N11" s="7">
        <v>85</v>
      </c>
      <c r="O11" s="6">
        <v>180</v>
      </c>
      <c r="P11" s="6">
        <v>50</v>
      </c>
      <c r="Q11" s="6">
        <v>50</v>
      </c>
      <c r="R11" s="10">
        <f t="shared" si="0"/>
        <v>1650</v>
      </c>
      <c r="S11" s="72"/>
      <c r="T11" s="53" t="s">
        <v>7</v>
      </c>
      <c r="U11" s="38">
        <v>50</v>
      </c>
      <c r="V11" s="38">
        <v>60</v>
      </c>
      <c r="W11" s="38">
        <v>60</v>
      </c>
      <c r="X11" s="38">
        <v>200</v>
      </c>
      <c r="Y11" s="38">
        <v>60</v>
      </c>
      <c r="Z11" s="38">
        <v>200</v>
      </c>
      <c r="AA11" s="38">
        <v>200</v>
      </c>
      <c r="AB11" s="38">
        <v>240</v>
      </c>
      <c r="AC11" s="38">
        <v>70</v>
      </c>
      <c r="AD11" s="38">
        <v>70</v>
      </c>
      <c r="AE11" s="38">
        <v>70</v>
      </c>
      <c r="AF11" s="38">
        <v>70</v>
      </c>
      <c r="AG11" s="38">
        <v>240</v>
      </c>
      <c r="AH11" s="38">
        <v>95</v>
      </c>
      <c r="AI11" s="45">
        <v>95</v>
      </c>
      <c r="AJ11" s="39">
        <v>95</v>
      </c>
      <c r="AK11" s="38">
        <v>95</v>
      </c>
      <c r="AL11" s="38">
        <v>95</v>
      </c>
      <c r="AM11" s="38">
        <v>95</v>
      </c>
      <c r="AN11" s="38">
        <v>200</v>
      </c>
      <c r="AO11" s="38">
        <v>200</v>
      </c>
      <c r="AP11" s="38">
        <v>200</v>
      </c>
      <c r="AQ11" s="38">
        <v>200</v>
      </c>
      <c r="AR11" s="34"/>
      <c r="AS11" s="43"/>
      <c r="AT11" s="43"/>
      <c r="AU11" s="43"/>
      <c r="AV11" s="43"/>
      <c r="AW11" s="43"/>
      <c r="AX11" s="43"/>
      <c r="AY11" s="34"/>
      <c r="AZ11" s="34"/>
    </row>
    <row r="12" spans="1:54" x14ac:dyDescent="0.25">
      <c r="A12" s="3" t="s">
        <v>22</v>
      </c>
      <c r="B12" s="6">
        <v>85</v>
      </c>
      <c r="C12" s="6">
        <v>120</v>
      </c>
      <c r="D12" s="6">
        <v>85</v>
      </c>
      <c r="E12" s="6">
        <v>60</v>
      </c>
      <c r="F12" s="6">
        <v>155</v>
      </c>
      <c r="G12" s="6">
        <v>60</v>
      </c>
      <c r="H12" s="6">
        <v>180</v>
      </c>
      <c r="I12" s="7">
        <v>240</v>
      </c>
      <c r="J12" s="7">
        <v>70</v>
      </c>
      <c r="K12" s="7">
        <v>70</v>
      </c>
      <c r="L12" s="7">
        <v>180</v>
      </c>
      <c r="M12" s="7">
        <v>85</v>
      </c>
      <c r="N12" s="7">
        <v>85</v>
      </c>
      <c r="O12" s="6">
        <v>85</v>
      </c>
      <c r="P12" s="6">
        <v>50</v>
      </c>
      <c r="Q12" s="6">
        <v>50</v>
      </c>
      <c r="R12" s="10">
        <f t="shared" si="0"/>
        <v>1660</v>
      </c>
      <c r="S12" s="72"/>
      <c r="T12" s="54" t="s">
        <v>8</v>
      </c>
      <c r="U12" s="38">
        <v>30</v>
      </c>
      <c r="V12" s="38">
        <v>60</v>
      </c>
      <c r="W12" s="38">
        <v>60</v>
      </c>
      <c r="X12" s="38">
        <v>60</v>
      </c>
      <c r="Y12" s="38">
        <v>300</v>
      </c>
      <c r="Z12" s="38">
        <v>60</v>
      </c>
      <c r="AA12" s="38">
        <v>60</v>
      </c>
      <c r="AB12" s="38">
        <v>70</v>
      </c>
      <c r="AC12" s="38">
        <v>70</v>
      </c>
      <c r="AD12" s="38">
        <v>70</v>
      </c>
      <c r="AE12" s="38">
        <v>70</v>
      </c>
      <c r="AF12" s="38">
        <v>70</v>
      </c>
      <c r="AG12" s="38">
        <v>70</v>
      </c>
      <c r="AH12" s="38">
        <v>480</v>
      </c>
      <c r="AI12" s="45">
        <v>100</v>
      </c>
      <c r="AJ12" s="39">
        <v>100</v>
      </c>
      <c r="AK12" s="38">
        <v>100</v>
      </c>
      <c r="AL12" s="38">
        <v>100</v>
      </c>
      <c r="AM12" s="38">
        <v>100</v>
      </c>
      <c r="AN12" s="38">
        <v>200</v>
      </c>
      <c r="AO12" s="38">
        <v>200</v>
      </c>
      <c r="AP12" s="38">
        <v>200</v>
      </c>
      <c r="AQ12" s="38">
        <v>200</v>
      </c>
      <c r="AR12" s="34"/>
      <c r="AS12" s="43"/>
      <c r="AT12" s="43"/>
      <c r="AU12" s="43"/>
      <c r="AV12" s="43"/>
      <c r="AW12" s="43"/>
      <c r="AX12" s="43"/>
      <c r="AY12" s="34"/>
      <c r="AZ12" s="34"/>
    </row>
    <row r="13" spans="1:54" x14ac:dyDescent="0.25">
      <c r="A13" s="3" t="s">
        <v>23</v>
      </c>
      <c r="B13" s="6">
        <v>85</v>
      </c>
      <c r="C13" s="6">
        <v>120</v>
      </c>
      <c r="D13" s="6">
        <v>180</v>
      </c>
      <c r="E13" s="6">
        <v>60</v>
      </c>
      <c r="F13" s="6">
        <v>155</v>
      </c>
      <c r="G13" s="6">
        <v>60</v>
      </c>
      <c r="H13" s="6">
        <v>85</v>
      </c>
      <c r="I13" s="7">
        <v>240</v>
      </c>
      <c r="J13" s="7">
        <v>70</v>
      </c>
      <c r="K13" s="7">
        <v>70</v>
      </c>
      <c r="L13" s="7">
        <v>180</v>
      </c>
      <c r="M13" s="7">
        <v>85</v>
      </c>
      <c r="N13" s="7">
        <v>85</v>
      </c>
      <c r="O13" s="6">
        <v>85</v>
      </c>
      <c r="P13" s="6">
        <v>50</v>
      </c>
      <c r="Q13" s="6">
        <v>50</v>
      </c>
      <c r="R13" s="10">
        <f t="shared" si="0"/>
        <v>1660</v>
      </c>
      <c r="S13" s="72"/>
      <c r="T13" s="55" t="s">
        <v>9</v>
      </c>
      <c r="U13" s="38">
        <v>55</v>
      </c>
      <c r="V13" s="38">
        <v>40</v>
      </c>
      <c r="W13" s="38">
        <v>40</v>
      </c>
      <c r="X13" s="38">
        <v>40</v>
      </c>
      <c r="Y13" s="38">
        <v>40</v>
      </c>
      <c r="Z13" s="38">
        <v>40</v>
      </c>
      <c r="AA13" s="38">
        <v>40</v>
      </c>
      <c r="AB13" s="38">
        <v>180</v>
      </c>
      <c r="AC13" s="38">
        <v>180</v>
      </c>
      <c r="AD13" s="38">
        <v>180</v>
      </c>
      <c r="AE13" s="38">
        <v>180</v>
      </c>
      <c r="AF13" s="38">
        <v>180</v>
      </c>
      <c r="AG13" s="38">
        <v>180</v>
      </c>
      <c r="AH13" s="38">
        <v>65</v>
      </c>
      <c r="AI13" s="45">
        <v>65</v>
      </c>
      <c r="AJ13" s="39">
        <v>65</v>
      </c>
      <c r="AK13" s="38">
        <v>65</v>
      </c>
      <c r="AL13" s="38">
        <v>65</v>
      </c>
      <c r="AM13" s="38">
        <v>65</v>
      </c>
      <c r="AN13" s="38">
        <v>200</v>
      </c>
      <c r="AO13" s="38">
        <v>200</v>
      </c>
      <c r="AP13" s="38">
        <v>200</v>
      </c>
      <c r="AQ13" s="38">
        <v>200</v>
      </c>
      <c r="AR13" s="34"/>
      <c r="AS13" s="43"/>
      <c r="AT13" s="43"/>
      <c r="AU13" s="43"/>
      <c r="AV13" s="43"/>
      <c r="AW13" s="43"/>
      <c r="AX13" s="43"/>
      <c r="AY13" s="34"/>
      <c r="AZ13" s="34"/>
    </row>
    <row r="14" spans="1:54" x14ac:dyDescent="0.25">
      <c r="A14" s="3" t="s">
        <v>24</v>
      </c>
      <c r="B14" s="6">
        <v>85</v>
      </c>
      <c r="C14" s="6">
        <v>120</v>
      </c>
      <c r="D14" s="6">
        <v>85</v>
      </c>
      <c r="E14" s="6">
        <v>60</v>
      </c>
      <c r="F14" s="6">
        <v>155</v>
      </c>
      <c r="G14" s="6">
        <v>240</v>
      </c>
      <c r="H14" s="6">
        <v>85</v>
      </c>
      <c r="I14" s="7">
        <v>60</v>
      </c>
      <c r="J14" s="7">
        <v>70</v>
      </c>
      <c r="K14" s="7">
        <v>70</v>
      </c>
      <c r="L14" s="7">
        <v>180</v>
      </c>
      <c r="M14" s="7">
        <v>85</v>
      </c>
      <c r="N14" s="7">
        <v>180</v>
      </c>
      <c r="O14" s="6">
        <v>85</v>
      </c>
      <c r="P14" s="6">
        <v>50</v>
      </c>
      <c r="Q14" s="6">
        <v>50</v>
      </c>
      <c r="R14" s="10">
        <f t="shared" si="0"/>
        <v>1660</v>
      </c>
      <c r="S14" s="72"/>
      <c r="T14" s="56" t="s">
        <v>10</v>
      </c>
      <c r="U14" s="38">
        <v>0</v>
      </c>
      <c r="V14" s="38">
        <v>70</v>
      </c>
      <c r="W14" s="38">
        <v>70</v>
      </c>
      <c r="X14" s="38">
        <v>70</v>
      </c>
      <c r="Y14" s="38">
        <v>70</v>
      </c>
      <c r="Z14" s="38">
        <v>70</v>
      </c>
      <c r="AA14" s="38">
        <v>150</v>
      </c>
      <c r="AB14" s="38">
        <v>85</v>
      </c>
      <c r="AC14" s="38">
        <v>85</v>
      </c>
      <c r="AD14" s="38">
        <v>85</v>
      </c>
      <c r="AE14" s="38">
        <v>85</v>
      </c>
      <c r="AF14" s="38">
        <v>85</v>
      </c>
      <c r="AG14" s="38">
        <v>180</v>
      </c>
      <c r="AH14" s="38">
        <v>115</v>
      </c>
      <c r="AI14" s="45">
        <v>115</v>
      </c>
      <c r="AJ14" s="39">
        <v>115</v>
      </c>
      <c r="AK14" s="38">
        <v>115</v>
      </c>
      <c r="AL14" s="38">
        <v>115</v>
      </c>
      <c r="AM14" s="38">
        <v>240</v>
      </c>
      <c r="AN14" s="38">
        <v>200</v>
      </c>
      <c r="AO14" s="38">
        <v>200</v>
      </c>
      <c r="AP14" s="38">
        <v>200</v>
      </c>
      <c r="AQ14" s="38">
        <v>200</v>
      </c>
      <c r="AR14" s="34"/>
      <c r="AS14" s="43"/>
      <c r="AT14" s="43"/>
      <c r="AU14" s="43"/>
      <c r="AV14" s="43"/>
      <c r="AW14" s="43"/>
      <c r="AX14" s="43"/>
      <c r="AY14" s="34"/>
      <c r="AZ14" s="34"/>
    </row>
    <row r="15" spans="1:54" x14ac:dyDescent="0.25">
      <c r="A15" s="3" t="s">
        <v>25</v>
      </c>
      <c r="B15" s="7">
        <v>180</v>
      </c>
      <c r="C15" s="6">
        <v>120</v>
      </c>
      <c r="D15" s="6">
        <v>85</v>
      </c>
      <c r="E15" s="6">
        <v>60</v>
      </c>
      <c r="F15" s="6">
        <v>155</v>
      </c>
      <c r="G15" s="6">
        <v>60</v>
      </c>
      <c r="H15" s="6">
        <v>85</v>
      </c>
      <c r="I15" s="7">
        <v>240</v>
      </c>
      <c r="J15" s="7">
        <v>70</v>
      </c>
      <c r="K15" s="7">
        <v>70</v>
      </c>
      <c r="L15" s="7">
        <v>180</v>
      </c>
      <c r="M15" s="7">
        <v>85</v>
      </c>
      <c r="N15" s="7">
        <v>85</v>
      </c>
      <c r="O15" s="6">
        <v>85</v>
      </c>
      <c r="P15" s="6">
        <v>50</v>
      </c>
      <c r="Q15" s="6">
        <v>50</v>
      </c>
      <c r="R15" s="10">
        <f t="shared" si="0"/>
        <v>1660</v>
      </c>
      <c r="S15" s="72"/>
      <c r="T15" s="57" t="s">
        <v>11</v>
      </c>
      <c r="U15" s="38">
        <v>0</v>
      </c>
      <c r="V15" s="38">
        <v>70</v>
      </c>
      <c r="W15" s="38">
        <v>70</v>
      </c>
      <c r="X15" s="38">
        <v>70</v>
      </c>
      <c r="Y15" s="38">
        <v>150</v>
      </c>
      <c r="Z15" s="38">
        <v>70</v>
      </c>
      <c r="AA15" s="38">
        <v>70</v>
      </c>
      <c r="AB15" s="38">
        <v>85</v>
      </c>
      <c r="AC15" s="38">
        <v>85</v>
      </c>
      <c r="AD15" s="38">
        <v>85</v>
      </c>
      <c r="AE15" s="38">
        <v>180</v>
      </c>
      <c r="AF15" s="38">
        <v>85</v>
      </c>
      <c r="AG15" s="38">
        <v>85</v>
      </c>
      <c r="AH15" s="38">
        <v>115</v>
      </c>
      <c r="AI15" s="45">
        <v>115</v>
      </c>
      <c r="AJ15" s="39">
        <v>115</v>
      </c>
      <c r="AK15" s="38">
        <v>240</v>
      </c>
      <c r="AL15" s="38">
        <v>115</v>
      </c>
      <c r="AM15" s="38">
        <v>115</v>
      </c>
      <c r="AN15" s="38">
        <v>200</v>
      </c>
      <c r="AO15" s="38">
        <v>200</v>
      </c>
      <c r="AP15" s="38">
        <v>200</v>
      </c>
      <c r="AQ15" s="38">
        <v>200</v>
      </c>
      <c r="AR15" s="34"/>
      <c r="AS15" s="43"/>
      <c r="AT15" s="43"/>
      <c r="AU15" s="43"/>
      <c r="AV15" s="43"/>
      <c r="AW15" s="43"/>
      <c r="AX15" s="43"/>
      <c r="AY15" s="34"/>
      <c r="AZ15" s="34"/>
    </row>
    <row r="16" spans="1:54" x14ac:dyDescent="0.25">
      <c r="A16" s="3" t="s">
        <v>20</v>
      </c>
      <c r="B16" s="6">
        <v>85</v>
      </c>
      <c r="C16" s="6">
        <v>120</v>
      </c>
      <c r="D16" s="6">
        <v>85</v>
      </c>
      <c r="E16" s="6">
        <v>170</v>
      </c>
      <c r="F16" s="6">
        <v>50</v>
      </c>
      <c r="G16" s="6">
        <v>60</v>
      </c>
      <c r="H16" s="6">
        <v>85</v>
      </c>
      <c r="I16" s="7">
        <v>60</v>
      </c>
      <c r="J16" s="7">
        <v>240</v>
      </c>
      <c r="K16" s="7">
        <v>70</v>
      </c>
      <c r="L16" s="7">
        <v>180</v>
      </c>
      <c r="M16" s="7">
        <v>180</v>
      </c>
      <c r="N16" s="7">
        <v>85</v>
      </c>
      <c r="O16" s="6">
        <v>85</v>
      </c>
      <c r="P16" s="6">
        <v>50</v>
      </c>
      <c r="Q16" s="6">
        <v>50</v>
      </c>
      <c r="R16" s="10">
        <f t="shared" si="0"/>
        <v>1655</v>
      </c>
      <c r="S16" s="72"/>
      <c r="T16" s="4" t="s">
        <v>12</v>
      </c>
      <c r="U16" s="38">
        <v>0</v>
      </c>
      <c r="V16" s="38">
        <v>150</v>
      </c>
      <c r="W16" s="38">
        <v>70</v>
      </c>
      <c r="X16" s="38">
        <v>70</v>
      </c>
      <c r="Y16" s="38">
        <v>70</v>
      </c>
      <c r="Z16" s="38">
        <v>70</v>
      </c>
      <c r="AA16" s="38">
        <v>70</v>
      </c>
      <c r="AB16" s="38">
        <v>180</v>
      </c>
      <c r="AC16" s="38">
        <v>85</v>
      </c>
      <c r="AD16" s="38">
        <v>85</v>
      </c>
      <c r="AE16" s="38">
        <v>85</v>
      </c>
      <c r="AF16" s="38">
        <v>85</v>
      </c>
      <c r="AG16" s="38">
        <v>85</v>
      </c>
      <c r="AH16" s="38">
        <v>240</v>
      </c>
      <c r="AI16" s="45">
        <v>115</v>
      </c>
      <c r="AJ16" s="39">
        <v>115</v>
      </c>
      <c r="AK16" s="38">
        <v>115</v>
      </c>
      <c r="AL16" s="38">
        <v>115</v>
      </c>
      <c r="AM16" s="38">
        <v>115</v>
      </c>
      <c r="AN16" s="38">
        <v>200</v>
      </c>
      <c r="AO16" s="38">
        <v>200</v>
      </c>
      <c r="AP16" s="38">
        <v>200</v>
      </c>
      <c r="AQ16" s="38">
        <v>200</v>
      </c>
      <c r="AR16" s="34"/>
      <c r="AS16" s="43"/>
      <c r="AT16" s="43"/>
      <c r="AU16" s="43"/>
      <c r="AV16" s="43"/>
      <c r="AW16" s="43"/>
      <c r="AX16" s="43"/>
      <c r="AY16" s="34"/>
      <c r="AZ16" s="34"/>
    </row>
    <row r="17" spans="1:52" x14ac:dyDescent="0.2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5"/>
      <c r="S17" s="74"/>
      <c r="T17" s="58" t="s">
        <v>36</v>
      </c>
      <c r="U17" s="39">
        <v>0</v>
      </c>
      <c r="V17" s="39">
        <v>150</v>
      </c>
      <c r="W17" s="39">
        <v>150</v>
      </c>
      <c r="X17" s="39">
        <v>150</v>
      </c>
      <c r="Y17" s="39">
        <v>150</v>
      </c>
      <c r="Z17" s="39">
        <v>150</v>
      </c>
      <c r="AA17" s="39">
        <v>150</v>
      </c>
      <c r="AB17" s="39">
        <v>50</v>
      </c>
      <c r="AC17" s="39">
        <v>50</v>
      </c>
      <c r="AD17" s="39">
        <v>50</v>
      </c>
      <c r="AE17" s="39">
        <v>50</v>
      </c>
      <c r="AF17" s="39">
        <v>50</v>
      </c>
      <c r="AG17" s="39">
        <v>50</v>
      </c>
      <c r="AH17" s="39">
        <v>65</v>
      </c>
      <c r="AI17" s="39">
        <v>65</v>
      </c>
      <c r="AJ17" s="39">
        <v>65</v>
      </c>
      <c r="AK17" s="39">
        <v>65</v>
      </c>
      <c r="AL17" s="39">
        <v>65</v>
      </c>
      <c r="AM17" s="39">
        <v>65</v>
      </c>
      <c r="AN17" s="38">
        <v>200</v>
      </c>
      <c r="AO17" s="38">
        <v>200</v>
      </c>
      <c r="AP17" s="38">
        <v>200</v>
      </c>
      <c r="AQ17" s="38">
        <v>200</v>
      </c>
      <c r="AR17" s="34"/>
      <c r="AS17" s="43"/>
      <c r="AT17" s="43"/>
      <c r="AU17" s="43"/>
      <c r="AV17" s="43"/>
      <c r="AW17" s="43"/>
      <c r="AX17" s="43"/>
      <c r="AY17" s="34"/>
      <c r="AZ17" s="34"/>
    </row>
    <row r="18" spans="1:52" x14ac:dyDescent="0.25">
      <c r="A18" s="4" t="s">
        <v>26</v>
      </c>
      <c r="B18" s="7">
        <v>115</v>
      </c>
      <c r="C18" s="7">
        <v>160</v>
      </c>
      <c r="D18" s="7">
        <v>115</v>
      </c>
      <c r="E18" s="7">
        <v>80</v>
      </c>
      <c r="F18" s="7">
        <v>65</v>
      </c>
      <c r="G18" s="7">
        <v>80</v>
      </c>
      <c r="H18" s="7">
        <v>115</v>
      </c>
      <c r="I18" s="7">
        <v>80</v>
      </c>
      <c r="J18" s="7">
        <v>95</v>
      </c>
      <c r="K18" s="7">
        <v>480</v>
      </c>
      <c r="L18" s="7">
        <v>65</v>
      </c>
      <c r="M18" s="7">
        <v>115</v>
      </c>
      <c r="N18" s="7">
        <v>115</v>
      </c>
      <c r="O18" s="7">
        <v>240</v>
      </c>
      <c r="P18" s="7">
        <v>65</v>
      </c>
      <c r="Q18" s="7">
        <v>240</v>
      </c>
      <c r="R18" s="10">
        <f t="shared" si="0"/>
        <v>2225</v>
      </c>
      <c r="S18" s="72"/>
      <c r="T18" s="59" t="s">
        <v>37</v>
      </c>
      <c r="U18" s="38">
        <v>30</v>
      </c>
      <c r="V18" s="38">
        <v>40</v>
      </c>
      <c r="W18" s="38">
        <v>40</v>
      </c>
      <c r="X18" s="38">
        <v>40</v>
      </c>
      <c r="Y18" s="38">
        <v>40</v>
      </c>
      <c r="Z18" s="38">
        <v>40</v>
      </c>
      <c r="AA18" s="38">
        <v>40</v>
      </c>
      <c r="AB18" s="38">
        <v>50</v>
      </c>
      <c r="AC18" s="38">
        <v>50</v>
      </c>
      <c r="AD18" s="38">
        <v>50</v>
      </c>
      <c r="AE18" s="38">
        <v>50</v>
      </c>
      <c r="AF18" s="38">
        <v>50</v>
      </c>
      <c r="AG18" s="38">
        <v>50</v>
      </c>
      <c r="AH18" s="38">
        <v>240</v>
      </c>
      <c r="AI18" s="38">
        <v>240</v>
      </c>
      <c r="AJ18" s="38">
        <v>240</v>
      </c>
      <c r="AK18" s="38">
        <v>240</v>
      </c>
      <c r="AL18" s="38">
        <v>240</v>
      </c>
      <c r="AM18" s="38">
        <v>240</v>
      </c>
      <c r="AN18" s="38">
        <v>200</v>
      </c>
      <c r="AO18" s="38">
        <v>200</v>
      </c>
      <c r="AP18" s="38">
        <v>200</v>
      </c>
      <c r="AQ18" s="38">
        <v>200</v>
      </c>
      <c r="AR18" s="34"/>
      <c r="AS18" s="43"/>
      <c r="AT18" s="43"/>
      <c r="AU18" s="43"/>
      <c r="AV18" s="43"/>
      <c r="AW18" s="43"/>
      <c r="AX18" s="43"/>
      <c r="AY18" s="34"/>
      <c r="AZ18" s="34"/>
    </row>
    <row r="19" spans="1:52" x14ac:dyDescent="0.25">
      <c r="A19" s="4" t="s">
        <v>27</v>
      </c>
      <c r="B19" s="7">
        <v>115</v>
      </c>
      <c r="C19" s="7">
        <v>160</v>
      </c>
      <c r="D19" s="7">
        <v>115</v>
      </c>
      <c r="E19" s="7">
        <v>80</v>
      </c>
      <c r="F19" s="7">
        <v>210</v>
      </c>
      <c r="G19" s="7">
        <v>320</v>
      </c>
      <c r="H19" s="7">
        <v>240</v>
      </c>
      <c r="I19" s="7">
        <v>80</v>
      </c>
      <c r="J19" s="7">
        <v>95</v>
      </c>
      <c r="K19" s="7">
        <v>100</v>
      </c>
      <c r="L19" s="7">
        <v>65</v>
      </c>
      <c r="M19" s="7">
        <v>115</v>
      </c>
      <c r="N19" s="7">
        <v>115</v>
      </c>
      <c r="O19" s="7">
        <v>115</v>
      </c>
      <c r="P19" s="7">
        <v>65</v>
      </c>
      <c r="Q19" s="7">
        <v>240</v>
      </c>
      <c r="R19" s="10">
        <f t="shared" si="0"/>
        <v>2230</v>
      </c>
      <c r="S19" s="73"/>
      <c r="T19" s="36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34"/>
      <c r="AS19" s="43"/>
      <c r="AT19" s="43"/>
      <c r="AU19" s="43"/>
      <c r="AV19" s="43"/>
      <c r="AW19" s="43"/>
      <c r="AX19" s="43"/>
      <c r="AY19" s="34"/>
      <c r="AZ19" s="34"/>
    </row>
    <row r="20" spans="1:52" x14ac:dyDescent="0.25">
      <c r="A20" s="4" t="s">
        <v>28</v>
      </c>
      <c r="B20" s="7">
        <v>115</v>
      </c>
      <c r="C20" s="7">
        <v>160</v>
      </c>
      <c r="D20" s="7">
        <v>240</v>
      </c>
      <c r="E20" s="7">
        <v>225</v>
      </c>
      <c r="F20" s="7">
        <v>65</v>
      </c>
      <c r="G20" s="7">
        <v>80</v>
      </c>
      <c r="H20" s="7">
        <v>115</v>
      </c>
      <c r="I20" s="7">
        <v>80</v>
      </c>
      <c r="J20" s="7">
        <v>95</v>
      </c>
      <c r="K20" s="7">
        <v>100</v>
      </c>
      <c r="L20" s="7">
        <v>65</v>
      </c>
      <c r="M20" s="7">
        <v>115</v>
      </c>
      <c r="N20" s="7">
        <v>115</v>
      </c>
      <c r="O20" s="7">
        <v>115</v>
      </c>
      <c r="P20" s="7">
        <v>65</v>
      </c>
      <c r="Q20" s="7">
        <v>240</v>
      </c>
      <c r="R20" s="10">
        <f t="shared" si="0"/>
        <v>1990</v>
      </c>
      <c r="S20" s="7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43"/>
      <c r="AT20" s="43"/>
      <c r="AU20" s="43"/>
      <c r="AV20" s="43"/>
      <c r="AW20" s="43"/>
      <c r="AX20" s="43"/>
      <c r="AY20" s="34"/>
      <c r="AZ20" s="34"/>
    </row>
    <row r="21" spans="1:52" x14ac:dyDescent="0.25">
      <c r="A21" s="4" t="s">
        <v>29</v>
      </c>
      <c r="B21" s="7">
        <v>115</v>
      </c>
      <c r="C21" s="7">
        <v>160</v>
      </c>
      <c r="D21" s="7">
        <v>115</v>
      </c>
      <c r="E21" s="7">
        <v>225</v>
      </c>
      <c r="F21" s="7">
        <v>65</v>
      </c>
      <c r="G21" s="7">
        <v>80</v>
      </c>
      <c r="H21" s="7">
        <v>115</v>
      </c>
      <c r="I21" s="7">
        <v>80</v>
      </c>
      <c r="J21" s="7">
        <v>95</v>
      </c>
      <c r="K21" s="7">
        <v>100</v>
      </c>
      <c r="L21" s="7">
        <v>65</v>
      </c>
      <c r="M21" s="7">
        <v>115</v>
      </c>
      <c r="N21" s="7">
        <v>240</v>
      </c>
      <c r="O21" s="7">
        <v>115</v>
      </c>
      <c r="P21" s="7">
        <v>65</v>
      </c>
      <c r="Q21" s="7">
        <v>240</v>
      </c>
      <c r="R21" s="10">
        <f t="shared" si="0"/>
        <v>1990</v>
      </c>
      <c r="S21" s="73"/>
      <c r="T21" s="36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34"/>
      <c r="AS21" s="43"/>
      <c r="AT21" s="43"/>
      <c r="AU21" s="43"/>
      <c r="AV21" s="43"/>
      <c r="AW21" s="43"/>
      <c r="AX21" s="43"/>
      <c r="AY21" s="34"/>
      <c r="AZ21" s="34"/>
    </row>
    <row r="22" spans="1:52" x14ac:dyDescent="0.25">
      <c r="A22" s="4" t="s">
        <v>30</v>
      </c>
      <c r="B22" s="7">
        <v>240</v>
      </c>
      <c r="C22" s="7">
        <v>160</v>
      </c>
      <c r="D22" s="7">
        <v>115</v>
      </c>
      <c r="E22" s="7">
        <v>80</v>
      </c>
      <c r="F22" s="7">
        <v>65</v>
      </c>
      <c r="G22" s="7">
        <v>80</v>
      </c>
      <c r="H22" s="7">
        <v>115</v>
      </c>
      <c r="I22" s="7">
        <v>320</v>
      </c>
      <c r="J22" s="7">
        <v>95</v>
      </c>
      <c r="K22" s="7">
        <v>100</v>
      </c>
      <c r="L22" s="7">
        <v>65</v>
      </c>
      <c r="M22" s="7">
        <v>115</v>
      </c>
      <c r="N22" s="7">
        <v>115</v>
      </c>
      <c r="O22" s="7">
        <v>115</v>
      </c>
      <c r="P22" s="7">
        <v>65</v>
      </c>
      <c r="Q22" s="7">
        <v>240</v>
      </c>
      <c r="R22" s="10">
        <f t="shared" si="0"/>
        <v>2085</v>
      </c>
      <c r="S22" s="73"/>
      <c r="T22" s="36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34"/>
      <c r="AS22" s="43"/>
      <c r="AT22" s="43"/>
      <c r="AU22" s="43"/>
      <c r="AV22" s="43"/>
      <c r="AW22" s="43"/>
      <c r="AX22" s="43"/>
      <c r="AY22" s="34"/>
      <c r="AZ22" s="34"/>
    </row>
    <row r="23" spans="1:52" x14ac:dyDescent="0.25">
      <c r="A23" s="4" t="s">
        <v>31</v>
      </c>
      <c r="B23" s="7">
        <v>115</v>
      </c>
      <c r="C23" s="7">
        <v>160</v>
      </c>
      <c r="D23" s="7">
        <v>115</v>
      </c>
      <c r="E23" s="7">
        <v>225</v>
      </c>
      <c r="F23" s="7">
        <v>65</v>
      </c>
      <c r="G23" s="7">
        <v>80</v>
      </c>
      <c r="H23" s="7">
        <v>115</v>
      </c>
      <c r="I23" s="7">
        <v>80</v>
      </c>
      <c r="J23" s="7">
        <v>95</v>
      </c>
      <c r="K23" s="7">
        <v>100</v>
      </c>
      <c r="L23" s="7">
        <v>65</v>
      </c>
      <c r="M23" s="7">
        <v>240</v>
      </c>
      <c r="N23" s="7">
        <v>115</v>
      </c>
      <c r="O23" s="7">
        <v>115</v>
      </c>
      <c r="P23" s="7">
        <v>65</v>
      </c>
      <c r="Q23" s="7">
        <v>240</v>
      </c>
      <c r="R23" s="10">
        <f t="shared" si="0"/>
        <v>1990</v>
      </c>
      <c r="S23" s="73"/>
      <c r="T23" s="36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34"/>
      <c r="AS23" s="43"/>
      <c r="AT23" s="43"/>
      <c r="AU23" s="43"/>
      <c r="AV23" s="43"/>
      <c r="AW23" s="43"/>
      <c r="AX23" s="43"/>
      <c r="AY23" s="34"/>
      <c r="AZ23" s="34"/>
    </row>
    <row r="24" spans="1:52" x14ac:dyDescent="0.25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5"/>
      <c r="S24" s="74"/>
      <c r="T24" s="13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34"/>
      <c r="AS24" s="43"/>
      <c r="AT24" s="43"/>
      <c r="AU24" s="43"/>
      <c r="AV24" s="43"/>
      <c r="AW24" s="43"/>
      <c r="AX24" s="43"/>
      <c r="AY24" s="34"/>
      <c r="AZ24" s="34"/>
    </row>
    <row r="25" spans="1:52" x14ac:dyDescent="0.25">
      <c r="A25" s="5" t="s">
        <v>32</v>
      </c>
      <c r="B25" s="6">
        <v>200</v>
      </c>
      <c r="C25" s="6">
        <v>200</v>
      </c>
      <c r="D25" s="6">
        <v>200</v>
      </c>
      <c r="E25" s="6">
        <v>200</v>
      </c>
      <c r="F25" s="6">
        <v>200</v>
      </c>
      <c r="G25" s="6">
        <v>200</v>
      </c>
      <c r="H25" s="6">
        <v>200</v>
      </c>
      <c r="I25" s="6">
        <v>200</v>
      </c>
      <c r="J25" s="6">
        <v>200</v>
      </c>
      <c r="K25" s="6">
        <v>200</v>
      </c>
      <c r="L25" s="6">
        <v>200</v>
      </c>
      <c r="M25" s="6">
        <v>200</v>
      </c>
      <c r="N25" s="6">
        <v>200</v>
      </c>
      <c r="O25" s="6">
        <v>200</v>
      </c>
      <c r="P25" s="6">
        <v>200</v>
      </c>
      <c r="Q25" s="6">
        <v>200</v>
      </c>
      <c r="R25" s="10">
        <f t="shared" si="0"/>
        <v>3200</v>
      </c>
      <c r="S25" s="73"/>
      <c r="T25" s="36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34"/>
      <c r="AS25" s="43"/>
      <c r="AT25" s="43"/>
      <c r="AU25" s="43"/>
      <c r="AV25" s="43"/>
      <c r="AW25" s="43"/>
      <c r="AX25" s="43"/>
      <c r="AY25" s="34"/>
      <c r="AZ25" s="34"/>
    </row>
    <row r="26" spans="1:52" x14ac:dyDescent="0.25">
      <c r="A26" s="5" t="s">
        <v>33</v>
      </c>
      <c r="B26" s="6">
        <v>200</v>
      </c>
      <c r="C26" s="6">
        <v>200</v>
      </c>
      <c r="D26" s="6">
        <v>200</v>
      </c>
      <c r="E26" s="6">
        <v>200</v>
      </c>
      <c r="F26" s="6">
        <v>200</v>
      </c>
      <c r="G26" s="6">
        <v>200</v>
      </c>
      <c r="H26" s="6">
        <v>200</v>
      </c>
      <c r="I26" s="6">
        <v>200</v>
      </c>
      <c r="J26" s="6">
        <v>200</v>
      </c>
      <c r="K26" s="6">
        <v>200</v>
      </c>
      <c r="L26" s="6">
        <v>200</v>
      </c>
      <c r="M26" s="6">
        <v>200</v>
      </c>
      <c r="N26" s="6">
        <v>200</v>
      </c>
      <c r="O26" s="6">
        <v>200</v>
      </c>
      <c r="P26" s="6">
        <v>200</v>
      </c>
      <c r="Q26" s="6">
        <v>200</v>
      </c>
      <c r="R26" s="10">
        <f t="shared" si="0"/>
        <v>3200</v>
      </c>
      <c r="S26" s="73"/>
      <c r="T26" s="36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34"/>
      <c r="AS26" s="43"/>
      <c r="AT26" s="43"/>
      <c r="AU26" s="43"/>
      <c r="AV26" s="43"/>
      <c r="AW26" s="43"/>
      <c r="AX26" s="43"/>
      <c r="AY26" s="34"/>
      <c r="AZ26" s="34"/>
    </row>
    <row r="27" spans="1:52" x14ac:dyDescent="0.25">
      <c r="A27" s="5" t="s">
        <v>34</v>
      </c>
      <c r="B27" s="6">
        <v>200</v>
      </c>
      <c r="C27" s="6">
        <v>200</v>
      </c>
      <c r="D27" s="6">
        <v>200</v>
      </c>
      <c r="E27" s="6">
        <v>200</v>
      </c>
      <c r="F27" s="6">
        <v>200</v>
      </c>
      <c r="G27" s="6">
        <v>200</v>
      </c>
      <c r="H27" s="6">
        <v>200</v>
      </c>
      <c r="I27" s="6">
        <v>200</v>
      </c>
      <c r="J27" s="6">
        <v>200</v>
      </c>
      <c r="K27" s="6">
        <v>200</v>
      </c>
      <c r="L27" s="6">
        <v>200</v>
      </c>
      <c r="M27" s="6">
        <v>200</v>
      </c>
      <c r="N27" s="6">
        <v>200</v>
      </c>
      <c r="O27" s="6">
        <v>200</v>
      </c>
      <c r="P27" s="6">
        <v>200</v>
      </c>
      <c r="Q27" s="6">
        <v>200</v>
      </c>
      <c r="R27" s="10">
        <f t="shared" si="0"/>
        <v>3200</v>
      </c>
      <c r="S27" s="73"/>
      <c r="T27" s="36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34"/>
      <c r="AS27" s="44"/>
      <c r="AT27" s="44"/>
      <c r="AU27" s="44"/>
      <c r="AV27" s="44"/>
      <c r="AW27" s="44"/>
      <c r="AX27" s="44"/>
      <c r="AY27" s="34"/>
      <c r="AZ27" s="34"/>
    </row>
    <row r="28" spans="1:52" x14ac:dyDescent="0.25">
      <c r="A28" s="5" t="s">
        <v>35</v>
      </c>
      <c r="B28" s="6">
        <v>200</v>
      </c>
      <c r="C28" s="6">
        <v>200</v>
      </c>
      <c r="D28" s="6">
        <v>200</v>
      </c>
      <c r="E28" s="6">
        <v>200</v>
      </c>
      <c r="F28" s="6">
        <v>200</v>
      </c>
      <c r="G28" s="6">
        <v>200</v>
      </c>
      <c r="H28" s="6">
        <v>200</v>
      </c>
      <c r="I28" s="6">
        <v>200</v>
      </c>
      <c r="J28" s="6">
        <v>200</v>
      </c>
      <c r="K28" s="6">
        <v>200</v>
      </c>
      <c r="L28" s="6">
        <v>200</v>
      </c>
      <c r="M28" s="6">
        <v>200</v>
      </c>
      <c r="N28" s="6">
        <v>200</v>
      </c>
      <c r="O28" s="6">
        <v>200</v>
      </c>
      <c r="P28" s="6">
        <v>200</v>
      </c>
      <c r="Q28" s="6">
        <v>200</v>
      </c>
      <c r="R28" s="10">
        <f t="shared" si="0"/>
        <v>3200</v>
      </c>
      <c r="S28" s="73"/>
      <c r="T28" s="36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34"/>
      <c r="AS28" s="44"/>
      <c r="AT28" s="44"/>
      <c r="AU28" s="44"/>
      <c r="AV28" s="44"/>
      <c r="AW28" s="44"/>
      <c r="AX28" s="44"/>
      <c r="AY28" s="34"/>
      <c r="AZ28" s="34"/>
    </row>
    <row r="29" spans="1:52" x14ac:dyDescent="0.25">
      <c r="A29" s="9" t="s">
        <v>39</v>
      </c>
      <c r="B29" s="8">
        <f t="shared" ref="B29:Q29" si="1">SUM(B3:B28)</f>
        <v>2720</v>
      </c>
      <c r="C29" s="8">
        <f t="shared" si="1"/>
        <v>3080</v>
      </c>
      <c r="D29" s="8">
        <f t="shared" si="1"/>
        <v>2720</v>
      </c>
      <c r="E29" s="8">
        <f t="shared" si="1"/>
        <v>2665</v>
      </c>
      <c r="F29" s="8">
        <f t="shared" si="1"/>
        <v>2840</v>
      </c>
      <c r="G29" s="8">
        <f t="shared" si="1"/>
        <v>2510</v>
      </c>
      <c r="H29" s="8">
        <f t="shared" si="1"/>
        <v>2720</v>
      </c>
      <c r="I29" s="8">
        <f t="shared" si="1"/>
        <v>2770</v>
      </c>
      <c r="J29" s="8">
        <f t="shared" si="1"/>
        <v>2960</v>
      </c>
      <c r="K29" s="8">
        <f t="shared" si="1"/>
        <v>2830</v>
      </c>
      <c r="L29" s="8">
        <f t="shared" si="1"/>
        <v>2565</v>
      </c>
      <c r="M29" s="8">
        <f t="shared" si="1"/>
        <v>2720</v>
      </c>
      <c r="N29" s="8">
        <f t="shared" si="1"/>
        <v>2720</v>
      </c>
      <c r="O29" s="8">
        <f t="shared" si="1"/>
        <v>2720</v>
      </c>
      <c r="P29" s="8">
        <f t="shared" si="1"/>
        <v>2390</v>
      </c>
      <c r="Q29" s="8">
        <f t="shared" si="1"/>
        <v>2810</v>
      </c>
      <c r="R29" s="10"/>
      <c r="S29" s="73"/>
      <c r="T29" s="13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41"/>
      <c r="AJ29" s="37"/>
      <c r="AK29" s="37"/>
      <c r="AL29" s="37"/>
      <c r="AM29" s="37"/>
      <c r="AN29" s="37"/>
      <c r="AO29" s="37"/>
      <c r="AP29" s="37"/>
      <c r="AQ29" s="37"/>
      <c r="AR29" s="34"/>
      <c r="AS29" s="44"/>
      <c r="AT29" s="44"/>
      <c r="AU29" s="44"/>
      <c r="AV29" s="44"/>
      <c r="AW29" s="44"/>
      <c r="AX29" s="44"/>
      <c r="AY29" s="34"/>
      <c r="AZ29" s="34"/>
    </row>
    <row r="30" spans="1:52" x14ac:dyDescent="0.25">
      <c r="A30" s="35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34"/>
      <c r="AS30" s="34"/>
      <c r="AT30" s="34"/>
      <c r="AU30" s="34"/>
      <c r="AV30" s="34"/>
      <c r="AW30" s="34"/>
      <c r="AX30" s="34"/>
      <c r="AY30" s="34"/>
      <c r="AZ30" s="34"/>
    </row>
    <row r="31" spans="1:52" x14ac:dyDescent="0.25">
      <c r="A31" s="35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34"/>
      <c r="AS31" s="34"/>
      <c r="AT31" s="34"/>
      <c r="AU31" s="34"/>
      <c r="AV31" s="34"/>
      <c r="AW31" s="34"/>
      <c r="AX31" s="34"/>
      <c r="AY31" s="34"/>
      <c r="AZ31" s="34"/>
    </row>
    <row r="32" spans="1:52" x14ac:dyDescent="0.25">
      <c r="A32" s="35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34"/>
      <c r="AS32" s="34"/>
      <c r="AT32" s="34"/>
      <c r="AU32" s="34"/>
      <c r="AV32" s="34"/>
      <c r="AW32" s="34"/>
      <c r="AX32" s="34"/>
      <c r="AY32" s="34"/>
      <c r="AZ32" s="34"/>
    </row>
    <row r="33" spans="1:52" x14ac:dyDescent="0.25">
      <c r="A33" s="35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</row>
  </sheetData>
  <mergeCells count="4">
    <mergeCell ref="A1:R1"/>
    <mergeCell ref="S1:S29"/>
    <mergeCell ref="AS1:AX1"/>
    <mergeCell ref="T1:AQ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44</xdr:col>
                    <xdr:colOff>0</xdr:colOff>
                    <xdr:row>2</xdr:row>
                    <xdr:rowOff>0</xdr:rowOff>
                  </from>
                  <to>
                    <xdr:col>44</xdr:col>
                    <xdr:colOff>1543050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46</xdr:col>
                    <xdr:colOff>0</xdr:colOff>
                    <xdr:row>2</xdr:row>
                    <xdr:rowOff>0</xdr:rowOff>
                  </from>
                  <to>
                    <xdr:col>47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>
                <anchor moveWithCells="1">
                  <from>
                    <xdr:col>47</xdr:col>
                    <xdr:colOff>0</xdr:colOff>
                    <xdr:row>2</xdr:row>
                    <xdr:rowOff>0</xdr:rowOff>
                  </from>
                  <to>
                    <xdr:col>48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>
                <anchor moveWithCells="1">
                  <from>
                    <xdr:col>48</xdr:col>
                    <xdr:colOff>0</xdr:colOff>
                    <xdr:row>2</xdr:row>
                    <xdr:rowOff>0</xdr:rowOff>
                  </from>
                  <to>
                    <xdr:col>48</xdr:col>
                    <xdr:colOff>1543050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>
                <anchor moveWithCells="1">
                  <from>
                    <xdr:col>49</xdr:col>
                    <xdr:colOff>9525</xdr:colOff>
                    <xdr:row>2</xdr:row>
                    <xdr:rowOff>0</xdr:rowOff>
                  </from>
                  <to>
                    <xdr:col>50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>
                <anchor moveWithCells="1">
                  <from>
                    <xdr:col>45</xdr:col>
                    <xdr:colOff>0</xdr:colOff>
                    <xdr:row>2</xdr:row>
                    <xdr:rowOff>0</xdr:rowOff>
                  </from>
                  <to>
                    <xdr:col>46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595E-DFFF-4B1B-AE9A-26E36967DB26}">
  <sheetPr codeName="Feuil2"/>
  <dimension ref="A1"/>
  <sheetViews>
    <sheetView workbookViewId="0">
      <selection sqref="A1:F5"/>
    </sheetView>
  </sheetViews>
  <sheetFormatPr baseColWidth="10" defaultRowHeight="15" x14ac:dyDescent="0.25"/>
  <cols>
    <col min="1" max="6" width="23.140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2019-11-25T19:59:12Z</dcterms:created>
  <dcterms:modified xsi:type="dcterms:W3CDTF">2019-11-28T23:30:09Z</dcterms:modified>
</cp:coreProperties>
</file>