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asurto\Desktop\"/>
    </mc:Choice>
  </mc:AlternateContent>
  <xr:revisionPtr revIDLastSave="0" documentId="13_ncr:1_{E7E3E1DE-EA23-4E74-B539-7801EFE3D951}" xr6:coauthVersionLast="45" xr6:coauthVersionMax="45" xr10:uidLastSave="{00000000-0000-0000-0000-000000000000}"/>
  <bookViews>
    <workbookView xWindow="-120" yWindow="-120" windowWidth="20730" windowHeight="11160" xr2:uid="{B8B2BE3C-EFC6-43A6-8C5B-3E3A0F46A2EC}"/>
  </bookViews>
  <sheets>
    <sheet name="Sheet10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123Graph_A" hidden="1">#REF!</definedName>
    <definedName name="__123Graph_D" hidden="1">#REF!</definedName>
    <definedName name="__123Graph_E" hidden="1">#REF!</definedName>
    <definedName name="__123Graph_X" hidden="1">#REF!</definedName>
    <definedName name="_1__123Graph_ASEPTA_1" hidden="1">#REF!</definedName>
    <definedName name="_2__123Graph_DSEPTA_1" hidden="1">#REF!</definedName>
    <definedName name="_3__123Graph_ESEPTA_1" hidden="1">#REF!</definedName>
    <definedName name="_4__123Graph_XSEPTA_1" hidden="1">#REF!</definedName>
    <definedName name="_Fill" hidden="1">#REF!</definedName>
    <definedName name="aaaa" hidden="1">#REF!</definedName>
    <definedName name="AllSiteList">[2]!WRAPRateDB[Site]</definedName>
    <definedName name="cccc" hidden="1">#REF!</definedName>
    <definedName name="dddd" hidden="1">#REF!</definedName>
    <definedName name="EACInfo">[3]Data!$K$8</definedName>
    <definedName name="FirstMonday">[3]Data!$C$7</definedName>
    <definedName name="Kalender">'[4]Geplante MOABS'!$A$3:$K$36</definedName>
    <definedName name="KPIName">[3]Graph!$K$3</definedName>
    <definedName name="KPINumber">[3]Graph!$H$3</definedName>
    <definedName name="KPIOwner">[3]Graph!$V$6</definedName>
    <definedName name="lkp_Activity">[5]lkpActivityCodes!$A$2:$B$136</definedName>
    <definedName name="lkp_ActivityCodes">[5]lkpActivityCodes!$A$2:$A$159</definedName>
    <definedName name="lkp_DwgTree">[6]DrawingTree!$P$3:$AA$206</definedName>
    <definedName name="lkp_P6Activities">'[7]Activity Summary_2017-07-31'!$D$3:$K$154</definedName>
    <definedName name="lkp_P6ActivityID">'[5]Activity Summary'!$E$3:$E$200</definedName>
    <definedName name="lkp_P6HrsActual">'[5]Activity Summary'!$I$3:$I$200</definedName>
    <definedName name="lkp_P6HrsBudgeted">'[5]Activity Summary'!$H$3:$H$200</definedName>
    <definedName name="lkp_P6HrsRemaining">'[5]Activity Summary'!$J$3:$J$200</definedName>
    <definedName name="lkp_TeamMembers">[5]lkpTeam!$A$2:$A$49</definedName>
    <definedName name="LocCode">[6]LocationCodes!$A$21:$A$64</definedName>
    <definedName name="LocName">[6]LocationCodes!$B$21:$B$64</definedName>
    <definedName name="MarkUpPerc">'[8]1P_12'!$J$22</definedName>
    <definedName name="NTP">'[9]2.1.1'!$F$108</definedName>
    <definedName name="PerformingSite">#REF!</definedName>
    <definedName name="Project">[3]Graph!$B$3</definedName>
    <definedName name="ProjectNumber">#REF!</definedName>
    <definedName name="ProjEnd">'[9]2.1.1'!$K$108</definedName>
    <definedName name="qqqq" hidden="1">#REF!</definedName>
    <definedName name="ReceivingSite">#REF!</definedName>
    <definedName name="Resp">[10]Tables!$D$3:$D$38</definedName>
    <definedName name="sdsdss" hidden="1">#REF!</definedName>
    <definedName name="sdssss" hidden="1">#REF!</definedName>
    <definedName name="ssss" hidden="1">#REF!</definedName>
    <definedName name="TodayWeek">[3]Data!$D$8</definedName>
    <definedName name="UpdateFrequency">[3]Graph!$O$6</definedName>
    <definedName name="UpdateResponsible">[3]Graph!$V$5</definedName>
    <definedName name="VerweisStationDate">'[4]Geplante MOABS'!$A$39:$K$72</definedName>
    <definedName name="Waves">[6]Waves!$A$1:$B$33</definedName>
    <definedName name="x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2" l="1"/>
  <c r="G4" i="2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Y4" i="2" s="1"/>
  <c r="Z4" i="2" s="1"/>
  <c r="AA4" i="2" s="1"/>
  <c r="AB4" i="2" s="1"/>
  <c r="AC4" i="2" s="1"/>
  <c r="AD4" i="2" s="1"/>
  <c r="AE4" i="2" s="1"/>
  <c r="AF4" i="2" s="1"/>
  <c r="AG4" i="2" s="1"/>
  <c r="AH4" i="2" s="1"/>
  <c r="AI4" i="2" s="1"/>
</calcChain>
</file>

<file path=xl/sharedStrings.xml><?xml version="1.0" encoding="utf-8"?>
<sst xmlns="http://schemas.openxmlformats.org/spreadsheetml/2006/main" count="15" uniqueCount="15">
  <si>
    <t>Budget</t>
  </si>
  <si>
    <t>Duree</t>
  </si>
  <si>
    <t>Start</t>
  </si>
  <si>
    <t>Finish</t>
  </si>
  <si>
    <t>Value</t>
  </si>
  <si>
    <t>Cum Planned 2</t>
  </si>
  <si>
    <t>Distribution</t>
  </si>
  <si>
    <t>Bell shape</t>
  </si>
  <si>
    <t>Front loaded</t>
  </si>
  <si>
    <t>Cum Planned 1</t>
  </si>
  <si>
    <t>Plan value 1</t>
  </si>
  <si>
    <t>Back loaded</t>
  </si>
  <si>
    <t>Cum Planned 3</t>
  </si>
  <si>
    <t>Plan value 3</t>
  </si>
  <si>
    <t>Plan value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</si>
</sst>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 curve - Bell shape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Bell shape distribution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Sheet10!$G$5:$AI$5</c:f>
              <c:numCache>
                <c:formatCode>General</c:formatCode>
                <c:ptCount val="29"/>
                <c:pt idx="0">
                  <c:v>9415.3021800938004</c:v>
                </c:pt>
                <c:pt idx="1">
                  <c:v>28135.52073071264</c:v>
                </c:pt>
                <c:pt idx="2">
                  <c:v>46525.876025315723</c:v>
                </c:pt>
                <c:pt idx="3">
                  <c:v>64370.757962536314</c:v>
                </c:pt>
                <c:pt idx="4">
                  <c:v>81460.951617391111</c:v>
                </c:pt>
                <c:pt idx="5">
                  <c:v>97596.09009499065</c:v>
                </c:pt>
                <c:pt idx="6">
                  <c:v>112587.00364918244</c:v>
                </c:pt>
                <c:pt idx="7">
                  <c:v>126257.93752486655</c:v>
                </c:pt>
                <c:pt idx="8">
                  <c:v>138448.61252180499</c:v>
                </c:pt>
                <c:pt idx="9">
                  <c:v>149016.10412169865</c:v>
                </c:pt>
                <c:pt idx="10">
                  <c:v>157836.51814748882</c:v>
                </c:pt>
                <c:pt idx="11">
                  <c:v>164806.44330930419</c:v>
                </c:pt>
                <c:pt idx="12">
                  <c:v>169844.16360728652</c:v>
                </c:pt>
                <c:pt idx="13">
                  <c:v>172890.61637697322</c:v>
                </c:pt>
                <c:pt idx="14">
                  <c:v>173910.0847450369</c:v>
                </c:pt>
                <c:pt idx="15">
                  <c:v>172890.61637697276</c:v>
                </c:pt>
                <c:pt idx="16">
                  <c:v>169844.16360728652</c:v>
                </c:pt>
                <c:pt idx="17">
                  <c:v>164806.44330930361</c:v>
                </c:pt>
                <c:pt idx="18">
                  <c:v>157836.51814748952</c:v>
                </c:pt>
                <c:pt idx="19">
                  <c:v>149016.10412169853</c:v>
                </c:pt>
                <c:pt idx="20">
                  <c:v>138448.61252180487</c:v>
                </c:pt>
                <c:pt idx="21">
                  <c:v>126257.93752486678</c:v>
                </c:pt>
                <c:pt idx="22">
                  <c:v>112587.00364918215</c:v>
                </c:pt>
                <c:pt idx="23">
                  <c:v>97596.090094990563</c:v>
                </c:pt>
                <c:pt idx="24">
                  <c:v>81460.951617391314</c:v>
                </c:pt>
                <c:pt idx="25">
                  <c:v>64370.757962536532</c:v>
                </c:pt>
                <c:pt idx="26">
                  <c:v>46525.876025315374</c:v>
                </c:pt>
                <c:pt idx="27">
                  <c:v>28135.520730712917</c:v>
                </c:pt>
                <c:pt idx="28">
                  <c:v>9415.3021800937131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ED-4D84-8C05-07421C2626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84624912"/>
        <c:axId val="884609168"/>
      </c:barChart>
      <c:lineChart>
        <c:grouping val="standard"/>
        <c:varyColors val="0"/>
        <c:ser>
          <c:idx val="0"/>
          <c:order val="0"/>
          <c:tx>
            <c:v>S-curve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Sheet10!$G$3:$AI$3</c:f>
              <c:numCache>
                <c:formatCode>General</c:formatCode>
                <c:ptCount val="2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</c:numCache>
            </c:numRef>
          </c:cat>
          <c:val>
            <c:numRef>
              <c:f>Sheet10!$G$4:$AI$4</c:f>
              <c:numCache>
                <c:formatCode>General</c:formatCode>
                <c:ptCount val="29"/>
                <c:pt idx="0">
                  <c:v>9415.3021800938004</c:v>
                </c:pt>
                <c:pt idx="1">
                  <c:v>37550.822910806441</c:v>
                </c:pt>
                <c:pt idx="2">
                  <c:v>84076.698936122164</c:v>
                </c:pt>
                <c:pt idx="3">
                  <c:v>148447.45689865848</c:v>
                </c:pt>
                <c:pt idx="4">
                  <c:v>229908.40851604959</c:v>
                </c:pt>
                <c:pt idx="5">
                  <c:v>327504.49861104024</c:v>
                </c:pt>
                <c:pt idx="6">
                  <c:v>440091.50226022268</c:v>
                </c:pt>
                <c:pt idx="7">
                  <c:v>566349.43978508923</c:v>
                </c:pt>
                <c:pt idx="8">
                  <c:v>704798.05230689421</c:v>
                </c:pt>
                <c:pt idx="9">
                  <c:v>853814.15642859286</c:v>
                </c:pt>
                <c:pt idx="10">
                  <c:v>1011650.6745760817</c:v>
                </c:pt>
                <c:pt idx="11">
                  <c:v>1176457.1178853859</c:v>
                </c:pt>
                <c:pt idx="12">
                  <c:v>1346301.2814926724</c:v>
                </c:pt>
                <c:pt idx="13">
                  <c:v>1519191.8978696456</c:v>
                </c:pt>
                <c:pt idx="14">
                  <c:v>1693101.9826146825</c:v>
                </c:pt>
                <c:pt idx="15">
                  <c:v>1865992.5989916553</c:v>
                </c:pt>
                <c:pt idx="16">
                  <c:v>2035836.7625989418</c:v>
                </c:pt>
                <c:pt idx="17">
                  <c:v>2200643.2059082454</c:v>
                </c:pt>
                <c:pt idx="18">
                  <c:v>2358479.7240557349</c:v>
                </c:pt>
                <c:pt idx="19">
                  <c:v>2507495.8281774335</c:v>
                </c:pt>
                <c:pt idx="20">
                  <c:v>2645944.4406992383</c:v>
                </c:pt>
                <c:pt idx="21">
                  <c:v>2772202.3782241051</c:v>
                </c:pt>
                <c:pt idx="22">
                  <c:v>2884789.3818732873</c:v>
                </c:pt>
                <c:pt idx="23">
                  <c:v>2982385.4719682778</c:v>
                </c:pt>
                <c:pt idx="24">
                  <c:v>3063846.4235856691</c:v>
                </c:pt>
                <c:pt idx="25">
                  <c:v>3128217.1815482057</c:v>
                </c:pt>
                <c:pt idx="26">
                  <c:v>3174743.057573521</c:v>
                </c:pt>
                <c:pt idx="27">
                  <c:v>3202878.578304234</c:v>
                </c:pt>
                <c:pt idx="28">
                  <c:v>3212293.8804843277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1ED-4D84-8C05-07421C2626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08442848"/>
        <c:axId val="2108444488"/>
      </c:lineChart>
      <c:catAx>
        <c:axId val="2108442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8444488"/>
        <c:crosses val="autoZero"/>
        <c:auto val="1"/>
        <c:lblAlgn val="ctr"/>
        <c:lblOffset val="100"/>
        <c:noMultiLvlLbl val="0"/>
      </c:catAx>
      <c:valAx>
        <c:axId val="2108444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08442848"/>
        <c:crosses val="autoZero"/>
        <c:crossBetween val="between"/>
      </c:valAx>
      <c:valAx>
        <c:axId val="8846091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4624912"/>
        <c:crosses val="max"/>
        <c:crossBetween val="between"/>
      </c:valAx>
      <c:catAx>
        <c:axId val="884624912"/>
        <c:scaling>
          <c:orientation val="minMax"/>
        </c:scaling>
        <c:delete val="1"/>
        <c:axPos val="b"/>
        <c:majorTickMark val="out"/>
        <c:minorTickMark val="none"/>
        <c:tickLblPos val="nextTo"/>
        <c:crossAx val="884609168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730249</xdr:colOff>
      <xdr:row>10</xdr:row>
      <xdr:rowOff>31750</xdr:rowOff>
    </xdr:from>
    <xdr:to>
      <xdr:col>8</xdr:col>
      <xdr:colOff>571500</xdr:colOff>
      <xdr:row>27</xdr:row>
      <xdr:rowOff>43654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2C272D8-96C1-4476-842A-7FBCABD8D64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basurto/Documents/BT/Monorail/Cairo/CM%20-%20Cost%20Control%20-%20Report%20-%20Rev%206%20-%2010%20Jul%202020%20-%20WIP%207%20-%20Updat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mbardierinc.sharepoint.com/teams/SLEY-B52H9R/Cairo26653SM/INNOVIA_Monorail_Cairo/07%20Finance/DAWESS%20&amp;%20Work%20Packages/7978_DAWESS-Cairo-HYD-ROS-Weight%20Management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mbardierinc.sharepoint.com/Users/wviljoen/Documents/INNOVIA/ROS/Cairo/EVM/CM%20-%20EVM/EVM%20-%20Dashboard/ROS_2019-06-07-BT_ENG03_Eng_Earned_Value%20CM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~1\klemm\LOCALS~1\Temp\notesE47D12\~3150236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mbardierinc.sharepoint.com/Users/wviljoen/Documents/INNOVIA/ROS/BKK%20P&amp;Y/Cost%20Control/26802_Eng%20Hrs%20Budget%20vs%20Acutals%20to%20Date_Working%20-%205%20May%202020%20-%20Draft%207%20-%20JB%20Review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ombardier\Projects\26033%20-%20Edmonton%20Valley%20Line\Installations\_Planning\VLLRT%20Installations%20Plan_Working%20Copy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ombardier\Projects\26033%20-%20Edmonton%20Valley%20Line\Budgets\Hours%20Re-Forecast\Eng%20Hrs%20Budget%20vs%20Acutals%20to%20Date_as%20of%202017-07-3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mbardierinc.sharepoint.com/Users/wviljoen/Documents/INNOVIA/ROS/Cairo/Cost%20Control/Cairo%20Monorail%20-%20Cost%20Control%20-%20Internal%20Review%20-%20%2022%20Apr%202020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duct%20Engine\INNOVIA%20Manpower%20sheets\APM's\Phoenix%20Stage%203%20APM%20Engineering%20Manpower%20Table%20Rev%204%20Released%20to%20CC%20%2010-12-2017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bombardierinc.sharepoint.com/Users/wviljoen/Documents/INNOVIA/ROS/Cairo/EVM/CM%20-%20WP-%20Hrs%20&amp;%20ODC%20Breakdown%20-%2021%20Feb%202020%20-%20Rev%201%20(BD%20Align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CAIRO - BUDGET "/>
      <sheetName val="Cheat Sheet"/>
      <sheetName val="Graphs"/>
      <sheetName val="Sheet10"/>
      <sheetName val="Data for Curves"/>
      <sheetName val="TAC - S Curves"/>
      <sheetName val="EAC - S Curves"/>
      <sheetName val="UNDISTRIBUTED BUDGET"/>
      <sheetName val="RE-ALLOCATIONS"/>
      <sheetName val="CHANGES"/>
      <sheetName val="DAWESS LIST"/>
      <sheetName val="RATES TABLE"/>
      <sheetName val="Sheet1"/>
      <sheetName val="ENCAS RATES"/>
    </sheetNames>
    <sheetDataSet>
      <sheetData sheetId="0"/>
      <sheetData sheetId="1"/>
      <sheetData sheetId="2"/>
      <sheetData sheetId="3"/>
      <sheetData sheetId="4">
        <row r="3">
          <cell r="G3">
            <v>1</v>
          </cell>
          <cell r="H3">
            <v>2</v>
          </cell>
          <cell r="I3">
            <v>3</v>
          </cell>
          <cell r="J3">
            <v>4</v>
          </cell>
          <cell r="K3">
            <v>5</v>
          </cell>
          <cell r="L3">
            <v>6</v>
          </cell>
          <cell r="M3">
            <v>7</v>
          </cell>
          <cell r="N3">
            <v>8</v>
          </cell>
          <cell r="O3">
            <v>9</v>
          </cell>
          <cell r="P3">
            <v>10</v>
          </cell>
          <cell r="Q3">
            <v>11</v>
          </cell>
          <cell r="R3">
            <v>12</v>
          </cell>
          <cell r="S3">
            <v>13</v>
          </cell>
          <cell r="T3">
            <v>14</v>
          </cell>
          <cell r="U3">
            <v>15</v>
          </cell>
          <cell r="V3">
            <v>16</v>
          </cell>
          <cell r="W3">
            <v>17</v>
          </cell>
          <cell r="X3">
            <v>18</v>
          </cell>
          <cell r="Y3">
            <v>19</v>
          </cell>
          <cell r="Z3">
            <v>20</v>
          </cell>
          <cell r="AA3">
            <v>21</v>
          </cell>
          <cell r="AB3">
            <v>22</v>
          </cell>
          <cell r="AC3">
            <v>23</v>
          </cell>
          <cell r="AD3">
            <v>24</v>
          </cell>
          <cell r="AE3">
            <v>25</v>
          </cell>
          <cell r="AF3">
            <v>26</v>
          </cell>
          <cell r="AG3">
            <v>27</v>
          </cell>
          <cell r="AH3">
            <v>28</v>
          </cell>
          <cell r="AI3">
            <v>29</v>
          </cell>
        </row>
        <row r="5">
          <cell r="G5">
            <v>9415.3021800938004</v>
          </cell>
          <cell r="H5">
            <v>28135.52073071264</v>
          </cell>
          <cell r="I5">
            <v>46525.876025315723</v>
          </cell>
          <cell r="J5">
            <v>64370.757962536314</v>
          </cell>
          <cell r="K5">
            <v>81460.951617391111</v>
          </cell>
          <cell r="L5">
            <v>97596.09009499065</v>
          </cell>
          <cell r="M5">
            <v>112587.00364918244</v>
          </cell>
          <cell r="N5">
            <v>126257.93752486655</v>
          </cell>
          <cell r="O5">
            <v>138448.61252180499</v>
          </cell>
          <cell r="P5">
            <v>149016.10412169865</v>
          </cell>
          <cell r="Q5">
            <v>157836.51814748882</v>
          </cell>
          <cell r="R5">
            <v>164806.44330930419</v>
          </cell>
          <cell r="S5">
            <v>169844.16360728652</v>
          </cell>
          <cell r="T5">
            <v>172890.61637697322</v>
          </cell>
          <cell r="U5">
            <v>173910.0847450369</v>
          </cell>
          <cell r="V5">
            <v>172890.61637697276</v>
          </cell>
          <cell r="W5">
            <v>169844.16360728652</v>
          </cell>
          <cell r="X5">
            <v>164806.44330930361</v>
          </cell>
          <cell r="Y5">
            <v>157836.51814748952</v>
          </cell>
          <cell r="Z5">
            <v>149016.10412169853</v>
          </cell>
          <cell r="AA5">
            <v>138448.61252180487</v>
          </cell>
          <cell r="AB5">
            <v>126257.93752486678</v>
          </cell>
          <cell r="AC5">
            <v>112587.00364918215</v>
          </cell>
          <cell r="AD5">
            <v>97596.090094990563</v>
          </cell>
          <cell r="AE5">
            <v>81460.951617391314</v>
          </cell>
          <cell r="AF5">
            <v>64370.757962536532</v>
          </cell>
          <cell r="AG5">
            <v>46525.876025315374</v>
          </cell>
          <cell r="AH5">
            <v>28135.520730712917</v>
          </cell>
          <cell r="AI5">
            <v>9415.3021800937131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WESS"/>
      <sheetName val="V"/>
      <sheetName val="WRAP_Rate"/>
      <sheetName val="7978_DAWESS-Cairo-HYD-ROS-Weigh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"/>
      <sheetName val="ActionPlan"/>
      <sheetName val="Data"/>
      <sheetName val="Earned Value Navid"/>
      <sheetName val="PIVOT OVERALL"/>
      <sheetName val="INPUT-1 Budgeted Units"/>
      <sheetName val="INPUT-2 Actual Units"/>
      <sheetName val="INPUT- 3_Earned Value Input"/>
      <sheetName val="AUTO ACTUALS"/>
      <sheetName val="Lookups"/>
      <sheetName val="Info"/>
      <sheetName val="ROS_2019-06-07-BT_ENG03_Eng_Ear"/>
    </sheetNames>
    <sheetDataSet>
      <sheetData sheetId="0">
        <row r="3">
          <cell r="B3" t="str">
            <v>Template</v>
          </cell>
          <cell r="H3" t="str">
            <v>BT_ENG03</v>
          </cell>
          <cell r="K3" t="str">
            <v>Eng Earned Value</v>
          </cell>
        </row>
        <row r="5">
          <cell r="V5" t="str">
            <v>Savitha Madupathi</v>
          </cell>
        </row>
        <row r="6">
          <cell r="O6" t="str">
            <v>Bi Weekly</v>
          </cell>
          <cell r="V6" t="str">
            <v xml:space="preserve"> Andre Ouellet</v>
          </cell>
        </row>
      </sheetData>
      <sheetData sheetId="1"/>
      <sheetData sheetId="2">
        <row r="7">
          <cell r="C7">
            <v>43493</v>
          </cell>
        </row>
        <row r="8">
          <cell r="D8" t="str">
            <v>JJJJ-CW20</v>
          </cell>
          <cell r="K8" t="str">
            <v>Appr EAC 650kh
Fcst EAC 680kh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BG+Systeme"/>
      <sheetName val="4 Wochen-Vorschau 11.9.14"/>
      <sheetName val="Filter FBG+Systeme"/>
      <sheetName val="Geplante MOABS"/>
      <sheetName val="KPI (alt) (blue)"/>
      <sheetName val="KPI (alt) (+weisse)"/>
      <sheetName val="KPI - PDM release status (2)"/>
      <sheetName val="KPI - PDM release status"/>
      <sheetName val="KPI neu"/>
      <sheetName val="Feiertage"/>
      <sheetName val="Data"/>
      <sheetName val="Evaluation"/>
      <sheetName val="VEvaluation"/>
      <sheetName val="ENG FC bis 15092014"/>
      <sheetName val="#16 FT FC bis 092014"/>
      <sheetName val="Tabelle1"/>
    </sheetNames>
    <sheetDataSet>
      <sheetData sheetId="0"/>
      <sheetData sheetId="1" refreshError="1"/>
      <sheetData sheetId="2" refreshError="1"/>
      <sheetData sheetId="3">
        <row r="3">
          <cell r="D3" t="str">
            <v>Start EW1-Z</v>
          </cell>
          <cell r="E3" t="str">
            <v>Start EW3-Z</v>
          </cell>
          <cell r="F3" t="str">
            <v>Start MW2-Z</v>
          </cell>
          <cell r="I3" t="str">
            <v>Start EW1-E</v>
          </cell>
          <cell r="J3" t="str">
            <v>Start EW3-E</v>
          </cell>
          <cell r="K3" t="str">
            <v>Start MW2-E</v>
          </cell>
        </row>
        <row r="4">
          <cell r="E4" t="str">
            <v>Zweisystem 3-tlg</v>
          </cell>
          <cell r="J4" t="str">
            <v>Einsystem 3-tlg</v>
          </cell>
        </row>
        <row r="5">
          <cell r="A5" t="str">
            <v>VZK</v>
          </cell>
          <cell r="B5" t="str">
            <v>Kabelzuschnitt VZK</v>
          </cell>
          <cell r="D5">
            <v>41925</v>
          </cell>
          <cell r="E5">
            <v>41936</v>
          </cell>
          <cell r="F5">
            <v>41948</v>
          </cell>
          <cell r="I5">
            <v>42069</v>
          </cell>
          <cell r="J5">
            <v>42079</v>
          </cell>
          <cell r="K5">
            <v>42088</v>
          </cell>
        </row>
        <row r="6">
          <cell r="A6" t="str">
            <v>VZR</v>
          </cell>
          <cell r="B6" t="str">
            <v>Rohrzuschnitt VZR</v>
          </cell>
          <cell r="D6">
            <v>41817</v>
          </cell>
          <cell r="E6">
            <v>41828</v>
          </cell>
          <cell r="F6">
            <v>41837</v>
          </cell>
          <cell r="I6">
            <v>41941</v>
          </cell>
          <cell r="J6">
            <v>41956</v>
          </cell>
          <cell r="K6">
            <v>41967</v>
          </cell>
        </row>
        <row r="7">
          <cell r="A7" t="str">
            <v>V10R</v>
          </cell>
          <cell r="B7" t="str">
            <v>Rohre Takt 1</v>
          </cell>
          <cell r="D7">
            <v>41831</v>
          </cell>
          <cell r="E7">
            <v>41842</v>
          </cell>
          <cell r="F7">
            <v>41851</v>
          </cell>
          <cell r="I7">
            <v>41961</v>
          </cell>
          <cell r="J7">
            <v>41970</v>
          </cell>
          <cell r="K7">
            <v>41981</v>
          </cell>
        </row>
        <row r="8">
          <cell r="A8" t="str">
            <v>V30R</v>
          </cell>
          <cell r="B8" t="str">
            <v>Rohre FGR</v>
          </cell>
          <cell r="D8">
            <v>41850</v>
          </cell>
          <cell r="E8">
            <v>41862</v>
          </cell>
          <cell r="F8">
            <v>41871</v>
          </cell>
          <cell r="I8">
            <v>41978</v>
          </cell>
          <cell r="J8">
            <v>41990</v>
          </cell>
          <cell r="K8">
            <v>42013</v>
          </cell>
        </row>
        <row r="9">
          <cell r="A9" t="str">
            <v>V40R</v>
          </cell>
          <cell r="B9" t="str">
            <v>Rohre UG</v>
          </cell>
          <cell r="D9">
            <v>41845</v>
          </cell>
          <cell r="E9">
            <v>41856</v>
          </cell>
          <cell r="F9">
            <v>41865</v>
          </cell>
          <cell r="I9">
            <v>41975</v>
          </cell>
          <cell r="J9">
            <v>41983</v>
          </cell>
          <cell r="K9">
            <v>42009</v>
          </cell>
        </row>
        <row r="10">
          <cell r="A10" t="str">
            <v>V31E</v>
          </cell>
          <cell r="B10" t="str">
            <v>Kabelkanal FGR</v>
          </cell>
          <cell r="D10">
            <v>41927</v>
          </cell>
          <cell r="E10">
            <v>41936</v>
          </cell>
          <cell r="F10">
            <v>41948</v>
          </cell>
          <cell r="I10">
            <v>42068</v>
          </cell>
          <cell r="J10">
            <v>42079</v>
          </cell>
          <cell r="K10">
            <v>42088</v>
          </cell>
        </row>
        <row r="11">
          <cell r="A11" t="str">
            <v>V31Ea</v>
          </cell>
          <cell r="B11" t="str">
            <v>Kabelkanal FGR mech.</v>
          </cell>
          <cell r="D11">
            <v>41879</v>
          </cell>
          <cell r="E11">
            <v>41890</v>
          </cell>
          <cell r="F11">
            <v>41899</v>
          </cell>
          <cell r="I11">
            <v>42023</v>
          </cell>
          <cell r="J11">
            <v>42032</v>
          </cell>
          <cell r="K11">
            <v>42041</v>
          </cell>
        </row>
        <row r="12">
          <cell r="A12" t="str">
            <v>V41E</v>
          </cell>
          <cell r="B12" t="str">
            <v>Kabelkanal UG elektr.</v>
          </cell>
          <cell r="C12" t="str">
            <v>E: für elektr. BG</v>
          </cell>
          <cell r="D12">
            <v>41946</v>
          </cell>
          <cell r="E12">
            <v>41954</v>
          </cell>
          <cell r="F12">
            <v>41963</v>
          </cell>
          <cell r="I12">
            <v>42086</v>
          </cell>
          <cell r="J12">
            <v>42094</v>
          </cell>
          <cell r="K12">
            <v>42107</v>
          </cell>
        </row>
        <row r="13">
          <cell r="A13" t="str">
            <v>V41Ea</v>
          </cell>
          <cell r="B13" t="str">
            <v>Kabelkanal UG mech.</v>
          </cell>
          <cell r="C13" t="str">
            <v>Ea: für mech. BG</v>
          </cell>
          <cell r="D13">
            <v>41897</v>
          </cell>
          <cell r="E13">
            <v>41905</v>
          </cell>
          <cell r="F13">
            <v>41914</v>
          </cell>
          <cell r="I13">
            <v>42039</v>
          </cell>
          <cell r="J13">
            <v>42047</v>
          </cell>
          <cell r="K13">
            <v>42058</v>
          </cell>
        </row>
        <row r="14">
          <cell r="A14" t="str">
            <v>V41Mv</v>
          </cell>
          <cell r="B14" t="str">
            <v>Kabelkanal UG mech. (li+re verbinden)</v>
          </cell>
          <cell r="D14">
            <v>41936</v>
          </cell>
          <cell r="E14">
            <v>41948</v>
          </cell>
          <cell r="F14">
            <v>41957</v>
          </cell>
          <cell r="I14">
            <v>42079</v>
          </cell>
          <cell r="J14">
            <v>42087</v>
          </cell>
          <cell r="K14">
            <v>42096</v>
          </cell>
        </row>
        <row r="15">
          <cell r="A15" t="str">
            <v>V50</v>
          </cell>
          <cell r="B15" t="str">
            <v>Spinne Cab</v>
          </cell>
          <cell r="D15">
            <v>41929</v>
          </cell>
          <cell r="E15">
            <v>41941</v>
          </cell>
          <cell r="F15">
            <v>41953</v>
          </cell>
          <cell r="I15">
            <v>42069</v>
          </cell>
          <cell r="J15">
            <v>42081</v>
          </cell>
          <cell r="K15">
            <v>42094</v>
          </cell>
        </row>
        <row r="16">
          <cell r="A16" t="str">
            <v>V50M</v>
          </cell>
          <cell r="B16" t="str">
            <v>Vorruestung Cab</v>
          </cell>
          <cell r="D16">
            <v>41893</v>
          </cell>
          <cell r="E16">
            <v>41905</v>
          </cell>
          <cell r="F16">
            <v>41914</v>
          </cell>
          <cell r="I16">
            <v>42034</v>
          </cell>
          <cell r="J16">
            <v>42046</v>
          </cell>
          <cell r="K16">
            <v>42059</v>
          </cell>
        </row>
        <row r="17">
          <cell r="A17" t="str">
            <v>V91</v>
          </cell>
          <cell r="B17" t="str">
            <v xml:space="preserve">Konfektion E-Verbinder (WK) </v>
          </cell>
          <cell r="D17">
            <v>41936</v>
          </cell>
          <cell r="E17">
            <v>41936</v>
          </cell>
          <cell r="F17">
            <v>41949</v>
          </cell>
          <cell r="I17">
            <v>42067</v>
          </cell>
          <cell r="J17">
            <v>42080</v>
          </cell>
          <cell r="K17">
            <v>42093</v>
          </cell>
        </row>
        <row r="18">
          <cell r="A18" t="str">
            <v>V50</v>
          </cell>
          <cell r="B18" t="str">
            <v>VM Dem Crashgerüst / Iso A-Säulen V50</v>
          </cell>
          <cell r="D18">
            <v>41893</v>
          </cell>
          <cell r="E18">
            <v>41914</v>
          </cell>
          <cell r="F18">
            <v>41905</v>
          </cell>
          <cell r="I18">
            <v>42034</v>
          </cell>
          <cell r="J18">
            <v>42055</v>
          </cell>
          <cell r="K18">
            <v>42046</v>
          </cell>
        </row>
        <row r="19">
          <cell r="A19" t="str">
            <v>V6</v>
          </cell>
          <cell r="B19" t="str">
            <v>Konfektion E-Verbinder (WK) V6</v>
          </cell>
          <cell r="D19">
            <v>41948</v>
          </cell>
          <cell r="E19">
            <v>41957</v>
          </cell>
          <cell r="F19">
            <v>41968</v>
          </cell>
          <cell r="I19">
            <v>42089</v>
          </cell>
          <cell r="J19">
            <v>42257</v>
          </cell>
          <cell r="K19">
            <v>42248</v>
          </cell>
        </row>
        <row r="22">
          <cell r="D22" t="str">
            <v>Termine Endmontage lt. Doc16 vom 11.06.13</v>
          </cell>
          <cell r="I22" t="str">
            <v>Termine Endmontage 7 Tages Takt bei geschlossener Prod. Lücke Doc#14 Szenario A vom 05.11.2013 auf Basis  V01.00 2013-07-01</v>
          </cell>
        </row>
        <row r="23">
          <cell r="A23" t="str">
            <v>Neu</v>
          </cell>
          <cell r="B23" t="str">
            <v>Alt</v>
          </cell>
          <cell r="D23" t="str">
            <v>Start EW1-Z</v>
          </cell>
          <cell r="E23" t="str">
            <v>Start EW3-Z</v>
          </cell>
          <cell r="F23" t="str">
            <v>Start MW2-Z</v>
          </cell>
          <cell r="I23" t="str">
            <v>Start EW1-E</v>
          </cell>
          <cell r="J23" t="str">
            <v>Start EW3-E</v>
          </cell>
          <cell r="K23" t="str">
            <v>Start MW2-E</v>
          </cell>
        </row>
        <row r="24">
          <cell r="A24" t="str">
            <v>T00</v>
          </cell>
          <cell r="B24" t="str">
            <v>Takt 0 (T00)</v>
          </cell>
          <cell r="D24">
            <v>41865</v>
          </cell>
          <cell r="E24">
            <v>41876</v>
          </cell>
          <cell r="F24">
            <v>41885</v>
          </cell>
          <cell r="I24">
            <v>42009</v>
          </cell>
          <cell r="J24">
            <v>42018</v>
          </cell>
          <cell r="K24">
            <v>42027</v>
          </cell>
        </row>
        <row r="25">
          <cell r="A25" t="str">
            <v>T01</v>
          </cell>
          <cell r="B25" t="str">
            <v>Takt1.1 (T01)</v>
          </cell>
          <cell r="D25">
            <v>41869</v>
          </cell>
          <cell r="E25">
            <v>41878</v>
          </cell>
          <cell r="F25">
            <v>41887</v>
          </cell>
          <cell r="I25">
            <v>42011</v>
          </cell>
          <cell r="J25">
            <v>42020</v>
          </cell>
          <cell r="K25">
            <v>42031</v>
          </cell>
        </row>
        <row r="26">
          <cell r="A26" t="str">
            <v>T02</v>
          </cell>
          <cell r="B26" t="str">
            <v>Takt1.2 (T02)</v>
          </cell>
          <cell r="D26">
            <v>41878</v>
          </cell>
          <cell r="E26">
            <v>41887</v>
          </cell>
          <cell r="F26">
            <v>41899</v>
          </cell>
          <cell r="I26">
            <v>42020</v>
          </cell>
          <cell r="J26">
            <v>42031</v>
          </cell>
          <cell r="K26">
            <v>42040</v>
          </cell>
        </row>
        <row r="27">
          <cell r="A27" t="str">
            <v>T03a</v>
          </cell>
          <cell r="B27" t="str">
            <v>Takt 2.1a (DL. UG mit KANBAN)</v>
          </cell>
          <cell r="D27">
            <v>41908</v>
          </cell>
          <cell r="E27">
            <v>41921</v>
          </cell>
          <cell r="F27">
            <v>41933</v>
          </cell>
          <cell r="I27">
            <v>42052</v>
          </cell>
          <cell r="J27">
            <v>42061</v>
          </cell>
          <cell r="K27">
            <v>42073</v>
          </cell>
        </row>
        <row r="28">
          <cell r="A28" t="str">
            <v>T03</v>
          </cell>
          <cell r="B28" t="str">
            <v>Takt2.1 (T03)</v>
          </cell>
          <cell r="D28">
            <v>41887</v>
          </cell>
          <cell r="E28">
            <v>41899</v>
          </cell>
          <cell r="F28">
            <v>41911</v>
          </cell>
          <cell r="I28">
            <v>42031</v>
          </cell>
          <cell r="J28">
            <v>42040</v>
          </cell>
          <cell r="K28">
            <v>42052</v>
          </cell>
        </row>
        <row r="29">
          <cell r="A29" t="str">
            <v>T04a</v>
          </cell>
          <cell r="B29" t="str">
            <v>Takt 2.2a (E-Inst. Mech. UG+Dach mit KANBAN)</v>
          </cell>
          <cell r="D29">
            <v>41962</v>
          </cell>
          <cell r="E29">
            <v>41974</v>
          </cell>
          <cell r="F29">
            <v>41983</v>
          </cell>
          <cell r="I29">
            <v>42090</v>
          </cell>
          <cell r="J29">
            <v>42103</v>
          </cell>
          <cell r="K29">
            <v>42115</v>
          </cell>
        </row>
        <row r="30">
          <cell r="A30" t="str">
            <v>T04</v>
          </cell>
          <cell r="B30" t="str">
            <v>Takt2.2 (T04)</v>
          </cell>
          <cell r="D30">
            <v>41899</v>
          </cell>
          <cell r="E30">
            <v>41911</v>
          </cell>
          <cell r="F30">
            <v>41921</v>
          </cell>
          <cell r="I30">
            <v>42040</v>
          </cell>
          <cell r="J30">
            <v>42052</v>
          </cell>
          <cell r="K30">
            <v>42061</v>
          </cell>
        </row>
        <row r="31">
          <cell r="A31" t="str">
            <v>T05</v>
          </cell>
          <cell r="B31" t="str">
            <v>Takt3.1 (T05)</v>
          </cell>
          <cell r="D31">
            <v>41911</v>
          </cell>
          <cell r="E31">
            <v>41921</v>
          </cell>
          <cell r="F31">
            <v>41932</v>
          </cell>
          <cell r="I31">
            <v>42052</v>
          </cell>
          <cell r="J31">
            <v>42061</v>
          </cell>
          <cell r="K31">
            <v>42073</v>
          </cell>
        </row>
        <row r="32">
          <cell r="A32" t="str">
            <v>T06</v>
          </cell>
          <cell r="B32" t="str">
            <v>Takt3.2 (T06)</v>
          </cell>
          <cell r="D32">
            <v>41921</v>
          </cell>
          <cell r="E32">
            <v>41932</v>
          </cell>
          <cell r="F32">
            <v>41941</v>
          </cell>
          <cell r="I32">
            <v>42061</v>
          </cell>
          <cell r="J32">
            <v>42073</v>
          </cell>
          <cell r="K32">
            <v>42086</v>
          </cell>
        </row>
        <row r="33">
          <cell r="A33" t="str">
            <v>T07</v>
          </cell>
          <cell r="B33" t="str">
            <v>Takt4 (T07)</v>
          </cell>
          <cell r="D33">
            <v>41932</v>
          </cell>
          <cell r="E33">
            <v>41941</v>
          </cell>
          <cell r="F33">
            <v>41956</v>
          </cell>
          <cell r="I33">
            <v>42073</v>
          </cell>
          <cell r="J33">
            <v>42086</v>
          </cell>
          <cell r="K33">
            <v>42101</v>
          </cell>
        </row>
        <row r="34">
          <cell r="A34" t="str">
            <v>T08</v>
          </cell>
          <cell r="B34" t="str">
            <v>Takt4.1 (T08)</v>
          </cell>
          <cell r="D34">
            <v>41941</v>
          </cell>
          <cell r="E34">
            <v>41956</v>
          </cell>
          <cell r="F34">
            <v>41967</v>
          </cell>
          <cell r="I34">
            <v>42086</v>
          </cell>
          <cell r="J34">
            <v>42101</v>
          </cell>
          <cell r="K34">
            <v>42111</v>
          </cell>
        </row>
        <row r="35">
          <cell r="A35" t="str">
            <v>T09</v>
          </cell>
          <cell r="B35" t="str">
            <v>Takt5 (T09)</v>
          </cell>
          <cell r="D35">
            <v>41956</v>
          </cell>
          <cell r="E35">
            <v>41967</v>
          </cell>
          <cell r="F35">
            <v>41976</v>
          </cell>
          <cell r="I35">
            <v>42101</v>
          </cell>
          <cell r="J35">
            <v>42111</v>
          </cell>
          <cell r="K35">
            <v>42122</v>
          </cell>
        </row>
        <row r="36">
          <cell r="A36" t="str">
            <v>T10</v>
          </cell>
          <cell r="B36" t="str">
            <v>Takt6 Ecklast/Aufsetzen (T10)</v>
          </cell>
          <cell r="D36">
            <v>41967</v>
          </cell>
          <cell r="E36">
            <v>41976</v>
          </cell>
          <cell r="F36">
            <v>41985</v>
          </cell>
          <cell r="I36">
            <v>42111</v>
          </cell>
          <cell r="J36">
            <v>42122</v>
          </cell>
          <cell r="K36">
            <v>42132</v>
          </cell>
        </row>
        <row r="39">
          <cell r="D39" t="str">
            <v>Start EW1-Z</v>
          </cell>
          <cell r="E39" t="str">
            <v>Start EW3-Z</v>
          </cell>
          <cell r="F39" t="str">
            <v>Start MW2-Z</v>
          </cell>
          <cell r="I39" t="str">
            <v>Start EW1-E</v>
          </cell>
          <cell r="J39" t="str">
            <v>Start EW3-E</v>
          </cell>
          <cell r="K39" t="str">
            <v>Start MW2-E</v>
          </cell>
        </row>
        <row r="40">
          <cell r="E40" t="str">
            <v>Zweisystem 3-tlg</v>
          </cell>
          <cell r="J40" t="str">
            <v>Einsystem 3-tlg</v>
          </cell>
        </row>
        <row r="41">
          <cell r="A41" t="str">
            <v>VZK</v>
          </cell>
          <cell r="B41" t="str">
            <v>Kabelzuschnitt VZK</v>
          </cell>
          <cell r="D41">
            <v>41961</v>
          </cell>
          <cell r="E41">
            <v>41974</v>
          </cell>
          <cell r="F41">
            <v>41983</v>
          </cell>
          <cell r="G41">
            <v>-25</v>
          </cell>
          <cell r="I41">
            <v>42108</v>
          </cell>
          <cell r="J41">
            <v>42116</v>
          </cell>
          <cell r="K41">
            <v>42128</v>
          </cell>
        </row>
        <row r="42">
          <cell r="A42" t="str">
            <v>VZR</v>
          </cell>
          <cell r="B42" t="str">
            <v>Rohrzuschnitt VZR</v>
          </cell>
          <cell r="D42">
            <v>41950</v>
          </cell>
          <cell r="E42">
            <v>41961</v>
          </cell>
          <cell r="F42">
            <v>41970</v>
          </cell>
          <cell r="G42">
            <v>-93</v>
          </cell>
          <cell r="I42">
            <v>42087</v>
          </cell>
          <cell r="J42">
            <v>42103</v>
          </cell>
          <cell r="K42">
            <v>42114</v>
          </cell>
        </row>
        <row r="43">
          <cell r="A43" t="str">
            <v>V10R</v>
          </cell>
          <cell r="B43" t="str">
            <v>Rohre Takt 1</v>
          </cell>
          <cell r="D43">
            <v>41964</v>
          </cell>
          <cell r="E43">
            <v>41975</v>
          </cell>
          <cell r="F43">
            <v>41984</v>
          </cell>
          <cell r="G43">
            <v>-93</v>
          </cell>
          <cell r="I43">
            <v>42108</v>
          </cell>
          <cell r="J43">
            <v>42117</v>
          </cell>
          <cell r="K43">
            <v>42129</v>
          </cell>
        </row>
        <row r="44">
          <cell r="A44" t="str">
            <v>V30R</v>
          </cell>
          <cell r="B44" t="str">
            <v>Rohre FGR</v>
          </cell>
          <cell r="D44">
            <v>41983</v>
          </cell>
          <cell r="E44">
            <v>41995</v>
          </cell>
          <cell r="F44">
            <v>42018</v>
          </cell>
          <cell r="G44">
            <v>-93</v>
          </cell>
          <cell r="I44">
            <v>42128</v>
          </cell>
          <cell r="J44">
            <v>42142</v>
          </cell>
          <cell r="K44">
            <v>42152</v>
          </cell>
        </row>
        <row r="45">
          <cell r="A45" t="str">
            <v>V40R</v>
          </cell>
          <cell r="B45" t="str">
            <v>Rohre UG</v>
          </cell>
          <cell r="D45">
            <v>41978</v>
          </cell>
          <cell r="E45">
            <v>41989</v>
          </cell>
          <cell r="F45">
            <v>42012</v>
          </cell>
          <cell r="G45">
            <v>-93</v>
          </cell>
          <cell r="I45">
            <v>42122</v>
          </cell>
          <cell r="J45">
            <v>42131</v>
          </cell>
          <cell r="K45">
            <v>42145</v>
          </cell>
        </row>
        <row r="46">
          <cell r="A46" t="str">
            <v>V31E</v>
          </cell>
          <cell r="B46" t="str">
            <v>Kabelkanal FGR</v>
          </cell>
          <cell r="D46">
            <v>42012</v>
          </cell>
          <cell r="E46">
            <v>42023</v>
          </cell>
          <cell r="F46">
            <v>42032</v>
          </cell>
          <cell r="G46">
            <v>-50</v>
          </cell>
          <cell r="I46">
            <v>42145</v>
          </cell>
          <cell r="J46">
            <v>42157</v>
          </cell>
          <cell r="K46">
            <v>42166</v>
          </cell>
        </row>
        <row r="47">
          <cell r="A47" t="str">
            <v>V31Ea</v>
          </cell>
          <cell r="B47" t="str">
            <v>Kabelkanal FGR mech.</v>
          </cell>
          <cell r="D47">
            <v>42012</v>
          </cell>
          <cell r="E47">
            <v>42023</v>
          </cell>
          <cell r="F47">
            <v>42032</v>
          </cell>
          <cell r="G47">
            <v>-83</v>
          </cell>
          <cell r="I47">
            <v>42145</v>
          </cell>
          <cell r="J47">
            <v>42157</v>
          </cell>
          <cell r="K47">
            <v>42166</v>
          </cell>
        </row>
        <row r="48">
          <cell r="A48" t="str">
            <v>V41E</v>
          </cell>
          <cell r="B48" t="str">
            <v>Kabelkanal UG</v>
          </cell>
          <cell r="D48">
            <v>41995</v>
          </cell>
          <cell r="E48">
            <v>42017</v>
          </cell>
          <cell r="F48">
            <v>42026</v>
          </cell>
          <cell r="G48">
            <v>-35</v>
          </cell>
          <cell r="I48">
            <v>42142</v>
          </cell>
          <cell r="J48">
            <v>42151</v>
          </cell>
          <cell r="K48">
            <v>42160</v>
          </cell>
        </row>
        <row r="49">
          <cell r="A49" t="str">
            <v>V41Ea</v>
          </cell>
          <cell r="B49" t="str">
            <v>Kabelkanal UG mech.</v>
          </cell>
          <cell r="D49">
            <v>41995</v>
          </cell>
          <cell r="E49">
            <v>42017</v>
          </cell>
          <cell r="F49">
            <v>42026</v>
          </cell>
          <cell r="G49">
            <v>-68</v>
          </cell>
          <cell r="I49">
            <v>42142</v>
          </cell>
          <cell r="J49">
            <v>42151</v>
          </cell>
          <cell r="K49">
            <v>42160</v>
          </cell>
        </row>
        <row r="50">
          <cell r="A50" t="str">
            <v>V41Mv</v>
          </cell>
          <cell r="B50" t="str">
            <v>Kabelkanal UG (li+re verbinden)</v>
          </cell>
          <cell r="D50">
            <v>42023</v>
          </cell>
          <cell r="E50">
            <v>42032</v>
          </cell>
          <cell r="F50">
            <v>42041</v>
          </cell>
          <cell r="G50">
            <v>-50</v>
          </cell>
          <cell r="I50">
            <v>42157</v>
          </cell>
          <cell r="J50">
            <v>42165</v>
          </cell>
          <cell r="K50">
            <v>42174</v>
          </cell>
        </row>
        <row r="51">
          <cell r="A51" t="str">
            <v>V50</v>
          </cell>
          <cell r="B51" t="str">
            <v>Spinne Cab</v>
          </cell>
          <cell r="D51">
            <v>42040</v>
          </cell>
          <cell r="E51">
            <v>42052</v>
          </cell>
          <cell r="F51">
            <v>42061</v>
          </cell>
          <cell r="G51">
            <v>-68</v>
          </cell>
          <cell r="I51">
            <v>42173</v>
          </cell>
          <cell r="J51">
            <v>42185</v>
          </cell>
          <cell r="K51">
            <v>42198</v>
          </cell>
        </row>
        <row r="52">
          <cell r="A52" t="str">
            <v>V50M</v>
          </cell>
          <cell r="B52" t="str">
            <v>Vorruestung Cab</v>
          </cell>
          <cell r="D52">
            <v>42040</v>
          </cell>
          <cell r="E52">
            <v>42052</v>
          </cell>
          <cell r="F52">
            <v>42061</v>
          </cell>
          <cell r="G52">
            <v>-93</v>
          </cell>
          <cell r="I52">
            <v>42173</v>
          </cell>
          <cell r="J52">
            <v>42185</v>
          </cell>
          <cell r="K52">
            <v>42198</v>
          </cell>
        </row>
        <row r="53">
          <cell r="A53" t="str">
            <v>V91</v>
          </cell>
          <cell r="B53" t="str">
            <v xml:space="preserve">Konfektion E-Verbinder (WK) </v>
          </cell>
          <cell r="D53">
            <v>42082</v>
          </cell>
          <cell r="E53">
            <v>42082</v>
          </cell>
          <cell r="F53">
            <v>42094</v>
          </cell>
          <cell r="G53">
            <v>-93</v>
          </cell>
          <cell r="I53">
            <v>42206</v>
          </cell>
          <cell r="J53">
            <v>42219</v>
          </cell>
          <cell r="K53">
            <v>42230</v>
          </cell>
        </row>
        <row r="54">
          <cell r="B54" t="str">
            <v xml:space="preserve"> </v>
          </cell>
          <cell r="D54">
            <v>42040</v>
          </cell>
          <cell r="E54">
            <v>42061</v>
          </cell>
          <cell r="F54">
            <v>42052</v>
          </cell>
          <cell r="G54">
            <v>-93</v>
          </cell>
          <cell r="I54">
            <v>42173</v>
          </cell>
          <cell r="J54">
            <v>42194</v>
          </cell>
          <cell r="K54">
            <v>42185</v>
          </cell>
        </row>
        <row r="55">
          <cell r="B55" t="str">
            <v xml:space="preserve"> </v>
          </cell>
          <cell r="D55">
            <v>42114</v>
          </cell>
          <cell r="E55">
            <v>42135</v>
          </cell>
          <cell r="F55">
            <v>42123</v>
          </cell>
          <cell r="I55">
            <v>42236</v>
          </cell>
          <cell r="J55">
            <v>42257</v>
          </cell>
          <cell r="K55">
            <v>42248</v>
          </cell>
        </row>
        <row r="58">
          <cell r="D58" t="str">
            <v>Termine Endmontage lt. Doc16 vom 11.06.13</v>
          </cell>
          <cell r="I58" t="str">
            <v>Termine Endmontage 7 Tages Takt bei geschlossener Prod. Lücke Doc#14 Szenario A vom 05.11.2013 auf Basis  V01.00 2013-07-01</v>
          </cell>
        </row>
        <row r="59">
          <cell r="A59" t="str">
            <v>Neu</v>
          </cell>
          <cell r="B59" t="str">
            <v>Alt</v>
          </cell>
          <cell r="D59" t="str">
            <v>Start EW1-Z</v>
          </cell>
          <cell r="E59" t="str">
            <v>Start EW3-Z</v>
          </cell>
          <cell r="F59" t="str">
            <v>Start MW2-Z</v>
          </cell>
          <cell r="I59" t="str">
            <v>Start EW1-E</v>
          </cell>
          <cell r="J59" t="str">
            <v>Start EW3-E</v>
          </cell>
          <cell r="K59" t="str">
            <v>Start MW2-E</v>
          </cell>
        </row>
        <row r="60">
          <cell r="A60" t="str">
            <v>T00</v>
          </cell>
          <cell r="B60" t="str">
            <v>Takt 0 (T00)</v>
          </cell>
          <cell r="D60">
            <v>42012</v>
          </cell>
          <cell r="E60">
            <v>42023</v>
          </cell>
          <cell r="F60">
            <v>42032</v>
          </cell>
          <cell r="G60">
            <v>-93</v>
          </cell>
          <cell r="I60">
            <v>42145</v>
          </cell>
          <cell r="J60">
            <v>42157</v>
          </cell>
          <cell r="K60">
            <v>42166</v>
          </cell>
        </row>
        <row r="61">
          <cell r="A61" t="str">
            <v>T01</v>
          </cell>
          <cell r="B61" t="str">
            <v>Takt1.1 (T01)</v>
          </cell>
          <cell r="D61">
            <v>42016</v>
          </cell>
          <cell r="E61">
            <v>42025</v>
          </cell>
          <cell r="F61">
            <v>42034</v>
          </cell>
          <cell r="G61">
            <v>-93</v>
          </cell>
          <cell r="I61">
            <v>42150</v>
          </cell>
          <cell r="J61">
            <v>42159</v>
          </cell>
          <cell r="K61">
            <v>42170</v>
          </cell>
        </row>
        <row r="62">
          <cell r="A62" t="str">
            <v>T02</v>
          </cell>
          <cell r="B62" t="str">
            <v>Takt1.2 (T02)</v>
          </cell>
          <cell r="D62">
            <v>42025</v>
          </cell>
          <cell r="E62">
            <v>42034</v>
          </cell>
          <cell r="F62">
            <v>42046</v>
          </cell>
          <cell r="G62">
            <v>-93</v>
          </cell>
          <cell r="I62">
            <v>42159</v>
          </cell>
          <cell r="J62">
            <v>42170</v>
          </cell>
          <cell r="K62">
            <v>42179</v>
          </cell>
        </row>
        <row r="63">
          <cell r="A63" t="str">
            <v>T03a</v>
          </cell>
          <cell r="B63" t="str">
            <v>Takt 2.1a (DL. UG mit KANBAN)</v>
          </cell>
          <cell r="D63">
            <v>42034</v>
          </cell>
          <cell r="E63">
            <v>42046</v>
          </cell>
          <cell r="F63">
            <v>42058</v>
          </cell>
          <cell r="G63">
            <v>-78</v>
          </cell>
          <cell r="I63">
            <v>42170</v>
          </cell>
          <cell r="J63">
            <v>42179</v>
          </cell>
          <cell r="K63">
            <v>42191</v>
          </cell>
        </row>
        <row r="64">
          <cell r="A64" t="str">
            <v>T03</v>
          </cell>
          <cell r="B64" t="str">
            <v>Takt2.1 (T03)</v>
          </cell>
          <cell r="D64">
            <v>42034</v>
          </cell>
          <cell r="E64">
            <v>42046</v>
          </cell>
          <cell r="F64">
            <v>42058</v>
          </cell>
          <cell r="G64">
            <v>-93</v>
          </cell>
          <cell r="I64">
            <v>42170</v>
          </cell>
          <cell r="J64">
            <v>42179</v>
          </cell>
          <cell r="K64">
            <v>42191</v>
          </cell>
        </row>
        <row r="65">
          <cell r="A65" t="str">
            <v>T04a</v>
          </cell>
          <cell r="B65" t="str">
            <v>Takt 2.2a (E-Inst. Mech. UG+Dach mit KANBAN)</v>
          </cell>
          <cell r="D65">
            <v>42046</v>
          </cell>
          <cell r="E65">
            <v>42058</v>
          </cell>
          <cell r="F65">
            <v>42067</v>
          </cell>
          <cell r="G65">
            <v>-50</v>
          </cell>
          <cell r="I65">
            <v>42170</v>
          </cell>
          <cell r="J65">
            <v>42179</v>
          </cell>
          <cell r="K65">
            <v>42191</v>
          </cell>
        </row>
        <row r="66">
          <cell r="A66" t="str">
            <v>T04</v>
          </cell>
          <cell r="B66" t="str">
            <v>Takt2.2 (T04)</v>
          </cell>
          <cell r="D66">
            <v>42046</v>
          </cell>
          <cell r="E66">
            <v>42058</v>
          </cell>
          <cell r="F66">
            <v>42067</v>
          </cell>
          <cell r="G66">
            <v>-93</v>
          </cell>
          <cell r="I66">
            <v>42179</v>
          </cell>
          <cell r="J66">
            <v>42191</v>
          </cell>
          <cell r="K66">
            <v>42200</v>
          </cell>
        </row>
        <row r="67">
          <cell r="A67" t="str">
            <v>T05</v>
          </cell>
          <cell r="B67" t="str">
            <v>Takt3.1 (T05)</v>
          </cell>
          <cell r="D67">
            <v>42058</v>
          </cell>
          <cell r="E67">
            <v>42067</v>
          </cell>
          <cell r="F67">
            <v>42076</v>
          </cell>
          <cell r="G67">
            <v>-93</v>
          </cell>
          <cell r="I67">
            <v>42191</v>
          </cell>
          <cell r="J67">
            <v>42200</v>
          </cell>
          <cell r="K67">
            <v>42212</v>
          </cell>
        </row>
        <row r="68">
          <cell r="A68" t="str">
            <v>T06</v>
          </cell>
          <cell r="B68" t="str">
            <v>Takt3.2 (T06)</v>
          </cell>
          <cell r="D68">
            <v>42067</v>
          </cell>
          <cell r="E68">
            <v>42076</v>
          </cell>
          <cell r="F68">
            <v>42087</v>
          </cell>
          <cell r="G68">
            <v>-93</v>
          </cell>
          <cell r="I68">
            <v>42200</v>
          </cell>
          <cell r="J68">
            <v>42212</v>
          </cell>
          <cell r="K68">
            <v>42223</v>
          </cell>
        </row>
        <row r="69">
          <cell r="A69" t="str">
            <v>T07</v>
          </cell>
          <cell r="B69" t="str">
            <v>Takt4 (T07)</v>
          </cell>
          <cell r="D69">
            <v>42076</v>
          </cell>
          <cell r="E69">
            <v>42087</v>
          </cell>
          <cell r="F69">
            <v>42103</v>
          </cell>
          <cell r="G69">
            <v>-93</v>
          </cell>
          <cell r="I69">
            <v>42212</v>
          </cell>
          <cell r="J69">
            <v>42223</v>
          </cell>
          <cell r="K69">
            <v>42236</v>
          </cell>
        </row>
        <row r="70">
          <cell r="A70" t="str">
            <v>T08</v>
          </cell>
          <cell r="B70" t="str">
            <v>Takt4.1 (T08)</v>
          </cell>
          <cell r="D70">
            <v>42087</v>
          </cell>
          <cell r="E70">
            <v>42103</v>
          </cell>
          <cell r="F70">
            <v>42114</v>
          </cell>
          <cell r="G70">
            <v>-93</v>
          </cell>
          <cell r="I70">
            <v>42223</v>
          </cell>
          <cell r="J70">
            <v>42236</v>
          </cell>
          <cell r="K70">
            <v>42248</v>
          </cell>
        </row>
        <row r="71">
          <cell r="A71" t="str">
            <v>T09</v>
          </cell>
          <cell r="B71" t="str">
            <v>Takt5 (T09)</v>
          </cell>
          <cell r="D71">
            <v>42103</v>
          </cell>
          <cell r="E71">
            <v>42114</v>
          </cell>
          <cell r="F71">
            <v>42123</v>
          </cell>
          <cell r="G71">
            <v>-93</v>
          </cell>
          <cell r="I71">
            <v>42236</v>
          </cell>
          <cell r="J71">
            <v>42248</v>
          </cell>
          <cell r="K71">
            <v>42257</v>
          </cell>
        </row>
        <row r="72">
          <cell r="A72" t="str">
            <v>T10</v>
          </cell>
          <cell r="B72" t="str">
            <v>Takt6 Ecklast/Aufsetzen (T10)</v>
          </cell>
          <cell r="D72">
            <v>42114</v>
          </cell>
          <cell r="E72">
            <v>42123</v>
          </cell>
          <cell r="F72">
            <v>42135</v>
          </cell>
          <cell r="G72">
            <v>-93</v>
          </cell>
          <cell r="I72">
            <v>42248</v>
          </cell>
          <cell r="J72">
            <v>42257</v>
          </cell>
          <cell r="K72">
            <v>42268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"/>
      <sheetName val="ActivityMatrix"/>
      <sheetName val="P6CodeXCheck"/>
      <sheetName val="Apr 2020 Assessment"/>
      <sheetName val="Summary_Hours"/>
      <sheetName val="Summary_HrsByP6Code"/>
      <sheetName val="Summary_ODC"/>
      <sheetName val="ReAllocation"/>
      <sheetName val="Bangkok WBS Rev.7_2018-04-26"/>
      <sheetName val="Bangkok WBS Rev.8_2018-05-22"/>
      <sheetName val="Activity Summary"/>
      <sheetName val="TD Actuals - Weekly"/>
      <sheetName val="lkpActivityCodes"/>
      <sheetName val="lkpTea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E3" t="str">
            <v>04.20 GR8 - 4009</v>
          </cell>
          <cell r="H3">
            <v>40</v>
          </cell>
          <cell r="I3">
            <v>0</v>
          </cell>
          <cell r="J3">
            <v>40</v>
          </cell>
        </row>
        <row r="4">
          <cell r="E4" t="str">
            <v>04.20 GR4 - 4009</v>
          </cell>
          <cell r="H4">
            <v>105</v>
          </cell>
          <cell r="I4">
            <v>176.5</v>
          </cell>
          <cell r="J4">
            <v>0</v>
          </cell>
        </row>
        <row r="5">
          <cell r="E5" t="str">
            <v>04.19 GR4 - xxxx</v>
          </cell>
          <cell r="H5">
            <v>105</v>
          </cell>
          <cell r="I5">
            <v>0</v>
          </cell>
          <cell r="J5">
            <v>105</v>
          </cell>
        </row>
        <row r="6">
          <cell r="E6" t="str">
            <v>04.18 GR8 - 8580</v>
          </cell>
          <cell r="H6">
            <v>20</v>
          </cell>
          <cell r="I6">
            <v>0</v>
          </cell>
          <cell r="J6">
            <v>20</v>
          </cell>
        </row>
        <row r="7">
          <cell r="E7" t="str">
            <v>04.18 GR4 - 8580</v>
          </cell>
          <cell r="H7">
            <v>65</v>
          </cell>
          <cell r="I7">
            <v>0</v>
          </cell>
          <cell r="J7">
            <v>65</v>
          </cell>
        </row>
        <row r="8">
          <cell r="E8" t="str">
            <v>04.17 GR5 - 1002</v>
          </cell>
          <cell r="H8">
            <v>60</v>
          </cell>
          <cell r="I8">
            <v>0</v>
          </cell>
          <cell r="J8">
            <v>60</v>
          </cell>
        </row>
        <row r="9">
          <cell r="E9" t="str">
            <v>04.17 GR4 - 1002</v>
          </cell>
          <cell r="H9">
            <v>105</v>
          </cell>
          <cell r="I9">
            <v>0</v>
          </cell>
          <cell r="J9">
            <v>105</v>
          </cell>
        </row>
        <row r="10">
          <cell r="E10" t="str">
            <v>04.16 GR5 - 4039</v>
          </cell>
          <cell r="H10">
            <v>60</v>
          </cell>
          <cell r="I10">
            <v>0</v>
          </cell>
          <cell r="J10">
            <v>60</v>
          </cell>
        </row>
        <row r="11">
          <cell r="E11" t="str">
            <v>04.16 GR4 - 4039</v>
          </cell>
          <cell r="H11">
            <v>105</v>
          </cell>
          <cell r="I11">
            <v>308</v>
          </cell>
          <cell r="J11">
            <v>0</v>
          </cell>
        </row>
        <row r="12">
          <cell r="E12" t="str">
            <v>04.15 GR8 - 8586</v>
          </cell>
          <cell r="H12">
            <v>80</v>
          </cell>
          <cell r="I12">
            <v>0</v>
          </cell>
          <cell r="J12">
            <v>80</v>
          </cell>
        </row>
        <row r="13">
          <cell r="E13" t="str">
            <v>04.15 GR8 - 1002</v>
          </cell>
          <cell r="H13">
            <v>80</v>
          </cell>
          <cell r="I13">
            <v>0</v>
          </cell>
          <cell r="J13">
            <v>80</v>
          </cell>
        </row>
        <row r="14">
          <cell r="E14" t="str">
            <v>04.15 GR5 - 8586</v>
          </cell>
          <cell r="H14">
            <v>30</v>
          </cell>
          <cell r="I14">
            <v>0</v>
          </cell>
          <cell r="J14">
            <v>30</v>
          </cell>
        </row>
        <row r="15">
          <cell r="E15" t="str">
            <v>04.15 GR5 - 1002</v>
          </cell>
          <cell r="H15">
            <v>30</v>
          </cell>
          <cell r="I15">
            <v>0</v>
          </cell>
          <cell r="J15">
            <v>30</v>
          </cell>
        </row>
        <row r="16">
          <cell r="E16" t="str">
            <v>04.15 GR4 - 8586</v>
          </cell>
          <cell r="H16">
            <v>97</v>
          </cell>
          <cell r="I16">
            <v>47</v>
          </cell>
          <cell r="J16">
            <v>50</v>
          </cell>
        </row>
        <row r="17">
          <cell r="E17" t="str">
            <v>04.15 GR4 - 1002</v>
          </cell>
          <cell r="H17">
            <v>98</v>
          </cell>
          <cell r="I17">
            <v>176</v>
          </cell>
          <cell r="J17">
            <v>8</v>
          </cell>
        </row>
        <row r="18">
          <cell r="E18" t="str">
            <v>04.14 GR8 - 1002</v>
          </cell>
          <cell r="H18">
            <v>80</v>
          </cell>
          <cell r="I18">
            <v>0</v>
          </cell>
          <cell r="J18">
            <v>80</v>
          </cell>
        </row>
        <row r="19">
          <cell r="E19" t="str">
            <v>04.14 GR5 - 1002</v>
          </cell>
          <cell r="H19">
            <v>38</v>
          </cell>
          <cell r="I19">
            <v>0</v>
          </cell>
          <cell r="J19">
            <v>38</v>
          </cell>
        </row>
        <row r="20">
          <cell r="E20" t="str">
            <v>04.14 GR4 - 1002</v>
          </cell>
          <cell r="H20">
            <v>75</v>
          </cell>
          <cell r="I20">
            <v>8</v>
          </cell>
          <cell r="J20">
            <v>141</v>
          </cell>
        </row>
        <row r="21">
          <cell r="E21" t="str">
            <v>04.13 GR8 - 1002</v>
          </cell>
          <cell r="H21">
            <v>80</v>
          </cell>
          <cell r="I21">
            <v>0</v>
          </cell>
          <cell r="J21">
            <v>80</v>
          </cell>
        </row>
        <row r="22">
          <cell r="E22" t="str">
            <v>04.13 GR5 - 1002</v>
          </cell>
          <cell r="H22">
            <v>68</v>
          </cell>
          <cell r="I22">
            <v>0</v>
          </cell>
          <cell r="J22">
            <v>68</v>
          </cell>
        </row>
        <row r="23">
          <cell r="E23" t="str">
            <v>04.13 GR4 - 1002</v>
          </cell>
          <cell r="H23">
            <v>105</v>
          </cell>
          <cell r="I23">
            <v>8.25</v>
          </cell>
          <cell r="J23">
            <v>152</v>
          </cell>
        </row>
        <row r="24">
          <cell r="E24" t="str">
            <v>04.12 GR8 - xxxx</v>
          </cell>
          <cell r="H24">
            <v>160</v>
          </cell>
          <cell r="I24">
            <v>0</v>
          </cell>
          <cell r="J24">
            <v>160</v>
          </cell>
        </row>
        <row r="25">
          <cell r="E25" t="str">
            <v>04.12 GR5 - xxxx</v>
          </cell>
          <cell r="H25">
            <v>38</v>
          </cell>
          <cell r="I25">
            <v>0</v>
          </cell>
          <cell r="J25">
            <v>38</v>
          </cell>
        </row>
        <row r="26">
          <cell r="E26" t="str">
            <v>04.12 GR4 - xxxx</v>
          </cell>
          <cell r="H26">
            <v>210</v>
          </cell>
          <cell r="I26">
            <v>0</v>
          </cell>
          <cell r="J26">
            <v>210</v>
          </cell>
        </row>
        <row r="27">
          <cell r="E27" t="str">
            <v>04.11 GR8</v>
          </cell>
          <cell r="H27">
            <v>160</v>
          </cell>
          <cell r="I27">
            <v>0</v>
          </cell>
          <cell r="J27">
            <v>160</v>
          </cell>
        </row>
        <row r="28">
          <cell r="E28" t="str">
            <v>04.11 GR5</v>
          </cell>
          <cell r="H28">
            <v>38</v>
          </cell>
          <cell r="I28">
            <v>0</v>
          </cell>
          <cell r="J28">
            <v>38</v>
          </cell>
        </row>
        <row r="29">
          <cell r="E29" t="str">
            <v>04.11 GR4</v>
          </cell>
          <cell r="H29">
            <v>105</v>
          </cell>
          <cell r="I29">
            <v>322</v>
          </cell>
          <cell r="J29">
            <v>0</v>
          </cell>
        </row>
        <row r="30">
          <cell r="E30" t="str">
            <v>04.10 GR8 - xxxx</v>
          </cell>
          <cell r="H30">
            <v>80</v>
          </cell>
          <cell r="I30">
            <v>0</v>
          </cell>
          <cell r="J30">
            <v>80</v>
          </cell>
        </row>
        <row r="31">
          <cell r="E31" t="str">
            <v>04.10 GR8 - 8592</v>
          </cell>
          <cell r="H31">
            <v>80</v>
          </cell>
          <cell r="I31">
            <v>0</v>
          </cell>
          <cell r="J31">
            <v>80</v>
          </cell>
        </row>
        <row r="32">
          <cell r="E32" t="str">
            <v>04.10 GR5 - xxxx</v>
          </cell>
          <cell r="H32">
            <v>37</v>
          </cell>
          <cell r="I32">
            <v>0</v>
          </cell>
          <cell r="J32">
            <v>37</v>
          </cell>
        </row>
        <row r="33">
          <cell r="E33" t="str">
            <v>04.10 GR5 - 8592</v>
          </cell>
          <cell r="H33">
            <v>38</v>
          </cell>
          <cell r="I33">
            <v>0</v>
          </cell>
          <cell r="J33">
            <v>38</v>
          </cell>
        </row>
        <row r="34">
          <cell r="E34" t="str">
            <v>04.10 GR4 - xxxx</v>
          </cell>
          <cell r="H34">
            <v>105</v>
          </cell>
          <cell r="I34">
            <v>0</v>
          </cell>
          <cell r="J34">
            <v>105</v>
          </cell>
        </row>
        <row r="35">
          <cell r="E35" t="str">
            <v>04.10 GR4 - 8592</v>
          </cell>
          <cell r="H35">
            <v>105</v>
          </cell>
          <cell r="I35">
            <v>220</v>
          </cell>
          <cell r="J35">
            <v>0</v>
          </cell>
        </row>
        <row r="36">
          <cell r="E36" t="str">
            <v>04.09 GR8 - 8586</v>
          </cell>
          <cell r="H36">
            <v>160</v>
          </cell>
          <cell r="I36">
            <v>0</v>
          </cell>
          <cell r="J36">
            <v>160</v>
          </cell>
        </row>
        <row r="37">
          <cell r="E37" t="str">
            <v>04.09 GR5 - 8586</v>
          </cell>
          <cell r="H37">
            <v>38</v>
          </cell>
          <cell r="I37">
            <v>0</v>
          </cell>
          <cell r="J37">
            <v>38</v>
          </cell>
        </row>
        <row r="38">
          <cell r="E38" t="str">
            <v>04.09 GR4 - 8586</v>
          </cell>
          <cell r="H38">
            <v>105</v>
          </cell>
          <cell r="I38">
            <v>145</v>
          </cell>
          <cell r="J38">
            <v>0</v>
          </cell>
        </row>
        <row r="39">
          <cell r="E39" t="str">
            <v>04.08 GR8 - 8586</v>
          </cell>
          <cell r="H39">
            <v>160</v>
          </cell>
          <cell r="I39">
            <v>0</v>
          </cell>
          <cell r="J39">
            <v>160</v>
          </cell>
        </row>
        <row r="40">
          <cell r="E40" t="str">
            <v>04.08 GR5 - 8586</v>
          </cell>
          <cell r="H40">
            <v>38</v>
          </cell>
          <cell r="I40">
            <v>0</v>
          </cell>
          <cell r="J40">
            <v>38</v>
          </cell>
        </row>
        <row r="41">
          <cell r="E41" t="str">
            <v>04.08 GR4 - 8586</v>
          </cell>
          <cell r="H41">
            <v>105</v>
          </cell>
          <cell r="I41">
            <v>0</v>
          </cell>
          <cell r="J41">
            <v>105</v>
          </cell>
        </row>
        <row r="42">
          <cell r="E42" t="str">
            <v>04.06 GR8</v>
          </cell>
          <cell r="H42">
            <v>20</v>
          </cell>
          <cell r="I42">
            <v>0</v>
          </cell>
          <cell r="J42">
            <v>20</v>
          </cell>
        </row>
        <row r="43">
          <cell r="E43" t="str">
            <v>04.06 GR5</v>
          </cell>
          <cell r="H43">
            <v>10</v>
          </cell>
          <cell r="I43">
            <v>0</v>
          </cell>
          <cell r="J43">
            <v>10</v>
          </cell>
        </row>
        <row r="44">
          <cell r="E44" t="str">
            <v>04.06 GR4</v>
          </cell>
          <cell r="H44">
            <v>35</v>
          </cell>
          <cell r="I44">
            <v>0</v>
          </cell>
          <cell r="J44">
            <v>35</v>
          </cell>
        </row>
        <row r="45">
          <cell r="E45" t="str">
            <v>04.05.03 GR8 - 4018</v>
          </cell>
          <cell r="H45">
            <v>20</v>
          </cell>
          <cell r="I45">
            <v>0</v>
          </cell>
          <cell r="J45">
            <v>20</v>
          </cell>
        </row>
        <row r="46">
          <cell r="E46" t="str">
            <v>04.05.03 GR5 - 4018</v>
          </cell>
          <cell r="H46">
            <v>28</v>
          </cell>
          <cell r="I46">
            <v>0</v>
          </cell>
          <cell r="J46">
            <v>28</v>
          </cell>
        </row>
        <row r="47">
          <cell r="E47" t="str">
            <v>04.05.03 GR4 - 4018</v>
          </cell>
          <cell r="H47">
            <v>70</v>
          </cell>
          <cell r="I47">
            <v>406</v>
          </cell>
          <cell r="J47">
            <v>0</v>
          </cell>
        </row>
        <row r="48">
          <cell r="E48" t="str">
            <v>04.04 GR8 - 8422</v>
          </cell>
          <cell r="H48">
            <v>160</v>
          </cell>
          <cell r="I48">
            <v>0</v>
          </cell>
          <cell r="J48">
            <v>160</v>
          </cell>
        </row>
        <row r="49">
          <cell r="E49" t="str">
            <v>04.04 GR5 - 8422</v>
          </cell>
          <cell r="H49">
            <v>38</v>
          </cell>
          <cell r="I49">
            <v>0</v>
          </cell>
          <cell r="J49">
            <v>38</v>
          </cell>
        </row>
        <row r="50">
          <cell r="E50" t="str">
            <v>04.04 GR4 - 8422</v>
          </cell>
          <cell r="H50">
            <v>105</v>
          </cell>
          <cell r="I50">
            <v>76</v>
          </cell>
          <cell r="J50">
            <v>29</v>
          </cell>
        </row>
        <row r="51">
          <cell r="E51" t="str">
            <v>04.03 GR8 - 4009</v>
          </cell>
          <cell r="H51">
            <v>160</v>
          </cell>
          <cell r="I51">
            <v>0</v>
          </cell>
          <cell r="J51">
            <v>160</v>
          </cell>
        </row>
        <row r="52">
          <cell r="E52" t="str">
            <v>04.03 GR5 - 4009</v>
          </cell>
          <cell r="H52">
            <v>38</v>
          </cell>
          <cell r="I52">
            <v>0</v>
          </cell>
          <cell r="J52">
            <v>38</v>
          </cell>
        </row>
        <row r="53">
          <cell r="E53" t="str">
            <v>04.03 GR4 - 8586</v>
          </cell>
          <cell r="H53">
            <v>0</v>
          </cell>
          <cell r="I53">
            <v>45.25</v>
          </cell>
          <cell r="J53">
            <v>0</v>
          </cell>
        </row>
        <row r="54">
          <cell r="E54" t="str">
            <v>04.03 GR4 - 4009</v>
          </cell>
          <cell r="H54">
            <v>75</v>
          </cell>
          <cell r="I54">
            <v>239</v>
          </cell>
          <cell r="J54">
            <v>0</v>
          </cell>
        </row>
        <row r="55">
          <cell r="E55" t="str">
            <v>04.02 GR8 - 4018</v>
          </cell>
          <cell r="H55">
            <v>160</v>
          </cell>
          <cell r="I55">
            <v>0</v>
          </cell>
          <cell r="J55">
            <v>160</v>
          </cell>
        </row>
        <row r="56">
          <cell r="E56" t="str">
            <v>04.02 GR5 - 4018</v>
          </cell>
          <cell r="H56">
            <v>38</v>
          </cell>
          <cell r="I56">
            <v>0</v>
          </cell>
          <cell r="J56">
            <v>38</v>
          </cell>
        </row>
        <row r="57">
          <cell r="E57" t="str">
            <v>04.02 GR4 - 4018</v>
          </cell>
          <cell r="H57">
            <v>75</v>
          </cell>
          <cell r="I57">
            <v>280</v>
          </cell>
          <cell r="J57">
            <v>0</v>
          </cell>
        </row>
        <row r="58">
          <cell r="E58" t="str">
            <v>04.01 GR8 - 8592</v>
          </cell>
          <cell r="H58">
            <v>40</v>
          </cell>
          <cell r="I58">
            <v>0</v>
          </cell>
          <cell r="J58">
            <v>40</v>
          </cell>
        </row>
        <row r="59">
          <cell r="E59" t="str">
            <v>04.01 GR5 - 8592</v>
          </cell>
          <cell r="H59">
            <v>38</v>
          </cell>
          <cell r="I59">
            <v>0</v>
          </cell>
          <cell r="J59">
            <v>38</v>
          </cell>
        </row>
        <row r="60">
          <cell r="E60" t="str">
            <v>04.01 GR4 - 8592</v>
          </cell>
          <cell r="H60">
            <v>75</v>
          </cell>
          <cell r="I60">
            <v>990</v>
          </cell>
          <cell r="J60">
            <v>0</v>
          </cell>
        </row>
        <row r="61">
          <cell r="E61" t="str">
            <v>03.06 GR9 - 4033</v>
          </cell>
          <cell r="H61">
            <v>40</v>
          </cell>
          <cell r="I61">
            <v>0</v>
          </cell>
          <cell r="J61">
            <v>40</v>
          </cell>
        </row>
        <row r="62">
          <cell r="E62" t="str">
            <v>03.06 GR8 - 4033</v>
          </cell>
          <cell r="H62">
            <v>510</v>
          </cell>
          <cell r="I62">
            <v>0</v>
          </cell>
          <cell r="J62">
            <v>510</v>
          </cell>
        </row>
        <row r="63">
          <cell r="E63" t="str">
            <v>03.06 GR6 - 4033</v>
          </cell>
          <cell r="H63">
            <v>150</v>
          </cell>
          <cell r="I63">
            <v>0</v>
          </cell>
          <cell r="J63">
            <v>150</v>
          </cell>
        </row>
        <row r="64">
          <cell r="E64" t="str">
            <v>03.05 GR9 - 8586</v>
          </cell>
          <cell r="H64">
            <v>40</v>
          </cell>
          <cell r="I64">
            <v>0</v>
          </cell>
          <cell r="J64">
            <v>40</v>
          </cell>
        </row>
        <row r="65">
          <cell r="E65" t="str">
            <v>03.05 GR8 - 8586</v>
          </cell>
          <cell r="H65">
            <v>504</v>
          </cell>
          <cell r="I65">
            <v>0</v>
          </cell>
          <cell r="J65">
            <v>504</v>
          </cell>
        </row>
        <row r="66">
          <cell r="E66" t="str">
            <v>03.05 GR7 - 8586</v>
          </cell>
          <cell r="H66">
            <v>160</v>
          </cell>
          <cell r="I66">
            <v>0</v>
          </cell>
          <cell r="J66">
            <v>160</v>
          </cell>
        </row>
        <row r="67">
          <cell r="E67" t="str">
            <v>03.05 GR6 - 8586</v>
          </cell>
          <cell r="H67">
            <v>400</v>
          </cell>
          <cell r="I67">
            <v>0</v>
          </cell>
          <cell r="J67">
            <v>400</v>
          </cell>
        </row>
        <row r="68">
          <cell r="E68" t="str">
            <v>03.05 GR6 - 4032</v>
          </cell>
          <cell r="H68">
            <v>200</v>
          </cell>
          <cell r="I68">
            <v>0</v>
          </cell>
          <cell r="J68">
            <v>200</v>
          </cell>
        </row>
        <row r="69">
          <cell r="E69" t="str">
            <v>03.05 GR5 - 8586</v>
          </cell>
          <cell r="H69">
            <v>550</v>
          </cell>
          <cell r="I69">
            <v>0</v>
          </cell>
          <cell r="J69">
            <v>550</v>
          </cell>
        </row>
        <row r="70">
          <cell r="E70" t="str">
            <v>03.05 GR5 - 4032</v>
          </cell>
          <cell r="H70">
            <v>200</v>
          </cell>
          <cell r="I70">
            <v>0</v>
          </cell>
          <cell r="J70">
            <v>200</v>
          </cell>
        </row>
        <row r="71">
          <cell r="E71" t="str">
            <v>03.05 GR4 - 8586</v>
          </cell>
          <cell r="H71">
            <v>378</v>
          </cell>
          <cell r="I71">
            <v>818</v>
          </cell>
          <cell r="J71">
            <v>0</v>
          </cell>
        </row>
        <row r="72">
          <cell r="E72" t="str">
            <v>03.05 GR4 - 4032</v>
          </cell>
          <cell r="H72">
            <v>222</v>
          </cell>
          <cell r="I72">
            <v>645</v>
          </cell>
          <cell r="J72">
            <v>0</v>
          </cell>
        </row>
        <row r="73">
          <cell r="E73" t="str">
            <v>03.04 GR9 - 4022</v>
          </cell>
          <cell r="H73">
            <v>20</v>
          </cell>
          <cell r="I73">
            <v>0</v>
          </cell>
          <cell r="J73">
            <v>20</v>
          </cell>
        </row>
        <row r="74">
          <cell r="E74" t="str">
            <v>03.04 GR8 - 8586</v>
          </cell>
          <cell r="H74">
            <v>80</v>
          </cell>
          <cell r="I74">
            <v>0</v>
          </cell>
          <cell r="J74">
            <v>80</v>
          </cell>
        </row>
        <row r="75">
          <cell r="E75" t="str">
            <v>03.04 GR8 - 4032</v>
          </cell>
          <cell r="H75">
            <v>40</v>
          </cell>
          <cell r="I75">
            <v>0</v>
          </cell>
          <cell r="J75">
            <v>40</v>
          </cell>
        </row>
        <row r="76">
          <cell r="E76" t="str">
            <v>03.04 GR8 - 4022</v>
          </cell>
          <cell r="H76">
            <v>60</v>
          </cell>
          <cell r="I76">
            <v>0</v>
          </cell>
          <cell r="J76">
            <v>60</v>
          </cell>
        </row>
        <row r="77">
          <cell r="E77" t="str">
            <v>03.04 GR6 - 4032</v>
          </cell>
          <cell r="H77">
            <v>100</v>
          </cell>
          <cell r="I77">
            <v>0</v>
          </cell>
          <cell r="J77">
            <v>100</v>
          </cell>
        </row>
        <row r="78">
          <cell r="E78" t="str">
            <v>03.04 GR6 - 4022</v>
          </cell>
          <cell r="H78">
            <v>160</v>
          </cell>
          <cell r="I78">
            <v>0</v>
          </cell>
          <cell r="J78">
            <v>160</v>
          </cell>
        </row>
        <row r="79">
          <cell r="E79" t="str">
            <v>03.04 GR5 - 8586</v>
          </cell>
          <cell r="H79">
            <v>38</v>
          </cell>
          <cell r="I79">
            <v>0</v>
          </cell>
          <cell r="J79">
            <v>38</v>
          </cell>
        </row>
        <row r="80">
          <cell r="E80" t="str">
            <v>03.04 GR5 - 4032</v>
          </cell>
          <cell r="H80">
            <v>150</v>
          </cell>
          <cell r="I80">
            <v>0</v>
          </cell>
          <cell r="J80">
            <v>150</v>
          </cell>
        </row>
        <row r="81">
          <cell r="E81" t="str">
            <v>03.04 GR5 - 4022</v>
          </cell>
          <cell r="H81">
            <v>150</v>
          </cell>
          <cell r="I81">
            <v>0</v>
          </cell>
          <cell r="J81">
            <v>150</v>
          </cell>
        </row>
        <row r="82">
          <cell r="E82" t="str">
            <v>03.04 GR4 - 8586</v>
          </cell>
          <cell r="H82">
            <v>60</v>
          </cell>
          <cell r="I82">
            <v>60</v>
          </cell>
          <cell r="J82">
            <v>0</v>
          </cell>
        </row>
        <row r="83">
          <cell r="E83" t="str">
            <v>03.04 GR4 - 4022</v>
          </cell>
          <cell r="H83">
            <v>320</v>
          </cell>
          <cell r="I83">
            <v>357</v>
          </cell>
          <cell r="J83">
            <v>0</v>
          </cell>
        </row>
        <row r="84">
          <cell r="E84" t="str">
            <v>03.03 GR9 - 8590</v>
          </cell>
          <cell r="H84">
            <v>80</v>
          </cell>
          <cell r="I84">
            <v>0</v>
          </cell>
          <cell r="J84">
            <v>80</v>
          </cell>
        </row>
        <row r="85">
          <cell r="E85" t="str">
            <v>03.03 GR8 - 8592</v>
          </cell>
          <cell r="H85">
            <v>300</v>
          </cell>
          <cell r="I85">
            <v>0</v>
          </cell>
          <cell r="J85">
            <v>300</v>
          </cell>
        </row>
        <row r="86">
          <cell r="E86" t="str">
            <v>03.03 GR8 - 8590</v>
          </cell>
          <cell r="H86">
            <v>600</v>
          </cell>
          <cell r="I86">
            <v>0</v>
          </cell>
          <cell r="J86">
            <v>600</v>
          </cell>
        </row>
        <row r="87">
          <cell r="E87" t="str">
            <v>03.03 GR8 - 8586</v>
          </cell>
          <cell r="H87">
            <v>120</v>
          </cell>
          <cell r="I87">
            <v>0</v>
          </cell>
          <cell r="J87">
            <v>120</v>
          </cell>
        </row>
        <row r="88">
          <cell r="E88" t="str">
            <v>03.03 GR8 - 4039</v>
          </cell>
          <cell r="H88">
            <v>20</v>
          </cell>
          <cell r="I88">
            <v>0</v>
          </cell>
          <cell r="J88">
            <v>20</v>
          </cell>
        </row>
        <row r="89">
          <cell r="E89" t="str">
            <v>03.03 GR8 - 4032</v>
          </cell>
          <cell r="H89">
            <v>280</v>
          </cell>
          <cell r="I89">
            <v>0</v>
          </cell>
          <cell r="J89">
            <v>280</v>
          </cell>
        </row>
        <row r="90">
          <cell r="E90" t="str">
            <v>03.03 GR7 - 8590</v>
          </cell>
          <cell r="H90">
            <v>200</v>
          </cell>
          <cell r="I90">
            <v>0</v>
          </cell>
          <cell r="J90">
            <v>200</v>
          </cell>
        </row>
        <row r="91">
          <cell r="E91" t="str">
            <v>03.03 GR6 - 8592</v>
          </cell>
          <cell r="H91">
            <v>24</v>
          </cell>
          <cell r="I91">
            <v>0</v>
          </cell>
          <cell r="J91">
            <v>24</v>
          </cell>
        </row>
        <row r="92">
          <cell r="E92" t="str">
            <v>03.03 GR6 - 8590</v>
          </cell>
          <cell r="H92">
            <v>1056</v>
          </cell>
          <cell r="I92">
            <v>0</v>
          </cell>
          <cell r="J92">
            <v>1056</v>
          </cell>
        </row>
        <row r="93">
          <cell r="E93" t="str">
            <v>03.03 GR6 - 4032</v>
          </cell>
          <cell r="H93">
            <v>60</v>
          </cell>
          <cell r="I93">
            <v>0</v>
          </cell>
          <cell r="J93">
            <v>60</v>
          </cell>
        </row>
        <row r="94">
          <cell r="E94" t="str">
            <v>03.03 GR6 - 4022</v>
          </cell>
          <cell r="H94">
            <v>110</v>
          </cell>
          <cell r="I94">
            <v>0</v>
          </cell>
          <cell r="J94">
            <v>110</v>
          </cell>
        </row>
        <row r="95">
          <cell r="E95" t="str">
            <v>03.03 GR5 - 8592</v>
          </cell>
          <cell r="H95">
            <v>180</v>
          </cell>
          <cell r="I95">
            <v>0</v>
          </cell>
          <cell r="J95">
            <v>180</v>
          </cell>
        </row>
        <row r="96">
          <cell r="E96" t="str">
            <v>03.03 GR5 - 8590</v>
          </cell>
          <cell r="H96">
            <v>470</v>
          </cell>
          <cell r="I96">
            <v>0</v>
          </cell>
          <cell r="J96">
            <v>470</v>
          </cell>
        </row>
        <row r="97">
          <cell r="E97" t="str">
            <v>03.03 GR5 - 8586</v>
          </cell>
          <cell r="H97">
            <v>51</v>
          </cell>
          <cell r="I97">
            <v>0</v>
          </cell>
          <cell r="J97">
            <v>51</v>
          </cell>
        </row>
        <row r="98">
          <cell r="E98" t="str">
            <v>03.03 GR5 - 4039</v>
          </cell>
          <cell r="H98">
            <v>76</v>
          </cell>
          <cell r="I98">
            <v>0</v>
          </cell>
          <cell r="J98">
            <v>76</v>
          </cell>
        </row>
        <row r="99">
          <cell r="E99" t="str">
            <v>03.03 GR5 - 4032</v>
          </cell>
          <cell r="H99">
            <v>255</v>
          </cell>
          <cell r="I99">
            <v>0</v>
          </cell>
          <cell r="J99">
            <v>255</v>
          </cell>
        </row>
        <row r="100">
          <cell r="E100" t="str">
            <v>03.03 GR5 - 4022</v>
          </cell>
          <cell r="H100">
            <v>188</v>
          </cell>
          <cell r="I100">
            <v>0</v>
          </cell>
          <cell r="J100">
            <v>188</v>
          </cell>
        </row>
        <row r="101">
          <cell r="E101" t="str">
            <v>03.03 GR4 - 8592</v>
          </cell>
          <cell r="H101">
            <v>506.9</v>
          </cell>
          <cell r="I101">
            <v>704</v>
          </cell>
          <cell r="J101">
            <v>7.9</v>
          </cell>
        </row>
        <row r="102">
          <cell r="E102" t="str">
            <v>03.03 GR4 - 8590</v>
          </cell>
          <cell r="H102">
            <v>568</v>
          </cell>
          <cell r="I102">
            <v>584</v>
          </cell>
          <cell r="J102">
            <v>0</v>
          </cell>
        </row>
        <row r="103">
          <cell r="E103" t="str">
            <v>03.03 GR4 - 8586</v>
          </cell>
          <cell r="H103">
            <v>140</v>
          </cell>
          <cell r="I103">
            <v>182</v>
          </cell>
          <cell r="J103">
            <v>0</v>
          </cell>
        </row>
        <row r="104">
          <cell r="E104" t="str">
            <v>03.03 GR4 - 4042</v>
          </cell>
          <cell r="H104">
            <v>60</v>
          </cell>
          <cell r="I104">
            <v>262</v>
          </cell>
          <cell r="J104">
            <v>0</v>
          </cell>
        </row>
        <row r="105">
          <cell r="E105" t="str">
            <v>03.03 GR4 - 4039</v>
          </cell>
          <cell r="H105">
            <v>186.7</v>
          </cell>
          <cell r="I105">
            <v>0</v>
          </cell>
          <cell r="J105">
            <v>50</v>
          </cell>
        </row>
        <row r="106">
          <cell r="E106" t="str">
            <v>03.03 GR4 - 4032</v>
          </cell>
          <cell r="H106">
            <v>357.9</v>
          </cell>
          <cell r="I106">
            <v>1002.5</v>
          </cell>
          <cell r="J106">
            <v>28.9</v>
          </cell>
        </row>
        <row r="107">
          <cell r="E107" t="str">
            <v>03.03 GR4 - 4022</v>
          </cell>
          <cell r="H107">
            <v>330</v>
          </cell>
          <cell r="I107">
            <v>257</v>
          </cell>
          <cell r="J107">
            <v>60</v>
          </cell>
        </row>
        <row r="108">
          <cell r="E108" t="str">
            <v>03.02 GR8 - 4039</v>
          </cell>
          <cell r="H108">
            <v>160</v>
          </cell>
          <cell r="I108">
            <v>0</v>
          </cell>
          <cell r="J108">
            <v>160</v>
          </cell>
        </row>
        <row r="109">
          <cell r="E109" t="str">
            <v>03.02 GR5 - 4039</v>
          </cell>
          <cell r="H109">
            <v>40</v>
          </cell>
          <cell r="I109">
            <v>0</v>
          </cell>
          <cell r="J109">
            <v>40</v>
          </cell>
        </row>
        <row r="110">
          <cell r="E110" t="str">
            <v>03.02 GR4 - 8596</v>
          </cell>
          <cell r="H110">
            <v>0</v>
          </cell>
          <cell r="I110">
            <v>246</v>
          </cell>
          <cell r="J110">
            <v>0</v>
          </cell>
        </row>
        <row r="111">
          <cell r="E111" t="str">
            <v>03.02 GR4 - 8586</v>
          </cell>
          <cell r="H111">
            <v>0</v>
          </cell>
          <cell r="I111">
            <v>236</v>
          </cell>
          <cell r="J111">
            <v>0</v>
          </cell>
        </row>
        <row r="112">
          <cell r="E112" t="str">
            <v>03.02 GR4 - 4039</v>
          </cell>
          <cell r="H112">
            <v>40</v>
          </cell>
          <cell r="I112">
            <v>175.25</v>
          </cell>
          <cell r="J112">
            <v>0</v>
          </cell>
        </row>
        <row r="113">
          <cell r="E113" t="str">
            <v>03.01 GR4 - 8586</v>
          </cell>
          <cell r="H113">
            <v>0</v>
          </cell>
          <cell r="I113">
            <v>76</v>
          </cell>
          <cell r="J113">
            <v>0</v>
          </cell>
        </row>
        <row r="114">
          <cell r="E114" t="str">
            <v>02.03.04 GR4 - 8585</v>
          </cell>
          <cell r="H114">
            <v>60</v>
          </cell>
          <cell r="I114">
            <v>28</v>
          </cell>
          <cell r="J114">
            <v>32</v>
          </cell>
        </row>
        <row r="115">
          <cell r="E115" t="str">
            <v>02.03 GR9 - 8575</v>
          </cell>
          <cell r="H115">
            <v>57</v>
          </cell>
          <cell r="I115">
            <v>0</v>
          </cell>
          <cell r="J115">
            <v>57</v>
          </cell>
        </row>
        <row r="116">
          <cell r="E116" t="str">
            <v>02.03 GR9 - 6001</v>
          </cell>
          <cell r="H116">
            <v>40</v>
          </cell>
          <cell r="I116">
            <v>0</v>
          </cell>
          <cell r="J116">
            <v>40</v>
          </cell>
        </row>
        <row r="117">
          <cell r="E117" t="str">
            <v>02.03 GR9 - 4022</v>
          </cell>
          <cell r="H117">
            <v>160</v>
          </cell>
          <cell r="I117">
            <v>0</v>
          </cell>
          <cell r="J117">
            <v>160</v>
          </cell>
        </row>
        <row r="118">
          <cell r="E118" t="str">
            <v>02.03 GR8 - 8575</v>
          </cell>
          <cell r="H118">
            <v>504</v>
          </cell>
          <cell r="I118">
            <v>0</v>
          </cell>
          <cell r="J118">
            <v>504</v>
          </cell>
        </row>
        <row r="119">
          <cell r="E119" t="str">
            <v>02.03 GR8 - 6001</v>
          </cell>
          <cell r="H119">
            <v>504</v>
          </cell>
          <cell r="I119">
            <v>0</v>
          </cell>
          <cell r="J119">
            <v>504</v>
          </cell>
        </row>
        <row r="120">
          <cell r="E120" t="str">
            <v>02.03 GR8 - 4022</v>
          </cell>
          <cell r="H120">
            <v>352</v>
          </cell>
          <cell r="I120">
            <v>0</v>
          </cell>
          <cell r="J120">
            <v>352</v>
          </cell>
        </row>
        <row r="121">
          <cell r="E121" t="str">
            <v>02.03 GR7 - 8575</v>
          </cell>
          <cell r="H121">
            <v>160</v>
          </cell>
          <cell r="I121">
            <v>0</v>
          </cell>
          <cell r="J121">
            <v>160</v>
          </cell>
        </row>
        <row r="122">
          <cell r="E122" t="str">
            <v>02.03 GR7 - 6001</v>
          </cell>
          <cell r="H122">
            <v>160</v>
          </cell>
          <cell r="I122">
            <v>0</v>
          </cell>
          <cell r="J122">
            <v>160</v>
          </cell>
        </row>
        <row r="123">
          <cell r="E123" t="str">
            <v>02.03 GR7 - 4022</v>
          </cell>
          <cell r="H123">
            <v>80</v>
          </cell>
          <cell r="I123">
            <v>0</v>
          </cell>
          <cell r="J123">
            <v>80</v>
          </cell>
        </row>
        <row r="124">
          <cell r="E124" t="str">
            <v>02.03 GR6 - 8575</v>
          </cell>
          <cell r="H124">
            <v>900</v>
          </cell>
          <cell r="I124">
            <v>0</v>
          </cell>
          <cell r="J124">
            <v>900</v>
          </cell>
        </row>
        <row r="125">
          <cell r="E125" t="str">
            <v>02.03 GR6 - 6001</v>
          </cell>
          <cell r="H125">
            <v>925</v>
          </cell>
          <cell r="I125">
            <v>0</v>
          </cell>
          <cell r="J125">
            <v>925</v>
          </cell>
        </row>
        <row r="126">
          <cell r="E126" t="str">
            <v>02.03 GR6 - 4022</v>
          </cell>
          <cell r="H126">
            <v>192</v>
          </cell>
          <cell r="I126">
            <v>0</v>
          </cell>
          <cell r="J126">
            <v>192</v>
          </cell>
        </row>
        <row r="127">
          <cell r="E127" t="str">
            <v>02.03 GR5 - 8575</v>
          </cell>
          <cell r="H127">
            <v>750</v>
          </cell>
          <cell r="I127">
            <v>0</v>
          </cell>
          <cell r="J127">
            <v>750</v>
          </cell>
        </row>
        <row r="128">
          <cell r="E128" t="str">
            <v>02.03 GR5 - 6001</v>
          </cell>
          <cell r="H128">
            <v>750</v>
          </cell>
          <cell r="I128">
            <v>0</v>
          </cell>
          <cell r="J128">
            <v>750</v>
          </cell>
        </row>
        <row r="129">
          <cell r="E129" t="str">
            <v>02.03 GR5 - 4022</v>
          </cell>
          <cell r="H129">
            <v>195</v>
          </cell>
          <cell r="I129">
            <v>0</v>
          </cell>
          <cell r="J129">
            <v>195</v>
          </cell>
        </row>
        <row r="130">
          <cell r="E130" t="str">
            <v>02.03 GR4 - 8575</v>
          </cell>
          <cell r="H130">
            <v>680</v>
          </cell>
          <cell r="I130">
            <v>1174.5</v>
          </cell>
          <cell r="J130">
            <v>0</v>
          </cell>
        </row>
        <row r="131">
          <cell r="E131" t="str">
            <v>02.03 GR4 - 8550</v>
          </cell>
          <cell r="H131">
            <v>0</v>
          </cell>
          <cell r="I131">
            <v>61</v>
          </cell>
          <cell r="J131">
            <v>0</v>
          </cell>
        </row>
        <row r="132">
          <cell r="E132" t="str">
            <v>02.03 GR4 - 6001</v>
          </cell>
          <cell r="H132">
            <v>600</v>
          </cell>
          <cell r="I132">
            <v>600</v>
          </cell>
          <cell r="J132">
            <v>600</v>
          </cell>
        </row>
        <row r="133">
          <cell r="E133" t="str">
            <v>02.03 GR4 - 4022</v>
          </cell>
          <cell r="H133">
            <v>300</v>
          </cell>
          <cell r="I133">
            <v>782</v>
          </cell>
          <cell r="J133">
            <v>154</v>
          </cell>
        </row>
        <row r="134">
          <cell r="E134" t="str">
            <v>02.03 GR4 - 4003</v>
          </cell>
          <cell r="H134">
            <v>0</v>
          </cell>
          <cell r="I134">
            <v>96</v>
          </cell>
          <cell r="J134">
            <v>249</v>
          </cell>
        </row>
        <row r="135">
          <cell r="E135" t="str">
            <v>02.01 GR6 - 8592</v>
          </cell>
          <cell r="H135">
            <v>360</v>
          </cell>
          <cell r="I135">
            <v>0</v>
          </cell>
          <cell r="J135">
            <v>360</v>
          </cell>
        </row>
        <row r="136">
          <cell r="E136" t="str">
            <v>02.01 GR6 - 8591</v>
          </cell>
          <cell r="H136">
            <v>280</v>
          </cell>
          <cell r="I136">
            <v>0</v>
          </cell>
          <cell r="J136">
            <v>280</v>
          </cell>
        </row>
        <row r="137">
          <cell r="E137" t="str">
            <v>02.01 GR6 - 8555</v>
          </cell>
          <cell r="H137">
            <v>400</v>
          </cell>
          <cell r="I137">
            <v>0</v>
          </cell>
          <cell r="J137">
            <v>400</v>
          </cell>
        </row>
        <row r="138">
          <cell r="E138" t="str">
            <v>02.01 GR6 - 6505</v>
          </cell>
          <cell r="H138">
            <v>480</v>
          </cell>
          <cell r="I138">
            <v>0</v>
          </cell>
          <cell r="J138">
            <v>480</v>
          </cell>
        </row>
        <row r="139">
          <cell r="E139" t="str">
            <v>02.01 GR5 - 8592</v>
          </cell>
          <cell r="H139">
            <v>360</v>
          </cell>
          <cell r="I139">
            <v>0</v>
          </cell>
          <cell r="J139">
            <v>360</v>
          </cell>
        </row>
        <row r="140">
          <cell r="E140" t="str">
            <v>02.01 GR5 - 8591</v>
          </cell>
          <cell r="H140">
            <v>240</v>
          </cell>
          <cell r="I140">
            <v>0</v>
          </cell>
          <cell r="J140">
            <v>240</v>
          </cell>
        </row>
        <row r="141">
          <cell r="E141" t="str">
            <v>02.01 GR5 - 8555</v>
          </cell>
          <cell r="H141">
            <v>370</v>
          </cell>
          <cell r="I141">
            <v>0</v>
          </cell>
          <cell r="J141">
            <v>370</v>
          </cell>
        </row>
        <row r="142">
          <cell r="E142" t="str">
            <v>02.01 GR5 - 6505</v>
          </cell>
          <cell r="H142">
            <v>235</v>
          </cell>
          <cell r="I142">
            <v>0</v>
          </cell>
          <cell r="J142">
            <v>235</v>
          </cell>
        </row>
        <row r="143">
          <cell r="E143" t="str">
            <v>02.01 GR4 - 8592</v>
          </cell>
          <cell r="H143">
            <v>160</v>
          </cell>
          <cell r="I143">
            <v>89</v>
          </cell>
          <cell r="J143">
            <v>71</v>
          </cell>
        </row>
        <row r="144">
          <cell r="E144" t="str">
            <v>02.01 GR4 - 8591</v>
          </cell>
          <cell r="H144">
            <v>320</v>
          </cell>
          <cell r="I144">
            <v>20.5</v>
          </cell>
          <cell r="J144">
            <v>299.5</v>
          </cell>
        </row>
        <row r="145">
          <cell r="E145" t="str">
            <v>02.01 GR4 - 8555</v>
          </cell>
          <cell r="H145">
            <v>200</v>
          </cell>
          <cell r="I145">
            <v>203</v>
          </cell>
          <cell r="J145">
            <v>0</v>
          </cell>
        </row>
        <row r="146">
          <cell r="E146" t="str">
            <v>02.01 GR4 - 6505</v>
          </cell>
          <cell r="H146">
            <v>300</v>
          </cell>
          <cell r="I146">
            <v>0</v>
          </cell>
          <cell r="J146">
            <v>300</v>
          </cell>
        </row>
      </sheetData>
      <sheetData sheetId="11"/>
      <sheetData sheetId="12">
        <row r="2">
          <cell r="A2" t="str">
            <v>ODC</v>
          </cell>
          <cell r="B2" t="str">
            <v>ODC</v>
          </cell>
        </row>
        <row r="3">
          <cell r="A3" t="str">
            <v>02.01 GR4 - 6505</v>
          </cell>
          <cell r="B3" t="str">
            <v>Project and Contract Management  - GR4 Preliminary Design Effort - CC6505</v>
          </cell>
        </row>
        <row r="4">
          <cell r="A4" t="str">
            <v>02.01 GR4 - 8555</v>
          </cell>
          <cell r="B4" t="str">
            <v>Project and Contract Management  - GR4 Preliminary Design Effort - CC8555</v>
          </cell>
        </row>
        <row r="5">
          <cell r="A5" t="str">
            <v>02.01 GR4 - 8591</v>
          </cell>
          <cell r="B5" t="str">
            <v>Project and Contract Management  - GR4 Preliminary Design Effort - CC8591</v>
          </cell>
        </row>
        <row r="6">
          <cell r="A6" t="str">
            <v>02.01 GR4 - 8592</v>
          </cell>
          <cell r="B6" t="str">
            <v>Project and Contract Management  - GR4 Preliminary Design Effort - CC8592</v>
          </cell>
        </row>
        <row r="7">
          <cell r="A7" t="str">
            <v>02.01 GR5 - 6505</v>
          </cell>
          <cell r="B7" t="str">
            <v>Project and Contract Management  - GR5 Detailed Design Effort - CC6505</v>
          </cell>
        </row>
        <row r="8">
          <cell r="A8" t="str">
            <v>02.01 GR5 - 8555</v>
          </cell>
          <cell r="B8" t="str">
            <v>Project and Contract Management  - GR5 Detailed Design Effort - CC8555</v>
          </cell>
        </row>
        <row r="9">
          <cell r="A9" t="str">
            <v>02.01 GR5 - 8591</v>
          </cell>
          <cell r="B9" t="str">
            <v>Project and Contract Management  - GR5 Detailed Design Effort - CC8591</v>
          </cell>
        </row>
        <row r="10">
          <cell r="A10" t="str">
            <v>02.01 GR5 - 8592</v>
          </cell>
          <cell r="B10" t="str">
            <v>Project and Contract Management  - GR5 Detailed Design Effort - CC8592</v>
          </cell>
        </row>
        <row r="11">
          <cell r="A11" t="str">
            <v>02.01 GR6 - 6505</v>
          </cell>
          <cell r="B11" t="str">
            <v>Project and Contract Management  - GR6 First Unit ready for Validation Effort - CC6505</v>
          </cell>
        </row>
        <row r="12">
          <cell r="A12" t="str">
            <v>02.01 GR6 - 8555</v>
          </cell>
          <cell r="B12" t="str">
            <v>Project and Contract Management  - GR6 First Unit ready for Validation Effort - CC8555</v>
          </cell>
        </row>
        <row r="13">
          <cell r="A13" t="str">
            <v>02.01 GR6 - 8591</v>
          </cell>
          <cell r="B13" t="str">
            <v>Project and Contract Management  - GR6 First Unit ready for Validation Effort - CC8591</v>
          </cell>
        </row>
        <row r="14">
          <cell r="A14" t="str">
            <v>02.01 GR6 - 8592</v>
          </cell>
          <cell r="B14" t="str">
            <v>Project and Contract Management  - GR6 First Unit ready for Validation Effort - CC8592</v>
          </cell>
        </row>
        <row r="15">
          <cell r="A15" t="str">
            <v>02.03 GR4 - 4003</v>
          </cell>
          <cell r="B15" t="str">
            <v>Engineering Management  - GR4 Preliminary Design Effort - CC8350</v>
          </cell>
        </row>
        <row r="16">
          <cell r="A16" t="str">
            <v>02.03 GR4 - 4022</v>
          </cell>
          <cell r="B16" t="str">
            <v>Engineering Management  - GR4 Preliminary Design Effort - CC4022</v>
          </cell>
        </row>
        <row r="17">
          <cell r="A17" t="str">
            <v>02.03 GR4 - 6001</v>
          </cell>
          <cell r="B17" t="str">
            <v>Engineering Management  - GR4 Preliminary Design Effort - CC6001</v>
          </cell>
        </row>
        <row r="18">
          <cell r="A18" t="str">
            <v>02.03 GR4 - 8550</v>
          </cell>
          <cell r="B18" t="str">
            <v>Engineering Management  - GR4 Preliminary Design Effort - CC8350</v>
          </cell>
        </row>
        <row r="19">
          <cell r="A19" t="str">
            <v>02.03 GR4 - 8575</v>
          </cell>
          <cell r="B19" t="str">
            <v>Engineering Management  - GR4 Preliminary Design Effort - CC8575</v>
          </cell>
        </row>
        <row r="20">
          <cell r="A20" t="str">
            <v>02.03 GR5 - 4022</v>
          </cell>
          <cell r="B20" t="str">
            <v>Engineering Management  - GR5 Detailed Design Effort - CC4022</v>
          </cell>
        </row>
        <row r="21">
          <cell r="A21" t="str">
            <v>02.03 GR5 - 6001</v>
          </cell>
          <cell r="B21" t="str">
            <v>Engineering Management  - GR5 Detailed Design Effort - CC6001</v>
          </cell>
        </row>
        <row r="22">
          <cell r="A22" t="str">
            <v>02.03 GR5 - 8575</v>
          </cell>
          <cell r="B22" t="str">
            <v>Engineering Management  - GR5 Detailed Design Effort - CC8575</v>
          </cell>
        </row>
        <row r="23">
          <cell r="A23" t="str">
            <v>02.03 GR6 - 4022</v>
          </cell>
          <cell r="B23" t="str">
            <v>Engineering Management  - GR6 First Unit ready for Validation Effort - CC4022</v>
          </cell>
        </row>
        <row r="24">
          <cell r="A24" t="str">
            <v>02.03 GR6 - 6001</v>
          </cell>
          <cell r="B24" t="str">
            <v>Engineering Management  - GR6 First Unit ready for Validation Effort - CC6001</v>
          </cell>
        </row>
        <row r="25">
          <cell r="A25" t="str">
            <v>02.03 GR6 - 8575</v>
          </cell>
          <cell r="B25" t="str">
            <v>Engineering Management  - GR6 First Unit ready for Validation Effort - CC8575</v>
          </cell>
        </row>
        <row r="26">
          <cell r="A26" t="str">
            <v>02.03 GR7 - 4022</v>
          </cell>
          <cell r="B26" t="str">
            <v>Engineering Management  - GR7 Authorized / Ready for Serial Production Effort - CC4022</v>
          </cell>
        </row>
        <row r="27">
          <cell r="A27" t="str">
            <v>02.03 GR7 - 6001</v>
          </cell>
          <cell r="B27" t="str">
            <v>Engineering Management  - GR7 Authorized / Ready for Serial Production Effort - CC6001</v>
          </cell>
        </row>
        <row r="28">
          <cell r="A28" t="str">
            <v>02.03 GR7 - 8575</v>
          </cell>
          <cell r="B28" t="str">
            <v>Engineering Management  - GR7 Authorized / Ready for Serial Production Effort - CC8575</v>
          </cell>
        </row>
        <row r="29">
          <cell r="A29" t="str">
            <v>02.03 GR8 - 4022</v>
          </cell>
          <cell r="B29" t="str">
            <v>Engineering Management  - GR8 Realization Effort - CC4022</v>
          </cell>
        </row>
        <row r="30">
          <cell r="A30" t="str">
            <v>02.03 GR8 - 6001</v>
          </cell>
          <cell r="B30" t="str">
            <v>Engineering Management  - GR8 Realization Effort - CC6001</v>
          </cell>
        </row>
        <row r="31">
          <cell r="A31" t="str">
            <v>02.03 GR8 - 8575</v>
          </cell>
          <cell r="B31" t="str">
            <v>Engineering Management  - GR8 Realization Effort - CC8575</v>
          </cell>
        </row>
        <row r="32">
          <cell r="A32" t="str">
            <v>02.03 GR9 - 4022</v>
          </cell>
          <cell r="B32" t="str">
            <v>Engineering Management  - GR9 Field Support Effort - CC4022</v>
          </cell>
        </row>
        <row r="33">
          <cell r="A33" t="str">
            <v>02.03 GR9 - 6001</v>
          </cell>
          <cell r="B33" t="str">
            <v>Engineering Management  - GR9 Field Support Effort - CC6001</v>
          </cell>
        </row>
        <row r="34">
          <cell r="A34" t="str">
            <v>02.03 GR9 - 8575</v>
          </cell>
          <cell r="B34" t="str">
            <v>Engineering Management  - GR9 Field Support Effort - CC8575</v>
          </cell>
        </row>
        <row r="35">
          <cell r="A35" t="str">
            <v>03.01 GR4 - 8586</v>
          </cell>
          <cell r="B35" t="str">
            <v>Desn for BT Business Needs (Definition of Requirements)  - GR4 Preliminary Design Effort - CC8586</v>
          </cell>
        </row>
        <row r="36">
          <cell r="A36" t="str">
            <v>03.02 GR4 - 4039</v>
          </cell>
          <cell r="B36" t="str">
            <v>Railway System Integration  - GR4 Preliminary Design Effort - CC4039</v>
          </cell>
        </row>
        <row r="37">
          <cell r="A37" t="str">
            <v>03.02 GR4 - 8586</v>
          </cell>
          <cell r="B37" t="str">
            <v>Railway System Integration  - GR4 Preliminary Design Effort - CC8586</v>
          </cell>
        </row>
        <row r="38">
          <cell r="A38" t="str">
            <v>03.02 GR5 - 4039</v>
          </cell>
          <cell r="B38" t="str">
            <v>Railway System Integration  - GR5 Detailed Design Effort - CC4039</v>
          </cell>
        </row>
        <row r="39">
          <cell r="A39" t="str">
            <v>03.02 GR8 - 4039</v>
          </cell>
          <cell r="B39" t="str">
            <v>Railway System Integration  - GR8 Detailed Design Effort - CC4039</v>
          </cell>
        </row>
        <row r="40">
          <cell r="A40" t="str">
            <v>03.03 GR4 - 4022</v>
          </cell>
          <cell r="B40" t="str">
            <v>Vehicle Performance  - GR4 Preliminary Design Effort - CC4022</v>
          </cell>
        </row>
        <row r="41">
          <cell r="A41" t="str">
            <v>03.03 GR4 - 4032</v>
          </cell>
          <cell r="B41" t="str">
            <v>Vehicle Performance  - GR4 Preliminary Design Effort - CC4032</v>
          </cell>
        </row>
        <row r="42">
          <cell r="A42" t="str">
            <v>03.03 GR4 - 4039</v>
          </cell>
          <cell r="B42" t="str">
            <v>Vehicle Performance  - GR4 Preliminary Design Effort - CC4039</v>
          </cell>
        </row>
        <row r="43">
          <cell r="A43" t="str">
            <v>03.03 GR4 - 4042</v>
          </cell>
          <cell r="B43" t="str">
            <v>Vehicle Performance  - GR4 Industrial Design and Passenger Flow - CC4042</v>
          </cell>
        </row>
        <row r="44">
          <cell r="A44" t="str">
            <v>03.03 GR4 - 4055</v>
          </cell>
          <cell r="B44" t="str">
            <v>Vehicle Performance  - GR4 Preliminary Design Effort - St. Bruno</v>
          </cell>
        </row>
        <row r="45">
          <cell r="A45" t="str">
            <v>03.03 GR4 - 8586</v>
          </cell>
          <cell r="B45" t="str">
            <v>Vehicle Performance  - GR4 Preliminary Design Effort - CC8586</v>
          </cell>
        </row>
        <row r="46">
          <cell r="A46" t="str">
            <v>03.03 GR4 - 8590</v>
          </cell>
          <cell r="B46" t="str">
            <v>Vehicle Performance  - GR4 Preliminary Design Effort - CC8590</v>
          </cell>
        </row>
        <row r="47">
          <cell r="A47" t="str">
            <v>03.03 GR4 - 8592</v>
          </cell>
          <cell r="B47" t="str">
            <v>Vehicle Performance  - GR4 Preliminary Design Effort - CC8592</v>
          </cell>
        </row>
        <row r="48">
          <cell r="A48" t="str">
            <v>03.03 GR5 - 4022</v>
          </cell>
          <cell r="B48" t="str">
            <v>Vehicle Performance  - GR5 Detailed Design Effort - CC4022</v>
          </cell>
        </row>
        <row r="49">
          <cell r="A49" t="str">
            <v>03.03 GR5 - 4032</v>
          </cell>
          <cell r="B49" t="str">
            <v>Vehicle Performance  - GR5 Detailed Design Effort - CC4032</v>
          </cell>
        </row>
        <row r="50">
          <cell r="A50" t="str">
            <v>03.03 GR5 - 4039</v>
          </cell>
          <cell r="B50" t="str">
            <v>Vehicle Performance  - GR5 Detailed Design Effort - CC4039</v>
          </cell>
        </row>
        <row r="51">
          <cell r="A51" t="str">
            <v>03.03 GR5 - 4055</v>
          </cell>
          <cell r="B51" t="str">
            <v>Vehicle Performance  - GR5 Detailed Design Effort - St. Bruno</v>
          </cell>
        </row>
        <row r="52">
          <cell r="A52" t="str">
            <v>03.03 GR5 - 8586</v>
          </cell>
          <cell r="B52" t="str">
            <v>Vehicle Performance  - GR5 Detailed Design Effort - CC8586</v>
          </cell>
        </row>
        <row r="53">
          <cell r="A53" t="str">
            <v>03.03 GR5 - 8590</v>
          </cell>
          <cell r="B53" t="str">
            <v>Vehicle Performance  - GR5 Detailed Design Effort - CC8590</v>
          </cell>
        </row>
        <row r="54">
          <cell r="A54" t="str">
            <v>03.03 GR5 - 8592</v>
          </cell>
          <cell r="B54" t="str">
            <v>Vehicle Performance  - GR5 Detailed Design Effort - CC8592</v>
          </cell>
        </row>
        <row r="55">
          <cell r="A55" t="str">
            <v>03.03 GR6 - 4022</v>
          </cell>
          <cell r="B55" t="str">
            <v>Vehicle Performance  - GR6 First Unit ready for Validation Effort - CC4022</v>
          </cell>
        </row>
        <row r="56">
          <cell r="A56" t="str">
            <v>03.03 GR6 - 8590</v>
          </cell>
          <cell r="B56" t="str">
            <v>Vehicle Performance  - GR6 First Unit ready for Validation Effort - CC8590</v>
          </cell>
        </row>
        <row r="57">
          <cell r="A57" t="str">
            <v>03.03 GR6 - 8592</v>
          </cell>
          <cell r="B57" t="str">
            <v>Vehicle Performance  - GR6 First Unit ready for Validation Effort - CC8592</v>
          </cell>
        </row>
        <row r="58">
          <cell r="A58" t="str">
            <v>03.03 GR7 - 4039</v>
          </cell>
          <cell r="B58" t="str">
            <v>Vehicle Performance  - GR7 [GR8 Realization] Authorized / Ready for Serial Production Effort - CC4039</v>
          </cell>
        </row>
        <row r="59">
          <cell r="A59" t="str">
            <v>03.03 GR7 - 8590</v>
          </cell>
          <cell r="B59" t="str">
            <v>Vehicle Performance  - GR7 Authorized / Ready for Serial Production Effort - CC8590</v>
          </cell>
        </row>
        <row r="60">
          <cell r="A60" t="str">
            <v>03.03 GR8 - 4032</v>
          </cell>
          <cell r="B60" t="str">
            <v>Vehicle Performance  - GR8 Realization Effort - CC4032</v>
          </cell>
        </row>
        <row r="61">
          <cell r="A61" t="str">
            <v>03.03 GR8 - 4039</v>
          </cell>
          <cell r="B61" t="str">
            <v>Vehicle Performance  - GR8 Realization Effort - CC4039</v>
          </cell>
        </row>
        <row r="62">
          <cell r="A62" t="str">
            <v>03.03 GR8 - 8586</v>
          </cell>
          <cell r="B62" t="str">
            <v>Vehicle Performance  - GR8 Realization Effort - CC8586</v>
          </cell>
        </row>
        <row r="63">
          <cell r="A63" t="str">
            <v>03.03 GR8 - 8590</v>
          </cell>
          <cell r="B63" t="str">
            <v>Vehicle Performance  - GR8 Realization Effort - CC8590</v>
          </cell>
        </row>
        <row r="64">
          <cell r="A64" t="str">
            <v>03.03 GR8 - 8592</v>
          </cell>
          <cell r="B64" t="str">
            <v>Vehicle Performance  - GR8 Realization Effort - CC8592</v>
          </cell>
        </row>
        <row r="65">
          <cell r="A65" t="str">
            <v>03.03 GR9 - 8590</v>
          </cell>
          <cell r="B65" t="str">
            <v>Vehicle Performance  - GR9 Field Support Effort - CC8590</v>
          </cell>
        </row>
        <row r="66">
          <cell r="A66" t="str">
            <v>03.04 GR4 - 4022</v>
          </cell>
          <cell r="B66" t="str">
            <v>Vehicle Functions  - GR4 Preliminary Design Effort - CC4022</v>
          </cell>
        </row>
        <row r="67">
          <cell r="A67" t="str">
            <v>03.04 GR4 - 8586</v>
          </cell>
          <cell r="B67" t="str">
            <v>Vehicle Functions  - GR4 Preliminary Design Effort - CC8586</v>
          </cell>
        </row>
        <row r="68">
          <cell r="A68" t="str">
            <v>03.04 GR5 - 4022</v>
          </cell>
          <cell r="B68" t="str">
            <v>Vehicle Functions  - GR5 Detailed Design Effort - CC4022</v>
          </cell>
        </row>
        <row r="69">
          <cell r="A69" t="str">
            <v>03.04 GR5 - 8586</v>
          </cell>
          <cell r="B69" t="str">
            <v>Vehicle Functions  - GR5 Detailed Design Effort - CC8586</v>
          </cell>
        </row>
        <row r="70">
          <cell r="A70" t="str">
            <v>03.04 GR6 - 4022</v>
          </cell>
          <cell r="B70" t="str">
            <v>Vehicle Functions  - GR6 First Unit ready for Validation Effort - CC4022</v>
          </cell>
        </row>
        <row r="71">
          <cell r="A71" t="str">
            <v>03.04 GR8 - 4022</v>
          </cell>
          <cell r="B71" t="str">
            <v>Vehicle Functions  - GR8 Realization Effort - CC4022</v>
          </cell>
        </row>
        <row r="72">
          <cell r="A72" t="str">
            <v>03.04 GR8 - 8586</v>
          </cell>
          <cell r="B72" t="str">
            <v>Vehicle Functions  - GR8 Realization Effort - CC8586</v>
          </cell>
        </row>
        <row r="73">
          <cell r="A73" t="str">
            <v>03.04 GR9 - 4022</v>
          </cell>
          <cell r="B73" t="str">
            <v>Vehicle Functions  - GR9 Field Support Effort - CC4022</v>
          </cell>
        </row>
        <row r="74">
          <cell r="A74" t="str">
            <v>03.05 GR4 - 4032</v>
          </cell>
          <cell r="B74" t="str">
            <v>Vehicle Arrangement &amp; Architecture  - GR4 Preliminary Design Effort - CC4032</v>
          </cell>
        </row>
        <row r="75">
          <cell r="A75" t="str">
            <v>03.05 GR4 - 8586</v>
          </cell>
          <cell r="B75" t="str">
            <v>Vehicle Arrangement &amp; Architecture  - GR4 Preliminary Design Effort - CC8586</v>
          </cell>
        </row>
        <row r="76">
          <cell r="A76" t="str">
            <v>03.05 GR5 - 4032</v>
          </cell>
          <cell r="B76" t="str">
            <v>Vehicle Arrangement &amp; Architecture  - GR5 Detailed Design Effort - CC4032</v>
          </cell>
        </row>
        <row r="77">
          <cell r="A77" t="str">
            <v>03.05 GR5 - 8586</v>
          </cell>
          <cell r="B77" t="str">
            <v>Vehicle Arrangement &amp; Architecture  - GR5 Detailed Design Effort - CC8586</v>
          </cell>
        </row>
        <row r="78">
          <cell r="A78" t="str">
            <v>03.05 GR6 - 4032</v>
          </cell>
          <cell r="B78" t="str">
            <v>Vehicle Arrangement &amp; Architecture  - GR6 First Unit ready for Validation Effort - CC4032</v>
          </cell>
        </row>
        <row r="79">
          <cell r="A79" t="str">
            <v>03.05 GR6 - 8586</v>
          </cell>
          <cell r="B79" t="str">
            <v>Vehicle Arrangement &amp; Architecture  - GR6 First Unit ready for Validation Effort - CC8586</v>
          </cell>
        </row>
        <row r="80">
          <cell r="A80" t="str">
            <v>03.05 GR7 - 8586</v>
          </cell>
          <cell r="B80" t="str">
            <v>Vehicle Arrangement &amp; Architecture  - GR7 Authorized / Ready for Serial Production Effort - CC8586</v>
          </cell>
        </row>
        <row r="81">
          <cell r="A81" t="str">
            <v>03.05 GR8 - 8586</v>
          </cell>
          <cell r="B81" t="str">
            <v>Vehicle Arrangement &amp; Architecture  - GR8 Realization Effort - CC8586</v>
          </cell>
        </row>
        <row r="82">
          <cell r="A82" t="str">
            <v>03.05 GR9 - 8586</v>
          </cell>
          <cell r="B82" t="str">
            <v>Vehicle Arrangement &amp; Architecture  - GR9 Field Support Effort - CC8586</v>
          </cell>
        </row>
        <row r="83">
          <cell r="A83" t="str">
            <v>03.06 GR6 - 4033</v>
          </cell>
          <cell r="B83" t="str">
            <v>Validation &amp; Verification and Authorisation Plans  - GR6 First Unit ready for Validation Effort - CC4033</v>
          </cell>
        </row>
        <row r="84">
          <cell r="A84" t="str">
            <v>03.06 GR8 - 4033</v>
          </cell>
          <cell r="B84" t="str">
            <v>Validation &amp; Verification and Authorisation Plans  - GR8 Realization Effort - CC4033</v>
          </cell>
        </row>
        <row r="85">
          <cell r="A85" t="str">
            <v>03.06 GR9 - 4033</v>
          </cell>
          <cell r="B85" t="str">
            <v>Validation &amp; Verification and Authorisation Plans  - GR9 Field Support Effort - CC4033</v>
          </cell>
        </row>
        <row r="86">
          <cell r="A86" t="str">
            <v>04.01 GR4 - 8592</v>
          </cell>
          <cell r="B86" t="str">
            <v>Carbody  - GR4 Preliminary Design Effort - CC8592</v>
          </cell>
        </row>
        <row r="87">
          <cell r="A87" t="str">
            <v>04.01 GR5 - 8592</v>
          </cell>
          <cell r="B87" t="str">
            <v>Carbody  - GR5 Detailed Design Effort - CC8592</v>
          </cell>
        </row>
        <row r="88">
          <cell r="A88" t="str">
            <v>04.01 GR8 - 8592</v>
          </cell>
          <cell r="B88" t="str">
            <v>Carbody  - GR8 Realization Effort - CC8592</v>
          </cell>
        </row>
        <row r="89">
          <cell r="A89" t="str">
            <v>04.02 GR4 - 4018</v>
          </cell>
          <cell r="B89" t="str">
            <v>Carbody Exterior Equipment  - GR4 Preliminary Design Effort - CC4018</v>
          </cell>
        </row>
        <row r="90">
          <cell r="A90" t="str">
            <v>04.02 GR5 - 4018</v>
          </cell>
          <cell r="B90" t="str">
            <v>Carbody Exterior Equipment  - GR5 Detailed Design Effort - CC4018</v>
          </cell>
        </row>
        <row r="91">
          <cell r="A91" t="str">
            <v>04.02 GR8 - 4018</v>
          </cell>
          <cell r="B91" t="str">
            <v>Carbody Exterior Equipment  - GR8 Realization Effort - CC4018</v>
          </cell>
        </row>
        <row r="92">
          <cell r="A92" t="str">
            <v>04.03 GR4 - 4009</v>
          </cell>
          <cell r="B92" t="str">
            <v>Exterior Doors  - GR4 Preliminary Design Effort - CC4009</v>
          </cell>
        </row>
        <row r="93">
          <cell r="A93" t="str">
            <v>04.03 GR5 - 4009</v>
          </cell>
          <cell r="B93" t="str">
            <v>Exterior Doors  - GR5 Detailed Design Effort - CC4009</v>
          </cell>
        </row>
        <row r="94">
          <cell r="A94" t="str">
            <v>04.03 GR8 - 4009</v>
          </cell>
          <cell r="B94" t="str">
            <v>Exterior Doors  - GR8 Realization Effort - CC4009</v>
          </cell>
        </row>
        <row r="95">
          <cell r="A95" t="str">
            <v>04.03 GR4 - 8586</v>
          </cell>
          <cell r="B95" t="str">
            <v>Exterior Doors  - GR4 Preliminary Design Effort - CC8586</v>
          </cell>
        </row>
        <row r="96">
          <cell r="A96" t="str">
            <v>04.03 GR5 - 8586</v>
          </cell>
          <cell r="B96" t="str">
            <v>Exterior Doors  - GR5 Detailed Design Effort - CC8586</v>
          </cell>
        </row>
        <row r="97">
          <cell r="A97" t="str">
            <v>04.03 GR8 - 8586</v>
          </cell>
          <cell r="B97" t="str">
            <v>Exterior Doors  - GR8 Realization Effort - CC8586</v>
          </cell>
        </row>
        <row r="98">
          <cell r="A98" t="str">
            <v>04.04 GR4 - 4032</v>
          </cell>
          <cell r="B98" t="str">
            <v>Bogies - GR4 Prelmininary Design Effort - St. Bruno</v>
          </cell>
        </row>
        <row r="99">
          <cell r="A99" t="str">
            <v>04.04 GR4 - 8422</v>
          </cell>
          <cell r="B99" t="str">
            <v>Bogies  - GR4 Preliminary Design Effort - CC8422</v>
          </cell>
        </row>
        <row r="100">
          <cell r="A100" t="str">
            <v>04.04 GR5 - 4032</v>
          </cell>
          <cell r="B100" t="str">
            <v>Bogies  - GR5 Detailed Design Effort - St. Bruno</v>
          </cell>
        </row>
        <row r="101">
          <cell r="A101" t="str">
            <v>04.04 GR5 - 8422</v>
          </cell>
          <cell r="B101" t="str">
            <v>Bogies  - GR5 Detailed Design Effort - CC8422</v>
          </cell>
        </row>
        <row r="102">
          <cell r="A102" t="str">
            <v>04.04 GR8 - 4032</v>
          </cell>
          <cell r="B102" t="str">
            <v>Bogies  - GR8 Realization Effort - St. Bruno</v>
          </cell>
        </row>
        <row r="103">
          <cell r="A103" t="str">
            <v>04.04 GR8 - 8422</v>
          </cell>
          <cell r="B103" t="str">
            <v>Bogies  - GR8 Realization Effort - CC8422</v>
          </cell>
        </row>
        <row r="104">
          <cell r="A104" t="str">
            <v>04.05.03 GR4 - 4018</v>
          </cell>
          <cell r="B104" t="str">
            <v>Compartments  - GR4 Preliminary Design Effort - CC4018</v>
          </cell>
        </row>
        <row r="105">
          <cell r="A105" t="str">
            <v>04.05.03 GR5 - 4018</v>
          </cell>
          <cell r="B105" t="str">
            <v>Compartments  - GR5 Detailed Design Effort - CC4018</v>
          </cell>
        </row>
        <row r="106">
          <cell r="A106" t="str">
            <v>04.05.03 GR8 - 4018</v>
          </cell>
          <cell r="B106" t="str">
            <v>Compartments  - GR8 Realization Effort - CC4018</v>
          </cell>
        </row>
        <row r="107">
          <cell r="A107" t="str">
            <v>04.06 GR4</v>
          </cell>
          <cell r="B107" t="str">
            <v>Drivers Cab  - GR4 Preliminary Design Effort</v>
          </cell>
        </row>
        <row r="108">
          <cell r="A108" t="str">
            <v>04.06 GR4 - 4018</v>
          </cell>
          <cell r="B108" t="str">
            <v>Drivers Cab  - GR4 Preliminary Design Effort - CC4018</v>
          </cell>
        </row>
        <row r="109">
          <cell r="A109" t="str">
            <v>04.06 GR5</v>
          </cell>
          <cell r="B109" t="str">
            <v>Drivers Cab  - GR5 Detailed Design Effort</v>
          </cell>
        </row>
        <row r="110">
          <cell r="A110" t="str">
            <v>04.06 GR5 - 4018</v>
          </cell>
          <cell r="B110" t="str">
            <v>Drivers Cab  - GR5 Detailed Design Effort - CC4018</v>
          </cell>
        </row>
        <row r="111">
          <cell r="A111" t="str">
            <v>04.06 GR8</v>
          </cell>
          <cell r="B111" t="str">
            <v>Drivers Cab  - GR8 Realization Effort</v>
          </cell>
        </row>
        <row r="112">
          <cell r="A112" t="str">
            <v>04.06 GR8 - 4018</v>
          </cell>
          <cell r="B112" t="str">
            <v>Drivers Cab  - GR8 Realization Effort - CC4018</v>
          </cell>
        </row>
        <row r="113">
          <cell r="A113" t="str">
            <v>04.08 GR4 - 8586</v>
          </cell>
          <cell r="B113" t="str">
            <v>HVAC  - GR4 Preliminary Design Effort - CC8586</v>
          </cell>
        </row>
        <row r="114">
          <cell r="A114" t="str">
            <v>04.08 GR5 - 8586</v>
          </cell>
          <cell r="B114" t="str">
            <v>HVAC  - GR5 Detailed Design Effort - CC8586</v>
          </cell>
        </row>
        <row r="115">
          <cell r="A115" t="str">
            <v>04.08 GR8 - 8586</v>
          </cell>
          <cell r="B115" t="str">
            <v>HVAC  - GR8 Realization Effort - CC8586</v>
          </cell>
        </row>
        <row r="116">
          <cell r="A116" t="str">
            <v>04.09 GR4 - 8586</v>
          </cell>
          <cell r="B116" t="str">
            <v>Auxiliary Power Supply  - GR4 Preliminary Design Effort - CC8586</v>
          </cell>
        </row>
        <row r="117">
          <cell r="A117" t="str">
            <v>04.09 GR5 - 8586</v>
          </cell>
          <cell r="B117" t="str">
            <v>Auxiliary Power Supply  - GR5 Detailed Design Effort - CC8586</v>
          </cell>
        </row>
        <row r="118">
          <cell r="A118" t="str">
            <v>04.09 GR8 - 8586</v>
          </cell>
          <cell r="B118" t="str">
            <v>Auxiliary Power Supply  - GR8 Realization Effort - CC8586</v>
          </cell>
        </row>
        <row r="119">
          <cell r="A119" t="str">
            <v>04.10 GR4 - 8592</v>
          </cell>
          <cell r="B119" t="str">
            <v>Primary Energy Supply and Propulsion  - GR4 Preliminary Design Effort - CC8592</v>
          </cell>
        </row>
        <row r="120">
          <cell r="A120" t="str">
            <v>04.10 GR4 - xxxx</v>
          </cell>
          <cell r="B120" t="str">
            <v>Primary Energy Supply and Propulsion  - GR4 Preliminary Design Effort - CCxxxx</v>
          </cell>
        </row>
        <row r="121">
          <cell r="A121" t="str">
            <v>04.10 GR5 - 8592</v>
          </cell>
          <cell r="B121" t="str">
            <v>Primary Energy Supply and Propulsion  - GR5 Detailed Design Effort - CC8592</v>
          </cell>
        </row>
        <row r="122">
          <cell r="A122" t="str">
            <v>04.10 GR5 - xxxx</v>
          </cell>
          <cell r="B122" t="str">
            <v>Primary Energy Supply and Propulsion  - GR5 Detailed Design Effort - CCxxxx</v>
          </cell>
        </row>
        <row r="123">
          <cell r="A123" t="str">
            <v>04.10 GR8 - 8592</v>
          </cell>
          <cell r="B123" t="str">
            <v>Primary Energy Supply and Propulsion  - GR8 Realization Effort - CC8592</v>
          </cell>
        </row>
        <row r="124">
          <cell r="A124" t="str">
            <v>04.10 GR8 - xxxx</v>
          </cell>
          <cell r="B124" t="str">
            <v>Primary Energy Supply and Propulsion  - GR8 Realization Effort - CCxxxx</v>
          </cell>
        </row>
        <row r="125">
          <cell r="A125" t="str">
            <v>04.11 GR4</v>
          </cell>
          <cell r="B125" t="str">
            <v>Braking and Air Supply  - GR4 Preliminary Design Effort - CC4039</v>
          </cell>
        </row>
        <row r="126">
          <cell r="A126" t="str">
            <v>04.11 GR4 - 4039</v>
          </cell>
          <cell r="B126" t="str">
            <v>Braking and Air Supply - GR4 Preliminary Design Effort - CCxxxx</v>
          </cell>
        </row>
        <row r="127">
          <cell r="A127" t="str">
            <v>04.11 GR5</v>
          </cell>
          <cell r="B127" t="str">
            <v>Braking and Air Supply  - GR5 Detailed Design Effort - CC4039</v>
          </cell>
        </row>
        <row r="128">
          <cell r="A128" t="str">
            <v>04.11 GR5 - 4039</v>
          </cell>
          <cell r="B128" t="str">
            <v>Braking and Air Supply - GR5 Detailed Design Effort - CCxxxx</v>
          </cell>
        </row>
        <row r="129">
          <cell r="A129" t="str">
            <v>04.11 GR8</v>
          </cell>
          <cell r="B129" t="str">
            <v>Braking and Air Supply  - GR8 Realization Effort -CC4039</v>
          </cell>
        </row>
        <row r="130">
          <cell r="A130" t="str">
            <v>04.11 GR8 - 4039</v>
          </cell>
          <cell r="B130" t="str">
            <v>Braking and Air Supply - GR8 Realization Effort - CCxxxx</v>
          </cell>
        </row>
        <row r="131">
          <cell r="A131" t="str">
            <v>04.12 GR4 - xxxx</v>
          </cell>
          <cell r="B131" t="str">
            <v>Coupling and interconnection  - GR4 Preliminary Design Effort - CCxxxx</v>
          </cell>
        </row>
        <row r="132">
          <cell r="A132" t="str">
            <v>04.12 GR5 - xxxx</v>
          </cell>
          <cell r="B132" t="str">
            <v>Coupling and interconnection  - GR5 Detailed Design Effort - CCxxxx</v>
          </cell>
        </row>
        <row r="133">
          <cell r="A133" t="str">
            <v>04.12 GR8 - xxxx</v>
          </cell>
          <cell r="B133" t="str">
            <v>Coupling and interconnection  - GR8 Realization Effort - CCxxxx</v>
          </cell>
        </row>
        <row r="134">
          <cell r="A134" t="str">
            <v>04.13 GR4 - 1002</v>
          </cell>
          <cell r="B134" t="str">
            <v>On Board Train Information (PIES)  - GR4 Preliminary Design Effort</v>
          </cell>
        </row>
        <row r="135">
          <cell r="A135" t="str">
            <v>04.13 GR5 - 1002</v>
          </cell>
          <cell r="B135" t="str">
            <v>On Board Train Information (PIES)  - GR5 Detailed Design Effort - CC1002</v>
          </cell>
        </row>
        <row r="136">
          <cell r="A136" t="str">
            <v>04.13 GR7 - 1002</v>
          </cell>
          <cell r="B136" t="str">
            <v>On Board Train Information (PIES)  - GR7 Authorized / Ready for Serial Production Effort - CC1002</v>
          </cell>
        </row>
        <row r="137">
          <cell r="A137" t="str">
            <v>04.13 GR8 - 1002</v>
          </cell>
        </row>
        <row r="138">
          <cell r="A138" t="str">
            <v>04.14 GR4 - 1002</v>
          </cell>
        </row>
        <row r="139">
          <cell r="A139" t="str">
            <v>04.14 GR5 - 1002</v>
          </cell>
        </row>
        <row r="140">
          <cell r="A140" t="str">
            <v>04.14 GR7 - 1002</v>
          </cell>
        </row>
        <row r="141">
          <cell r="A141" t="str">
            <v>04.14 GR8 - 1002</v>
          </cell>
        </row>
        <row r="142">
          <cell r="A142" t="str">
            <v>04.15 GR4 - 1002</v>
          </cell>
        </row>
        <row r="143">
          <cell r="A143" t="str">
            <v>04.15 GR4 - 8586</v>
          </cell>
        </row>
        <row r="144">
          <cell r="A144" t="str">
            <v>04.15 GR5 - 1002</v>
          </cell>
        </row>
        <row r="145">
          <cell r="A145" t="str">
            <v>04.15 GR5 - 8586</v>
          </cell>
        </row>
        <row r="146">
          <cell r="A146" t="str">
            <v>04.15 GR7 - 1002</v>
          </cell>
        </row>
        <row r="147">
          <cell r="A147" t="str">
            <v>04.15 GR7 - 8586</v>
          </cell>
        </row>
        <row r="148">
          <cell r="A148" t="str">
            <v>04.15 GR8 - 1002</v>
          </cell>
        </row>
        <row r="149">
          <cell r="A149" t="str">
            <v>04.15 GR8 - 8586</v>
          </cell>
        </row>
        <row r="150">
          <cell r="A150" t="str">
            <v>04.16 GR4 - 4039</v>
          </cell>
        </row>
        <row r="151">
          <cell r="A151" t="str">
            <v>04.16 GR5 - 4039</v>
          </cell>
        </row>
        <row r="152">
          <cell r="A152" t="str">
            <v>04.17 GR4 - 1002</v>
          </cell>
        </row>
        <row r="153">
          <cell r="A153" t="str">
            <v>04.17 GR5 - 1002</v>
          </cell>
        </row>
        <row r="154">
          <cell r="A154" t="str">
            <v>04.18 GR4 - 8580</v>
          </cell>
        </row>
        <row r="155">
          <cell r="A155" t="str">
            <v>04.18 GR8 - 8580</v>
          </cell>
        </row>
        <row r="156">
          <cell r="A156" t="str">
            <v>04.19 GR4 - 8586</v>
          </cell>
        </row>
        <row r="157">
          <cell r="A157" t="str">
            <v>04.19 GR4 - xxxx</v>
          </cell>
        </row>
        <row r="158">
          <cell r="A158" t="str">
            <v>04.20 GR4 - 4009</v>
          </cell>
        </row>
        <row r="159">
          <cell r="A159" t="str">
            <v>04.20 GR8 - 4009</v>
          </cell>
        </row>
      </sheetData>
      <sheetData sheetId="13">
        <row r="2">
          <cell r="A2" t="str">
            <v>Adam Reinholz</v>
          </cell>
        </row>
        <row r="3">
          <cell r="A3" t="str">
            <v>Amélie Faubert</v>
          </cell>
        </row>
        <row r="4">
          <cell r="A4" t="str">
            <v>Anil Lokhande</v>
          </cell>
        </row>
        <row r="5">
          <cell r="A5" t="str">
            <v>Arnaud Royer</v>
          </cell>
        </row>
        <row r="6">
          <cell r="A6" t="str">
            <v>Benoit Globe</v>
          </cell>
        </row>
        <row r="7">
          <cell r="A7" t="str">
            <v>Benoit Vezina</v>
          </cell>
        </row>
        <row r="8">
          <cell r="A8" t="str">
            <v>Charles Filion</v>
          </cell>
        </row>
        <row r="9">
          <cell r="A9" t="str">
            <v>Daniel Joyce</v>
          </cell>
        </row>
        <row r="10">
          <cell r="A10" t="str">
            <v>Darryl Lee</v>
          </cell>
        </row>
        <row r="11">
          <cell r="A11" t="str">
            <v>Duncan McLaren</v>
          </cell>
        </row>
        <row r="12">
          <cell r="A12" t="str">
            <v>Edward Tang</v>
          </cell>
        </row>
        <row r="13">
          <cell r="A13" t="str">
            <v>Elie Sader</v>
          </cell>
        </row>
        <row r="14">
          <cell r="A14" t="str">
            <v>Eric Valin</v>
          </cell>
        </row>
        <row r="15">
          <cell r="A15" t="str">
            <v>Eska Ko</v>
          </cell>
        </row>
        <row r="16">
          <cell r="A16" t="str">
            <v>Guillaume Savard</v>
          </cell>
        </row>
        <row r="17">
          <cell r="A17" t="str">
            <v>James Li</v>
          </cell>
        </row>
        <row r="18">
          <cell r="A18" t="str">
            <v>Jean Boucher</v>
          </cell>
        </row>
        <row r="19">
          <cell r="A19" t="str">
            <v>Jean-Olivier Villemure</v>
          </cell>
        </row>
        <row r="20">
          <cell r="A20" t="str">
            <v>Jennifer Saulnier</v>
          </cell>
        </row>
        <row r="21">
          <cell r="A21" t="str">
            <v>John Milligan</v>
          </cell>
        </row>
        <row r="22">
          <cell r="A22" t="str">
            <v>Kathryn Loog</v>
          </cell>
        </row>
        <row r="23">
          <cell r="A23" t="str">
            <v>Keith Guenter</v>
          </cell>
        </row>
        <row r="24">
          <cell r="A24" t="str">
            <v>Krista West</v>
          </cell>
        </row>
        <row r="25">
          <cell r="A25" t="str">
            <v>Linda Mckenzie</v>
          </cell>
        </row>
        <row r="26">
          <cell r="A26" t="str">
            <v>Lyacine Kedadouche</v>
          </cell>
        </row>
        <row r="27">
          <cell r="A27" t="str">
            <v>Marc-Andre Dupuis</v>
          </cell>
        </row>
        <row r="28">
          <cell r="A28" t="str">
            <v>Mario Monette</v>
          </cell>
        </row>
        <row r="29">
          <cell r="A29" t="str">
            <v>Mario Monette</v>
          </cell>
        </row>
        <row r="30">
          <cell r="A30" t="str">
            <v>Matthew Hofford</v>
          </cell>
        </row>
        <row r="31">
          <cell r="A31" t="str">
            <v>Michal Kulesza</v>
          </cell>
        </row>
        <row r="32">
          <cell r="A32" t="str">
            <v>Nathalie Cantin</v>
          </cell>
        </row>
        <row r="33">
          <cell r="A33" t="str">
            <v>Normand Tessier</v>
          </cell>
        </row>
        <row r="34">
          <cell r="A34" t="str">
            <v>Olivier Foin</v>
          </cell>
        </row>
        <row r="35">
          <cell r="A35" t="str">
            <v>Pascal Parent</v>
          </cell>
        </row>
        <row r="36">
          <cell r="A36" t="str">
            <v>Penny DeHann</v>
          </cell>
        </row>
        <row r="37">
          <cell r="A37" t="str">
            <v>Pierre Larouche</v>
          </cell>
        </row>
        <row r="38">
          <cell r="A38" t="str">
            <v>Pierre Miclette</v>
          </cell>
        </row>
        <row r="39">
          <cell r="A39" t="str">
            <v>Raine Zhou</v>
          </cell>
        </row>
        <row r="40">
          <cell r="A40" t="str">
            <v>Richard J Couture</v>
          </cell>
        </row>
        <row r="41">
          <cell r="A41" t="str">
            <v>Richard Soucy</v>
          </cell>
        </row>
        <row r="42">
          <cell r="A42" t="str">
            <v>Said Amellal</v>
          </cell>
        </row>
        <row r="43">
          <cell r="A43" t="str">
            <v>Samuel Lai</v>
          </cell>
        </row>
        <row r="44">
          <cell r="A44" t="str">
            <v>Scott Finlayson</v>
          </cell>
        </row>
        <row r="45">
          <cell r="A45" t="str">
            <v>Stephen Gillis</v>
          </cell>
        </row>
        <row r="46">
          <cell r="A46" t="str">
            <v>Sylvie Houle</v>
          </cell>
        </row>
        <row r="47">
          <cell r="A47" t="str">
            <v>Tayyab Qureshi</v>
          </cell>
        </row>
        <row r="48">
          <cell r="A48" t="str">
            <v>Thomas Robert</v>
          </cell>
        </row>
        <row r="49">
          <cell r="A49" t="str">
            <v>Zhennan Fan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 Tab"/>
      <sheetName val="Revision"/>
      <sheetName val="Packages"/>
      <sheetName val="InstallationPlan"/>
      <sheetName val="EIJV_Installation Packages"/>
      <sheetName val="JB_Installation package list"/>
      <sheetName val="DrawingTree"/>
      <sheetName val="LocationCodes"/>
      <sheetName val="KPIInputs"/>
      <sheetName val="KPI_Count"/>
      <sheetName val="Sheet3"/>
      <sheetName val="Sheet1"/>
      <sheetName val="Team_Scope"/>
      <sheetName val="HandoverDates"/>
      <sheetName val="HandoverSchedule"/>
      <sheetName val="Waves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P3" t="str">
            <v>System Wide Inst. Key Plan</v>
          </cell>
          <cell r="Q3"/>
          <cell r="R3" t="str">
            <v>BT</v>
          </cell>
          <cell r="S3"/>
          <cell r="T3" t="str">
            <v>Key Plans</v>
          </cell>
          <cell r="U3">
            <v>42927</v>
          </cell>
          <cell r="V3">
            <v>6</v>
          </cell>
          <cell r="W3"/>
          <cell r="X3"/>
          <cell r="Y3" t="str">
            <v>K. Siedmiogrodzki</v>
          </cell>
          <cell r="Z3" t="str">
            <v>H. Cornel</v>
          </cell>
        </row>
        <row r="4">
          <cell r="P4" t="str">
            <v>Comms Equip. Instl'n Details - WiFi Radio</v>
          </cell>
          <cell r="Q4" t="str">
            <v>Typical?</v>
          </cell>
          <cell r="R4" t="str">
            <v>BT</v>
          </cell>
          <cell r="S4"/>
          <cell r="T4" t="str">
            <v>Fixation Details [Comms]</v>
          </cell>
          <cell r="U4">
            <v>42973</v>
          </cell>
          <cell r="V4">
            <v>18</v>
          </cell>
          <cell r="W4"/>
          <cell r="X4"/>
          <cell r="Y4" t="str">
            <v>S. Primeau</v>
          </cell>
          <cell r="Z4" t="str">
            <v>D. Broadhead</v>
          </cell>
        </row>
        <row r="5">
          <cell r="P5" t="str">
            <v>Comms Equip. Instl'n Details - CCTV</v>
          </cell>
          <cell r="Q5" t="str">
            <v>Typical?</v>
          </cell>
          <cell r="R5" t="str">
            <v>BT</v>
          </cell>
          <cell r="S5"/>
          <cell r="T5" t="str">
            <v>Fixation Details [Comms]</v>
          </cell>
          <cell r="U5">
            <v>42973</v>
          </cell>
          <cell r="V5">
            <v>18</v>
          </cell>
          <cell r="W5"/>
          <cell r="X5"/>
          <cell r="Y5" t="str">
            <v>S. Primeau</v>
          </cell>
          <cell r="Z5" t="str">
            <v>D. Broadhead</v>
          </cell>
        </row>
        <row r="6">
          <cell r="P6" t="str">
            <v>Comms Equip. Instl'n Details - Phones</v>
          </cell>
          <cell r="Q6" t="str">
            <v>Typical?</v>
          </cell>
          <cell r="R6" t="str">
            <v>BT</v>
          </cell>
          <cell r="S6"/>
          <cell r="T6" t="str">
            <v>Fixation Details [Comms]</v>
          </cell>
          <cell r="U6">
            <v>42973</v>
          </cell>
          <cell r="V6">
            <v>18</v>
          </cell>
          <cell r="W6"/>
          <cell r="X6"/>
          <cell r="Y6" t="str">
            <v>S. Primeau</v>
          </cell>
          <cell r="Z6" t="str">
            <v>D. Broadhead</v>
          </cell>
        </row>
        <row r="7">
          <cell r="P7" t="str">
            <v>Signalling Equip. Instl'n Details - Coupling Coils</v>
          </cell>
          <cell r="Q7" t="str">
            <v>Typical?</v>
          </cell>
          <cell r="R7" t="str">
            <v>BT</v>
          </cell>
          <cell r="S7"/>
          <cell r="T7" t="str">
            <v>Fixation Details [Sig]</v>
          </cell>
          <cell r="U7">
            <v>42973</v>
          </cell>
          <cell r="V7">
            <v>18</v>
          </cell>
          <cell r="W7"/>
          <cell r="X7"/>
          <cell r="Y7" t="str">
            <v>K. Siedmiogrodzki</v>
          </cell>
          <cell r="Z7" t="str">
            <v>H. Cornel</v>
          </cell>
        </row>
        <row r="8">
          <cell r="P8" t="str">
            <v>Signalling Equip. Instl'n Details - Detection loops</v>
          </cell>
          <cell r="Q8" t="str">
            <v>Typical?</v>
          </cell>
          <cell r="R8" t="str">
            <v>BT</v>
          </cell>
          <cell r="S8"/>
          <cell r="T8" t="str">
            <v>Fixation Details [Sig]</v>
          </cell>
          <cell r="U8">
            <v>42973</v>
          </cell>
          <cell r="V8">
            <v>18</v>
          </cell>
          <cell r="W8"/>
          <cell r="X8"/>
          <cell r="Y8" t="str">
            <v>K. Siedmiogrodzki</v>
          </cell>
          <cell r="Z8" t="str">
            <v>H. Cornel</v>
          </cell>
        </row>
        <row r="9">
          <cell r="P9" t="str">
            <v>Signalling Equip. Instl'n Details - Block Circuits</v>
          </cell>
          <cell r="Q9" t="str">
            <v>Typical?</v>
          </cell>
          <cell r="R9" t="str">
            <v>BT</v>
          </cell>
          <cell r="S9"/>
          <cell r="T9" t="str">
            <v>Fixation Details [Sig]</v>
          </cell>
          <cell r="U9">
            <v>42973</v>
          </cell>
          <cell r="V9">
            <v>18</v>
          </cell>
          <cell r="W9"/>
          <cell r="X9"/>
          <cell r="Y9" t="str">
            <v>K. Siedmiogrodzki</v>
          </cell>
          <cell r="Z9" t="str">
            <v>H. Cornel</v>
          </cell>
        </row>
        <row r="10">
          <cell r="P10" t="str">
            <v>Signalling Equip. Instl'n Details - SPI</v>
          </cell>
          <cell r="Q10" t="str">
            <v>Typical?</v>
          </cell>
          <cell r="R10" t="str">
            <v>BT</v>
          </cell>
          <cell r="S10"/>
          <cell r="T10" t="str">
            <v>Fixation Details [Sig]</v>
          </cell>
          <cell r="U10">
            <v>42973</v>
          </cell>
          <cell r="V10">
            <v>18</v>
          </cell>
          <cell r="W10"/>
          <cell r="X10"/>
          <cell r="Y10" t="str">
            <v>K. Siedmiogrodzki</v>
          </cell>
          <cell r="Z10" t="str">
            <v>H. Cornel</v>
          </cell>
        </row>
        <row r="11">
          <cell r="P11" t="str">
            <v>Signalling Equip. Instl'n Details - LRV/Block Signals</v>
          </cell>
          <cell r="Q11" t="str">
            <v>Typical?</v>
          </cell>
          <cell r="R11" t="str">
            <v>BT</v>
          </cell>
          <cell r="S11"/>
          <cell r="T11" t="str">
            <v>Fixation Details [Sig]</v>
          </cell>
          <cell r="U11">
            <v>42973</v>
          </cell>
          <cell r="V11">
            <v>18</v>
          </cell>
          <cell r="W11"/>
          <cell r="X11"/>
          <cell r="Y11" t="str">
            <v>K. Siedmiogrodzki</v>
          </cell>
          <cell r="Z11" t="str">
            <v>H. Cornel</v>
          </cell>
        </row>
        <row r="12">
          <cell r="P12" t="str">
            <v>PS&amp;D Equip. Instl'n Details - Sectionalization Switches</v>
          </cell>
          <cell r="Q12" t="str">
            <v>Typical?</v>
          </cell>
          <cell r="R12" t="str">
            <v>BT</v>
          </cell>
          <cell r="S12"/>
          <cell r="T12" t="str">
            <v>Fixation Details [PS&amp;D]</v>
          </cell>
          <cell r="U12">
            <v>42973</v>
          </cell>
          <cell r="V12">
            <v>18</v>
          </cell>
          <cell r="W12"/>
          <cell r="X12"/>
          <cell r="Y12" t="str">
            <v>K. Siedmiogrodzki</v>
          </cell>
          <cell r="Z12" t="str">
            <v>H. Cornel</v>
          </cell>
        </row>
        <row r="13">
          <cell r="P13" t="str">
            <v>PS&amp;D Equip. Instl'n Details - Cross Bonding Cables</v>
          </cell>
          <cell r="Q13" t="str">
            <v>Typical?</v>
          </cell>
          <cell r="R13" t="str">
            <v>BT</v>
          </cell>
          <cell r="S13"/>
          <cell r="T13" t="str">
            <v>Fixation Details [PS&amp;D]</v>
          </cell>
          <cell r="U13">
            <v>42973</v>
          </cell>
          <cell r="V13">
            <v>18</v>
          </cell>
          <cell r="W13"/>
          <cell r="X13"/>
          <cell r="Y13" t="str">
            <v>K. Siedmiogrodzki</v>
          </cell>
          <cell r="Z13" t="str">
            <v>H. Cornel</v>
          </cell>
        </row>
        <row r="14">
          <cell r="P14" t="str">
            <v>Overtravel Buffer Inst.</v>
          </cell>
          <cell r="Q14" t="str">
            <v>Separate BIS</v>
          </cell>
          <cell r="R14"/>
          <cell r="S14"/>
          <cell r="T14"/>
          <cell r="U14"/>
          <cell r="V14"/>
          <cell r="W14"/>
          <cell r="X14"/>
          <cell r="Y14"/>
          <cell r="Z14"/>
        </row>
        <row r="15">
          <cell r="P15" t="str">
            <v>Line Segment 1 Inst. Key Plan</v>
          </cell>
          <cell r="Q15"/>
          <cell r="R15" t="str">
            <v>BT</v>
          </cell>
          <cell r="S15"/>
          <cell r="T15" t="str">
            <v>Key Plans</v>
          </cell>
          <cell r="U15">
            <v>42924</v>
          </cell>
          <cell r="V15">
            <v>5</v>
          </cell>
          <cell r="W15"/>
          <cell r="X15"/>
          <cell r="Y15" t="str">
            <v>K. Siedmiogrodzki</v>
          </cell>
          <cell r="Z15" t="str">
            <v>H. Cornel</v>
          </cell>
        </row>
        <row r="16">
          <cell r="P16" t="str">
            <v>Line Segment 1 Control/Comms Cable Plan</v>
          </cell>
          <cell r="Q16"/>
          <cell r="R16" t="str">
            <v>BT</v>
          </cell>
          <cell r="S16"/>
          <cell r="T16" t="str">
            <v>Cable Plans [C]</v>
          </cell>
          <cell r="U16">
            <v>42955</v>
          </cell>
          <cell r="V16">
            <v>15</v>
          </cell>
          <cell r="W16"/>
          <cell r="X16"/>
          <cell r="Y16" t="str">
            <v>BTECI</v>
          </cell>
          <cell r="Z16" t="str">
            <v>Morou</v>
          </cell>
        </row>
        <row r="17">
          <cell r="P17" t="str">
            <v>Line Segment 1 Power/Grounding Cable Plan</v>
          </cell>
          <cell r="Q17"/>
          <cell r="R17" t="str">
            <v>BT</v>
          </cell>
          <cell r="S17"/>
          <cell r="T17" t="str">
            <v>Cable Plans [P]</v>
          </cell>
          <cell r="U17">
            <v>42955</v>
          </cell>
          <cell r="V17">
            <v>15</v>
          </cell>
          <cell r="W17"/>
          <cell r="X17"/>
          <cell r="Y17" t="str">
            <v>BTECI</v>
          </cell>
          <cell r="Z17" t="str">
            <v>Morou</v>
          </cell>
        </row>
        <row r="18">
          <cell r="P18" t="str">
            <v>Line Segment 1 Equipment Layout Plan</v>
          </cell>
          <cell r="Q18" t="str">
            <v>All subsystems?</v>
          </cell>
          <cell r="R18" t="str">
            <v>BT</v>
          </cell>
          <cell r="S18"/>
          <cell r="T18" t="str">
            <v>Equip. Layout [Line]</v>
          </cell>
          <cell r="U18">
            <v>42924</v>
          </cell>
          <cell r="V18">
            <v>5</v>
          </cell>
          <cell r="W18"/>
          <cell r="X18"/>
          <cell r="Y18" t="str">
            <v>K. Siedmiogrodzki</v>
          </cell>
          <cell r="Z18" t="str">
            <v>H. Cornel</v>
          </cell>
        </row>
        <row r="19">
          <cell r="P19" t="str">
            <v>Line Segment 2 Inst. Key Plan</v>
          </cell>
          <cell r="Q19"/>
          <cell r="R19" t="str">
            <v>BT</v>
          </cell>
          <cell r="S19"/>
          <cell r="T19" t="str">
            <v>Key Plans</v>
          </cell>
          <cell r="U19">
            <v>42958</v>
          </cell>
          <cell r="V19">
            <v>16</v>
          </cell>
          <cell r="W19"/>
          <cell r="X19"/>
          <cell r="Y19" t="str">
            <v>BTECI</v>
          </cell>
          <cell r="Z19" t="str">
            <v>H. Cornel</v>
          </cell>
        </row>
        <row r="20">
          <cell r="P20" t="str">
            <v>Line Segment 2 Control/Comms Cable Plan</v>
          </cell>
          <cell r="Q20"/>
          <cell r="R20" t="str">
            <v>BT</v>
          </cell>
          <cell r="S20"/>
          <cell r="T20" t="str">
            <v>Cable Plans [C]</v>
          </cell>
          <cell r="U20">
            <v>42938</v>
          </cell>
          <cell r="V20">
            <v>9</v>
          </cell>
          <cell r="W20"/>
          <cell r="X20"/>
          <cell r="Y20" t="str">
            <v>K. Siedmiogrodzki</v>
          </cell>
          <cell r="Z20" t="str">
            <v>H. Cornel</v>
          </cell>
        </row>
        <row r="21">
          <cell r="P21" t="str">
            <v>Line Segment 2 Power/Grounding Cable Plan</v>
          </cell>
          <cell r="Q21"/>
          <cell r="R21" t="str">
            <v>BT</v>
          </cell>
          <cell r="S21"/>
          <cell r="T21" t="str">
            <v>Cable Plans [P]</v>
          </cell>
          <cell r="U21">
            <v>42938</v>
          </cell>
          <cell r="V21">
            <v>9</v>
          </cell>
          <cell r="W21"/>
          <cell r="X21"/>
          <cell r="Y21" t="str">
            <v>K. Siedmiogrodzki</v>
          </cell>
          <cell r="Z21" t="str">
            <v>H. Cornel</v>
          </cell>
        </row>
        <row r="22">
          <cell r="P22" t="str">
            <v>Line Segment 2 Equipment Layout Plan</v>
          </cell>
          <cell r="Q22" t="str">
            <v>All subsystems?</v>
          </cell>
          <cell r="R22" t="str">
            <v>BT</v>
          </cell>
          <cell r="S22"/>
          <cell r="T22" t="str">
            <v>Equip. Layout [Line]</v>
          </cell>
          <cell r="U22">
            <v>42920</v>
          </cell>
          <cell r="V22">
            <v>4</v>
          </cell>
          <cell r="W22"/>
          <cell r="X22"/>
          <cell r="Y22" t="str">
            <v>K. Siedmiogrodzki</v>
          </cell>
          <cell r="Z22" t="str">
            <v>H. Cornel</v>
          </cell>
        </row>
        <row r="23">
          <cell r="P23" t="str">
            <v>Line Segment 3 Inst. Key Plan</v>
          </cell>
          <cell r="Q23"/>
          <cell r="R23" t="str">
            <v>BT</v>
          </cell>
          <cell r="S23"/>
          <cell r="T23" t="str">
            <v>Key Plans</v>
          </cell>
          <cell r="U23">
            <v>42958</v>
          </cell>
          <cell r="V23">
            <v>16</v>
          </cell>
          <cell r="W23"/>
          <cell r="X23"/>
          <cell r="Y23" t="str">
            <v>BTECI</v>
          </cell>
          <cell r="Z23" t="str">
            <v>H. Cornel</v>
          </cell>
        </row>
        <row r="24">
          <cell r="P24" t="str">
            <v>Line Segment 3 Control/Comms Cable Plan</v>
          </cell>
          <cell r="Q24"/>
          <cell r="R24" t="str">
            <v>BT</v>
          </cell>
          <cell r="S24"/>
          <cell r="T24" t="str">
            <v>Cable Plans [C]</v>
          </cell>
          <cell r="U24">
            <v>42955</v>
          </cell>
          <cell r="V24">
            <v>15</v>
          </cell>
          <cell r="W24"/>
          <cell r="X24"/>
          <cell r="Y24" t="str">
            <v>BTECI</v>
          </cell>
          <cell r="Z24" t="str">
            <v>Morou</v>
          </cell>
        </row>
        <row r="25">
          <cell r="P25" t="str">
            <v>Line Segment 3 Power/Grounding Cable Plan</v>
          </cell>
          <cell r="Q25"/>
          <cell r="R25" t="str">
            <v>BT</v>
          </cell>
          <cell r="S25"/>
          <cell r="T25" t="str">
            <v>Cable Plans [P]</v>
          </cell>
          <cell r="U25">
            <v>42955</v>
          </cell>
          <cell r="V25">
            <v>15</v>
          </cell>
          <cell r="W25"/>
          <cell r="X25"/>
          <cell r="Y25" t="str">
            <v>BTECI</v>
          </cell>
          <cell r="Z25" t="str">
            <v>Morou</v>
          </cell>
        </row>
        <row r="26">
          <cell r="P26" t="str">
            <v>Line Segment 3 Equipment Layout Plan</v>
          </cell>
          <cell r="Q26" t="str">
            <v>All subsystems?</v>
          </cell>
          <cell r="R26" t="str">
            <v>BT</v>
          </cell>
          <cell r="S26"/>
          <cell r="T26" t="str">
            <v>Equip. Layout [Line]</v>
          </cell>
          <cell r="U26">
            <v>42920</v>
          </cell>
          <cell r="V26">
            <v>4</v>
          </cell>
          <cell r="W26"/>
          <cell r="X26"/>
          <cell r="Y26" t="str">
            <v>K. Siedmiogrodzki</v>
          </cell>
          <cell r="Z26" t="str">
            <v>H. Cornel</v>
          </cell>
        </row>
        <row r="27">
          <cell r="P27" t="str">
            <v>Line Segment 4 Inst. Key Plan</v>
          </cell>
          <cell r="Q27"/>
          <cell r="R27" t="str">
            <v>BT</v>
          </cell>
          <cell r="S27"/>
          <cell r="T27" t="str">
            <v>Key Plans</v>
          </cell>
          <cell r="U27">
            <v>42958</v>
          </cell>
          <cell r="V27">
            <v>16</v>
          </cell>
          <cell r="W27"/>
          <cell r="X27"/>
          <cell r="Y27" t="str">
            <v>BTECI</v>
          </cell>
          <cell r="Z27" t="str">
            <v>H. Cornel</v>
          </cell>
        </row>
        <row r="28">
          <cell r="P28" t="str">
            <v>Line Segment 4 Control/Comms Cable Plan</v>
          </cell>
          <cell r="Q28"/>
          <cell r="R28" t="str">
            <v>BT</v>
          </cell>
          <cell r="S28"/>
          <cell r="T28" t="str">
            <v>Cable Plans [C]</v>
          </cell>
          <cell r="U28">
            <v>42952</v>
          </cell>
          <cell r="V28">
            <v>14</v>
          </cell>
          <cell r="W28"/>
          <cell r="X28"/>
          <cell r="Y28" t="str">
            <v>BTECI</v>
          </cell>
          <cell r="Z28" t="str">
            <v>Morou</v>
          </cell>
        </row>
        <row r="29">
          <cell r="P29" t="str">
            <v>Line Segment 4 Power/Grounding Cable Plan</v>
          </cell>
          <cell r="Q29"/>
          <cell r="R29" t="str">
            <v>BT</v>
          </cell>
          <cell r="S29"/>
          <cell r="T29" t="str">
            <v>Cable Plans [P]</v>
          </cell>
          <cell r="U29">
            <v>42952</v>
          </cell>
          <cell r="V29">
            <v>14</v>
          </cell>
          <cell r="W29"/>
          <cell r="X29"/>
          <cell r="Y29" t="str">
            <v>BTECI</v>
          </cell>
          <cell r="Z29" t="str">
            <v>Morou</v>
          </cell>
        </row>
        <row r="30">
          <cell r="P30" t="str">
            <v>Line Segment 4 Equipment Layout Plan</v>
          </cell>
          <cell r="Q30" t="str">
            <v>All subsystems?</v>
          </cell>
          <cell r="R30" t="str">
            <v>BT</v>
          </cell>
          <cell r="S30"/>
          <cell r="T30" t="str">
            <v>Equip. Layout [Line]</v>
          </cell>
          <cell r="U30">
            <v>42920</v>
          </cell>
          <cell r="V30">
            <v>4</v>
          </cell>
          <cell r="W30"/>
          <cell r="X30"/>
          <cell r="Y30" t="str">
            <v>K. Siedmiogrodzki</v>
          </cell>
          <cell r="Z30" t="str">
            <v>H. Cornel</v>
          </cell>
        </row>
        <row r="31">
          <cell r="P31" t="str">
            <v>Line Segment 5 Inst. Key Plan</v>
          </cell>
          <cell r="Q31"/>
          <cell r="R31" t="str">
            <v>BT</v>
          </cell>
          <cell r="S31"/>
          <cell r="T31" t="str">
            <v>Key Plans</v>
          </cell>
          <cell r="U31">
            <v>42958</v>
          </cell>
          <cell r="V31">
            <v>16</v>
          </cell>
          <cell r="W31"/>
          <cell r="X31"/>
          <cell r="Y31" t="str">
            <v>BTECI</v>
          </cell>
          <cell r="Z31" t="str">
            <v>H. Cornel</v>
          </cell>
        </row>
        <row r="32">
          <cell r="P32" t="str">
            <v>Line Segment 5 Control/Comms Cable Plan</v>
          </cell>
          <cell r="Q32"/>
          <cell r="R32" t="str">
            <v>BT</v>
          </cell>
          <cell r="S32"/>
          <cell r="T32" t="str">
            <v>Cable Plans [C]</v>
          </cell>
          <cell r="U32">
            <v>42952</v>
          </cell>
          <cell r="V32">
            <v>14</v>
          </cell>
          <cell r="W32"/>
          <cell r="X32"/>
          <cell r="Y32" t="str">
            <v>BTECI</v>
          </cell>
          <cell r="Z32" t="str">
            <v>Morou</v>
          </cell>
        </row>
        <row r="33">
          <cell r="P33" t="str">
            <v>Line Segment 5 Power/Grounding Cable Plan</v>
          </cell>
          <cell r="Q33"/>
          <cell r="R33" t="str">
            <v>BT</v>
          </cell>
          <cell r="S33"/>
          <cell r="T33" t="str">
            <v>Cable Plans [P]</v>
          </cell>
          <cell r="U33">
            <v>42952</v>
          </cell>
          <cell r="V33">
            <v>14</v>
          </cell>
          <cell r="W33"/>
          <cell r="X33"/>
          <cell r="Y33" t="str">
            <v>BTECI</v>
          </cell>
          <cell r="Z33" t="str">
            <v>Morou</v>
          </cell>
        </row>
        <row r="34">
          <cell r="P34" t="str">
            <v>Line Segment 5 Equipment Layout Plan</v>
          </cell>
          <cell r="Q34" t="str">
            <v>All subsystems?</v>
          </cell>
          <cell r="R34" t="str">
            <v>BT</v>
          </cell>
          <cell r="S34"/>
          <cell r="T34" t="str">
            <v>Equip. Layout [Line]</v>
          </cell>
          <cell r="U34">
            <v>42920</v>
          </cell>
          <cell r="V34">
            <v>3</v>
          </cell>
          <cell r="W34">
            <v>4</v>
          </cell>
          <cell r="X34"/>
          <cell r="Y34" t="str">
            <v>K. Siedmiogrodzki</v>
          </cell>
          <cell r="Z34" t="str">
            <v>H. Cornel</v>
          </cell>
        </row>
        <row r="35">
          <cell r="P35" t="str">
            <v>Line Segment 6 Inst. Key Plan</v>
          </cell>
          <cell r="Q35"/>
          <cell r="R35" t="str">
            <v>BT</v>
          </cell>
          <cell r="S35"/>
          <cell r="T35" t="str">
            <v>Key Plans</v>
          </cell>
          <cell r="U35">
            <v>42958</v>
          </cell>
          <cell r="V35">
            <v>16</v>
          </cell>
          <cell r="W35"/>
          <cell r="X35"/>
          <cell r="Y35" t="str">
            <v>BTECI</v>
          </cell>
          <cell r="Z35" t="str">
            <v>H. Cornel</v>
          </cell>
        </row>
        <row r="36">
          <cell r="P36" t="str">
            <v>Line Segment 6 Control/Comms Cable Plan</v>
          </cell>
          <cell r="Q36"/>
          <cell r="R36" t="str">
            <v>BT</v>
          </cell>
          <cell r="S36"/>
          <cell r="T36" t="str">
            <v>Cable Plans [C]</v>
          </cell>
          <cell r="U36">
            <v>42948</v>
          </cell>
          <cell r="V36">
            <v>13</v>
          </cell>
          <cell r="W36"/>
          <cell r="X36"/>
          <cell r="Y36" t="str">
            <v>BTECI</v>
          </cell>
          <cell r="Z36" t="str">
            <v>Morou</v>
          </cell>
        </row>
        <row r="37">
          <cell r="P37" t="str">
            <v>Line Segment 6 Power/Grounding Cable Plan</v>
          </cell>
          <cell r="Q37"/>
          <cell r="R37" t="str">
            <v>BT</v>
          </cell>
          <cell r="S37"/>
          <cell r="T37" t="str">
            <v>Cable Plans [P]</v>
          </cell>
          <cell r="U37">
            <v>42948</v>
          </cell>
          <cell r="V37">
            <v>13</v>
          </cell>
          <cell r="W37"/>
          <cell r="X37"/>
          <cell r="Y37" t="str">
            <v>BTECI</v>
          </cell>
          <cell r="Z37" t="str">
            <v>Morou</v>
          </cell>
        </row>
        <row r="38">
          <cell r="P38" t="str">
            <v>Line Segment 6 Equipment Layout Plan</v>
          </cell>
          <cell r="Q38" t="str">
            <v>All subsystems?</v>
          </cell>
          <cell r="R38" t="str">
            <v>BT</v>
          </cell>
          <cell r="S38"/>
          <cell r="T38" t="str">
            <v>Equip. Layout [Line]</v>
          </cell>
          <cell r="U38">
            <v>42920</v>
          </cell>
          <cell r="V38">
            <v>3</v>
          </cell>
          <cell r="W38">
            <v>4</v>
          </cell>
          <cell r="X38"/>
          <cell r="Y38" t="str">
            <v>K. Siedmiogrodzki</v>
          </cell>
          <cell r="Z38" t="str">
            <v>H. Cornel</v>
          </cell>
        </row>
        <row r="39">
          <cell r="P39" t="str">
            <v>Line Segment 7 Inst. Key Plan</v>
          </cell>
          <cell r="Q39"/>
          <cell r="R39" t="str">
            <v>BT</v>
          </cell>
          <cell r="S39"/>
          <cell r="T39" t="str">
            <v>Key Plans</v>
          </cell>
          <cell r="U39">
            <v>42958</v>
          </cell>
          <cell r="V39">
            <v>16</v>
          </cell>
          <cell r="W39"/>
          <cell r="X39"/>
          <cell r="Y39" t="str">
            <v>BTECI</v>
          </cell>
          <cell r="Z39" t="str">
            <v>H. Cornel</v>
          </cell>
        </row>
        <row r="40">
          <cell r="P40" t="str">
            <v>Line Segment 7 Control/Comms Cable Plan</v>
          </cell>
          <cell r="Q40"/>
          <cell r="R40" t="str">
            <v>BT</v>
          </cell>
          <cell r="S40"/>
          <cell r="T40" t="str">
            <v>Cable Plans [C]</v>
          </cell>
          <cell r="U40">
            <v>42948</v>
          </cell>
          <cell r="V40">
            <v>13</v>
          </cell>
          <cell r="W40"/>
          <cell r="X40"/>
          <cell r="Y40" t="str">
            <v>BTECI</v>
          </cell>
          <cell r="Z40" t="str">
            <v>Morou</v>
          </cell>
        </row>
        <row r="41">
          <cell r="P41" t="str">
            <v>Line Segment 7 Power/Grounding Cable Plan</v>
          </cell>
          <cell r="Q41"/>
          <cell r="R41" t="str">
            <v>BT</v>
          </cell>
          <cell r="S41"/>
          <cell r="T41" t="str">
            <v>Cable Plans [P]</v>
          </cell>
          <cell r="U41">
            <v>42948</v>
          </cell>
          <cell r="V41">
            <v>13</v>
          </cell>
          <cell r="W41"/>
          <cell r="X41"/>
          <cell r="Y41" t="str">
            <v>BTECI</v>
          </cell>
          <cell r="Z41" t="str">
            <v>Morou</v>
          </cell>
        </row>
        <row r="42">
          <cell r="P42" t="str">
            <v>Line Segment 7 Equipment Layout Plan</v>
          </cell>
          <cell r="Q42" t="str">
            <v>All subsystems?</v>
          </cell>
          <cell r="R42" t="str">
            <v>BT</v>
          </cell>
          <cell r="S42"/>
          <cell r="T42" t="str">
            <v>Equip. Layout [Line]</v>
          </cell>
          <cell r="U42">
            <v>42920</v>
          </cell>
          <cell r="V42">
            <v>3</v>
          </cell>
          <cell r="W42">
            <v>4</v>
          </cell>
          <cell r="X42"/>
          <cell r="Y42" t="str">
            <v>K. Siedmiogrodzki</v>
          </cell>
          <cell r="Z42" t="str">
            <v>H. Cornel</v>
          </cell>
        </row>
        <row r="43">
          <cell r="P43" t="str">
            <v>Line Segment 8 Inst. Key Plan</v>
          </cell>
          <cell r="Q43"/>
          <cell r="R43" t="str">
            <v>BT</v>
          </cell>
          <cell r="S43"/>
          <cell r="T43" t="str">
            <v>Key Plans</v>
          </cell>
          <cell r="U43">
            <v>42952</v>
          </cell>
          <cell r="V43">
            <v>14</v>
          </cell>
          <cell r="W43"/>
          <cell r="X43"/>
          <cell r="Y43" t="str">
            <v>K. Siedmiogrodzki</v>
          </cell>
          <cell r="Z43" t="str">
            <v>H. Cornel</v>
          </cell>
        </row>
        <row r="44">
          <cell r="P44" t="str">
            <v>Line Segment 8 Control/Comms Cable Plan</v>
          </cell>
          <cell r="Q44"/>
          <cell r="R44" t="str">
            <v>BT</v>
          </cell>
          <cell r="S44"/>
          <cell r="T44" t="str">
            <v>Cable Plans [C]</v>
          </cell>
          <cell r="U44">
            <v>42945</v>
          </cell>
          <cell r="V44">
            <v>11</v>
          </cell>
          <cell r="W44"/>
          <cell r="X44"/>
          <cell r="Y44" t="str">
            <v>BTECI</v>
          </cell>
          <cell r="Z44" t="str">
            <v>Morou</v>
          </cell>
        </row>
        <row r="45">
          <cell r="P45" t="str">
            <v>Line Segment 8 Power/Grounding Cable Plan</v>
          </cell>
          <cell r="Q45"/>
          <cell r="R45" t="str">
            <v>BT</v>
          </cell>
          <cell r="S45"/>
          <cell r="T45" t="str">
            <v>Cable Plans [P]</v>
          </cell>
          <cell r="U45">
            <v>42945</v>
          </cell>
          <cell r="V45">
            <v>11</v>
          </cell>
          <cell r="W45"/>
          <cell r="X45"/>
          <cell r="Y45" t="str">
            <v>BTECI</v>
          </cell>
          <cell r="Z45" t="str">
            <v>Morou</v>
          </cell>
        </row>
        <row r="46">
          <cell r="P46" t="str">
            <v>Line Segment 8 Equipment Layout Plan</v>
          </cell>
          <cell r="Q46" t="str">
            <v>All subsystems?</v>
          </cell>
          <cell r="R46" t="str">
            <v>BT</v>
          </cell>
          <cell r="S46"/>
          <cell r="T46" t="str">
            <v>Equip. Layout [Line]</v>
          </cell>
          <cell r="U46">
            <v>42927</v>
          </cell>
          <cell r="V46">
            <v>2</v>
          </cell>
          <cell r="W46">
            <v>6</v>
          </cell>
          <cell r="X46"/>
          <cell r="Y46" t="str">
            <v>S.S. Min</v>
          </cell>
          <cell r="Z46" t="str">
            <v>H. Cornel</v>
          </cell>
        </row>
        <row r="47">
          <cell r="P47" t="str">
            <v>Line Segment 9 Inst. Key Plan</v>
          </cell>
          <cell r="Q47"/>
          <cell r="R47" t="str">
            <v>BT</v>
          </cell>
          <cell r="S47"/>
          <cell r="T47" t="str">
            <v>Key Plans</v>
          </cell>
          <cell r="U47">
            <v>42952</v>
          </cell>
          <cell r="V47">
            <v>14</v>
          </cell>
          <cell r="W47"/>
          <cell r="X47"/>
          <cell r="Y47" t="str">
            <v>K. Siedmiogrodzki</v>
          </cell>
          <cell r="Z47" t="str">
            <v>H. Cornel</v>
          </cell>
        </row>
        <row r="48">
          <cell r="P48" t="str">
            <v>Line Segment 9 Control/Comms Cable Plan</v>
          </cell>
          <cell r="Q48"/>
          <cell r="R48" t="str">
            <v>BT</v>
          </cell>
          <cell r="S48"/>
          <cell r="T48" t="str">
            <v>Cable Plans [C]</v>
          </cell>
          <cell r="U48">
            <v>42938</v>
          </cell>
          <cell r="V48">
            <v>9</v>
          </cell>
          <cell r="W48"/>
          <cell r="X48"/>
          <cell r="Y48" t="str">
            <v>K. Siedmiogrodzki</v>
          </cell>
          <cell r="Z48" t="str">
            <v>H. Cornel</v>
          </cell>
        </row>
        <row r="49">
          <cell r="P49" t="str">
            <v>Line Segment 9 Power/Grounding Cable Plan</v>
          </cell>
          <cell r="Q49"/>
          <cell r="R49" t="str">
            <v>BT</v>
          </cell>
          <cell r="S49"/>
          <cell r="T49" t="str">
            <v>Cable Plans [P]</v>
          </cell>
          <cell r="U49">
            <v>42938</v>
          </cell>
          <cell r="V49">
            <v>9</v>
          </cell>
          <cell r="W49"/>
          <cell r="X49"/>
          <cell r="Y49" t="str">
            <v>K. Siedmiogrodzki</v>
          </cell>
          <cell r="Z49" t="str">
            <v>H. Cornel</v>
          </cell>
        </row>
        <row r="50">
          <cell r="P50" t="str">
            <v>Line Segment 9 Equipment Layout Plan</v>
          </cell>
          <cell r="Q50" t="str">
            <v>All subsystems?</v>
          </cell>
          <cell r="R50" t="str">
            <v>BT</v>
          </cell>
          <cell r="S50"/>
          <cell r="T50" t="str">
            <v>Equip. Layout [Line]</v>
          </cell>
          <cell r="U50">
            <v>42927</v>
          </cell>
          <cell r="V50">
            <v>2</v>
          </cell>
          <cell r="W50">
            <v>6</v>
          </cell>
          <cell r="X50"/>
          <cell r="Y50" t="str">
            <v>S.S. Min</v>
          </cell>
          <cell r="Z50" t="str">
            <v>H. Cornel</v>
          </cell>
        </row>
        <row r="51">
          <cell r="P51" t="str">
            <v>Line Segment 10 Inst. Key Plan</v>
          </cell>
          <cell r="Q51"/>
          <cell r="R51" t="str">
            <v>BT</v>
          </cell>
          <cell r="S51"/>
          <cell r="T51" t="str">
            <v>Key Plans</v>
          </cell>
          <cell r="U51">
            <v>42952</v>
          </cell>
          <cell r="V51">
            <v>14</v>
          </cell>
          <cell r="W51"/>
          <cell r="X51"/>
          <cell r="Y51" t="str">
            <v>K. Siedmiogrodzki</v>
          </cell>
          <cell r="Z51" t="str">
            <v>H. Cornel</v>
          </cell>
        </row>
        <row r="52">
          <cell r="P52" t="str">
            <v>Line Segment 10 Control/Comms Cable Plan</v>
          </cell>
          <cell r="Q52"/>
          <cell r="R52" t="str">
            <v>BT</v>
          </cell>
          <cell r="S52"/>
          <cell r="T52" t="str">
            <v>Cable Plans [C]</v>
          </cell>
          <cell r="U52">
            <v>42945</v>
          </cell>
          <cell r="V52">
            <v>11</v>
          </cell>
          <cell r="W52"/>
          <cell r="X52"/>
          <cell r="Y52" t="str">
            <v>BTECI</v>
          </cell>
          <cell r="Z52" t="str">
            <v>Morou</v>
          </cell>
        </row>
        <row r="53">
          <cell r="P53" t="str">
            <v>Line Segment 10 Power/Grounding Cable Plan</v>
          </cell>
          <cell r="Q53"/>
          <cell r="R53" t="str">
            <v>BT</v>
          </cell>
          <cell r="S53"/>
          <cell r="T53" t="str">
            <v>Cable Plans [P]</v>
          </cell>
          <cell r="U53">
            <v>42945</v>
          </cell>
          <cell r="V53">
            <v>11</v>
          </cell>
          <cell r="W53"/>
          <cell r="X53"/>
          <cell r="Y53" t="str">
            <v>BTECI</v>
          </cell>
          <cell r="Z53" t="str">
            <v>Morou</v>
          </cell>
        </row>
        <row r="54">
          <cell r="P54" t="str">
            <v>Line Segment 10 Equipment Layout Plan</v>
          </cell>
          <cell r="Q54" t="str">
            <v>All subsystems?</v>
          </cell>
          <cell r="R54" t="str">
            <v>BT</v>
          </cell>
          <cell r="S54"/>
          <cell r="T54" t="str">
            <v>Equip. Layout [Line]</v>
          </cell>
          <cell r="U54">
            <v>42927</v>
          </cell>
          <cell r="V54">
            <v>2</v>
          </cell>
          <cell r="W54">
            <v>6</v>
          </cell>
          <cell r="X54"/>
          <cell r="Y54" t="str">
            <v>S.S. Min</v>
          </cell>
          <cell r="Z54" t="str">
            <v>H. Cornel</v>
          </cell>
        </row>
        <row r="55">
          <cell r="P55" t="str">
            <v>Line Segment 11 Inst. Key Plan</v>
          </cell>
          <cell r="Q55"/>
          <cell r="R55" t="str">
            <v>BT</v>
          </cell>
          <cell r="S55"/>
          <cell r="T55" t="str">
            <v>Key Plans</v>
          </cell>
          <cell r="U55">
            <v>42946</v>
          </cell>
          <cell r="V55">
            <v>12</v>
          </cell>
          <cell r="W55"/>
          <cell r="X55"/>
          <cell r="Y55" t="str">
            <v>K. Siedmiogrodzki</v>
          </cell>
          <cell r="Z55" t="str">
            <v>H. Cornel</v>
          </cell>
        </row>
        <row r="56">
          <cell r="P56" t="str">
            <v>Line Segment 11 Control/Comms Cable Plan</v>
          </cell>
          <cell r="Q56"/>
          <cell r="R56" t="str">
            <v>BT</v>
          </cell>
          <cell r="S56"/>
          <cell r="T56" t="str">
            <v>Cable Plans [C]</v>
          </cell>
          <cell r="U56">
            <v>42931</v>
          </cell>
          <cell r="V56">
            <v>7</v>
          </cell>
          <cell r="W56"/>
          <cell r="X56"/>
          <cell r="Y56" t="str">
            <v>K. Siedmiogrodzki</v>
          </cell>
          <cell r="Z56" t="str">
            <v>H. Cornel</v>
          </cell>
        </row>
        <row r="57">
          <cell r="P57" t="str">
            <v>Line Segment 11 Power/Grounding Cable Plan</v>
          </cell>
          <cell r="Q57"/>
          <cell r="R57" t="str">
            <v>BT</v>
          </cell>
          <cell r="S57"/>
          <cell r="T57" t="str">
            <v>Cable Plans [P]</v>
          </cell>
          <cell r="U57">
            <v>42931</v>
          </cell>
          <cell r="V57">
            <v>7</v>
          </cell>
          <cell r="W57"/>
          <cell r="X57"/>
          <cell r="Y57" t="str">
            <v>K. Siedmiogrodzki</v>
          </cell>
          <cell r="Z57" t="str">
            <v>H. Cornel</v>
          </cell>
        </row>
        <row r="58">
          <cell r="P58" t="str">
            <v>Line Segment 11 Equipment Layout Plan</v>
          </cell>
          <cell r="Q58" t="str">
            <v>All subsystems?</v>
          </cell>
          <cell r="R58" t="str">
            <v>BT</v>
          </cell>
          <cell r="S58"/>
          <cell r="T58" t="str">
            <v>Equip. Layout [Line]</v>
          </cell>
          <cell r="U58">
            <v>42920</v>
          </cell>
          <cell r="V58">
            <v>4</v>
          </cell>
          <cell r="W58"/>
          <cell r="X58"/>
          <cell r="Y58" t="str">
            <v>K. Siedmiogrodzki</v>
          </cell>
          <cell r="Z58" t="str">
            <v>H. Cornel</v>
          </cell>
        </row>
        <row r="59">
          <cell r="P59" t="str">
            <v>Line Segment 12 Inst. Key Plan</v>
          </cell>
          <cell r="Q59"/>
          <cell r="R59" t="str">
            <v>BT</v>
          </cell>
          <cell r="S59"/>
          <cell r="T59" t="str">
            <v>Key Plans</v>
          </cell>
          <cell r="U59">
            <v>42946</v>
          </cell>
          <cell r="V59">
            <v>12</v>
          </cell>
          <cell r="W59"/>
          <cell r="X59"/>
          <cell r="Y59" t="str">
            <v>K. Siedmiogrodzki</v>
          </cell>
          <cell r="Z59" t="str">
            <v>H. Cornel</v>
          </cell>
        </row>
        <row r="60">
          <cell r="P60" t="str">
            <v>Line Segment 12 Control/Comms Cable Plan</v>
          </cell>
          <cell r="Q60"/>
          <cell r="R60" t="str">
            <v>BT</v>
          </cell>
          <cell r="S60"/>
          <cell r="T60" t="str">
            <v>Cable Plans [C]</v>
          </cell>
          <cell r="U60">
            <v>42931</v>
          </cell>
          <cell r="V60">
            <v>7</v>
          </cell>
          <cell r="W60"/>
          <cell r="X60"/>
          <cell r="Y60" t="str">
            <v>K. Siedmiogrodzki</v>
          </cell>
          <cell r="Z60" t="str">
            <v>H. Cornel</v>
          </cell>
        </row>
        <row r="61">
          <cell r="P61" t="str">
            <v>Line Segment 12 Power/Grounding Cable Plan</v>
          </cell>
          <cell r="Q61"/>
          <cell r="R61" t="str">
            <v>BT</v>
          </cell>
          <cell r="S61"/>
          <cell r="T61" t="str">
            <v>Cable Plans [P]</v>
          </cell>
          <cell r="U61">
            <v>42931</v>
          </cell>
          <cell r="V61">
            <v>7</v>
          </cell>
          <cell r="W61"/>
          <cell r="X61"/>
          <cell r="Y61" t="str">
            <v>K. Siedmiogrodzki</v>
          </cell>
          <cell r="Z61" t="str">
            <v>H. Cornel</v>
          </cell>
        </row>
        <row r="62">
          <cell r="P62" t="str">
            <v>Line Segment 12 Equipment Layout Plan</v>
          </cell>
          <cell r="Q62" t="str">
            <v>All subsystems?</v>
          </cell>
          <cell r="R62" t="str">
            <v>BT</v>
          </cell>
          <cell r="S62"/>
          <cell r="T62" t="str">
            <v>Equip. Layout [Line]</v>
          </cell>
          <cell r="U62">
            <v>42920</v>
          </cell>
          <cell r="V62">
            <v>4</v>
          </cell>
          <cell r="W62"/>
          <cell r="X62"/>
          <cell r="Y62" t="str">
            <v>K. Siedmiogrodzki</v>
          </cell>
          <cell r="Z62" t="str">
            <v>H. Cornel</v>
          </cell>
        </row>
        <row r="63">
          <cell r="P63" t="str">
            <v>102 Street Stop Key Plan</v>
          </cell>
          <cell r="Q63"/>
          <cell r="R63" t="str">
            <v>BT</v>
          </cell>
          <cell r="S63"/>
          <cell r="T63" t="str">
            <v>Key Plans</v>
          </cell>
          <cell r="U63">
            <v>42961</v>
          </cell>
          <cell r="V63">
            <v>17</v>
          </cell>
          <cell r="W63"/>
          <cell r="X63"/>
          <cell r="Y63" t="str">
            <v>BTECI</v>
          </cell>
          <cell r="Z63" t="str">
            <v>D. Broadhead</v>
          </cell>
        </row>
        <row r="64">
          <cell r="P64" t="str">
            <v>102 Street Stop Equipment Layout</v>
          </cell>
          <cell r="Q64"/>
          <cell r="R64" t="str">
            <v>BT</v>
          </cell>
          <cell r="S64"/>
          <cell r="T64" t="str">
            <v>Equip. Layout [Stn/Stop]</v>
          </cell>
          <cell r="U64">
            <v>42931</v>
          </cell>
          <cell r="V64">
            <v>7</v>
          </cell>
          <cell r="W64"/>
          <cell r="X64"/>
          <cell r="Y64" t="str">
            <v>S. Primeau</v>
          </cell>
          <cell r="Z64" t="str">
            <v>D. Broadhead</v>
          </cell>
        </row>
        <row r="65">
          <cell r="P65" t="str">
            <v>102 Street Stop Control/Comms Cable Plan</v>
          </cell>
          <cell r="Q65"/>
          <cell r="R65" t="str">
            <v>BT</v>
          </cell>
          <cell r="S65"/>
          <cell r="T65" t="str">
            <v>Cable Plans [C]</v>
          </cell>
          <cell r="U65">
            <v>42955</v>
          </cell>
          <cell r="V65">
            <v>15</v>
          </cell>
          <cell r="W65"/>
          <cell r="X65"/>
          <cell r="Y65" t="str">
            <v>BTECI</v>
          </cell>
          <cell r="Z65" t="str">
            <v>Morou</v>
          </cell>
        </row>
        <row r="66">
          <cell r="P66" t="str">
            <v>102 Street Stop Power/Grounding Cable Plan</v>
          </cell>
          <cell r="Q66"/>
          <cell r="R66" t="str">
            <v>BT</v>
          </cell>
          <cell r="S66"/>
          <cell r="T66" t="str">
            <v>Cable Plans [P]</v>
          </cell>
          <cell r="U66">
            <v>42955</v>
          </cell>
          <cell r="V66">
            <v>15</v>
          </cell>
          <cell r="W66"/>
          <cell r="X66"/>
          <cell r="Y66" t="str">
            <v>BTECI</v>
          </cell>
          <cell r="Z66" t="str">
            <v>Morou</v>
          </cell>
        </row>
        <row r="67">
          <cell r="P67" t="str">
            <v>Churchill Stop Key Plan</v>
          </cell>
          <cell r="Q67"/>
          <cell r="R67" t="str">
            <v>BT</v>
          </cell>
          <cell r="S67"/>
          <cell r="T67" t="str">
            <v>Key Plans</v>
          </cell>
          <cell r="U67">
            <v>42952</v>
          </cell>
          <cell r="V67">
            <v>14</v>
          </cell>
          <cell r="W67"/>
          <cell r="X67"/>
          <cell r="Y67" t="str">
            <v>S. Primeau</v>
          </cell>
          <cell r="Z67" t="str">
            <v>D. Broadhead</v>
          </cell>
        </row>
        <row r="68">
          <cell r="P68" t="str">
            <v>Churchill Stop Equipment Layout Plan</v>
          </cell>
          <cell r="Q68"/>
          <cell r="R68" t="str">
            <v>BT</v>
          </cell>
          <cell r="S68"/>
          <cell r="T68" t="str">
            <v>Equip. Layout [Stn/Stop]</v>
          </cell>
          <cell r="U68">
            <v>42931</v>
          </cell>
          <cell r="V68">
            <v>7</v>
          </cell>
          <cell r="W68"/>
          <cell r="X68"/>
          <cell r="Y68" t="str">
            <v>S. Primeau</v>
          </cell>
          <cell r="Z68" t="str">
            <v>D. Broadhead</v>
          </cell>
        </row>
        <row r="69">
          <cell r="P69" t="str">
            <v>Churchill Stop Control/Comms Cable Plan</v>
          </cell>
          <cell r="Q69"/>
          <cell r="R69" t="str">
            <v>BT</v>
          </cell>
          <cell r="S69"/>
          <cell r="T69" t="str">
            <v>Cable Plans [C]</v>
          </cell>
          <cell r="U69">
            <v>42955</v>
          </cell>
          <cell r="V69">
            <v>15</v>
          </cell>
          <cell r="W69"/>
          <cell r="X69"/>
          <cell r="Y69" t="str">
            <v>SS. Min</v>
          </cell>
          <cell r="Z69" t="str">
            <v>D. Broadhead</v>
          </cell>
        </row>
        <row r="70">
          <cell r="P70" t="str">
            <v>Churchill Stop Power/Grounding Cable Plan</v>
          </cell>
          <cell r="Q70"/>
          <cell r="R70" t="str">
            <v>BT</v>
          </cell>
          <cell r="S70"/>
          <cell r="T70" t="str">
            <v>Cable Plans [P]</v>
          </cell>
          <cell r="U70">
            <v>42955</v>
          </cell>
          <cell r="V70">
            <v>15</v>
          </cell>
          <cell r="W70"/>
          <cell r="X70"/>
          <cell r="Y70" t="str">
            <v>SS. Min</v>
          </cell>
          <cell r="Z70" t="str">
            <v>D. Broadhead</v>
          </cell>
        </row>
        <row r="71">
          <cell r="P71" t="str">
            <v>Quarters Stop Key Plan</v>
          </cell>
          <cell r="Q71"/>
          <cell r="R71" t="str">
            <v>BT</v>
          </cell>
          <cell r="S71"/>
          <cell r="T71" t="str">
            <v>Key Plans</v>
          </cell>
          <cell r="U71">
            <v>42961</v>
          </cell>
          <cell r="V71">
            <v>17</v>
          </cell>
          <cell r="W71"/>
          <cell r="X71"/>
          <cell r="Y71" t="str">
            <v>BTECI</v>
          </cell>
          <cell r="Z71" t="str">
            <v>D. Broadhead</v>
          </cell>
        </row>
        <row r="72">
          <cell r="P72" t="str">
            <v>Quarters Stop Equipment Layout Plan</v>
          </cell>
          <cell r="Q72"/>
          <cell r="R72" t="str">
            <v>BT</v>
          </cell>
          <cell r="S72"/>
          <cell r="T72" t="str">
            <v>Equip. Layout [Stn/Stop]</v>
          </cell>
          <cell r="U72">
            <v>42931</v>
          </cell>
          <cell r="V72">
            <v>7</v>
          </cell>
          <cell r="W72"/>
          <cell r="X72"/>
          <cell r="Y72" t="str">
            <v>S. Primeau</v>
          </cell>
          <cell r="Z72" t="str">
            <v>D. Broadhead</v>
          </cell>
        </row>
        <row r="73">
          <cell r="P73" t="str">
            <v>Quarters Stop Control/Comms Cable Plan</v>
          </cell>
          <cell r="Q73"/>
          <cell r="R73" t="str">
            <v>BT</v>
          </cell>
          <cell r="S73"/>
          <cell r="T73" t="str">
            <v>Cable Plans [C]</v>
          </cell>
          <cell r="U73">
            <v>42955</v>
          </cell>
          <cell r="V73">
            <v>15</v>
          </cell>
          <cell r="W73"/>
          <cell r="X73"/>
          <cell r="Y73" t="str">
            <v>BTECI</v>
          </cell>
          <cell r="Z73" t="str">
            <v>Morou</v>
          </cell>
        </row>
        <row r="74">
          <cell r="P74" t="str">
            <v>Quarters Stop Power/Grounding Cable Plan</v>
          </cell>
          <cell r="Q74"/>
          <cell r="R74" t="str">
            <v>BT</v>
          </cell>
          <cell r="S74"/>
          <cell r="T74" t="str">
            <v>Cable Plans [P]</v>
          </cell>
          <cell r="U74">
            <v>42955</v>
          </cell>
          <cell r="V74">
            <v>15</v>
          </cell>
          <cell r="W74"/>
          <cell r="X74"/>
          <cell r="Y74" t="str">
            <v>BTECI</v>
          </cell>
          <cell r="Z74" t="str">
            <v>Morou</v>
          </cell>
        </row>
        <row r="75">
          <cell r="P75" t="str">
            <v>Muttart Stop Key Plan</v>
          </cell>
          <cell r="Q75"/>
          <cell r="R75" t="str">
            <v>BT</v>
          </cell>
          <cell r="S75"/>
          <cell r="T75" t="str">
            <v>Key Plans</v>
          </cell>
          <cell r="U75">
            <v>42961</v>
          </cell>
          <cell r="V75">
            <v>17</v>
          </cell>
          <cell r="W75"/>
          <cell r="X75"/>
          <cell r="Y75" t="str">
            <v>BTECI</v>
          </cell>
          <cell r="Z75" t="str">
            <v>D. Broadhead</v>
          </cell>
        </row>
        <row r="76">
          <cell r="P76" t="str">
            <v>Muttart Stop Equipment Layout Plan</v>
          </cell>
          <cell r="Q76"/>
          <cell r="R76" t="str">
            <v>BT</v>
          </cell>
          <cell r="S76"/>
          <cell r="T76" t="str">
            <v>Equip. Layout [Stn/Stop]</v>
          </cell>
          <cell r="U76">
            <v>42927</v>
          </cell>
          <cell r="V76">
            <v>6</v>
          </cell>
          <cell r="W76"/>
          <cell r="X76"/>
          <cell r="Y76" t="str">
            <v>S. Primeau</v>
          </cell>
          <cell r="Z76" t="str">
            <v>D. Broadhead</v>
          </cell>
        </row>
        <row r="77">
          <cell r="P77" t="str">
            <v>Muttart Stop Control/Comms Cable Plan</v>
          </cell>
          <cell r="Q77"/>
          <cell r="R77" t="str">
            <v>BT</v>
          </cell>
          <cell r="S77"/>
          <cell r="T77" t="str">
            <v>Cable Plans [C]</v>
          </cell>
          <cell r="U77">
            <v>42955</v>
          </cell>
          <cell r="V77">
            <v>15</v>
          </cell>
          <cell r="W77"/>
          <cell r="X77"/>
          <cell r="Y77" t="str">
            <v>BTECI</v>
          </cell>
          <cell r="Z77" t="str">
            <v>Morou</v>
          </cell>
        </row>
        <row r="78">
          <cell r="P78" t="str">
            <v>Muttart Stop Power/Grounding Cable Plan</v>
          </cell>
          <cell r="Q78"/>
          <cell r="R78" t="str">
            <v>BT</v>
          </cell>
          <cell r="S78"/>
          <cell r="T78" t="str">
            <v>Cable Plans [P]</v>
          </cell>
          <cell r="U78">
            <v>42955</v>
          </cell>
          <cell r="V78">
            <v>15</v>
          </cell>
          <cell r="W78"/>
          <cell r="X78"/>
          <cell r="Y78" t="str">
            <v>BTECI</v>
          </cell>
          <cell r="Z78" t="str">
            <v>Morou</v>
          </cell>
        </row>
        <row r="79">
          <cell r="P79" t="str">
            <v>Strathearn Stop Key Plan</v>
          </cell>
          <cell r="Q79"/>
          <cell r="R79" t="str">
            <v>BT</v>
          </cell>
          <cell r="S79"/>
          <cell r="T79" t="str">
            <v>Key Plans</v>
          </cell>
          <cell r="U79">
            <v>42961</v>
          </cell>
          <cell r="V79">
            <v>17</v>
          </cell>
          <cell r="W79"/>
          <cell r="X79"/>
          <cell r="Y79" t="str">
            <v>BTECI</v>
          </cell>
          <cell r="Z79" t="str">
            <v>D. Broadhead</v>
          </cell>
        </row>
        <row r="80">
          <cell r="P80" t="str">
            <v>Strathearn Stop Equipment Layout Plan</v>
          </cell>
          <cell r="Q80"/>
          <cell r="R80" t="str">
            <v>BT</v>
          </cell>
          <cell r="S80"/>
          <cell r="T80" t="str">
            <v>Equip. Layout [Stn/Stop]</v>
          </cell>
          <cell r="U80">
            <v>42927</v>
          </cell>
          <cell r="V80">
            <v>6</v>
          </cell>
          <cell r="W80"/>
          <cell r="X80"/>
          <cell r="Y80" t="str">
            <v>S. Primeau</v>
          </cell>
          <cell r="Z80" t="str">
            <v>D. Broadhead</v>
          </cell>
        </row>
        <row r="81">
          <cell r="P81" t="str">
            <v>Strathearn Stop Control/Comms Cable Plan</v>
          </cell>
          <cell r="Q81"/>
          <cell r="R81" t="str">
            <v>BT</v>
          </cell>
          <cell r="S81"/>
          <cell r="T81" t="str">
            <v>Cable Plans [C]</v>
          </cell>
          <cell r="U81">
            <v>42955</v>
          </cell>
          <cell r="V81">
            <v>15</v>
          </cell>
          <cell r="W81"/>
          <cell r="X81"/>
          <cell r="Y81" t="str">
            <v>BTECI</v>
          </cell>
          <cell r="Z81" t="str">
            <v>Morou</v>
          </cell>
        </row>
        <row r="82">
          <cell r="P82" t="str">
            <v>Strathearn Stop Power/Grounding Cable Plan</v>
          </cell>
          <cell r="Q82"/>
          <cell r="R82" t="str">
            <v>BT</v>
          </cell>
          <cell r="S82"/>
          <cell r="T82" t="str">
            <v>Cable Plans [P]</v>
          </cell>
          <cell r="U82">
            <v>42955</v>
          </cell>
          <cell r="V82">
            <v>15</v>
          </cell>
          <cell r="W82"/>
          <cell r="X82"/>
          <cell r="Y82" t="str">
            <v>BTECI</v>
          </cell>
          <cell r="Z82" t="str">
            <v>Morou</v>
          </cell>
        </row>
        <row r="83">
          <cell r="P83" t="str">
            <v>Holyrood Stop Key Plan</v>
          </cell>
          <cell r="Q83"/>
          <cell r="R83" t="str">
            <v>BT</v>
          </cell>
          <cell r="S83"/>
          <cell r="T83" t="str">
            <v>Key Plans</v>
          </cell>
          <cell r="U83">
            <v>42961</v>
          </cell>
          <cell r="V83">
            <v>17</v>
          </cell>
          <cell r="W83"/>
          <cell r="X83"/>
          <cell r="Y83" t="str">
            <v>BTECI</v>
          </cell>
          <cell r="Z83" t="str">
            <v>D. Broadhead</v>
          </cell>
        </row>
        <row r="84">
          <cell r="P84" t="str">
            <v>Holyrood Stop Equipment Layout Plan</v>
          </cell>
          <cell r="Q84"/>
          <cell r="R84" t="str">
            <v>BT</v>
          </cell>
          <cell r="S84"/>
          <cell r="T84" t="str">
            <v>Equip. Layout [Stn/Stop]</v>
          </cell>
          <cell r="U84">
            <v>42927</v>
          </cell>
          <cell r="V84">
            <v>6</v>
          </cell>
          <cell r="W84"/>
          <cell r="X84"/>
          <cell r="Y84" t="str">
            <v>S. Primeau</v>
          </cell>
          <cell r="Z84" t="str">
            <v>D. Broadhead</v>
          </cell>
        </row>
        <row r="85">
          <cell r="P85" t="str">
            <v>Holyrood Stop Control/Comms Cable Plan</v>
          </cell>
          <cell r="Q85"/>
          <cell r="R85" t="str">
            <v>BT</v>
          </cell>
          <cell r="S85"/>
          <cell r="T85" t="str">
            <v>Cable Plans [C]</v>
          </cell>
          <cell r="U85">
            <v>42948</v>
          </cell>
          <cell r="V85">
            <v>13</v>
          </cell>
          <cell r="W85"/>
          <cell r="X85"/>
          <cell r="Y85" t="str">
            <v>BTECI</v>
          </cell>
          <cell r="Z85" t="str">
            <v>Morou</v>
          </cell>
        </row>
        <row r="86">
          <cell r="P86" t="str">
            <v>Holyrood Stop Power/Grounding Cable Plan</v>
          </cell>
          <cell r="Q86"/>
          <cell r="R86" t="str">
            <v>BT</v>
          </cell>
          <cell r="S86"/>
          <cell r="T86" t="str">
            <v>Cable Plans [P]</v>
          </cell>
          <cell r="U86">
            <v>42948</v>
          </cell>
          <cell r="V86">
            <v>13</v>
          </cell>
          <cell r="W86"/>
          <cell r="X86"/>
          <cell r="Y86" t="str">
            <v>BTECI</v>
          </cell>
          <cell r="Z86" t="str">
            <v>Morou</v>
          </cell>
        </row>
        <row r="87">
          <cell r="P87" t="str">
            <v>Bonnie Doon Stop Key Plan</v>
          </cell>
          <cell r="Q87"/>
          <cell r="R87" t="str">
            <v>BT</v>
          </cell>
          <cell r="S87"/>
          <cell r="T87" t="str">
            <v>Key Plans</v>
          </cell>
          <cell r="U87">
            <v>42955</v>
          </cell>
          <cell r="V87">
            <v>15</v>
          </cell>
          <cell r="W87"/>
          <cell r="X87"/>
          <cell r="Y87" t="str">
            <v>BTECI</v>
          </cell>
          <cell r="Z87" t="str">
            <v>D. Broadhead</v>
          </cell>
        </row>
        <row r="88">
          <cell r="P88" t="str">
            <v>Bonnie Doon Stop Equipment Layout Plan</v>
          </cell>
          <cell r="Q88"/>
          <cell r="R88" t="str">
            <v>BT</v>
          </cell>
          <cell r="S88"/>
          <cell r="T88" t="str">
            <v>Equip. Layout [Stn/Stop]</v>
          </cell>
          <cell r="U88">
            <v>42927</v>
          </cell>
          <cell r="V88">
            <v>6</v>
          </cell>
          <cell r="W88"/>
          <cell r="X88"/>
          <cell r="Y88" t="str">
            <v>S. Primeau</v>
          </cell>
          <cell r="Z88" t="str">
            <v>D. Broadhead</v>
          </cell>
        </row>
        <row r="89">
          <cell r="P89" t="str">
            <v>Bonnie Doon Stop Control/Comms Cable Plan</v>
          </cell>
          <cell r="Q89"/>
          <cell r="R89" t="str">
            <v>BT</v>
          </cell>
          <cell r="S89"/>
          <cell r="T89" t="str">
            <v>Cable Plans [C]</v>
          </cell>
          <cell r="U89">
            <v>42948</v>
          </cell>
          <cell r="V89">
            <v>13</v>
          </cell>
          <cell r="W89"/>
          <cell r="X89"/>
          <cell r="Y89" t="str">
            <v>BTECI</v>
          </cell>
          <cell r="Z89" t="str">
            <v>Morou</v>
          </cell>
        </row>
        <row r="90">
          <cell r="P90" t="str">
            <v>Bonnie Doon Stop Power/Grounding Cable Plan</v>
          </cell>
          <cell r="Q90"/>
          <cell r="R90" t="str">
            <v>BT</v>
          </cell>
          <cell r="S90"/>
          <cell r="T90" t="str">
            <v>Cable Plans [P]</v>
          </cell>
          <cell r="U90">
            <v>42948</v>
          </cell>
          <cell r="V90">
            <v>13</v>
          </cell>
          <cell r="W90"/>
          <cell r="X90"/>
          <cell r="Y90" t="str">
            <v>BTECI</v>
          </cell>
          <cell r="Z90" t="str">
            <v>Morou</v>
          </cell>
        </row>
        <row r="91">
          <cell r="P91" t="str">
            <v>Avonmore Stop Key Plan</v>
          </cell>
          <cell r="Q91"/>
          <cell r="R91" t="str">
            <v>BT</v>
          </cell>
          <cell r="S91"/>
          <cell r="T91" t="str">
            <v>Key Plans</v>
          </cell>
          <cell r="U91">
            <v>42955</v>
          </cell>
          <cell r="V91">
            <v>15</v>
          </cell>
          <cell r="W91"/>
          <cell r="X91"/>
          <cell r="Y91" t="str">
            <v>BTECI</v>
          </cell>
          <cell r="Z91" t="str">
            <v>D. Broadhead</v>
          </cell>
        </row>
        <row r="92">
          <cell r="P92" t="str">
            <v>Avonmore Stop Equipment Layout Plan</v>
          </cell>
          <cell r="Q92"/>
          <cell r="R92" t="str">
            <v>BT</v>
          </cell>
          <cell r="S92"/>
          <cell r="T92" t="str">
            <v>Equip. Layout [Stn/Stop]</v>
          </cell>
          <cell r="U92">
            <v>42924</v>
          </cell>
          <cell r="V92">
            <v>5</v>
          </cell>
          <cell r="W92"/>
          <cell r="X92"/>
          <cell r="Y92" t="str">
            <v>S. Primeau</v>
          </cell>
          <cell r="Z92" t="str">
            <v>D. Broadhead</v>
          </cell>
        </row>
        <row r="93">
          <cell r="P93" t="str">
            <v>Avonmore Stop Control/Comms Cable Plan</v>
          </cell>
          <cell r="Q93"/>
          <cell r="R93" t="str">
            <v>BT</v>
          </cell>
          <cell r="S93"/>
          <cell r="T93" t="str">
            <v>Cable Plans [C]</v>
          </cell>
          <cell r="U93">
            <v>42948</v>
          </cell>
          <cell r="V93">
            <v>13</v>
          </cell>
          <cell r="W93"/>
          <cell r="X93"/>
          <cell r="Y93" t="str">
            <v>BTECI</v>
          </cell>
          <cell r="Z93" t="str">
            <v>Morou</v>
          </cell>
        </row>
        <row r="94">
          <cell r="P94" t="str">
            <v>Avonmore Stop Power/Grounding Cable Plan</v>
          </cell>
          <cell r="Q94"/>
          <cell r="R94" t="str">
            <v>BT</v>
          </cell>
          <cell r="S94"/>
          <cell r="T94" t="str">
            <v>Cable Plans [P]</v>
          </cell>
          <cell r="U94">
            <v>42948</v>
          </cell>
          <cell r="V94">
            <v>13</v>
          </cell>
          <cell r="W94"/>
          <cell r="X94"/>
          <cell r="Y94" t="str">
            <v>BTECI</v>
          </cell>
          <cell r="Z94" t="str">
            <v>Morou</v>
          </cell>
        </row>
        <row r="95">
          <cell r="P95" t="str">
            <v>Davies Station Key Plan</v>
          </cell>
          <cell r="Q95"/>
          <cell r="R95" t="str">
            <v>BT</v>
          </cell>
          <cell r="S95"/>
          <cell r="T95" t="str">
            <v>Key Plans</v>
          </cell>
          <cell r="U95">
            <v>42952</v>
          </cell>
          <cell r="V95">
            <v>14</v>
          </cell>
          <cell r="W95"/>
          <cell r="X95"/>
          <cell r="Y95" t="str">
            <v>S. Primeau</v>
          </cell>
          <cell r="Z95" t="str">
            <v>D. Broadhead</v>
          </cell>
        </row>
        <row r="96">
          <cell r="P96" t="str">
            <v>Davies Station Control/Comms Cable Plan</v>
          </cell>
          <cell r="Q96"/>
          <cell r="R96" t="str">
            <v>BT</v>
          </cell>
          <cell r="S96"/>
          <cell r="T96" t="str">
            <v>Cable Plans [C]</v>
          </cell>
          <cell r="U96">
            <v>42955</v>
          </cell>
          <cell r="V96">
            <v>15</v>
          </cell>
          <cell r="W96"/>
          <cell r="X96"/>
          <cell r="Y96" t="str">
            <v>SS. Min</v>
          </cell>
          <cell r="Z96" t="str">
            <v>D. Broadhead</v>
          </cell>
        </row>
        <row r="97">
          <cell r="P97" t="str">
            <v>Davies Station Power/Grounding Cable Plan</v>
          </cell>
          <cell r="Q97"/>
          <cell r="R97" t="str">
            <v>BT</v>
          </cell>
          <cell r="S97"/>
          <cell r="T97" t="str">
            <v>Cable Plans [P]</v>
          </cell>
          <cell r="U97">
            <v>42955</v>
          </cell>
          <cell r="V97">
            <v>15</v>
          </cell>
          <cell r="W97"/>
          <cell r="X97"/>
          <cell r="Y97" t="str">
            <v>SS. Min</v>
          </cell>
          <cell r="Z97" t="str">
            <v>D. Broadhead</v>
          </cell>
        </row>
        <row r="98">
          <cell r="P98" t="str">
            <v>Davies Station Comms Equipment Layout Plan</v>
          </cell>
          <cell r="Q98"/>
          <cell r="R98" t="str">
            <v>BT</v>
          </cell>
          <cell r="S98"/>
          <cell r="T98" t="str">
            <v>Equip. Layout [Stn/Stop]</v>
          </cell>
          <cell r="U98">
            <v>42924</v>
          </cell>
          <cell r="V98">
            <v>5</v>
          </cell>
          <cell r="W98"/>
          <cell r="X98"/>
          <cell r="Y98" t="str">
            <v>S. Primeau</v>
          </cell>
          <cell r="Z98" t="str">
            <v>D. Broadhead</v>
          </cell>
        </row>
        <row r="99">
          <cell r="P99" t="str">
            <v>Davies Station Comms Room Layout Plan</v>
          </cell>
          <cell r="Q99"/>
          <cell r="R99" t="str">
            <v>BT</v>
          </cell>
          <cell r="S99"/>
          <cell r="T99" t="str">
            <v>Equip. Room Layout [Comms]</v>
          </cell>
          <cell r="U99">
            <v>42955</v>
          </cell>
          <cell r="V99">
            <v>15</v>
          </cell>
          <cell r="W99"/>
          <cell r="X99"/>
          <cell r="Y99" t="str">
            <v>BTECI</v>
          </cell>
          <cell r="Z99" t="str">
            <v>D. Broadhead</v>
          </cell>
        </row>
        <row r="100">
          <cell r="P100" t="str">
            <v>Millbourne/Woodvale Stop Key Plan</v>
          </cell>
          <cell r="Q100"/>
          <cell r="R100" t="str">
            <v>BT</v>
          </cell>
          <cell r="S100"/>
          <cell r="T100" t="str">
            <v>Key Plans</v>
          </cell>
          <cell r="U100">
            <v>42955</v>
          </cell>
          <cell r="V100">
            <v>15</v>
          </cell>
          <cell r="W100"/>
          <cell r="X100"/>
          <cell r="Y100" t="str">
            <v>BTECI</v>
          </cell>
          <cell r="Z100" t="str">
            <v>D. Broadhead</v>
          </cell>
        </row>
        <row r="101">
          <cell r="P101" t="str">
            <v>Millbourne/Woodvale Stop Equipment Layout Plan</v>
          </cell>
          <cell r="Q101"/>
          <cell r="R101" t="str">
            <v>BT</v>
          </cell>
          <cell r="S101"/>
          <cell r="T101" t="str">
            <v>Equip. Layout [Stn/Stop]</v>
          </cell>
          <cell r="U101">
            <v>42924</v>
          </cell>
          <cell r="V101">
            <v>5</v>
          </cell>
          <cell r="W101"/>
          <cell r="X101"/>
          <cell r="Y101" t="str">
            <v>S. Primeau</v>
          </cell>
          <cell r="Z101" t="str">
            <v>D. Broadhead</v>
          </cell>
        </row>
        <row r="102">
          <cell r="P102" t="str">
            <v>Millbourne/Woodvale Stop Control/Comms Cable Plan</v>
          </cell>
          <cell r="Q102"/>
          <cell r="R102" t="str">
            <v>BT</v>
          </cell>
          <cell r="S102"/>
          <cell r="T102" t="str">
            <v>Cable Plans [C]</v>
          </cell>
          <cell r="U102">
            <v>42948</v>
          </cell>
          <cell r="V102">
            <v>13</v>
          </cell>
          <cell r="W102"/>
          <cell r="X102"/>
          <cell r="Y102" t="str">
            <v>BTECI</v>
          </cell>
          <cell r="Z102" t="str">
            <v>Morou</v>
          </cell>
        </row>
        <row r="103">
          <cell r="P103" t="str">
            <v>Millbourne/Woodvale Stop Power/Grounding Cable Plan</v>
          </cell>
          <cell r="Q103"/>
          <cell r="R103" t="str">
            <v>BT</v>
          </cell>
          <cell r="S103"/>
          <cell r="T103" t="str">
            <v>Cable Plans [P]</v>
          </cell>
          <cell r="U103">
            <v>42948</v>
          </cell>
          <cell r="V103">
            <v>13</v>
          </cell>
          <cell r="W103"/>
          <cell r="X103"/>
          <cell r="Y103" t="str">
            <v>BTECI</v>
          </cell>
          <cell r="Z103" t="str">
            <v>Morou</v>
          </cell>
        </row>
        <row r="104">
          <cell r="P104" t="str">
            <v>Grey Nuns Stop Key Plan</v>
          </cell>
          <cell r="Q104"/>
          <cell r="R104" t="str">
            <v>BT</v>
          </cell>
          <cell r="S104"/>
          <cell r="T104" t="str">
            <v>Key Plans</v>
          </cell>
          <cell r="U104">
            <v>42952</v>
          </cell>
          <cell r="V104">
            <v>14</v>
          </cell>
          <cell r="W104"/>
          <cell r="X104"/>
          <cell r="Y104" t="str">
            <v>S. Primeau</v>
          </cell>
          <cell r="Z104" t="str">
            <v>D. Broadhead</v>
          </cell>
        </row>
        <row r="105">
          <cell r="P105" t="str">
            <v>Grey Nuns Stop Equipment Layout Plan</v>
          </cell>
          <cell r="Q105"/>
          <cell r="R105" t="str">
            <v>BT</v>
          </cell>
          <cell r="S105"/>
          <cell r="T105" t="str">
            <v>Equip. Layout [Stn/Stop]</v>
          </cell>
          <cell r="U105">
            <v>42924</v>
          </cell>
          <cell r="V105">
            <v>5</v>
          </cell>
          <cell r="W105"/>
          <cell r="X105"/>
          <cell r="Y105" t="str">
            <v>S. Primeau</v>
          </cell>
          <cell r="Z105" t="str">
            <v>D. Broadhead</v>
          </cell>
        </row>
        <row r="106">
          <cell r="P106" t="str">
            <v>Grey Nuns Stop Control/Comms Cable Plan</v>
          </cell>
          <cell r="Q106"/>
          <cell r="R106" t="str">
            <v>BT</v>
          </cell>
          <cell r="S106"/>
          <cell r="T106" t="str">
            <v>Cable Plans [C]</v>
          </cell>
          <cell r="U106">
            <v>42948</v>
          </cell>
          <cell r="V106">
            <v>13</v>
          </cell>
          <cell r="W106"/>
          <cell r="X106"/>
          <cell r="Y106" t="str">
            <v>SS. Min</v>
          </cell>
          <cell r="Z106" t="str">
            <v>Morou</v>
          </cell>
        </row>
        <row r="107">
          <cell r="P107" t="str">
            <v>Grey Nuns Stop Power/Grounding Cable Plan</v>
          </cell>
          <cell r="Q107"/>
          <cell r="R107" t="str">
            <v>BT</v>
          </cell>
          <cell r="S107"/>
          <cell r="T107" t="str">
            <v>Cable Plans [P]</v>
          </cell>
          <cell r="U107">
            <v>42948</v>
          </cell>
          <cell r="V107">
            <v>13</v>
          </cell>
          <cell r="W107"/>
          <cell r="X107"/>
          <cell r="Y107" t="str">
            <v>SS. Min</v>
          </cell>
          <cell r="Z107" t="str">
            <v>Morou</v>
          </cell>
        </row>
        <row r="108">
          <cell r="P108" t="str">
            <v>Mill Woods Stop Key Plan</v>
          </cell>
          <cell r="Q108"/>
          <cell r="R108" t="str">
            <v>BT</v>
          </cell>
          <cell r="S108"/>
          <cell r="T108" t="str">
            <v>Key Plans</v>
          </cell>
          <cell r="U108">
            <v>42952</v>
          </cell>
          <cell r="V108">
            <v>14</v>
          </cell>
          <cell r="W108"/>
          <cell r="X108"/>
          <cell r="Y108" t="str">
            <v>S. Primeau</v>
          </cell>
          <cell r="Z108" t="str">
            <v>D. Broadhead</v>
          </cell>
        </row>
        <row r="109">
          <cell r="P109" t="str">
            <v>Mill Woods Stop Equipment Layout Plan</v>
          </cell>
          <cell r="Q109"/>
          <cell r="R109" t="str">
            <v>BT</v>
          </cell>
          <cell r="S109"/>
          <cell r="T109" t="str">
            <v>Equip. Layout [Stn/Stop]</v>
          </cell>
          <cell r="U109">
            <v>42920</v>
          </cell>
          <cell r="V109">
            <v>4</v>
          </cell>
          <cell r="W109"/>
          <cell r="X109"/>
          <cell r="Y109" t="str">
            <v>S. Primeau</v>
          </cell>
          <cell r="Z109" t="str">
            <v>D. Broadhead</v>
          </cell>
        </row>
        <row r="110">
          <cell r="P110" t="str">
            <v>Mill Woods Stop Control/Comms Cable Plan</v>
          </cell>
          <cell r="Q110"/>
          <cell r="R110" t="str">
            <v>BT</v>
          </cell>
          <cell r="S110"/>
          <cell r="T110" t="str">
            <v>Cable Plans [C]</v>
          </cell>
          <cell r="U110">
            <v>42948</v>
          </cell>
          <cell r="V110">
            <v>13</v>
          </cell>
          <cell r="W110"/>
          <cell r="X110"/>
          <cell r="Y110" t="str">
            <v>SS. Min</v>
          </cell>
          <cell r="Z110" t="str">
            <v>D. Broadhead</v>
          </cell>
        </row>
        <row r="111">
          <cell r="P111" t="str">
            <v>Mill Woods Stop Power/Grounding Cable Plan</v>
          </cell>
          <cell r="Q111"/>
          <cell r="R111" t="str">
            <v>BT</v>
          </cell>
          <cell r="S111"/>
          <cell r="T111" t="str">
            <v>Cable Plans [P]</v>
          </cell>
          <cell r="U111">
            <v>42948</v>
          </cell>
          <cell r="V111">
            <v>13</v>
          </cell>
          <cell r="W111"/>
          <cell r="X111"/>
          <cell r="Y111" t="str">
            <v>SS. Min</v>
          </cell>
          <cell r="Z111" t="str">
            <v>D. Broadhead</v>
          </cell>
        </row>
        <row r="112">
          <cell r="P112" t="str">
            <v>Churchill Utility Complex Key Plan</v>
          </cell>
          <cell r="Q112"/>
          <cell r="R112" t="str">
            <v>BT</v>
          </cell>
          <cell r="S112"/>
          <cell r="T112" t="str">
            <v>Key Plans</v>
          </cell>
          <cell r="U112">
            <v>42946</v>
          </cell>
          <cell r="V112">
            <v>12</v>
          </cell>
          <cell r="W112"/>
          <cell r="X112"/>
          <cell r="Y112" t="str">
            <v>S. Primeau</v>
          </cell>
          <cell r="Z112" t="str">
            <v>D. Broadhead</v>
          </cell>
        </row>
        <row r="113">
          <cell r="P113" t="str">
            <v>Churchill Utility Complex Control/Comms Cable Plan</v>
          </cell>
          <cell r="Q113"/>
          <cell r="R113" t="str">
            <v>BT</v>
          </cell>
          <cell r="S113"/>
          <cell r="T113" t="str">
            <v>Cable Plans [C]</v>
          </cell>
          <cell r="U113">
            <v>42945</v>
          </cell>
          <cell r="V113">
            <v>11</v>
          </cell>
          <cell r="W113"/>
          <cell r="X113"/>
          <cell r="Y113" t="str">
            <v>SS. Min</v>
          </cell>
          <cell r="Z113" t="str">
            <v>D. Broadhead</v>
          </cell>
        </row>
        <row r="114">
          <cell r="P114" t="str">
            <v>Churchill Utility Complex Power/Grounding Cable Plan</v>
          </cell>
          <cell r="Q114"/>
          <cell r="R114" t="str">
            <v>BT</v>
          </cell>
          <cell r="S114"/>
          <cell r="T114" t="str">
            <v>Cable Plans [P]</v>
          </cell>
          <cell r="U114">
            <v>42945</v>
          </cell>
          <cell r="V114">
            <v>11</v>
          </cell>
          <cell r="W114"/>
          <cell r="X114"/>
          <cell r="Y114" t="str">
            <v>SS. Min</v>
          </cell>
          <cell r="Z114" t="str">
            <v>D. Broadhead</v>
          </cell>
        </row>
        <row r="115">
          <cell r="P115" t="str">
            <v>Churchill Utility Complex Signalling Room Layout Plan</v>
          </cell>
          <cell r="Q115"/>
          <cell r="R115" t="str">
            <v>BT</v>
          </cell>
          <cell r="S115"/>
          <cell r="T115" t="str">
            <v>Equip. Room Layout [Sig]</v>
          </cell>
          <cell r="U115">
            <v>42920</v>
          </cell>
          <cell r="V115">
            <v>4</v>
          </cell>
          <cell r="W115"/>
          <cell r="X115"/>
          <cell r="Y115" t="str">
            <v>S. Primeau</v>
          </cell>
          <cell r="Z115" t="str">
            <v>D. Broadhead</v>
          </cell>
        </row>
        <row r="116">
          <cell r="P116" t="str">
            <v>Churchill Utility Complex Comms Room Layout Plan</v>
          </cell>
          <cell r="Q116"/>
          <cell r="R116" t="str">
            <v>BT</v>
          </cell>
          <cell r="S116"/>
          <cell r="T116" t="str">
            <v>Equip. Room Layout [Comms]</v>
          </cell>
          <cell r="U116">
            <v>42920</v>
          </cell>
          <cell r="V116">
            <v>4</v>
          </cell>
          <cell r="W116"/>
          <cell r="X116"/>
          <cell r="Y116" t="str">
            <v>S. Primeau</v>
          </cell>
          <cell r="Z116" t="str">
            <v>D. Broadhead</v>
          </cell>
        </row>
        <row r="117">
          <cell r="P117" t="str">
            <v>Churchill Utility Complex Churchill Connector Layout Plan</v>
          </cell>
          <cell r="Q117"/>
          <cell r="R117" t="str">
            <v>BT</v>
          </cell>
          <cell r="S117"/>
          <cell r="T117" t="str">
            <v>Equip. Layout [UC]</v>
          </cell>
          <cell r="U117">
            <v>42920</v>
          </cell>
          <cell r="V117">
            <v>4</v>
          </cell>
          <cell r="W117"/>
          <cell r="X117"/>
          <cell r="Y117" t="str">
            <v>S. Primeau</v>
          </cell>
          <cell r="Z117" t="str">
            <v>D. Broadhead</v>
          </cell>
        </row>
        <row r="118">
          <cell r="P118" t="str">
            <v>Churchill Utility Complex UPS Room Layout Plan</v>
          </cell>
          <cell r="Q118"/>
          <cell r="R118" t="str">
            <v>BT</v>
          </cell>
          <cell r="S118"/>
          <cell r="T118" t="str">
            <v>Equip. Room Layout [UPS}</v>
          </cell>
          <cell r="U118">
            <v>42920</v>
          </cell>
          <cell r="V118">
            <v>4</v>
          </cell>
          <cell r="W118"/>
          <cell r="X118"/>
          <cell r="Y118" t="str">
            <v>S. Primeau</v>
          </cell>
          <cell r="Z118" t="str">
            <v>D. Broadhead</v>
          </cell>
        </row>
        <row r="119">
          <cell r="P119" t="str">
            <v>Churchill Utility Complex TPSS Room Layout Plan</v>
          </cell>
          <cell r="Q119"/>
          <cell r="R119" t="str">
            <v>BT</v>
          </cell>
          <cell r="S119"/>
          <cell r="T119" t="str">
            <v>Equip. Room Layout [TPSS]</v>
          </cell>
          <cell r="U119">
            <v>42920</v>
          </cell>
          <cell r="V119">
            <v>4</v>
          </cell>
          <cell r="W119"/>
          <cell r="X119"/>
          <cell r="Y119" t="str">
            <v>S. Primeau</v>
          </cell>
          <cell r="Z119" t="str">
            <v>D. Broadhead</v>
          </cell>
        </row>
        <row r="120">
          <cell r="P120" t="str">
            <v>South Portal Utility Complex Key Plan</v>
          </cell>
          <cell r="Q120"/>
          <cell r="R120" t="str">
            <v>BT</v>
          </cell>
          <cell r="S120"/>
          <cell r="T120" t="str">
            <v>Key Plans</v>
          </cell>
          <cell r="U120">
            <v>42946</v>
          </cell>
          <cell r="V120">
            <v>12</v>
          </cell>
          <cell r="W120"/>
          <cell r="X120"/>
          <cell r="Y120" t="str">
            <v>S. Primeau</v>
          </cell>
          <cell r="Z120" t="str">
            <v>D. Broadhead</v>
          </cell>
        </row>
        <row r="121">
          <cell r="P121" t="str">
            <v>South Portal Utility Complex Control/Comms Cable Plan</v>
          </cell>
          <cell r="Q121"/>
          <cell r="R121" t="str">
            <v>BT</v>
          </cell>
          <cell r="S121"/>
          <cell r="T121" t="str">
            <v>Cable Plans [C]</v>
          </cell>
          <cell r="U121">
            <v>42945</v>
          </cell>
          <cell r="V121">
            <v>11</v>
          </cell>
          <cell r="W121"/>
          <cell r="X121"/>
          <cell r="Y121" t="str">
            <v>SS. Min</v>
          </cell>
          <cell r="Z121" t="str">
            <v>D. Broadhead</v>
          </cell>
        </row>
        <row r="122">
          <cell r="P122" t="str">
            <v>South Portal Utility Complex Power/Grounding Cable Plan</v>
          </cell>
          <cell r="Q122"/>
          <cell r="R122" t="str">
            <v>BT</v>
          </cell>
          <cell r="S122"/>
          <cell r="T122" t="str">
            <v>Cable Plans [P]</v>
          </cell>
          <cell r="U122">
            <v>42945</v>
          </cell>
          <cell r="V122">
            <v>11</v>
          </cell>
          <cell r="W122"/>
          <cell r="X122"/>
          <cell r="Y122" t="str">
            <v>SS. Min</v>
          </cell>
          <cell r="Z122" t="str">
            <v>D. Broadhead</v>
          </cell>
        </row>
        <row r="123">
          <cell r="P123" t="str">
            <v>South Portal Utility Complex Signalling Room Layout Plan</v>
          </cell>
          <cell r="Q123"/>
          <cell r="R123" t="str">
            <v>BT</v>
          </cell>
          <cell r="S123"/>
          <cell r="T123" t="str">
            <v>Equip. Room Layout [Sig]</v>
          </cell>
          <cell r="U123">
            <v>42920</v>
          </cell>
          <cell r="V123">
            <v>4</v>
          </cell>
          <cell r="W123"/>
          <cell r="X123"/>
          <cell r="Y123" t="str">
            <v>S. Primeau</v>
          </cell>
          <cell r="Z123" t="str">
            <v>D. Broadhead</v>
          </cell>
        </row>
        <row r="124">
          <cell r="P124" t="str">
            <v>South Portal Utility Complex Comms Room Layout Plan</v>
          </cell>
          <cell r="Q124"/>
          <cell r="R124" t="str">
            <v>BT</v>
          </cell>
          <cell r="S124"/>
          <cell r="T124" t="str">
            <v>Equip. Room Layout [Comms]</v>
          </cell>
          <cell r="U124">
            <v>42920</v>
          </cell>
          <cell r="V124">
            <v>4</v>
          </cell>
          <cell r="W124"/>
          <cell r="X124"/>
          <cell r="Y124" t="str">
            <v>S. Primeau</v>
          </cell>
          <cell r="Z124" t="str">
            <v>D. Broadhead</v>
          </cell>
        </row>
        <row r="125">
          <cell r="P125" t="str">
            <v>South Portal Utility Complex UPS Room Layout Plan</v>
          </cell>
          <cell r="Q125"/>
          <cell r="R125" t="str">
            <v>BT</v>
          </cell>
          <cell r="S125"/>
          <cell r="T125" t="str">
            <v>Equip. Room Layout [UPS}</v>
          </cell>
          <cell r="U125">
            <v>42920</v>
          </cell>
          <cell r="V125">
            <v>4</v>
          </cell>
          <cell r="W125"/>
          <cell r="X125"/>
          <cell r="Y125" t="str">
            <v>S. Primeau</v>
          </cell>
          <cell r="Z125" t="str">
            <v>D. Broadhead</v>
          </cell>
        </row>
        <row r="126">
          <cell r="P126" t="str">
            <v>South Portal Utility Complex TPSS Room Layout Plan</v>
          </cell>
          <cell r="Q126"/>
          <cell r="R126" t="str">
            <v>BT</v>
          </cell>
          <cell r="S126"/>
          <cell r="T126" t="str">
            <v>Equip. Room Layout [TPSS]</v>
          </cell>
          <cell r="U126">
            <v>42920</v>
          </cell>
          <cell r="V126">
            <v>4</v>
          </cell>
          <cell r="W126"/>
          <cell r="X126"/>
          <cell r="Y126" t="str">
            <v>S. Primeau</v>
          </cell>
          <cell r="Z126" t="str">
            <v>D. Broadhead</v>
          </cell>
        </row>
        <row r="127">
          <cell r="P127" t="str">
            <v>Muttart Utility Complex Key Plan</v>
          </cell>
          <cell r="Q127"/>
          <cell r="R127" t="str">
            <v>BT</v>
          </cell>
          <cell r="S127"/>
          <cell r="T127" t="str">
            <v>Key Plans</v>
          </cell>
          <cell r="U127">
            <v>42946</v>
          </cell>
          <cell r="V127">
            <v>12</v>
          </cell>
          <cell r="W127"/>
          <cell r="X127"/>
          <cell r="Y127" t="str">
            <v>BTECI</v>
          </cell>
          <cell r="Z127" t="str">
            <v>D. Broadhead</v>
          </cell>
        </row>
        <row r="128">
          <cell r="P128" t="str">
            <v>Muttart Utility Complex Control/Comms Cable Plan</v>
          </cell>
          <cell r="Q128"/>
          <cell r="R128" t="str">
            <v>BT</v>
          </cell>
          <cell r="S128"/>
          <cell r="T128" t="str">
            <v>Cable Plans [C]</v>
          </cell>
          <cell r="U128">
            <v>42948</v>
          </cell>
          <cell r="V128">
            <v>13</v>
          </cell>
          <cell r="W128"/>
          <cell r="X128"/>
          <cell r="Y128" t="str">
            <v>BTECI</v>
          </cell>
          <cell r="Z128" t="str">
            <v>Morou</v>
          </cell>
        </row>
        <row r="129">
          <cell r="P129" t="str">
            <v>Muttart Utility Complex Power/Grounding Cable Plan</v>
          </cell>
          <cell r="Q129"/>
          <cell r="R129" t="str">
            <v>BT</v>
          </cell>
          <cell r="S129"/>
          <cell r="T129" t="str">
            <v>Cable Plans [P]</v>
          </cell>
          <cell r="U129">
            <v>42948</v>
          </cell>
          <cell r="V129">
            <v>13</v>
          </cell>
          <cell r="W129"/>
          <cell r="X129"/>
          <cell r="Y129" t="str">
            <v>BTECI</v>
          </cell>
          <cell r="Z129" t="str">
            <v>Morou</v>
          </cell>
        </row>
        <row r="130">
          <cell r="P130" t="str">
            <v>Muttart Utility Complex Signalling Room Layout Plan</v>
          </cell>
          <cell r="Q130"/>
          <cell r="R130" t="str">
            <v>BT</v>
          </cell>
          <cell r="S130"/>
          <cell r="T130" t="str">
            <v>Equip. Room Layout [Sig]</v>
          </cell>
          <cell r="U130">
            <v>42924</v>
          </cell>
          <cell r="V130">
            <v>3</v>
          </cell>
          <cell r="W130">
            <v>5</v>
          </cell>
          <cell r="X130"/>
          <cell r="Y130" t="str">
            <v>S. Primeau</v>
          </cell>
          <cell r="Z130" t="str">
            <v>D. Broadhead</v>
          </cell>
        </row>
        <row r="131">
          <cell r="P131" t="str">
            <v>Muttart Utility Complex Comms Room Layout Plan</v>
          </cell>
          <cell r="Q131"/>
          <cell r="R131" t="str">
            <v>BT</v>
          </cell>
          <cell r="S131"/>
          <cell r="T131" t="str">
            <v>Equip. Room Layout [Comms]</v>
          </cell>
          <cell r="U131">
            <v>42924</v>
          </cell>
          <cell r="V131">
            <v>3</v>
          </cell>
          <cell r="W131">
            <v>5</v>
          </cell>
          <cell r="X131"/>
          <cell r="Y131" t="str">
            <v>S. Primeau</v>
          </cell>
          <cell r="Z131" t="str">
            <v>D. Broadhead</v>
          </cell>
        </row>
        <row r="132">
          <cell r="P132" t="str">
            <v>Muttart Utility Complex UPS Room Layout Plan</v>
          </cell>
          <cell r="Q132"/>
          <cell r="R132" t="str">
            <v>BT</v>
          </cell>
          <cell r="S132"/>
          <cell r="T132" t="str">
            <v>Equip. Room Layout [UPS}</v>
          </cell>
          <cell r="U132">
            <v>42924</v>
          </cell>
          <cell r="V132">
            <v>3</v>
          </cell>
          <cell r="W132">
            <v>5</v>
          </cell>
          <cell r="X132"/>
          <cell r="Y132" t="str">
            <v>S. Primeau</v>
          </cell>
          <cell r="Z132" t="str">
            <v>D. Broadhead</v>
          </cell>
        </row>
        <row r="133">
          <cell r="P133" t="str">
            <v>Muttart Utility Complex Pre-fabricated TPSS Installation</v>
          </cell>
          <cell r="Q133" t="str">
            <v>Reference to LSIS installation</v>
          </cell>
          <cell r="R133" t="str">
            <v>LSIS</v>
          </cell>
          <cell r="S133"/>
          <cell r="T133"/>
          <cell r="U133"/>
          <cell r="V133"/>
          <cell r="W133"/>
          <cell r="X133"/>
          <cell r="Y133"/>
          <cell r="Z133"/>
        </row>
        <row r="134">
          <cell r="P134" t="str">
            <v>Strathearn Utility Complex Key Plan</v>
          </cell>
          <cell r="Q134"/>
          <cell r="R134" t="str">
            <v>BT</v>
          </cell>
          <cell r="S134"/>
          <cell r="T134" t="str">
            <v>Key Plans</v>
          </cell>
          <cell r="U134">
            <v>42941</v>
          </cell>
          <cell r="V134">
            <v>10</v>
          </cell>
          <cell r="W134"/>
          <cell r="X134"/>
          <cell r="Y134" t="str">
            <v>BTECI</v>
          </cell>
          <cell r="Z134" t="str">
            <v>D. Broadhead</v>
          </cell>
        </row>
        <row r="135">
          <cell r="P135" t="str">
            <v>Strathearn Utility Complex Control/Comms Cable Plan</v>
          </cell>
          <cell r="Q135"/>
          <cell r="R135" t="str">
            <v>BT</v>
          </cell>
          <cell r="S135"/>
          <cell r="T135" t="str">
            <v>Cable Plans [C]</v>
          </cell>
          <cell r="U135">
            <v>42945</v>
          </cell>
          <cell r="V135">
            <v>11</v>
          </cell>
          <cell r="W135"/>
          <cell r="X135"/>
          <cell r="Y135" t="str">
            <v>BTECI</v>
          </cell>
          <cell r="Z135" t="str">
            <v>Morou</v>
          </cell>
        </row>
        <row r="136">
          <cell r="P136" t="str">
            <v>Strathearn Utility Complex Power/Grounding Cable Plan</v>
          </cell>
          <cell r="Q136"/>
          <cell r="R136" t="str">
            <v>BT</v>
          </cell>
          <cell r="S136"/>
          <cell r="T136" t="str">
            <v>Cable Plans [P]</v>
          </cell>
          <cell r="U136">
            <v>42945</v>
          </cell>
          <cell r="V136">
            <v>11</v>
          </cell>
          <cell r="W136"/>
          <cell r="X136"/>
          <cell r="Y136" t="str">
            <v>BTECI</v>
          </cell>
          <cell r="Z136" t="str">
            <v>Morou</v>
          </cell>
        </row>
        <row r="137">
          <cell r="P137" t="str">
            <v>Strathearn Utility Complex Signalling Room Layout Plan</v>
          </cell>
          <cell r="Q137"/>
          <cell r="R137" t="str">
            <v>BT</v>
          </cell>
          <cell r="S137"/>
          <cell r="T137" t="str">
            <v>Equip. Room Layout [Sig]</v>
          </cell>
          <cell r="U137">
            <v>42924</v>
          </cell>
          <cell r="V137">
            <v>3</v>
          </cell>
          <cell r="W137">
            <v>5</v>
          </cell>
          <cell r="X137"/>
          <cell r="Y137" t="str">
            <v>S. Primeau</v>
          </cell>
          <cell r="Z137" t="str">
            <v>D. Broadhead</v>
          </cell>
        </row>
        <row r="138">
          <cell r="P138" t="str">
            <v>Strathearn Utility Complex Comms Room Layout Plan</v>
          </cell>
          <cell r="Q138"/>
          <cell r="R138" t="str">
            <v>BT</v>
          </cell>
          <cell r="S138"/>
          <cell r="T138" t="str">
            <v>Equip. Room Layout [Comms]</v>
          </cell>
          <cell r="U138">
            <v>42924</v>
          </cell>
          <cell r="V138">
            <v>3</v>
          </cell>
          <cell r="W138">
            <v>5</v>
          </cell>
          <cell r="X138"/>
          <cell r="Y138" t="str">
            <v>S. Primeau</v>
          </cell>
          <cell r="Z138" t="str">
            <v>D. Broadhead</v>
          </cell>
        </row>
        <row r="139">
          <cell r="P139" t="str">
            <v>Strathearn Utility Complex UPS Room Layout Plan</v>
          </cell>
          <cell r="Q139"/>
          <cell r="R139" t="str">
            <v>BT</v>
          </cell>
          <cell r="S139"/>
          <cell r="T139" t="str">
            <v>Equip. Room Layout [UPS}</v>
          </cell>
          <cell r="U139">
            <v>42924</v>
          </cell>
          <cell r="V139">
            <v>3</v>
          </cell>
          <cell r="W139">
            <v>5</v>
          </cell>
          <cell r="X139"/>
          <cell r="Y139" t="str">
            <v>S. Primeau</v>
          </cell>
          <cell r="Z139" t="str">
            <v>D. Broadhead</v>
          </cell>
        </row>
        <row r="140">
          <cell r="P140" t="str">
            <v>Strathearn Utility Complex Pre-fabricated TPSS Installation</v>
          </cell>
          <cell r="Q140" t="str">
            <v>Reference to LSIS installation</v>
          </cell>
          <cell r="R140" t="str">
            <v>LSIS</v>
          </cell>
          <cell r="S140"/>
          <cell r="T140"/>
          <cell r="U140"/>
          <cell r="V140"/>
          <cell r="W140"/>
          <cell r="X140"/>
          <cell r="Y140"/>
          <cell r="Z140"/>
        </row>
        <row r="141">
          <cell r="P141" t="str">
            <v>Holyrood Utility Complex Key Plan</v>
          </cell>
          <cell r="Q141"/>
          <cell r="R141" t="str">
            <v>BT</v>
          </cell>
          <cell r="S141"/>
          <cell r="T141" t="str">
            <v>Key Plans</v>
          </cell>
          <cell r="U141">
            <v>42941</v>
          </cell>
          <cell r="V141">
            <v>10</v>
          </cell>
          <cell r="W141"/>
          <cell r="X141"/>
          <cell r="Y141" t="str">
            <v>BTECI</v>
          </cell>
          <cell r="Z141" t="str">
            <v>D. Broadhead</v>
          </cell>
        </row>
        <row r="142">
          <cell r="P142" t="str">
            <v>Holyrood Utility Complex Control/Comms Cable Plan</v>
          </cell>
          <cell r="Q142"/>
          <cell r="R142" t="str">
            <v>BT</v>
          </cell>
          <cell r="S142"/>
          <cell r="T142" t="str">
            <v>Cable Plans [C]</v>
          </cell>
          <cell r="U142">
            <v>42945</v>
          </cell>
          <cell r="V142">
            <v>11</v>
          </cell>
          <cell r="W142"/>
          <cell r="X142"/>
          <cell r="Y142" t="str">
            <v>BTECI</v>
          </cell>
          <cell r="Z142" t="str">
            <v>Morou</v>
          </cell>
        </row>
        <row r="143">
          <cell r="P143" t="str">
            <v>Holyrood Utility Complex Power/Grounding Cable Plan</v>
          </cell>
          <cell r="Q143"/>
          <cell r="R143" t="str">
            <v>BT</v>
          </cell>
          <cell r="S143"/>
          <cell r="T143" t="str">
            <v>Cable Plans [P]</v>
          </cell>
          <cell r="U143">
            <v>42945</v>
          </cell>
          <cell r="V143">
            <v>11</v>
          </cell>
          <cell r="W143"/>
          <cell r="X143"/>
          <cell r="Y143" t="str">
            <v>BTECI</v>
          </cell>
          <cell r="Z143" t="str">
            <v>Morou</v>
          </cell>
        </row>
        <row r="144">
          <cell r="P144" t="str">
            <v>Holyrood Utility Complex Signalling Room Layout Plan</v>
          </cell>
          <cell r="Q144"/>
          <cell r="R144" t="str">
            <v>BT</v>
          </cell>
          <cell r="S144"/>
          <cell r="T144" t="str">
            <v>Equip. Room Layout [Sig]</v>
          </cell>
          <cell r="U144">
            <v>42924</v>
          </cell>
          <cell r="V144">
            <v>3</v>
          </cell>
          <cell r="W144">
            <v>5</v>
          </cell>
          <cell r="X144"/>
          <cell r="Y144" t="str">
            <v>S. Primeau</v>
          </cell>
          <cell r="Z144" t="str">
            <v>D. Broadhead</v>
          </cell>
        </row>
        <row r="145">
          <cell r="P145" t="str">
            <v>Holyrood Utility Complex Comms Room Layout Plan</v>
          </cell>
          <cell r="Q145"/>
          <cell r="R145" t="str">
            <v>BT</v>
          </cell>
          <cell r="S145"/>
          <cell r="T145" t="str">
            <v>Equip. Room Layout [Comms]</v>
          </cell>
          <cell r="U145">
            <v>42924</v>
          </cell>
          <cell r="V145">
            <v>3</v>
          </cell>
          <cell r="W145">
            <v>5</v>
          </cell>
          <cell r="X145"/>
          <cell r="Y145" t="str">
            <v>S. Primeau</v>
          </cell>
          <cell r="Z145" t="str">
            <v>D. Broadhead</v>
          </cell>
        </row>
        <row r="146">
          <cell r="P146" t="str">
            <v>Holyrood Utility Complex UPS Room Layout Plan</v>
          </cell>
          <cell r="Q146"/>
          <cell r="R146" t="str">
            <v>BT</v>
          </cell>
          <cell r="S146"/>
          <cell r="T146" t="str">
            <v>Equip. Room Layout [UPS}</v>
          </cell>
          <cell r="U146">
            <v>42924</v>
          </cell>
          <cell r="V146">
            <v>3</v>
          </cell>
          <cell r="W146">
            <v>5</v>
          </cell>
          <cell r="X146"/>
          <cell r="Y146" t="str">
            <v>S. Primeau</v>
          </cell>
          <cell r="Z146" t="str">
            <v>D. Broadhead</v>
          </cell>
        </row>
        <row r="147">
          <cell r="P147" t="str">
            <v>Holyrood Utility Complex Pre-fabricated TPSS Installation</v>
          </cell>
          <cell r="Q147" t="str">
            <v>Reference to LSIS installation</v>
          </cell>
          <cell r="R147" t="str">
            <v>LSIS</v>
          </cell>
          <cell r="S147"/>
          <cell r="T147"/>
          <cell r="U147"/>
          <cell r="V147"/>
          <cell r="W147"/>
          <cell r="X147"/>
          <cell r="Y147"/>
          <cell r="Z147"/>
        </row>
        <row r="148">
          <cell r="P148" t="str">
            <v>Bonnie Doon Utility Complex Key Plan</v>
          </cell>
          <cell r="Q148"/>
          <cell r="R148" t="str">
            <v>BT</v>
          </cell>
          <cell r="S148"/>
          <cell r="T148" t="str">
            <v>Key Plans</v>
          </cell>
          <cell r="U148">
            <v>42941</v>
          </cell>
          <cell r="V148">
            <v>10</v>
          </cell>
          <cell r="W148"/>
          <cell r="X148"/>
          <cell r="Y148" t="str">
            <v>BTECI</v>
          </cell>
          <cell r="Z148" t="str">
            <v>D. Broadhead</v>
          </cell>
        </row>
        <row r="149">
          <cell r="P149" t="str">
            <v>Bonnie Doon Utility Complex Control/Comms Cable Plan</v>
          </cell>
          <cell r="Q149"/>
          <cell r="R149" t="str">
            <v>BT</v>
          </cell>
          <cell r="S149"/>
          <cell r="T149" t="str">
            <v>Cable Plans [C]</v>
          </cell>
          <cell r="U149">
            <v>42945</v>
          </cell>
          <cell r="V149">
            <v>11</v>
          </cell>
          <cell r="W149"/>
          <cell r="X149"/>
          <cell r="Y149" t="str">
            <v>BTECI</v>
          </cell>
          <cell r="Z149" t="str">
            <v>Morou</v>
          </cell>
        </row>
        <row r="150">
          <cell r="P150" t="str">
            <v>Bonnie Doon Utility Complex Power/Grounding Cable Plan</v>
          </cell>
          <cell r="Q150"/>
          <cell r="R150" t="str">
            <v>BT</v>
          </cell>
          <cell r="S150"/>
          <cell r="T150" t="str">
            <v>Cable Plans [P]</v>
          </cell>
          <cell r="U150">
            <v>42945</v>
          </cell>
          <cell r="V150">
            <v>11</v>
          </cell>
          <cell r="W150"/>
          <cell r="X150"/>
          <cell r="Y150" t="str">
            <v>BTECI</v>
          </cell>
          <cell r="Z150" t="str">
            <v>Morou</v>
          </cell>
        </row>
        <row r="151">
          <cell r="P151" t="str">
            <v>Bonnie Doon Utility Complex Signalling Room Layout Plan</v>
          </cell>
          <cell r="Q151"/>
          <cell r="R151" t="str">
            <v>BT</v>
          </cell>
          <cell r="S151"/>
          <cell r="T151" t="str">
            <v>Equip. Room Layout [Sig]</v>
          </cell>
          <cell r="U151">
            <v>42920</v>
          </cell>
          <cell r="V151">
            <v>2</v>
          </cell>
          <cell r="W151">
            <v>4</v>
          </cell>
          <cell r="X151"/>
          <cell r="Y151" t="str">
            <v>S. Primeau</v>
          </cell>
          <cell r="Z151" t="str">
            <v>D. Broadhead</v>
          </cell>
        </row>
        <row r="152">
          <cell r="P152" t="str">
            <v>Bonnie Doon Utility Complex Comms Room Layout Plan</v>
          </cell>
          <cell r="Q152"/>
          <cell r="R152" t="str">
            <v>BT</v>
          </cell>
          <cell r="S152"/>
          <cell r="T152" t="str">
            <v>Equip. Room Layout [Comms]</v>
          </cell>
          <cell r="U152">
            <v>42920</v>
          </cell>
          <cell r="V152">
            <v>2</v>
          </cell>
          <cell r="W152">
            <v>4</v>
          </cell>
          <cell r="X152"/>
          <cell r="Y152" t="str">
            <v>S. Primeau</v>
          </cell>
          <cell r="Z152" t="str">
            <v>D. Broadhead</v>
          </cell>
        </row>
        <row r="153">
          <cell r="P153" t="str">
            <v>Bonnie Doon Utility Complex UPS Room Layout Plan</v>
          </cell>
          <cell r="Q153"/>
          <cell r="R153" t="str">
            <v>BT</v>
          </cell>
          <cell r="S153"/>
          <cell r="T153" t="str">
            <v>Equip. Room Layout [UPS}</v>
          </cell>
          <cell r="U153">
            <v>42920</v>
          </cell>
          <cell r="V153">
            <v>2</v>
          </cell>
          <cell r="W153">
            <v>4</v>
          </cell>
          <cell r="X153"/>
          <cell r="Y153" t="str">
            <v>S. Primeau</v>
          </cell>
          <cell r="Z153" t="str">
            <v>D. Broadhead</v>
          </cell>
        </row>
        <row r="154">
          <cell r="P154" t="str">
            <v>Bonnie Doon Utility Complex Pre-fabricated TPSS Installation</v>
          </cell>
          <cell r="Q154" t="str">
            <v>Reference to LSIS installation</v>
          </cell>
          <cell r="R154" t="str">
            <v>LSIS</v>
          </cell>
          <cell r="S154"/>
          <cell r="T154"/>
          <cell r="U154"/>
          <cell r="V154"/>
          <cell r="W154"/>
          <cell r="X154"/>
          <cell r="Y154"/>
          <cell r="Z154"/>
        </row>
        <row r="155">
          <cell r="P155" t="str">
            <v>Avonmore Utility Complex Key Plan</v>
          </cell>
          <cell r="Q155"/>
          <cell r="R155" t="str">
            <v>BT</v>
          </cell>
          <cell r="S155"/>
          <cell r="T155" t="str">
            <v>Key Plans</v>
          </cell>
          <cell r="U155">
            <v>42941</v>
          </cell>
          <cell r="V155">
            <v>10</v>
          </cell>
          <cell r="W155"/>
          <cell r="X155"/>
          <cell r="Y155" t="str">
            <v>BTECI</v>
          </cell>
          <cell r="Z155" t="str">
            <v>D. Broadhead</v>
          </cell>
        </row>
        <row r="156">
          <cell r="P156" t="str">
            <v>Avonmore Utility Complex Control/Comms Cable Plan</v>
          </cell>
          <cell r="Q156"/>
          <cell r="R156" t="str">
            <v>BT</v>
          </cell>
          <cell r="S156"/>
          <cell r="T156" t="str">
            <v>Cable Plans [C]</v>
          </cell>
          <cell r="U156">
            <v>42941</v>
          </cell>
          <cell r="V156">
            <v>10</v>
          </cell>
          <cell r="W156"/>
          <cell r="X156"/>
          <cell r="Y156" t="str">
            <v>BTECI</v>
          </cell>
          <cell r="Z156" t="str">
            <v>Morou</v>
          </cell>
        </row>
        <row r="157">
          <cell r="P157" t="str">
            <v>Avonmore Utility Complex Power/Grounding Cable Plan</v>
          </cell>
          <cell r="Q157"/>
          <cell r="R157" t="str">
            <v>BT</v>
          </cell>
          <cell r="S157"/>
          <cell r="T157" t="str">
            <v>Cable Plans [P]</v>
          </cell>
          <cell r="U157">
            <v>42941</v>
          </cell>
          <cell r="V157">
            <v>10</v>
          </cell>
          <cell r="W157"/>
          <cell r="X157"/>
          <cell r="Y157" t="str">
            <v>BTECI</v>
          </cell>
          <cell r="Z157" t="str">
            <v>Morou</v>
          </cell>
        </row>
        <row r="158">
          <cell r="P158" t="str">
            <v>Avonmore Utility Complex Signalling Room Layout Plan</v>
          </cell>
          <cell r="Q158"/>
          <cell r="R158" t="str">
            <v>BT</v>
          </cell>
          <cell r="S158"/>
          <cell r="T158" t="str">
            <v>Equip. Room Layout [Sig]</v>
          </cell>
          <cell r="U158">
            <v>42920</v>
          </cell>
          <cell r="V158">
            <v>2</v>
          </cell>
          <cell r="W158">
            <v>4</v>
          </cell>
          <cell r="X158"/>
          <cell r="Y158" t="str">
            <v>S. Primeau</v>
          </cell>
          <cell r="Z158" t="str">
            <v>D. Broadhead</v>
          </cell>
        </row>
        <row r="159">
          <cell r="P159" t="str">
            <v>Avonmore Utility Complex Comms Room Layout Plan</v>
          </cell>
          <cell r="Q159"/>
          <cell r="R159" t="str">
            <v>BT</v>
          </cell>
          <cell r="S159"/>
          <cell r="T159" t="str">
            <v>Equip. Room Layout [Comms]</v>
          </cell>
          <cell r="U159">
            <v>42920</v>
          </cell>
          <cell r="V159">
            <v>2</v>
          </cell>
          <cell r="W159">
            <v>4</v>
          </cell>
          <cell r="X159"/>
          <cell r="Y159" t="str">
            <v>S. Primeau</v>
          </cell>
          <cell r="Z159" t="str">
            <v>D. Broadhead</v>
          </cell>
        </row>
        <row r="160">
          <cell r="P160" t="str">
            <v>Avonmore Utility Complex UPS Room Layout Plan</v>
          </cell>
          <cell r="Q160"/>
          <cell r="R160" t="str">
            <v>BT</v>
          </cell>
          <cell r="S160"/>
          <cell r="T160" t="str">
            <v>Equip. Room Layout [UPS}</v>
          </cell>
          <cell r="U160">
            <v>42920</v>
          </cell>
          <cell r="V160">
            <v>2</v>
          </cell>
          <cell r="W160">
            <v>4</v>
          </cell>
          <cell r="X160"/>
          <cell r="Y160" t="str">
            <v>S. Primeau</v>
          </cell>
          <cell r="Z160" t="str">
            <v>D. Broadhead</v>
          </cell>
        </row>
        <row r="161">
          <cell r="P161" t="str">
            <v>Avonmore Utility Complex Pre-fabricated TPSS Installation</v>
          </cell>
          <cell r="Q161" t="str">
            <v>Reference to LSIS installation</v>
          </cell>
          <cell r="R161" t="str">
            <v>LSIS</v>
          </cell>
          <cell r="S161"/>
          <cell r="T161"/>
          <cell r="U161"/>
          <cell r="V161"/>
          <cell r="W161"/>
          <cell r="X161"/>
          <cell r="Y161"/>
          <cell r="Z161"/>
        </row>
        <row r="162">
          <cell r="P162" t="str">
            <v>Davies Utility Complex Key Plan</v>
          </cell>
          <cell r="Q162"/>
          <cell r="R162" t="str">
            <v>BT</v>
          </cell>
          <cell r="S162"/>
          <cell r="T162" t="str">
            <v>Key Plans</v>
          </cell>
          <cell r="U162">
            <v>42946</v>
          </cell>
          <cell r="V162">
            <v>12</v>
          </cell>
          <cell r="W162"/>
          <cell r="X162"/>
          <cell r="Y162" t="str">
            <v>S. Primeau</v>
          </cell>
          <cell r="Z162" t="str">
            <v>D. Broadhead</v>
          </cell>
        </row>
        <row r="163">
          <cell r="P163" t="str">
            <v>Davies Utility Complex Control/Comms Cable Plan</v>
          </cell>
          <cell r="Q163"/>
          <cell r="R163" t="str">
            <v>BT</v>
          </cell>
          <cell r="S163"/>
          <cell r="T163" t="str">
            <v>Cable Plans [C]</v>
          </cell>
          <cell r="U163">
            <v>42941</v>
          </cell>
          <cell r="V163">
            <v>10</v>
          </cell>
          <cell r="W163"/>
          <cell r="X163"/>
          <cell r="Y163" t="str">
            <v>SS. Min</v>
          </cell>
          <cell r="Z163" t="str">
            <v>D. Broadhead</v>
          </cell>
        </row>
        <row r="164">
          <cell r="P164" t="str">
            <v>Davies Utility Complex Power/Grounding Cable Plan</v>
          </cell>
          <cell r="Q164"/>
          <cell r="R164" t="str">
            <v>BT</v>
          </cell>
          <cell r="S164"/>
          <cell r="T164" t="str">
            <v>Cable Plans [P]</v>
          </cell>
          <cell r="U164">
            <v>42941</v>
          </cell>
          <cell r="V164">
            <v>10</v>
          </cell>
          <cell r="W164"/>
          <cell r="X164"/>
          <cell r="Y164" t="str">
            <v>SS. Min</v>
          </cell>
          <cell r="Z164" t="str">
            <v>D. Broadhead</v>
          </cell>
        </row>
        <row r="165">
          <cell r="P165" t="str">
            <v>Davies Utility Complex Signalling Room Layout Plan</v>
          </cell>
          <cell r="Q165"/>
          <cell r="R165" t="str">
            <v>BT</v>
          </cell>
          <cell r="S165"/>
          <cell r="T165" t="str">
            <v>Equip. Room Layout [Sig]</v>
          </cell>
          <cell r="U165">
            <v>42920</v>
          </cell>
          <cell r="V165">
            <v>2</v>
          </cell>
          <cell r="W165">
            <v>4</v>
          </cell>
          <cell r="X165"/>
          <cell r="Y165" t="str">
            <v>S. Primeau</v>
          </cell>
          <cell r="Z165" t="str">
            <v>D. Broadhead</v>
          </cell>
        </row>
        <row r="166">
          <cell r="P166" t="str">
            <v>Davies Utility Complex Comms Room Layout Plan</v>
          </cell>
          <cell r="Q166"/>
          <cell r="R166" t="str">
            <v>BT</v>
          </cell>
          <cell r="S166"/>
          <cell r="T166" t="str">
            <v>Equip. Room Layout [Comms]</v>
          </cell>
          <cell r="U166">
            <v>42920</v>
          </cell>
          <cell r="V166">
            <v>2</v>
          </cell>
          <cell r="W166">
            <v>4</v>
          </cell>
          <cell r="X166"/>
          <cell r="Y166" t="str">
            <v>S. Primeau</v>
          </cell>
          <cell r="Z166" t="str">
            <v>D. Broadhead</v>
          </cell>
        </row>
        <row r="167">
          <cell r="P167" t="str">
            <v>Davies Utility Complex UPS Room Layout Plan</v>
          </cell>
          <cell r="Q167"/>
          <cell r="R167" t="str">
            <v>BT</v>
          </cell>
          <cell r="S167"/>
          <cell r="T167" t="str">
            <v>Equip. Room Layout [UPS}</v>
          </cell>
          <cell r="U167">
            <v>42920</v>
          </cell>
          <cell r="V167">
            <v>2</v>
          </cell>
          <cell r="W167">
            <v>4</v>
          </cell>
          <cell r="X167"/>
          <cell r="Y167" t="str">
            <v>S. Primeau</v>
          </cell>
          <cell r="Z167" t="str">
            <v>D. Broadhead</v>
          </cell>
        </row>
        <row r="168">
          <cell r="P168" t="str">
            <v>Davies Utility Complex Pre-fabricated TPSS Installation</v>
          </cell>
          <cell r="Q168" t="str">
            <v>Reference to LSIS installation</v>
          </cell>
          <cell r="R168" t="str">
            <v>LSIS</v>
          </cell>
          <cell r="S168"/>
          <cell r="T168"/>
          <cell r="U168"/>
          <cell r="V168"/>
          <cell r="W168"/>
          <cell r="X168"/>
          <cell r="Y168"/>
          <cell r="Z168"/>
        </row>
        <row r="169">
          <cell r="P169" t="str">
            <v>Millbourne/Woodvale Utility Complex Key Plan</v>
          </cell>
          <cell r="Q169"/>
          <cell r="R169" t="str">
            <v>BT</v>
          </cell>
          <cell r="S169"/>
          <cell r="T169" t="str">
            <v>Key Plans</v>
          </cell>
          <cell r="U169">
            <v>42946</v>
          </cell>
          <cell r="V169">
            <v>12</v>
          </cell>
          <cell r="W169"/>
          <cell r="X169"/>
          <cell r="Y169" t="str">
            <v>S. Primeau</v>
          </cell>
          <cell r="Z169" t="str">
            <v>D. Broadhead</v>
          </cell>
        </row>
        <row r="170">
          <cell r="P170" t="str">
            <v>Millbourne/Woodvale Utility Complex Control/Comms Cable Plan</v>
          </cell>
          <cell r="Q170"/>
          <cell r="R170" t="str">
            <v>BT</v>
          </cell>
          <cell r="S170"/>
          <cell r="T170" t="str">
            <v>Cable Plans [C]</v>
          </cell>
          <cell r="U170">
            <v>42941</v>
          </cell>
          <cell r="V170">
            <v>10</v>
          </cell>
          <cell r="W170"/>
          <cell r="X170"/>
          <cell r="Y170" t="str">
            <v>SS. Min</v>
          </cell>
          <cell r="Z170" t="str">
            <v>D. Broadhead</v>
          </cell>
        </row>
        <row r="171">
          <cell r="P171" t="str">
            <v>Millbourne/Woodvale Utility Complex Power/Grounding Cable Plan</v>
          </cell>
          <cell r="Q171"/>
          <cell r="R171" t="str">
            <v>BT</v>
          </cell>
          <cell r="S171"/>
          <cell r="T171" t="str">
            <v>Cable Plans [P]</v>
          </cell>
          <cell r="U171">
            <v>42941</v>
          </cell>
          <cell r="V171">
            <v>10</v>
          </cell>
          <cell r="W171"/>
          <cell r="X171"/>
          <cell r="Y171" t="str">
            <v>SS. Min</v>
          </cell>
          <cell r="Z171" t="str">
            <v>D. Broadhead</v>
          </cell>
        </row>
        <row r="172">
          <cell r="P172" t="str">
            <v>Millbourne/Woodvale Utility Complex Signalling Room Layout Plan</v>
          </cell>
          <cell r="Q172"/>
          <cell r="R172" t="str">
            <v>BT</v>
          </cell>
          <cell r="S172"/>
          <cell r="T172" t="str">
            <v>Equip. Room Layout [Sig]</v>
          </cell>
          <cell r="U172">
            <v>42931</v>
          </cell>
          <cell r="V172">
            <v>1</v>
          </cell>
          <cell r="W172">
            <v>7</v>
          </cell>
          <cell r="X172"/>
          <cell r="Y172" t="str">
            <v>S. Primeau</v>
          </cell>
          <cell r="Z172" t="str">
            <v>D. Broadhead</v>
          </cell>
          <cell r="AA172" t="str">
            <v>Need CAD file from CJV</v>
          </cell>
        </row>
        <row r="173">
          <cell r="P173" t="str">
            <v>Millbourne/Woodvale Utility Complex Comms Room Layout Plan</v>
          </cell>
          <cell r="Q173"/>
          <cell r="R173" t="str">
            <v>BT</v>
          </cell>
          <cell r="S173"/>
          <cell r="T173" t="str">
            <v>Equip. Room Layout [Comms]</v>
          </cell>
          <cell r="U173">
            <v>42931</v>
          </cell>
          <cell r="V173">
            <v>1</v>
          </cell>
          <cell r="W173">
            <v>7</v>
          </cell>
          <cell r="X173"/>
          <cell r="Y173" t="str">
            <v>S. Primeau</v>
          </cell>
          <cell r="Z173" t="str">
            <v>D. Broadhead</v>
          </cell>
          <cell r="AA173" t="str">
            <v>Need CAD file from CJV</v>
          </cell>
        </row>
        <row r="174">
          <cell r="P174" t="str">
            <v>Millbourne/Woodvale Utility Complex UPS Room Layout Plan</v>
          </cell>
          <cell r="Q174"/>
          <cell r="R174" t="str">
            <v>BT</v>
          </cell>
          <cell r="S174"/>
          <cell r="T174" t="str">
            <v>Equip. Room Layout [UPS}</v>
          </cell>
          <cell r="U174">
            <v>42931</v>
          </cell>
          <cell r="V174">
            <v>1</v>
          </cell>
          <cell r="W174">
            <v>7</v>
          </cell>
          <cell r="X174"/>
          <cell r="Y174" t="str">
            <v>S. Primeau</v>
          </cell>
          <cell r="Z174" t="str">
            <v>D. Broadhead</v>
          </cell>
          <cell r="AA174" t="str">
            <v>Need CAD file from CJV</v>
          </cell>
        </row>
        <row r="175">
          <cell r="P175" t="str">
            <v>Millbourne/Woodvale Utility Complex Pre-fabricated TPSS Installation</v>
          </cell>
          <cell r="Q175" t="str">
            <v>Reference to LSIS installation</v>
          </cell>
          <cell r="R175" t="str">
            <v>LSIS</v>
          </cell>
          <cell r="S175"/>
          <cell r="T175"/>
          <cell r="U175"/>
          <cell r="V175"/>
          <cell r="W175"/>
          <cell r="X175"/>
          <cell r="Y175"/>
          <cell r="Z175"/>
        </row>
        <row r="176">
          <cell r="P176" t="str">
            <v>Grey Nuns Utility Complex Key Plan</v>
          </cell>
          <cell r="Q176"/>
          <cell r="R176" t="str">
            <v>BT</v>
          </cell>
          <cell r="S176"/>
          <cell r="T176" t="str">
            <v>Key Plans</v>
          </cell>
          <cell r="U176">
            <v>42941</v>
          </cell>
          <cell r="V176">
            <v>10</v>
          </cell>
          <cell r="W176"/>
          <cell r="X176"/>
          <cell r="Y176" t="str">
            <v>S. Primeau</v>
          </cell>
          <cell r="Z176" t="str">
            <v>D. Broadhead</v>
          </cell>
        </row>
        <row r="177">
          <cell r="P177" t="str">
            <v>Grey Nuns Utility Complex Control/Comms Cable Plan</v>
          </cell>
          <cell r="Q177"/>
          <cell r="R177" t="str">
            <v>BT</v>
          </cell>
          <cell r="S177"/>
          <cell r="T177" t="str">
            <v>Cable Plans [C]</v>
          </cell>
          <cell r="U177">
            <v>42938</v>
          </cell>
          <cell r="V177">
            <v>9</v>
          </cell>
          <cell r="W177"/>
          <cell r="X177"/>
          <cell r="Y177" t="str">
            <v>SS. Min</v>
          </cell>
          <cell r="Z177" t="str">
            <v>D. Broadhead</v>
          </cell>
        </row>
        <row r="178">
          <cell r="P178" t="str">
            <v>Grey Nuns Utility Complex Power/Grounding Cable Plan</v>
          </cell>
          <cell r="Q178"/>
          <cell r="R178" t="str">
            <v>BT</v>
          </cell>
          <cell r="S178"/>
          <cell r="T178" t="str">
            <v>Cable Plans [P]</v>
          </cell>
          <cell r="U178">
            <v>42938</v>
          </cell>
          <cell r="V178">
            <v>9</v>
          </cell>
          <cell r="W178"/>
          <cell r="X178"/>
          <cell r="Y178" t="str">
            <v>SS. Min</v>
          </cell>
          <cell r="Z178" t="str">
            <v>D. Broadhead</v>
          </cell>
        </row>
        <row r="179">
          <cell r="P179" t="str">
            <v>Grey Nuns Utility Complex Signalling Room Layout Plan</v>
          </cell>
          <cell r="Q179"/>
          <cell r="R179" t="str">
            <v>BT</v>
          </cell>
          <cell r="S179"/>
          <cell r="T179" t="str">
            <v>Equip. Room Layout [Sig]</v>
          </cell>
          <cell r="U179">
            <v>42931</v>
          </cell>
          <cell r="V179">
            <v>1</v>
          </cell>
          <cell r="W179">
            <v>7</v>
          </cell>
          <cell r="X179"/>
          <cell r="Y179" t="str">
            <v>S. Primeau</v>
          </cell>
          <cell r="Z179" t="str">
            <v>D. Broadhead</v>
          </cell>
          <cell r="AA179" t="str">
            <v>Need CAD file from CJV</v>
          </cell>
        </row>
        <row r="180">
          <cell r="P180" t="str">
            <v>Grey Nuns Utility Complex Comms Room Layout Plan</v>
          </cell>
          <cell r="Q180"/>
          <cell r="R180" t="str">
            <v>BT</v>
          </cell>
          <cell r="S180"/>
          <cell r="T180" t="str">
            <v>Equip. Room Layout [Comms]</v>
          </cell>
          <cell r="U180">
            <v>42931</v>
          </cell>
          <cell r="V180">
            <v>1</v>
          </cell>
          <cell r="W180">
            <v>7</v>
          </cell>
          <cell r="X180"/>
          <cell r="Y180" t="str">
            <v>S. Primeau</v>
          </cell>
          <cell r="Z180" t="str">
            <v>D. Broadhead</v>
          </cell>
          <cell r="AA180" t="str">
            <v>Need CAD file from CJV</v>
          </cell>
        </row>
        <row r="181">
          <cell r="P181" t="str">
            <v>Grey Nuns Utility Complex UPS Room Layout Plan</v>
          </cell>
          <cell r="Q181"/>
          <cell r="R181" t="str">
            <v>BT</v>
          </cell>
          <cell r="S181"/>
          <cell r="T181" t="str">
            <v>Equip. Room Layout [UPS}</v>
          </cell>
          <cell r="U181">
            <v>42931</v>
          </cell>
          <cell r="V181">
            <v>1</v>
          </cell>
          <cell r="W181">
            <v>7</v>
          </cell>
          <cell r="X181"/>
          <cell r="Y181" t="str">
            <v>S. Primeau</v>
          </cell>
          <cell r="Z181" t="str">
            <v>D. Broadhead</v>
          </cell>
          <cell r="AA181" t="str">
            <v>Need CAD file from CJV</v>
          </cell>
        </row>
        <row r="182">
          <cell r="P182" t="str">
            <v>Grey Nuns Utility Complex Pre-fabricated TPSS Installation</v>
          </cell>
          <cell r="Q182" t="str">
            <v>Reference to LSIS installation</v>
          </cell>
          <cell r="R182" t="str">
            <v>LSIS</v>
          </cell>
          <cell r="S182"/>
          <cell r="T182"/>
          <cell r="U182"/>
          <cell r="V182"/>
          <cell r="W182"/>
          <cell r="X182"/>
          <cell r="Y182"/>
          <cell r="Z182"/>
        </row>
        <row r="183">
          <cell r="P183" t="str">
            <v>Mill Woods Utility Complex Key Plan</v>
          </cell>
          <cell r="Q183"/>
          <cell r="R183" t="str">
            <v>BT</v>
          </cell>
          <cell r="S183"/>
          <cell r="T183" t="str">
            <v>Key Plans</v>
          </cell>
          <cell r="U183">
            <v>42941</v>
          </cell>
          <cell r="V183">
            <v>10</v>
          </cell>
          <cell r="W183"/>
          <cell r="X183"/>
          <cell r="Y183" t="str">
            <v>S. Primeau</v>
          </cell>
          <cell r="Z183" t="str">
            <v>D. Broadhead</v>
          </cell>
        </row>
        <row r="184">
          <cell r="P184" t="str">
            <v>Mill Woods Utility Complex Control/Comms Cable Plan</v>
          </cell>
          <cell r="Q184"/>
          <cell r="R184" t="str">
            <v>BT</v>
          </cell>
          <cell r="S184"/>
          <cell r="T184" t="str">
            <v>Cable Plans [C]</v>
          </cell>
          <cell r="U184">
            <v>42938</v>
          </cell>
          <cell r="V184">
            <v>9</v>
          </cell>
          <cell r="W184"/>
          <cell r="X184"/>
          <cell r="Y184" t="str">
            <v>SS. Min</v>
          </cell>
          <cell r="Z184" t="str">
            <v>D. Broadhead</v>
          </cell>
        </row>
        <row r="185">
          <cell r="P185" t="str">
            <v>Mill Woods Utility Complex Power/Grounding Cable Plan</v>
          </cell>
          <cell r="Q185"/>
          <cell r="R185" t="str">
            <v>BT</v>
          </cell>
          <cell r="S185"/>
          <cell r="T185" t="str">
            <v>Cable Plans [P]</v>
          </cell>
          <cell r="U185">
            <v>42938</v>
          </cell>
          <cell r="V185">
            <v>9</v>
          </cell>
          <cell r="W185"/>
          <cell r="X185"/>
          <cell r="Y185" t="str">
            <v>SS. Min</v>
          </cell>
          <cell r="Z185" t="str">
            <v>D. Broadhead</v>
          </cell>
        </row>
        <row r="186">
          <cell r="P186" t="str">
            <v>Mill Woods Utility Complex Signalling Room Layout Plan</v>
          </cell>
          <cell r="Q186"/>
          <cell r="R186" t="str">
            <v>BT</v>
          </cell>
          <cell r="S186"/>
          <cell r="T186" t="str">
            <v>Equip. Room Layout [Sig]</v>
          </cell>
          <cell r="U186">
            <v>42931</v>
          </cell>
          <cell r="V186">
            <v>1</v>
          </cell>
          <cell r="W186">
            <v>7</v>
          </cell>
          <cell r="X186"/>
          <cell r="Y186" t="str">
            <v>S. Primeau</v>
          </cell>
          <cell r="Z186" t="str">
            <v>D. Broadhead</v>
          </cell>
          <cell r="AA186" t="str">
            <v>Need CAD file from CJV</v>
          </cell>
        </row>
        <row r="187">
          <cell r="P187" t="str">
            <v>Mill Woods Utility Complex Comms Room Layout Plan</v>
          </cell>
          <cell r="Q187"/>
          <cell r="R187" t="str">
            <v>BT</v>
          </cell>
          <cell r="S187"/>
          <cell r="T187" t="str">
            <v>Equip. Room Layout [Comms]</v>
          </cell>
          <cell r="U187">
            <v>42931</v>
          </cell>
          <cell r="V187">
            <v>1</v>
          </cell>
          <cell r="W187">
            <v>7</v>
          </cell>
          <cell r="X187"/>
          <cell r="Y187" t="str">
            <v>S. Primeau</v>
          </cell>
          <cell r="Z187" t="str">
            <v>D. Broadhead</v>
          </cell>
          <cell r="AA187" t="str">
            <v>Need CAD file from CJV</v>
          </cell>
        </row>
        <row r="188">
          <cell r="P188" t="str">
            <v>Mill Woods Utility Complex UPS Room Layout Plan</v>
          </cell>
          <cell r="Q188"/>
          <cell r="R188" t="str">
            <v>BT</v>
          </cell>
          <cell r="S188"/>
          <cell r="T188" t="str">
            <v>Equip. Room Layout [UPS}</v>
          </cell>
          <cell r="U188">
            <v>42931</v>
          </cell>
          <cell r="V188">
            <v>1</v>
          </cell>
          <cell r="W188">
            <v>7</v>
          </cell>
          <cell r="X188"/>
          <cell r="Y188" t="str">
            <v>S. Primeau</v>
          </cell>
          <cell r="Z188" t="str">
            <v>D. Broadhead</v>
          </cell>
          <cell r="AA188" t="str">
            <v>Need CAD file from CJV</v>
          </cell>
        </row>
        <row r="189">
          <cell r="P189" t="str">
            <v>Mill Woods Utility Complex Pre-fabricated TPSS Installation</v>
          </cell>
          <cell r="Q189" t="str">
            <v>Reference to LSIS installation</v>
          </cell>
          <cell r="R189" t="str">
            <v>LSIS</v>
          </cell>
          <cell r="S189"/>
          <cell r="T189"/>
          <cell r="U189"/>
          <cell r="V189"/>
          <cell r="W189"/>
          <cell r="X189"/>
          <cell r="Y189"/>
          <cell r="Z189"/>
        </row>
        <row r="190">
          <cell r="P190" t="str">
            <v>OMF Facility Inst. Key Plan</v>
          </cell>
          <cell r="Q190"/>
          <cell r="R190" t="str">
            <v>BT</v>
          </cell>
          <cell r="S190"/>
          <cell r="T190" t="str">
            <v>Key Plans</v>
          </cell>
          <cell r="U190">
            <v>42946</v>
          </cell>
          <cell r="V190">
            <v>12</v>
          </cell>
          <cell r="W190"/>
          <cell r="X190"/>
          <cell r="Y190" t="str">
            <v>K. Siedmiogrodzki</v>
          </cell>
          <cell r="Z190" t="str">
            <v>H. Cornel</v>
          </cell>
        </row>
        <row r="191">
          <cell r="P191" t="str">
            <v>OMF Building Key Plan</v>
          </cell>
          <cell r="Q191"/>
          <cell r="R191" t="str">
            <v>BT</v>
          </cell>
          <cell r="S191"/>
          <cell r="T191" t="str">
            <v>Key Plans</v>
          </cell>
          <cell r="U191">
            <v>42941</v>
          </cell>
          <cell r="V191">
            <v>10</v>
          </cell>
          <cell r="W191"/>
          <cell r="X191"/>
          <cell r="Y191" t="str">
            <v>S. Primeau</v>
          </cell>
          <cell r="Z191" t="str">
            <v>D. Broadhead</v>
          </cell>
        </row>
        <row r="192">
          <cell r="P192" t="str">
            <v>Gerry Wright OM Facility Control/Comms Cable Plan</v>
          </cell>
          <cell r="Q192"/>
          <cell r="R192" t="str">
            <v>BT</v>
          </cell>
          <cell r="S192"/>
          <cell r="T192" t="str">
            <v>Cable Plans [C]</v>
          </cell>
          <cell r="U192">
            <v>42934</v>
          </cell>
          <cell r="V192">
            <v>8</v>
          </cell>
          <cell r="W192"/>
          <cell r="X192"/>
          <cell r="Y192" t="str">
            <v>SS. Min</v>
          </cell>
          <cell r="Z192" t="str">
            <v>D. Broadhead</v>
          </cell>
        </row>
        <row r="193">
          <cell r="P193" t="str">
            <v>Gerry Wright OM Facility Power/Grounding Cable Plan</v>
          </cell>
          <cell r="Q193"/>
          <cell r="R193" t="str">
            <v>BT</v>
          </cell>
          <cell r="S193"/>
          <cell r="T193" t="str">
            <v>Cable Plans [P]</v>
          </cell>
          <cell r="U193">
            <v>42934</v>
          </cell>
          <cell r="V193">
            <v>8</v>
          </cell>
          <cell r="W193"/>
          <cell r="X193"/>
          <cell r="Y193" t="str">
            <v>SS. Min</v>
          </cell>
          <cell r="Z193" t="str">
            <v>D. Broadhead</v>
          </cell>
        </row>
        <row r="194">
          <cell r="P194" t="str">
            <v>Gerry Wright OM Facility OCC Room Layout Plan</v>
          </cell>
          <cell r="Q194"/>
          <cell r="R194" t="str">
            <v>BT</v>
          </cell>
          <cell r="S194"/>
          <cell r="T194" t="str">
            <v>Equip. Room Layout [Comms]</v>
          </cell>
          <cell r="U194">
            <v>42924</v>
          </cell>
          <cell r="V194">
            <v>3</v>
          </cell>
          <cell r="W194">
            <v>5</v>
          </cell>
          <cell r="X194"/>
          <cell r="Y194" t="str">
            <v>S. Primeau</v>
          </cell>
          <cell r="Z194" t="str">
            <v>D. Broadhead</v>
          </cell>
        </row>
        <row r="195">
          <cell r="P195" t="str">
            <v>Gerry Wright OM Facility Signalling Room Layout Plan</v>
          </cell>
          <cell r="Q195"/>
          <cell r="R195" t="str">
            <v>BT</v>
          </cell>
          <cell r="S195"/>
          <cell r="T195" t="str">
            <v>Equip. Room Layout [Sig]</v>
          </cell>
          <cell r="U195">
            <v>42924</v>
          </cell>
          <cell r="V195">
            <v>3</v>
          </cell>
          <cell r="W195">
            <v>5</v>
          </cell>
          <cell r="X195"/>
          <cell r="Y195" t="str">
            <v>S. Primeau</v>
          </cell>
          <cell r="Z195" t="str">
            <v>D. Broadhead</v>
          </cell>
        </row>
        <row r="196">
          <cell r="P196" t="str">
            <v>Gerry Wright OM Facility Comms Room Layout Plan</v>
          </cell>
          <cell r="Q196"/>
          <cell r="R196" t="str">
            <v>BT</v>
          </cell>
          <cell r="S196"/>
          <cell r="T196" t="str">
            <v>Equip. Room Layout [Comms]</v>
          </cell>
          <cell r="U196">
            <v>42924</v>
          </cell>
          <cell r="V196">
            <v>3</v>
          </cell>
          <cell r="W196">
            <v>5</v>
          </cell>
          <cell r="X196"/>
          <cell r="Y196" t="str">
            <v>S. Primeau</v>
          </cell>
          <cell r="Z196" t="str">
            <v>D. Broadhead</v>
          </cell>
        </row>
        <row r="197">
          <cell r="P197" t="str">
            <v>Gerry Wright OM Facility UPS Room Layout Plan</v>
          </cell>
          <cell r="Q197"/>
          <cell r="R197" t="str">
            <v>BT</v>
          </cell>
          <cell r="S197"/>
          <cell r="T197" t="str">
            <v>Equip. Room Layout [UPS}</v>
          </cell>
          <cell r="U197">
            <v>42931</v>
          </cell>
          <cell r="V197">
            <v>1</v>
          </cell>
          <cell r="W197">
            <v>7</v>
          </cell>
          <cell r="X197"/>
          <cell r="Y197" t="str">
            <v>S. Primeau</v>
          </cell>
          <cell r="Z197" t="str">
            <v>D. Broadhead</v>
          </cell>
          <cell r="AA197" t="str">
            <v>Need CAD file from CJV</v>
          </cell>
        </row>
        <row r="198">
          <cell r="P198" t="str">
            <v>Gerry Wright OM Facility Maint. Shop Layout Plan</v>
          </cell>
          <cell r="Q198"/>
          <cell r="R198" t="str">
            <v>BT</v>
          </cell>
          <cell r="S198"/>
          <cell r="T198" t="str">
            <v>Equip. Layout [OMF]</v>
          </cell>
          <cell r="U198">
            <v>42924</v>
          </cell>
          <cell r="V198">
            <v>3</v>
          </cell>
          <cell r="W198">
            <v>5</v>
          </cell>
          <cell r="X198"/>
          <cell r="Y198" t="str">
            <v>S. Primeau</v>
          </cell>
          <cell r="Z198" t="str">
            <v>D. Broadhead</v>
          </cell>
        </row>
        <row r="199">
          <cell r="P199" t="str">
            <v>Wheel Lathe Inst.</v>
          </cell>
          <cell r="Q199" t="str">
            <v>Separate BIS</v>
          </cell>
          <cell r="R199"/>
          <cell r="S199"/>
          <cell r="T199"/>
          <cell r="U199"/>
          <cell r="V199"/>
          <cell r="W199"/>
          <cell r="X199"/>
          <cell r="Y199"/>
          <cell r="Z199"/>
        </row>
        <row r="200">
          <cell r="P200" t="str">
            <v>Gerry Wright OM Facility Storage Building Layout Plan</v>
          </cell>
          <cell r="Q200"/>
          <cell r="R200" t="str">
            <v>BT</v>
          </cell>
          <cell r="S200"/>
          <cell r="T200" t="str">
            <v>Equip. Layout [OMF]</v>
          </cell>
          <cell r="U200">
            <v>42924</v>
          </cell>
          <cell r="V200">
            <v>3</v>
          </cell>
          <cell r="W200">
            <v>5</v>
          </cell>
          <cell r="X200"/>
          <cell r="Y200" t="str">
            <v>S. Primeau</v>
          </cell>
          <cell r="Z200" t="str">
            <v>D. Broadhead</v>
          </cell>
        </row>
        <row r="201">
          <cell r="P201" t="str">
            <v>Train Wash Inst.</v>
          </cell>
          <cell r="Q201" t="str">
            <v>Separate BIS</v>
          </cell>
          <cell r="R201"/>
          <cell r="S201"/>
          <cell r="T201"/>
          <cell r="U201"/>
          <cell r="V201"/>
          <cell r="W201"/>
          <cell r="X201"/>
          <cell r="Y201"/>
          <cell r="Z201"/>
        </row>
        <row r="202">
          <cell r="P202" t="str">
            <v>Sanding System Inst.</v>
          </cell>
          <cell r="Q202" t="str">
            <v>Separate BIS</v>
          </cell>
          <cell r="R202"/>
          <cell r="S202"/>
          <cell r="T202"/>
          <cell r="U202"/>
          <cell r="V202"/>
          <cell r="W202"/>
          <cell r="X202"/>
          <cell r="Y202"/>
          <cell r="Z202"/>
        </row>
        <row r="203">
          <cell r="P203" t="str">
            <v>OMF Yard Key Plan</v>
          </cell>
          <cell r="Q203"/>
          <cell r="R203" t="str">
            <v>BT</v>
          </cell>
          <cell r="S203"/>
          <cell r="T203" t="str">
            <v>Key Plans</v>
          </cell>
          <cell r="U203">
            <v>42946</v>
          </cell>
          <cell r="V203">
            <v>12</v>
          </cell>
          <cell r="W203"/>
          <cell r="X203"/>
          <cell r="Y203" t="str">
            <v>K. Siedmiogrodzki</v>
          </cell>
          <cell r="Z203" t="str">
            <v>H. Cornel</v>
          </cell>
        </row>
        <row r="204">
          <cell r="P204" t="str">
            <v>Line Segment 13 Control/Comms Cable Plan</v>
          </cell>
          <cell r="Q204"/>
          <cell r="R204" t="str">
            <v>BT</v>
          </cell>
          <cell r="S204"/>
          <cell r="T204" t="str">
            <v>Cable Plans [C]</v>
          </cell>
          <cell r="U204">
            <v>42931</v>
          </cell>
          <cell r="V204">
            <v>7</v>
          </cell>
          <cell r="W204"/>
          <cell r="X204"/>
          <cell r="Y204" t="str">
            <v>SS. Min</v>
          </cell>
          <cell r="Z204" t="str">
            <v>H. Cornel</v>
          </cell>
        </row>
        <row r="205">
          <cell r="P205" t="str">
            <v>Line Segment 13 Power/Grounding Cable Plan</v>
          </cell>
          <cell r="Q205"/>
          <cell r="R205" t="str">
            <v>BT</v>
          </cell>
          <cell r="S205"/>
          <cell r="T205" t="str">
            <v>Cable Plans [P]</v>
          </cell>
          <cell r="U205">
            <v>42931</v>
          </cell>
          <cell r="V205">
            <v>7</v>
          </cell>
          <cell r="W205"/>
          <cell r="X205"/>
          <cell r="Y205" t="str">
            <v>SS. Min</v>
          </cell>
          <cell r="Z205" t="str">
            <v>H. Cornel</v>
          </cell>
        </row>
        <row r="206">
          <cell r="P206" t="str">
            <v>Line Segment 13 Equipment Layout Plan</v>
          </cell>
          <cell r="Q206" t="str">
            <v>All subsystems?</v>
          </cell>
          <cell r="R206" t="str">
            <v>BT</v>
          </cell>
          <cell r="S206"/>
          <cell r="T206" t="str">
            <v>Equip. Layout [Line]</v>
          </cell>
          <cell r="U206">
            <v>42924</v>
          </cell>
          <cell r="V206">
            <v>3</v>
          </cell>
          <cell r="W206">
            <v>5</v>
          </cell>
          <cell r="X206"/>
          <cell r="Y206" t="str">
            <v>K. Siedmiogrodzki</v>
          </cell>
          <cell r="Z206" t="str">
            <v>H. Cornel</v>
          </cell>
        </row>
      </sheetData>
      <sheetData sheetId="7">
        <row r="21">
          <cell r="A21" t="str">
            <v>SWD</v>
          </cell>
          <cell r="B21" t="str">
            <v>System Wide</v>
          </cell>
        </row>
        <row r="22">
          <cell r="A22" t="str">
            <v>V00</v>
          </cell>
          <cell r="B22" t="str">
            <v>Vehicle</v>
          </cell>
        </row>
        <row r="23">
          <cell r="A23"/>
          <cell r="B23" t="str">
            <v>Stops / Station</v>
          </cell>
        </row>
        <row r="24">
          <cell r="A24" t="str">
            <v>OTS</v>
          </cell>
          <cell r="B24" t="str">
            <v>102 Street Stop</v>
          </cell>
        </row>
        <row r="25">
          <cell r="A25" t="str">
            <v>CHS</v>
          </cell>
          <cell r="B25" t="str">
            <v>Churchill Stop</v>
          </cell>
        </row>
        <row r="26">
          <cell r="A26" t="str">
            <v>QTS</v>
          </cell>
          <cell r="B26" t="str">
            <v>Quarters Stop</v>
          </cell>
        </row>
        <row r="27">
          <cell r="A27" t="str">
            <v>MTS</v>
          </cell>
          <cell r="B27" t="str">
            <v>Muttart Stop</v>
          </cell>
        </row>
        <row r="28">
          <cell r="A28" t="str">
            <v>STS</v>
          </cell>
          <cell r="B28" t="str">
            <v>Strathearn Stop</v>
          </cell>
        </row>
        <row r="29">
          <cell r="A29" t="str">
            <v>HRS</v>
          </cell>
          <cell r="B29" t="str">
            <v>Holyrood Stop</v>
          </cell>
        </row>
        <row r="30">
          <cell r="A30" t="str">
            <v>BDS</v>
          </cell>
          <cell r="B30" t="str">
            <v>Bonnie Doon Stop</v>
          </cell>
        </row>
        <row r="31">
          <cell r="A31" t="str">
            <v>AVS</v>
          </cell>
          <cell r="B31" t="str">
            <v>Avonmore Stop</v>
          </cell>
        </row>
        <row r="32">
          <cell r="A32" t="str">
            <v>DVS</v>
          </cell>
          <cell r="B32" t="str">
            <v>Davies Station</v>
          </cell>
        </row>
        <row r="33">
          <cell r="A33" t="str">
            <v>MBS</v>
          </cell>
          <cell r="B33" t="str">
            <v>Millbourne/Woodvale Stop</v>
          </cell>
        </row>
        <row r="34">
          <cell r="A34" t="str">
            <v>GNS</v>
          </cell>
          <cell r="B34" t="str">
            <v>Grey Nuns Stop</v>
          </cell>
        </row>
        <row r="35">
          <cell r="A35" t="str">
            <v>MWS</v>
          </cell>
          <cell r="B35" t="str">
            <v>Mill Woods Stop</v>
          </cell>
        </row>
        <row r="36">
          <cell r="A36" t="str">
            <v>CHU</v>
          </cell>
          <cell r="B36" t="str">
            <v>Churchill Utility Complex</v>
          </cell>
        </row>
        <row r="37">
          <cell r="A37" t="str">
            <v>SPU</v>
          </cell>
          <cell r="B37" t="str">
            <v>South Portal Utility Complex</v>
          </cell>
        </row>
        <row r="38">
          <cell r="A38" t="str">
            <v>MTU</v>
          </cell>
          <cell r="B38" t="str">
            <v>Muttart Utility Complex</v>
          </cell>
        </row>
        <row r="39">
          <cell r="A39" t="str">
            <v>STU</v>
          </cell>
          <cell r="B39" t="str">
            <v>Strathearn Utility Complex</v>
          </cell>
        </row>
        <row r="40">
          <cell r="A40" t="str">
            <v>HRU</v>
          </cell>
          <cell r="B40" t="str">
            <v>Holyrood Utility Complex</v>
          </cell>
        </row>
        <row r="41">
          <cell r="A41" t="str">
            <v>BDU</v>
          </cell>
          <cell r="B41" t="str">
            <v>Bonnie Doon Utility Complex</v>
          </cell>
        </row>
        <row r="42">
          <cell r="A42" t="str">
            <v>AVU</v>
          </cell>
          <cell r="B42" t="str">
            <v>Avonmore Utility Complex</v>
          </cell>
        </row>
        <row r="43">
          <cell r="A43" t="str">
            <v>DVU</v>
          </cell>
          <cell r="B43" t="str">
            <v>Davies Utility Complex</v>
          </cell>
        </row>
        <row r="44">
          <cell r="A44" t="str">
            <v>MBU</v>
          </cell>
          <cell r="B44" t="str">
            <v>Millbourne/Woodvale Utility Complex</v>
          </cell>
        </row>
        <row r="45">
          <cell r="A45" t="str">
            <v>GNU</v>
          </cell>
          <cell r="B45" t="str">
            <v>Grey Nuns Utility Complex</v>
          </cell>
        </row>
        <row r="46">
          <cell r="A46" t="str">
            <v>MWU</v>
          </cell>
          <cell r="B46" t="str">
            <v>Mill Woods Utility Complex</v>
          </cell>
        </row>
        <row r="47">
          <cell r="A47" t="str">
            <v>GWU</v>
          </cell>
          <cell r="B47" t="str">
            <v>GWOMF Utility TPSS</v>
          </cell>
        </row>
        <row r="48">
          <cell r="A48"/>
          <cell r="B48" t="str">
            <v>Line Segments</v>
          </cell>
        </row>
        <row r="49">
          <cell r="A49" t="str">
            <v>L01</v>
          </cell>
          <cell r="B49" t="str">
            <v>Line Segment 1</v>
          </cell>
        </row>
        <row r="50">
          <cell r="A50" t="str">
            <v>L02</v>
          </cell>
          <cell r="B50" t="str">
            <v>Line Segment 2</v>
          </cell>
        </row>
        <row r="51">
          <cell r="A51" t="str">
            <v>L03</v>
          </cell>
          <cell r="B51" t="str">
            <v>Line Segment 3</v>
          </cell>
        </row>
        <row r="52">
          <cell r="A52" t="str">
            <v>L04</v>
          </cell>
          <cell r="B52" t="str">
            <v>Line Segment 4</v>
          </cell>
        </row>
        <row r="53">
          <cell r="A53" t="str">
            <v>L05</v>
          </cell>
          <cell r="B53" t="str">
            <v>Line Segment 5</v>
          </cell>
        </row>
        <row r="54">
          <cell r="A54" t="str">
            <v>L06</v>
          </cell>
          <cell r="B54" t="str">
            <v>Line Segment 6</v>
          </cell>
        </row>
        <row r="55">
          <cell r="A55" t="str">
            <v>L07</v>
          </cell>
          <cell r="B55" t="str">
            <v>Line Segment 7</v>
          </cell>
        </row>
        <row r="56">
          <cell r="A56" t="str">
            <v>L08</v>
          </cell>
          <cell r="B56" t="str">
            <v>Line Segment 8</v>
          </cell>
        </row>
        <row r="57">
          <cell r="A57" t="str">
            <v>L09</v>
          </cell>
          <cell r="B57" t="str">
            <v>Line Segment 9</v>
          </cell>
        </row>
        <row r="58">
          <cell r="A58" t="str">
            <v>L10</v>
          </cell>
          <cell r="B58" t="str">
            <v>Line Segment 10</v>
          </cell>
        </row>
        <row r="59">
          <cell r="A59" t="str">
            <v>L11</v>
          </cell>
          <cell r="B59" t="str">
            <v>Line Segment 11</v>
          </cell>
        </row>
        <row r="60">
          <cell r="A60" t="str">
            <v>L12</v>
          </cell>
          <cell r="B60" t="str">
            <v>Line Segment 12</v>
          </cell>
        </row>
        <row r="61">
          <cell r="A61"/>
          <cell r="B61" t="str">
            <v>Yard / Depot Area</v>
          </cell>
        </row>
        <row r="62">
          <cell r="A62" t="str">
            <v>GWO</v>
          </cell>
          <cell r="B62" t="str">
            <v>Gerry Wright OM Facility</v>
          </cell>
        </row>
        <row r="63">
          <cell r="A63" t="str">
            <v>GWU</v>
          </cell>
          <cell r="B63" t="str">
            <v>GWOMF Utility TPSS</v>
          </cell>
        </row>
        <row r="64">
          <cell r="A64" t="str">
            <v>L13</v>
          </cell>
          <cell r="B64" t="str">
            <v>Line Segment 13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Wave</v>
          </cell>
          <cell r="B1" t="str">
            <v>Date</v>
          </cell>
        </row>
        <row r="2">
          <cell r="A2">
            <v>0</v>
          </cell>
          <cell r="B2">
            <v>42898</v>
          </cell>
        </row>
        <row r="3">
          <cell r="A3">
            <v>1</v>
          </cell>
          <cell r="B3">
            <v>42909</v>
          </cell>
        </row>
        <row r="4">
          <cell r="A4">
            <v>2</v>
          </cell>
          <cell r="B4">
            <v>42912</v>
          </cell>
        </row>
        <row r="5">
          <cell r="A5">
            <v>3</v>
          </cell>
          <cell r="B5">
            <v>42916</v>
          </cell>
        </row>
        <row r="6">
          <cell r="A6">
            <v>4</v>
          </cell>
          <cell r="B6">
            <v>42920</v>
          </cell>
        </row>
        <row r="7">
          <cell r="A7">
            <v>5</v>
          </cell>
          <cell r="B7">
            <v>42924</v>
          </cell>
        </row>
        <row r="8">
          <cell r="A8">
            <v>6</v>
          </cell>
          <cell r="B8">
            <v>42927</v>
          </cell>
        </row>
        <row r="9">
          <cell r="A9">
            <v>7</v>
          </cell>
          <cell r="B9">
            <v>42931</v>
          </cell>
        </row>
        <row r="10">
          <cell r="A10">
            <v>8</v>
          </cell>
          <cell r="B10">
            <v>42934</v>
          </cell>
        </row>
        <row r="11">
          <cell r="A11">
            <v>9</v>
          </cell>
          <cell r="B11">
            <v>42938</v>
          </cell>
        </row>
        <row r="12">
          <cell r="A12">
            <v>10</v>
          </cell>
          <cell r="B12">
            <v>42941</v>
          </cell>
        </row>
        <row r="13">
          <cell r="A13">
            <v>11</v>
          </cell>
          <cell r="B13">
            <v>42945</v>
          </cell>
        </row>
        <row r="14">
          <cell r="A14">
            <v>12</v>
          </cell>
          <cell r="B14">
            <v>42946</v>
          </cell>
        </row>
        <row r="15">
          <cell r="A15">
            <v>13</v>
          </cell>
          <cell r="B15">
            <v>42948</v>
          </cell>
        </row>
        <row r="16">
          <cell r="A16">
            <v>14</v>
          </cell>
          <cell r="B16">
            <v>42952</v>
          </cell>
        </row>
        <row r="17">
          <cell r="A17">
            <v>15</v>
          </cell>
          <cell r="B17">
            <v>42955</v>
          </cell>
        </row>
        <row r="18">
          <cell r="A18">
            <v>16</v>
          </cell>
          <cell r="B18">
            <v>42958</v>
          </cell>
        </row>
        <row r="19">
          <cell r="A19">
            <v>17</v>
          </cell>
          <cell r="B19">
            <v>42961</v>
          </cell>
        </row>
        <row r="20">
          <cell r="A20">
            <v>18</v>
          </cell>
          <cell r="B20">
            <v>42973</v>
          </cell>
        </row>
        <row r="21">
          <cell r="A21" t="str">
            <v>18a</v>
          </cell>
          <cell r="B21">
            <v>43001</v>
          </cell>
        </row>
        <row r="22">
          <cell r="A22">
            <v>19</v>
          </cell>
          <cell r="B22">
            <v>43016</v>
          </cell>
        </row>
        <row r="23">
          <cell r="A23">
            <v>20</v>
          </cell>
          <cell r="B23">
            <v>43046</v>
          </cell>
        </row>
        <row r="24">
          <cell r="A24">
            <v>21</v>
          </cell>
          <cell r="B24">
            <v>43076</v>
          </cell>
        </row>
        <row r="25">
          <cell r="A25">
            <v>22</v>
          </cell>
          <cell r="B25">
            <v>43106</v>
          </cell>
        </row>
        <row r="26">
          <cell r="A26">
            <v>23</v>
          </cell>
          <cell r="B26">
            <v>43136</v>
          </cell>
        </row>
        <row r="27">
          <cell r="A27">
            <v>24</v>
          </cell>
          <cell r="B27">
            <v>43166</v>
          </cell>
        </row>
        <row r="28">
          <cell r="A28">
            <v>25</v>
          </cell>
          <cell r="B28">
            <v>43196</v>
          </cell>
        </row>
        <row r="29">
          <cell r="A29">
            <v>26</v>
          </cell>
          <cell r="B29">
            <v>43226</v>
          </cell>
        </row>
        <row r="30">
          <cell r="A30">
            <v>27</v>
          </cell>
          <cell r="B30">
            <v>43256</v>
          </cell>
        </row>
        <row r="31">
          <cell r="A31">
            <v>28</v>
          </cell>
          <cell r="B31">
            <v>43286</v>
          </cell>
        </row>
        <row r="32">
          <cell r="A32">
            <v>29</v>
          </cell>
          <cell r="B32">
            <v>43316</v>
          </cell>
        </row>
        <row r="33">
          <cell r="A33">
            <v>30</v>
          </cell>
          <cell r="B33">
            <v>43346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XRef"/>
      <sheetName val="Engineering_AsSold_2016-02"/>
      <sheetName val="Reallocation"/>
      <sheetName val="Activity Summary_2017-07-31"/>
      <sheetName val="TD Actuals_2017-07-31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D3" t="str">
            <v>K01-1251.1</v>
          </cell>
          <cell r="E3" t="str">
            <v>Site Operations Management</v>
          </cell>
          <cell r="F3" t="str">
            <v>SITE</v>
          </cell>
          <cell r="G3" t="str">
            <v>Not Started</v>
          </cell>
          <cell r="H3">
            <v>6697.5</v>
          </cell>
          <cell r="I3">
            <v>0</v>
          </cell>
          <cell r="J3">
            <v>6697.5</v>
          </cell>
          <cell r="K3">
            <v>6697.5</v>
          </cell>
        </row>
        <row r="4">
          <cell r="D4" t="str">
            <v>M01-1211.2</v>
          </cell>
          <cell r="E4" t="str">
            <v>Project Management (Site)</v>
          </cell>
          <cell r="F4" t="str">
            <v>SITE</v>
          </cell>
          <cell r="G4" t="str">
            <v>In Progress</v>
          </cell>
          <cell r="H4">
            <v>20449</v>
          </cell>
          <cell r="I4">
            <v>4013</v>
          </cell>
          <cell r="J4">
            <v>16436</v>
          </cell>
          <cell r="K4">
            <v>20449</v>
          </cell>
        </row>
        <row r="5">
          <cell r="D5" t="str">
            <v>M01-1212.1</v>
          </cell>
          <cell r="E5" t="str">
            <v>Planning and Performance Management (Kingston)</v>
          </cell>
          <cell r="F5" t="str">
            <v>KINGSTON</v>
          </cell>
          <cell r="G5" t="str">
            <v>In Progress</v>
          </cell>
          <cell r="H5">
            <v>11199</v>
          </cell>
          <cell r="I5">
            <v>2400</v>
          </cell>
          <cell r="J5">
            <v>8799</v>
          </cell>
          <cell r="K5">
            <v>11199</v>
          </cell>
        </row>
        <row r="6">
          <cell r="D6" t="str">
            <v>K01-1218.1</v>
          </cell>
          <cell r="E6" t="str">
            <v>DM - Configuration Management</v>
          </cell>
          <cell r="F6" t="str">
            <v>KINGSTON</v>
          </cell>
          <cell r="G6" t="str">
            <v>In Progress</v>
          </cell>
          <cell r="H6">
            <v>474</v>
          </cell>
          <cell r="I6">
            <v>0</v>
          </cell>
          <cell r="J6">
            <v>474</v>
          </cell>
          <cell r="K6">
            <v>474</v>
          </cell>
        </row>
        <row r="7">
          <cell r="D7" t="str">
            <v>M01-1215.1</v>
          </cell>
          <cell r="E7" t="str">
            <v>Configuration and Change Management (Includes Risk &amp; Opportunity)</v>
          </cell>
          <cell r="F7" t="str">
            <v>SITE</v>
          </cell>
          <cell r="G7" t="str">
            <v>In Progress</v>
          </cell>
          <cell r="H7">
            <v>14250</v>
          </cell>
          <cell r="I7">
            <v>762.5</v>
          </cell>
          <cell r="J7">
            <v>13487.5</v>
          </cell>
          <cell r="K7">
            <v>14250</v>
          </cell>
        </row>
        <row r="8">
          <cell r="D8" t="str">
            <v>A01-1262.1</v>
          </cell>
          <cell r="E8" t="str">
            <v>Product Introduction Management</v>
          </cell>
          <cell r="F8" t="str">
            <v>KINGSTON</v>
          </cell>
          <cell r="G8" t="str">
            <v>Completed</v>
          </cell>
          <cell r="H8">
            <v>39</v>
          </cell>
          <cell r="I8">
            <v>39</v>
          </cell>
          <cell r="J8">
            <v>0</v>
          </cell>
          <cell r="K8">
            <v>39</v>
          </cell>
        </row>
        <row r="9">
          <cell r="D9" t="str">
            <v>Q01-122.1</v>
          </cell>
          <cell r="E9" t="str">
            <v>Quality Assurance Management</v>
          </cell>
          <cell r="F9" t="str">
            <v>KINGSTON</v>
          </cell>
          <cell r="G9" t="str">
            <v>In Progress</v>
          </cell>
          <cell r="H9">
            <v>2285.25</v>
          </cell>
          <cell r="I9">
            <v>416</v>
          </cell>
          <cell r="J9">
            <v>1869.25</v>
          </cell>
          <cell r="K9">
            <v>2285.25</v>
          </cell>
        </row>
        <row r="10">
          <cell r="D10" t="str">
            <v>K01-123.1</v>
          </cell>
          <cell r="E10" t="str">
            <v>Engineering Management</v>
          </cell>
          <cell r="F10" t="str">
            <v>KINGSTON</v>
          </cell>
          <cell r="G10" t="str">
            <v>In Progress</v>
          </cell>
          <cell r="H10">
            <v>2472</v>
          </cell>
          <cell r="I10">
            <v>2652.5</v>
          </cell>
          <cell r="J10">
            <v>750</v>
          </cell>
          <cell r="K10">
            <v>3402.5</v>
          </cell>
        </row>
        <row r="11">
          <cell r="D11" t="str">
            <v>K01-12332.2</v>
          </cell>
          <cell r="E11" t="str">
            <v>Design for Environment</v>
          </cell>
          <cell r="F11" t="str">
            <v>KINGSTON</v>
          </cell>
          <cell r="G11" t="str">
            <v>In Progress</v>
          </cell>
          <cell r="H11">
            <v>166</v>
          </cell>
          <cell r="I11">
            <v>103.5</v>
          </cell>
          <cell r="J11">
            <v>62.5</v>
          </cell>
          <cell r="K11">
            <v>166</v>
          </cell>
        </row>
        <row r="12">
          <cell r="D12" t="str">
            <v>K01-1232.1</v>
          </cell>
          <cell r="E12" t="str">
            <v>Requirements Management - Phase One</v>
          </cell>
          <cell r="F12" t="str">
            <v>KINGSTON</v>
          </cell>
          <cell r="G12" t="str">
            <v>Completed</v>
          </cell>
          <cell r="H12">
            <v>955.5</v>
          </cell>
          <cell r="I12">
            <v>955.5</v>
          </cell>
          <cell r="J12">
            <v>0</v>
          </cell>
          <cell r="K12">
            <v>955.5</v>
          </cell>
        </row>
        <row r="13">
          <cell r="D13" t="str">
            <v>K01-1218.2</v>
          </cell>
          <cell r="E13" t="str">
            <v>DM - Nomenclature</v>
          </cell>
          <cell r="F13" t="str">
            <v>KINGSTON</v>
          </cell>
          <cell r="G13" t="str">
            <v>In Progress</v>
          </cell>
          <cell r="H13">
            <v>3188</v>
          </cell>
          <cell r="I13">
            <v>223.75</v>
          </cell>
          <cell r="J13">
            <v>2965.75</v>
          </cell>
          <cell r="K13">
            <v>3189.5</v>
          </cell>
        </row>
        <row r="14">
          <cell r="D14" t="str">
            <v>K01-1218.3</v>
          </cell>
          <cell r="E14" t="str">
            <v>DM - Document Control</v>
          </cell>
          <cell r="F14" t="str">
            <v>KINGSTON - CR-14014</v>
          </cell>
          <cell r="G14" t="str">
            <v>In Progress</v>
          </cell>
          <cell r="H14">
            <v>3428</v>
          </cell>
          <cell r="I14">
            <v>2086.5</v>
          </cell>
          <cell r="J14">
            <v>1341.5</v>
          </cell>
          <cell r="K14">
            <v>3428</v>
          </cell>
        </row>
        <row r="15">
          <cell r="D15" t="str">
            <v>K01-12332.1</v>
          </cell>
          <cell r="E15" t="str">
            <v>Design for EMC</v>
          </cell>
          <cell r="F15" t="str">
            <v>KINGSTON</v>
          </cell>
          <cell r="G15" t="str">
            <v>Completed</v>
          </cell>
          <cell r="H15">
            <v>247</v>
          </cell>
          <cell r="I15">
            <v>219.25</v>
          </cell>
          <cell r="J15">
            <v>0</v>
          </cell>
          <cell r="K15">
            <v>219.25</v>
          </cell>
        </row>
        <row r="16">
          <cell r="D16" t="str">
            <v>K04-41.1</v>
          </cell>
          <cell r="E16" t="str">
            <v>Radio System (ORS) (Requirements, Design, Prelim Instal)</v>
          </cell>
          <cell r="F16" t="str">
            <v>KINGSTON</v>
          </cell>
          <cell r="G16" t="str">
            <v>Completed</v>
          </cell>
          <cell r="H16">
            <v>1282</v>
          </cell>
          <cell r="I16">
            <v>466.25</v>
          </cell>
          <cell r="J16">
            <v>0</v>
          </cell>
          <cell r="K16">
            <v>466.25</v>
          </cell>
        </row>
        <row r="17">
          <cell r="D17" t="str">
            <v>K04-410.1</v>
          </cell>
          <cell r="E17" t="str">
            <v>Central Control Consoles (Requirements, Design, Prelim Instal)</v>
          </cell>
          <cell r="F17" t="str">
            <v>KINGSTON</v>
          </cell>
          <cell r="G17" t="str">
            <v>Completed</v>
          </cell>
          <cell r="H17">
            <v>433.5</v>
          </cell>
          <cell r="I17">
            <v>38</v>
          </cell>
          <cell r="J17">
            <v>0</v>
          </cell>
          <cell r="K17">
            <v>38</v>
          </cell>
        </row>
        <row r="18">
          <cell r="D18" t="str">
            <v>K04-42.1</v>
          </cell>
          <cell r="E18" t="str">
            <v>Telecommunications (Requirements, Design, Prelim Instal)</v>
          </cell>
          <cell r="F18" t="str">
            <v>KINGSTON</v>
          </cell>
          <cell r="G18" t="str">
            <v>Completed</v>
          </cell>
          <cell r="H18">
            <v>1981.5</v>
          </cell>
          <cell r="I18">
            <v>676.75</v>
          </cell>
          <cell r="J18">
            <v>0</v>
          </cell>
          <cell r="K18">
            <v>676.75</v>
          </cell>
        </row>
        <row r="19">
          <cell r="D19" t="str">
            <v>K04-43.1</v>
          </cell>
          <cell r="E19" t="str">
            <v>Public Address Communication (Requirements, Design, Prelim Instal)</v>
          </cell>
          <cell r="F19" t="str">
            <v>KINGSTON</v>
          </cell>
          <cell r="G19" t="str">
            <v>Completed</v>
          </cell>
          <cell r="H19">
            <v>1279</v>
          </cell>
          <cell r="I19">
            <v>843</v>
          </cell>
          <cell r="J19">
            <v>0</v>
          </cell>
          <cell r="K19">
            <v>843</v>
          </cell>
        </row>
        <row r="20">
          <cell r="D20" t="str">
            <v>K04-44.1</v>
          </cell>
          <cell r="E20" t="str">
            <v>Passenger Information (Requirements, Design, Prelim Instal)</v>
          </cell>
          <cell r="F20" t="str">
            <v>KINGSTON</v>
          </cell>
          <cell r="G20" t="str">
            <v>Completed</v>
          </cell>
          <cell r="H20">
            <v>1277.5</v>
          </cell>
          <cell r="I20">
            <v>359.5</v>
          </cell>
          <cell r="J20">
            <v>0</v>
          </cell>
          <cell r="K20">
            <v>359.5</v>
          </cell>
        </row>
        <row r="21">
          <cell r="D21" t="str">
            <v>K04-45.1</v>
          </cell>
          <cell r="E21" t="str">
            <v>Closed Circuit Television (CCTV) (Requirements, Design, Prelim Instal)</v>
          </cell>
          <cell r="F21" t="str">
            <v>KINGSTON</v>
          </cell>
          <cell r="G21" t="str">
            <v>Completed</v>
          </cell>
          <cell r="H21">
            <v>985.5</v>
          </cell>
          <cell r="I21">
            <v>830</v>
          </cell>
          <cell r="J21">
            <v>0</v>
          </cell>
          <cell r="K21">
            <v>830</v>
          </cell>
        </row>
        <row r="22">
          <cell r="D22" t="str">
            <v>K04-48.1</v>
          </cell>
          <cell r="E22" t="str">
            <v>SCADA (Requirements, Design, Programming, Prelim Instal)</v>
          </cell>
          <cell r="F22" t="str">
            <v>KINGSTON</v>
          </cell>
          <cell r="G22" t="str">
            <v>Completed</v>
          </cell>
          <cell r="H22">
            <v>2758</v>
          </cell>
          <cell r="I22">
            <v>815.5</v>
          </cell>
          <cell r="J22">
            <v>0</v>
          </cell>
          <cell r="K22">
            <v>815.5</v>
          </cell>
        </row>
        <row r="23">
          <cell r="D23" t="str">
            <v>K06-62.1</v>
          </cell>
          <cell r="E23" t="str">
            <v>Traction Power System (Requirements, Design, Prelim Instal)</v>
          </cell>
          <cell r="F23" t="str">
            <v>KINGSTON</v>
          </cell>
          <cell r="G23" t="str">
            <v>Completed</v>
          </cell>
          <cell r="H23">
            <v>1929.5</v>
          </cell>
          <cell r="I23">
            <v>1892</v>
          </cell>
          <cell r="J23">
            <v>0</v>
          </cell>
          <cell r="K23">
            <v>1892</v>
          </cell>
        </row>
        <row r="24">
          <cell r="D24" t="str">
            <v>K06-63.1</v>
          </cell>
          <cell r="E24" t="str">
            <v>COMBINED WITH K06-61.1 High/Med/Low Voltage Systems - Auxiliary/Generators (Requirements, Design, Prelim Instal)</v>
          </cell>
          <cell r="F24" t="str">
            <v>KINGSTON</v>
          </cell>
          <cell r="G24" t="str">
            <v>Completed</v>
          </cell>
          <cell r="H24">
            <v>2</v>
          </cell>
          <cell r="I24">
            <v>2</v>
          </cell>
          <cell r="J24">
            <v>0</v>
          </cell>
          <cell r="K24">
            <v>2</v>
          </cell>
        </row>
        <row r="25">
          <cell r="D25" t="str">
            <v>K06-61.1</v>
          </cell>
          <cell r="E25" t="str">
            <v>High/Medium/Low Voltage Systems (Requirements, Design, Prelim Instal)</v>
          </cell>
          <cell r="F25" t="str">
            <v>KINGSTON</v>
          </cell>
          <cell r="G25" t="str">
            <v>Completed</v>
          </cell>
          <cell r="H25">
            <v>641.5</v>
          </cell>
          <cell r="I25">
            <v>668.5</v>
          </cell>
          <cell r="J25">
            <v>0</v>
          </cell>
          <cell r="K25">
            <v>668.5</v>
          </cell>
        </row>
        <row r="26">
          <cell r="D26" t="str">
            <v>K06-64.1</v>
          </cell>
          <cell r="E26" t="str">
            <v>Uninteruptable Power Supply (UPS) &amp; Back Up Power (Requirements, Design, Prelim Instal)</v>
          </cell>
          <cell r="F26" t="str">
            <v>KINGSTON</v>
          </cell>
          <cell r="G26" t="str">
            <v>Completed</v>
          </cell>
          <cell r="H26">
            <v>209.5</v>
          </cell>
          <cell r="I26">
            <v>174</v>
          </cell>
          <cell r="J26">
            <v>0</v>
          </cell>
          <cell r="K26">
            <v>174</v>
          </cell>
        </row>
        <row r="27">
          <cell r="D27" t="str">
            <v>K06-65.1</v>
          </cell>
          <cell r="E27" t="str">
            <v>Interconnect Cables &amp; Accessories (Requirements, Design, Prelim Instal)</v>
          </cell>
          <cell r="F27" t="str">
            <v>KINGSTON</v>
          </cell>
          <cell r="G27" t="str">
            <v>Completed</v>
          </cell>
          <cell r="H27">
            <v>317.5</v>
          </cell>
          <cell r="I27">
            <v>335</v>
          </cell>
          <cell r="J27">
            <v>0</v>
          </cell>
          <cell r="K27">
            <v>335</v>
          </cell>
        </row>
        <row r="28">
          <cell r="D28" t="str">
            <v>K06-661.1</v>
          </cell>
          <cell r="E28" t="str">
            <v>COMBINED WITH K06-62.1 Traction Power System- Emergency Trip (Blue Light) System (Requirements, Design, Prelim Instal)</v>
          </cell>
          <cell r="F28" t="str">
            <v>KINGSTON</v>
          </cell>
          <cell r="G28" t="str">
            <v>Completed</v>
          </cell>
          <cell r="H28">
            <v>2</v>
          </cell>
          <cell r="I28">
            <v>2</v>
          </cell>
          <cell r="J28">
            <v>0</v>
          </cell>
          <cell r="K28">
            <v>2</v>
          </cell>
        </row>
        <row r="29">
          <cell r="D29" t="str">
            <v>K07-75.1</v>
          </cell>
          <cell r="E29" t="str">
            <v>Guideway Structure &amp; Bridges (Interface, Integration, and Review)</v>
          </cell>
          <cell r="F29" t="str">
            <v>SITE</v>
          </cell>
          <cell r="G29" t="str">
            <v>Completed</v>
          </cell>
          <cell r="H29">
            <v>1258</v>
          </cell>
          <cell r="I29">
            <v>1257</v>
          </cell>
          <cell r="J29">
            <v>0</v>
          </cell>
          <cell r="K29">
            <v>1257</v>
          </cell>
        </row>
        <row r="30">
          <cell r="D30" t="str">
            <v>K07-71.1</v>
          </cell>
          <cell r="E30" t="str">
            <v>Passenger Stations &amp; Stops (Interface, Integration, and Review)</v>
          </cell>
          <cell r="F30" t="str">
            <v>SITE</v>
          </cell>
          <cell r="G30" t="str">
            <v>Completed</v>
          </cell>
          <cell r="H30">
            <v>847.25</v>
          </cell>
          <cell r="I30">
            <v>748</v>
          </cell>
          <cell r="J30">
            <v>0</v>
          </cell>
          <cell r="K30">
            <v>748</v>
          </cell>
        </row>
        <row r="31">
          <cell r="D31" t="str">
            <v>K07-72.1</v>
          </cell>
          <cell r="E31" t="str">
            <v>Power Supply and Distribution Substations (Utility Complexes) (Interface, Integration, and Review)</v>
          </cell>
          <cell r="F31" t="str">
            <v>SITE</v>
          </cell>
          <cell r="G31" t="str">
            <v>Completed</v>
          </cell>
          <cell r="H31">
            <v>548</v>
          </cell>
          <cell r="I31">
            <v>576.5</v>
          </cell>
          <cell r="J31">
            <v>0</v>
          </cell>
          <cell r="K31">
            <v>576.5</v>
          </cell>
        </row>
        <row r="32">
          <cell r="D32" t="str">
            <v>K07-73.1</v>
          </cell>
          <cell r="E32" t="str">
            <v>Control Center (Interface, Integration, and Review) MOVED TO K07-73.1</v>
          </cell>
          <cell r="F32" t="str">
            <v>SITE</v>
          </cell>
          <cell r="G32" t="str">
            <v>Completed</v>
          </cell>
          <cell r="H32">
            <v>11</v>
          </cell>
          <cell r="I32">
            <v>11</v>
          </cell>
          <cell r="J32">
            <v>0</v>
          </cell>
          <cell r="K32">
            <v>11</v>
          </cell>
        </row>
        <row r="33">
          <cell r="D33" t="str">
            <v>K07-74.1</v>
          </cell>
          <cell r="E33" t="str">
            <v>Maintenance Depot and Storage (Interface, Integration, and Review)</v>
          </cell>
          <cell r="F33" t="str">
            <v>SITE</v>
          </cell>
          <cell r="G33" t="str">
            <v>Completed</v>
          </cell>
          <cell r="H33">
            <v>2179.5</v>
          </cell>
          <cell r="I33">
            <v>2091</v>
          </cell>
          <cell r="J33">
            <v>0</v>
          </cell>
          <cell r="K33">
            <v>2091</v>
          </cell>
        </row>
        <row r="34">
          <cell r="D34" t="str">
            <v>K07-76.1</v>
          </cell>
          <cell r="E34" t="str">
            <v>Municipal Work / Ancillary Civil Work (Interface, Integration, and Review) MOVED TO K07-75.1</v>
          </cell>
          <cell r="F34" t="str">
            <v>SITE</v>
          </cell>
          <cell r="G34" t="str">
            <v>Completed</v>
          </cell>
          <cell r="H34">
            <v>11</v>
          </cell>
          <cell r="I34">
            <v>11</v>
          </cell>
          <cell r="J34">
            <v>0</v>
          </cell>
          <cell r="K34">
            <v>11</v>
          </cell>
        </row>
        <row r="35">
          <cell r="D35" t="str">
            <v>K09-91.1</v>
          </cell>
          <cell r="E35" t="str">
            <v>Track / Guidance System (Requirements, Design, Prelim Instal)</v>
          </cell>
          <cell r="F35" t="str">
            <v>KINGSTON</v>
          </cell>
          <cell r="G35" t="str">
            <v>Completed</v>
          </cell>
          <cell r="H35">
            <v>565</v>
          </cell>
          <cell r="I35">
            <v>558</v>
          </cell>
          <cell r="J35">
            <v>0</v>
          </cell>
          <cell r="K35">
            <v>558</v>
          </cell>
        </row>
        <row r="36">
          <cell r="D36" t="str">
            <v>K09-92.1</v>
          </cell>
          <cell r="E36" t="str">
            <v>Switch Systems (Requirements, Design, Prelim Instal)</v>
          </cell>
          <cell r="F36" t="str">
            <v>KINGSTON</v>
          </cell>
          <cell r="G36" t="str">
            <v>Completed</v>
          </cell>
          <cell r="H36">
            <v>63.25</v>
          </cell>
          <cell r="I36">
            <v>63.25</v>
          </cell>
          <cell r="J36">
            <v>0</v>
          </cell>
          <cell r="K36">
            <v>63.25</v>
          </cell>
        </row>
        <row r="37">
          <cell r="D37" t="str">
            <v>K09-93.1</v>
          </cell>
          <cell r="E37" t="str">
            <v>Buffer Support (Requirements, Design, Prelim Instal)</v>
          </cell>
          <cell r="F37" t="str">
            <v>KINGSTON</v>
          </cell>
          <cell r="G37" t="str">
            <v>Completed</v>
          </cell>
          <cell r="H37">
            <v>322</v>
          </cell>
          <cell r="I37">
            <v>322</v>
          </cell>
          <cell r="J37">
            <v>0</v>
          </cell>
          <cell r="K37">
            <v>322</v>
          </cell>
        </row>
        <row r="38">
          <cell r="D38" t="str">
            <v>K09-94.1</v>
          </cell>
          <cell r="E38" t="str">
            <v>Signage and Markers (Requirements, Design, Prelim Instal)</v>
          </cell>
          <cell r="F38" t="str">
            <v>KINGSTON</v>
          </cell>
          <cell r="G38" t="str">
            <v>Completed</v>
          </cell>
          <cell r="H38">
            <v>104</v>
          </cell>
          <cell r="I38">
            <v>104</v>
          </cell>
          <cell r="J38">
            <v>0</v>
          </cell>
          <cell r="K38">
            <v>104</v>
          </cell>
        </row>
        <row r="39">
          <cell r="D39" t="str">
            <v>K09-95.1</v>
          </cell>
          <cell r="E39" t="str">
            <v>Overhead Catenary System (Requirements, Design, Prelim Instal)</v>
          </cell>
          <cell r="F39" t="str">
            <v>KINGSTON</v>
          </cell>
          <cell r="G39" t="str">
            <v>Completed</v>
          </cell>
          <cell r="H39">
            <v>3075.75</v>
          </cell>
          <cell r="I39">
            <v>2722.25</v>
          </cell>
          <cell r="J39">
            <v>0</v>
          </cell>
          <cell r="K39">
            <v>2722.25</v>
          </cell>
        </row>
        <row r="40">
          <cell r="D40" t="str">
            <v>K10-101.1</v>
          </cell>
          <cell r="E40" t="str">
            <v>Minior Workshop Equipment (Requirements, Design, Prelim Instal) - Non TRD Items</v>
          </cell>
          <cell r="F40" t="str">
            <v>KINGSTON</v>
          </cell>
          <cell r="G40" t="str">
            <v>Completed</v>
          </cell>
          <cell r="H40">
            <v>657</v>
          </cell>
          <cell r="I40">
            <v>258.75</v>
          </cell>
          <cell r="J40">
            <v>0</v>
          </cell>
          <cell r="K40">
            <v>258.75</v>
          </cell>
        </row>
        <row r="41">
          <cell r="D41" t="str">
            <v>K10-102.1</v>
          </cell>
          <cell r="E41" t="str">
            <v>Electrical Workshop Equipment (Requirements, Design, Prelim Instal) - USE OTHER K10 ACTIVITIES</v>
          </cell>
          <cell r="F41" t="str">
            <v>KINGSTON</v>
          </cell>
          <cell r="G41" t="str">
            <v>Completed</v>
          </cell>
          <cell r="H41">
            <v>20.25</v>
          </cell>
          <cell r="I41">
            <v>20.25</v>
          </cell>
          <cell r="J41">
            <v>0</v>
          </cell>
          <cell r="K41">
            <v>20.25</v>
          </cell>
        </row>
        <row r="42">
          <cell r="D42" t="str">
            <v>K10-103.1</v>
          </cell>
          <cell r="E42" t="str">
            <v>Maintenance Support Facilities (Requirements, Design, Prelim Instal)</v>
          </cell>
          <cell r="F42" t="str">
            <v>KINGSTON</v>
          </cell>
          <cell r="G42" t="str">
            <v>Completed</v>
          </cell>
          <cell r="H42">
            <v>351.5</v>
          </cell>
          <cell r="I42">
            <v>351.5</v>
          </cell>
          <cell r="J42">
            <v>0</v>
          </cell>
          <cell r="K42">
            <v>351.5</v>
          </cell>
        </row>
        <row r="43">
          <cell r="D43" t="str">
            <v>K10-104.1</v>
          </cell>
          <cell r="E43" t="str">
            <v>Wayside/Track Services (Requirements, Design, Prelim Instal) USE OTHER K10 ACTIVITIES</v>
          </cell>
          <cell r="F43" t="str">
            <v>KINGSTON</v>
          </cell>
          <cell r="G43" t="str">
            <v>Completed</v>
          </cell>
          <cell r="H43">
            <v>25.25</v>
          </cell>
          <cell r="I43">
            <v>25.25</v>
          </cell>
          <cell r="J43">
            <v>0</v>
          </cell>
          <cell r="K43">
            <v>25.25</v>
          </cell>
        </row>
        <row r="44">
          <cell r="D44" t="str">
            <v>K10-105.1</v>
          </cell>
          <cell r="E44" t="str">
            <v>Rescuing / Road Vehicles (Requirements, Design, Prelim Instal) USE OTHER K10 ACTIVITIES</v>
          </cell>
          <cell r="F44" t="str">
            <v>KINGSTON</v>
          </cell>
          <cell r="G44" t="str">
            <v>Completed</v>
          </cell>
          <cell r="H44">
            <v>17.25</v>
          </cell>
          <cell r="I44">
            <v>17.25</v>
          </cell>
          <cell r="J44">
            <v>0</v>
          </cell>
          <cell r="K44">
            <v>17.25</v>
          </cell>
        </row>
        <row r="45">
          <cell r="D45" t="str">
            <v>K10-106.1</v>
          </cell>
          <cell r="E45" t="str">
            <v>Major Workshop Equipment (Train Wash, Wheel Lathe, Sanding, Hi Rail) (Requirements, Design, Prelim Instal)</v>
          </cell>
          <cell r="F45" t="str">
            <v>KINGSTON</v>
          </cell>
          <cell r="G45" t="str">
            <v>Completed</v>
          </cell>
          <cell r="H45">
            <v>1707.5</v>
          </cell>
          <cell r="I45">
            <v>496.5</v>
          </cell>
          <cell r="J45">
            <v>0</v>
          </cell>
          <cell r="K45">
            <v>496.5</v>
          </cell>
        </row>
        <row r="46">
          <cell r="D46" t="str">
            <v>K10-107.1</v>
          </cell>
          <cell r="E46" t="str">
            <v>On-Vehicle Maintenance Equipment (Requirements, Design, Prelim Instal) USE OTHER K10 ACTIVITIES</v>
          </cell>
          <cell r="F46" t="str">
            <v>KINGSTON</v>
          </cell>
          <cell r="G46" t="str">
            <v>Completed</v>
          </cell>
          <cell r="H46">
            <v>18.25</v>
          </cell>
          <cell r="I46">
            <v>18.25</v>
          </cell>
          <cell r="J46">
            <v>0</v>
          </cell>
          <cell r="K46">
            <v>18.25</v>
          </cell>
        </row>
        <row r="47">
          <cell r="D47" t="str">
            <v>A10-1010.1</v>
          </cell>
          <cell r="E47" t="str">
            <v>Operations and Maintenance Planning</v>
          </cell>
          <cell r="F47" t="str">
            <v>KINGSTON Note: CR-12863 (1000548904); CR-14014</v>
          </cell>
          <cell r="G47" t="str">
            <v>In Progress</v>
          </cell>
          <cell r="H47">
            <v>492.5</v>
          </cell>
          <cell r="I47">
            <v>813.25</v>
          </cell>
          <cell r="J47">
            <v>0</v>
          </cell>
          <cell r="K47">
            <v>813.25</v>
          </cell>
        </row>
        <row r="48">
          <cell r="D48" t="str">
            <v>K02-21.1</v>
          </cell>
          <cell r="E48" t="str">
            <v>SSW: Signalling System Control Centre (Head End/Software)</v>
          </cell>
          <cell r="F48" t="str">
            <v>KINGSTON</v>
          </cell>
          <cell r="G48" t="str">
            <v>Completed</v>
          </cell>
          <cell r="H48">
            <v>4026</v>
          </cell>
          <cell r="I48">
            <v>406.25</v>
          </cell>
          <cell r="J48">
            <v>0</v>
          </cell>
          <cell r="K48">
            <v>406.25</v>
          </cell>
        </row>
        <row r="49">
          <cell r="D49" t="str">
            <v>K04-40.1</v>
          </cell>
          <cell r="E49" t="str">
            <v>Central Data Transmission  System (Requirements, Design, Prelim Instal)</v>
          </cell>
          <cell r="F49" t="str">
            <v>KINGSTON</v>
          </cell>
          <cell r="G49" t="str">
            <v>Completed</v>
          </cell>
          <cell r="H49">
            <v>887.25</v>
          </cell>
          <cell r="I49">
            <v>669</v>
          </cell>
          <cell r="J49">
            <v>0</v>
          </cell>
          <cell r="K49">
            <v>669</v>
          </cell>
        </row>
        <row r="50">
          <cell r="D50" t="str">
            <v>M01-1211.1</v>
          </cell>
          <cell r="E50" t="str">
            <v>Project Management (Kingston)</v>
          </cell>
          <cell r="F50" t="str">
            <v>KINGSTON</v>
          </cell>
          <cell r="G50" t="str">
            <v>In Progress</v>
          </cell>
          <cell r="H50">
            <v>3863.5</v>
          </cell>
          <cell r="I50">
            <v>4375</v>
          </cell>
          <cell r="J50">
            <v>0</v>
          </cell>
          <cell r="K50">
            <v>4375</v>
          </cell>
        </row>
        <row r="51">
          <cell r="D51" t="str">
            <v>M01-1212.2</v>
          </cell>
          <cell r="E51" t="str">
            <v>Planning and Performance Management (SIte)</v>
          </cell>
          <cell r="F51" t="str">
            <v>SITE</v>
          </cell>
          <cell r="G51" t="str">
            <v>In Progress</v>
          </cell>
          <cell r="H51">
            <v>4988</v>
          </cell>
          <cell r="I51">
            <v>2500</v>
          </cell>
          <cell r="J51">
            <v>2488</v>
          </cell>
          <cell r="K51">
            <v>4988</v>
          </cell>
        </row>
        <row r="52">
          <cell r="D52" t="str">
            <v>M01-1252.1</v>
          </cell>
          <cell r="E52" t="str">
            <v>Health and Safety Management</v>
          </cell>
          <cell r="F52" t="str">
            <v>SITE</v>
          </cell>
          <cell r="G52" t="str">
            <v>In Progress</v>
          </cell>
          <cell r="H52">
            <v>10402.5</v>
          </cell>
          <cell r="I52">
            <v>140</v>
          </cell>
          <cell r="J52">
            <v>10262.5</v>
          </cell>
          <cell r="K52">
            <v>10402.5</v>
          </cell>
        </row>
        <row r="53">
          <cell r="D53" t="str">
            <v>K01-123.2</v>
          </cell>
          <cell r="E53" t="str">
            <v>Engineering Administration (Kingston)</v>
          </cell>
          <cell r="F53" t="str">
            <v>KINGSTON</v>
          </cell>
          <cell r="G53" t="str">
            <v>In Progress</v>
          </cell>
          <cell r="H53">
            <v>1770</v>
          </cell>
          <cell r="I53">
            <v>1350.5</v>
          </cell>
          <cell r="J53">
            <v>419.5</v>
          </cell>
          <cell r="K53">
            <v>1770</v>
          </cell>
        </row>
        <row r="54">
          <cell r="D54" t="str">
            <v>K01-1231.3</v>
          </cell>
          <cell r="E54" t="str">
            <v>Systems Engineering</v>
          </cell>
          <cell r="F54" t="str">
            <v>KINGSTON</v>
          </cell>
          <cell r="G54" t="str">
            <v>Completed</v>
          </cell>
          <cell r="H54">
            <v>1743</v>
          </cell>
          <cell r="I54">
            <v>1761.5</v>
          </cell>
          <cell r="J54">
            <v>0</v>
          </cell>
          <cell r="K54">
            <v>1761.5</v>
          </cell>
        </row>
        <row r="55">
          <cell r="D55" t="str">
            <v>K01-1234.2</v>
          </cell>
          <cell r="E55" t="str">
            <v>Operation Performance and Simulations</v>
          </cell>
          <cell r="F55" t="str">
            <v>KINGSTON</v>
          </cell>
          <cell r="G55" t="str">
            <v>Completed</v>
          </cell>
          <cell r="H55">
            <v>535.75</v>
          </cell>
          <cell r="I55">
            <v>535.75</v>
          </cell>
          <cell r="J55">
            <v>0</v>
          </cell>
          <cell r="K55">
            <v>535.75</v>
          </cell>
        </row>
        <row r="56">
          <cell r="D56" t="str">
            <v>K02-20.1</v>
          </cell>
          <cell r="E56" t="str">
            <v>SSW: Signalling System (Requirements, Design, Prelim Instal)</v>
          </cell>
          <cell r="F56" t="str">
            <v>KINGSTON</v>
          </cell>
          <cell r="G56" t="str">
            <v>Completed</v>
          </cell>
          <cell r="H56">
            <v>4668.75</v>
          </cell>
          <cell r="I56">
            <v>4668.75</v>
          </cell>
          <cell r="J56">
            <v>0</v>
          </cell>
          <cell r="K56">
            <v>4668.75</v>
          </cell>
        </row>
        <row r="57">
          <cell r="D57" t="str">
            <v>K01-1231.1</v>
          </cell>
          <cell r="E57" t="str">
            <v>Systems Integration</v>
          </cell>
          <cell r="F57" t="str">
            <v>KINGSTON</v>
          </cell>
          <cell r="G57" t="str">
            <v>In Progress</v>
          </cell>
          <cell r="H57">
            <v>1911</v>
          </cell>
          <cell r="I57">
            <v>1312</v>
          </cell>
          <cell r="J57">
            <v>157.5</v>
          </cell>
          <cell r="K57">
            <v>1469.5</v>
          </cell>
        </row>
        <row r="58">
          <cell r="D58" t="str">
            <v>K04-40.2</v>
          </cell>
          <cell r="E58" t="str">
            <v>Staging for Comms</v>
          </cell>
          <cell r="F58" t="str">
            <v>KINGSTON</v>
          </cell>
          <cell r="G58" t="str">
            <v>Completed</v>
          </cell>
          <cell r="H58">
            <v>1853</v>
          </cell>
          <cell r="I58">
            <v>23</v>
          </cell>
          <cell r="J58">
            <v>0</v>
          </cell>
          <cell r="K58">
            <v>23</v>
          </cell>
        </row>
        <row r="59">
          <cell r="D59" t="str">
            <v>K06-67.2</v>
          </cell>
          <cell r="E59" t="str">
            <v>Power Supply &amp; Distribution Analysis and Simulations</v>
          </cell>
          <cell r="F59" t="str">
            <v>KINGSTON</v>
          </cell>
          <cell r="G59" t="str">
            <v>Completed</v>
          </cell>
          <cell r="H59">
            <v>923.75</v>
          </cell>
          <cell r="I59">
            <v>917.25</v>
          </cell>
          <cell r="J59">
            <v>0</v>
          </cell>
          <cell r="K59">
            <v>917.25</v>
          </cell>
        </row>
        <row r="60">
          <cell r="D60" t="str">
            <v>K01-1231.4</v>
          </cell>
          <cell r="E60" t="str">
            <v>Drafting - Systems Integration</v>
          </cell>
          <cell r="F60" t="str">
            <v>KINGSTON</v>
          </cell>
          <cell r="G60" t="str">
            <v>Completed</v>
          </cell>
          <cell r="H60">
            <v>367.5</v>
          </cell>
          <cell r="I60">
            <v>367.5</v>
          </cell>
          <cell r="J60">
            <v>0</v>
          </cell>
          <cell r="K60">
            <v>367.5</v>
          </cell>
        </row>
        <row r="61">
          <cell r="D61" t="str">
            <v>K02-PE</v>
          </cell>
          <cell r="E61" t="str">
            <v>Drafting - Signaling System</v>
          </cell>
          <cell r="F61" t="str">
            <v>KINGSTON</v>
          </cell>
          <cell r="G61" t="str">
            <v>In Progress</v>
          </cell>
          <cell r="H61">
            <v>323</v>
          </cell>
          <cell r="I61">
            <v>316.5</v>
          </cell>
          <cell r="J61">
            <v>7.5</v>
          </cell>
          <cell r="K61">
            <v>324</v>
          </cell>
        </row>
        <row r="62">
          <cell r="D62" t="str">
            <v>K04-PE</v>
          </cell>
          <cell r="E62" t="str">
            <v>Drafting - Communications Systems</v>
          </cell>
          <cell r="F62" t="str">
            <v>KINGSTON</v>
          </cell>
          <cell r="G62" t="str">
            <v>Completed</v>
          </cell>
          <cell r="H62">
            <v>724.25</v>
          </cell>
          <cell r="I62">
            <v>724.25</v>
          </cell>
          <cell r="J62">
            <v>0</v>
          </cell>
          <cell r="K62">
            <v>724.25</v>
          </cell>
        </row>
        <row r="63">
          <cell r="D63" t="str">
            <v>K06-PE</v>
          </cell>
          <cell r="E63" t="str">
            <v>Drafting - Power Supply &amp; Distribution Systems</v>
          </cell>
          <cell r="F63" t="str">
            <v>KINGSTON</v>
          </cell>
          <cell r="G63" t="str">
            <v>Completed</v>
          </cell>
          <cell r="H63">
            <v>363</v>
          </cell>
          <cell r="I63">
            <v>387</v>
          </cell>
          <cell r="J63">
            <v>0</v>
          </cell>
          <cell r="K63">
            <v>387</v>
          </cell>
        </row>
        <row r="64">
          <cell r="D64" t="str">
            <v>K09-PE</v>
          </cell>
          <cell r="E64" t="str">
            <v>Drafting - Guideway Elements</v>
          </cell>
          <cell r="F64" t="str">
            <v>KINGSTON</v>
          </cell>
          <cell r="G64" t="str">
            <v>In Progress</v>
          </cell>
          <cell r="H64">
            <v>161</v>
          </cell>
          <cell r="I64">
            <v>159</v>
          </cell>
          <cell r="J64">
            <v>2</v>
          </cell>
          <cell r="K64">
            <v>161</v>
          </cell>
        </row>
        <row r="65">
          <cell r="D65" t="str">
            <v>K06-PEE3</v>
          </cell>
          <cell r="E65" t="str">
            <v>E3 - Power Supply &amp; Distribution Systems</v>
          </cell>
          <cell r="F65" t="str">
            <v>OFFSHORE</v>
          </cell>
          <cell r="G65" t="str">
            <v>Not Started</v>
          </cell>
          <cell r="H65">
            <v>1250</v>
          </cell>
          <cell r="I65">
            <v>0</v>
          </cell>
          <cell r="J65">
            <v>1250</v>
          </cell>
          <cell r="K65">
            <v>1250</v>
          </cell>
        </row>
        <row r="66">
          <cell r="D66" t="str">
            <v>K01-123.4</v>
          </cell>
          <cell r="E66" t="str">
            <v>Systems Integration Management</v>
          </cell>
          <cell r="F66" t="str">
            <v>SITE</v>
          </cell>
          <cell r="G66" t="str">
            <v>In Progress</v>
          </cell>
          <cell r="H66">
            <v>8407.5</v>
          </cell>
          <cell r="I66">
            <v>2729</v>
          </cell>
          <cell r="J66">
            <v>5678.5</v>
          </cell>
          <cell r="K66">
            <v>8407.5</v>
          </cell>
        </row>
        <row r="67">
          <cell r="D67" t="str">
            <v>K01-123.3</v>
          </cell>
          <cell r="E67" t="str">
            <v>Engineering Administration (Site)</v>
          </cell>
          <cell r="F67" t="str">
            <v>SITE</v>
          </cell>
          <cell r="G67" t="str">
            <v>Not Started</v>
          </cell>
          <cell r="H67">
            <v>6767.5</v>
          </cell>
          <cell r="I67">
            <v>0</v>
          </cell>
          <cell r="J67">
            <v>6767.5</v>
          </cell>
          <cell r="K67">
            <v>6767.5</v>
          </cell>
        </row>
        <row r="68">
          <cell r="D68" t="str">
            <v>K01-1231.2</v>
          </cell>
          <cell r="E68" t="str">
            <v>Systems Integration</v>
          </cell>
          <cell r="F68" t="str">
            <v>SITE</v>
          </cell>
          <cell r="G68" t="str">
            <v>In Progress</v>
          </cell>
          <cell r="H68">
            <v>2090.5</v>
          </cell>
          <cell r="I68">
            <v>290</v>
          </cell>
          <cell r="J68">
            <v>1800.5</v>
          </cell>
          <cell r="K68">
            <v>2090.5</v>
          </cell>
        </row>
        <row r="69">
          <cell r="D69" t="str">
            <v>K11-112.1</v>
          </cell>
          <cell r="E69" t="str">
            <v>SSW: Signalling System</v>
          </cell>
          <cell r="F69" t="str">
            <v>SITE</v>
          </cell>
          <cell r="G69" t="str">
            <v>In Progress</v>
          </cell>
          <cell r="H69">
            <v>6553.5</v>
          </cell>
          <cell r="I69">
            <v>242</v>
          </cell>
          <cell r="J69">
            <v>6311.5</v>
          </cell>
          <cell r="K69">
            <v>6553.5</v>
          </cell>
        </row>
        <row r="70">
          <cell r="D70" t="str">
            <v>K11-114.1</v>
          </cell>
          <cell r="E70" t="str">
            <v>Communications Installation</v>
          </cell>
          <cell r="F70" t="str">
            <v>SITE</v>
          </cell>
          <cell r="G70" t="str">
            <v>Not Started</v>
          </cell>
          <cell r="H70">
            <v>6840</v>
          </cell>
          <cell r="I70">
            <v>0</v>
          </cell>
          <cell r="J70">
            <v>6840</v>
          </cell>
          <cell r="K70">
            <v>6840</v>
          </cell>
        </row>
        <row r="71">
          <cell r="D71" t="str">
            <v>K11-116.1</v>
          </cell>
          <cell r="E71" t="str">
            <v>Power Supply &amp; Distribution Installations</v>
          </cell>
          <cell r="F71" t="str">
            <v>SITE</v>
          </cell>
          <cell r="G71" t="str">
            <v>Not Started</v>
          </cell>
          <cell r="H71">
            <v>7267.5</v>
          </cell>
          <cell r="I71">
            <v>0</v>
          </cell>
          <cell r="J71">
            <v>7267.5</v>
          </cell>
          <cell r="K71">
            <v>7267.5</v>
          </cell>
        </row>
        <row r="72">
          <cell r="D72" t="str">
            <v>K11-PE.1</v>
          </cell>
          <cell r="E72" t="str">
            <v>Installation Drafting (For Kingston)</v>
          </cell>
          <cell r="F72" t="str">
            <v>SITE - Design Kingston</v>
          </cell>
          <cell r="G72" t="str">
            <v>In Progress</v>
          </cell>
          <cell r="H72">
            <v>868.75</v>
          </cell>
          <cell r="I72">
            <v>31</v>
          </cell>
          <cell r="J72">
            <v>837.75</v>
          </cell>
          <cell r="K72">
            <v>868.75</v>
          </cell>
        </row>
        <row r="73">
          <cell r="D73" t="str">
            <v>K11-PE.2</v>
          </cell>
          <cell r="E73" t="str">
            <v>Installation Drafting (For Site)</v>
          </cell>
          <cell r="F73" t="str">
            <v>SITE</v>
          </cell>
          <cell r="G73" t="str">
            <v>Not Started</v>
          </cell>
          <cell r="H73">
            <v>1710</v>
          </cell>
          <cell r="I73">
            <v>0</v>
          </cell>
          <cell r="J73">
            <v>1710</v>
          </cell>
          <cell r="K73">
            <v>1710</v>
          </cell>
        </row>
        <row r="74">
          <cell r="D74" t="str">
            <v>K01-13.1</v>
          </cell>
          <cell r="E74" t="str">
            <v>Reliability, Availability, Maintainability (RAM)</v>
          </cell>
          <cell r="F74" t="str">
            <v>KINGSTON</v>
          </cell>
          <cell r="G74" t="str">
            <v>In Progress</v>
          </cell>
          <cell r="H74">
            <v>1968</v>
          </cell>
          <cell r="I74">
            <v>890</v>
          </cell>
          <cell r="J74">
            <v>1078</v>
          </cell>
          <cell r="K74">
            <v>1968</v>
          </cell>
        </row>
        <row r="75">
          <cell r="D75" t="str">
            <v>Q01-122.2</v>
          </cell>
          <cell r="E75" t="str">
            <v>APQP/DQA/ Gate Review Audits</v>
          </cell>
          <cell r="F75" t="str">
            <v>KINGSTON</v>
          </cell>
          <cell r="G75" t="str">
            <v>In Progress</v>
          </cell>
          <cell r="H75">
            <v>1431.5</v>
          </cell>
          <cell r="I75">
            <v>560</v>
          </cell>
          <cell r="J75">
            <v>871.5</v>
          </cell>
          <cell r="K75">
            <v>1431.5</v>
          </cell>
        </row>
        <row r="76">
          <cell r="D76" t="str">
            <v>Q11-11.1</v>
          </cell>
          <cell r="E76" t="str">
            <v>Recieving Inspection</v>
          </cell>
          <cell r="F76" t="str">
            <v>SITE</v>
          </cell>
          <cell r="G76" t="str">
            <v>Not Started</v>
          </cell>
          <cell r="H76">
            <v>1254</v>
          </cell>
          <cell r="I76">
            <v>0</v>
          </cell>
          <cell r="J76">
            <v>1254</v>
          </cell>
          <cell r="K76">
            <v>1254</v>
          </cell>
        </row>
        <row r="77">
          <cell r="D77" t="str">
            <v>Q11-11.3</v>
          </cell>
          <cell r="E77" t="str">
            <v>Monitor Assembly &amp; Installations</v>
          </cell>
          <cell r="F77" t="str">
            <v>SITE</v>
          </cell>
          <cell r="G77" t="str">
            <v>Not Started</v>
          </cell>
          <cell r="H77">
            <v>5130</v>
          </cell>
          <cell r="I77">
            <v>0</v>
          </cell>
          <cell r="J77">
            <v>5130</v>
          </cell>
          <cell r="K77">
            <v>5130</v>
          </cell>
        </row>
        <row r="78">
          <cell r="D78" t="str">
            <v>Q11-11.2</v>
          </cell>
          <cell r="E78" t="str">
            <v>Conduct PICO Tests</v>
          </cell>
          <cell r="F78" t="str">
            <v>SITE</v>
          </cell>
          <cell r="G78" t="str">
            <v>Not Started</v>
          </cell>
          <cell r="H78">
            <v>1539</v>
          </cell>
          <cell r="I78">
            <v>0</v>
          </cell>
          <cell r="J78">
            <v>1539</v>
          </cell>
          <cell r="K78">
            <v>1539</v>
          </cell>
        </row>
        <row r="79">
          <cell r="D79" t="str">
            <v>Q11-11.4</v>
          </cell>
          <cell r="E79" t="str">
            <v>Witness SAT Tests</v>
          </cell>
          <cell r="F79" t="str">
            <v>SITE</v>
          </cell>
          <cell r="G79" t="str">
            <v>Not Started</v>
          </cell>
          <cell r="H79">
            <v>1211.25</v>
          </cell>
          <cell r="I79">
            <v>0</v>
          </cell>
          <cell r="J79">
            <v>1211.25</v>
          </cell>
          <cell r="K79">
            <v>1211.25</v>
          </cell>
        </row>
        <row r="80">
          <cell r="D80" t="str">
            <v>Q11-11.5</v>
          </cell>
          <cell r="E80" t="str">
            <v>QA Other</v>
          </cell>
          <cell r="F80" t="str">
            <v>SITE</v>
          </cell>
          <cell r="G80" t="str">
            <v>Not Started</v>
          </cell>
          <cell r="H80">
            <v>3120.75</v>
          </cell>
          <cell r="I80">
            <v>0</v>
          </cell>
          <cell r="J80">
            <v>3120.75</v>
          </cell>
          <cell r="K80">
            <v>3120.75</v>
          </cell>
        </row>
        <row r="81">
          <cell r="D81" t="str">
            <v>A01-1262.3</v>
          </cell>
          <cell r="E81" t="str">
            <v>Plans, Sched.,TPPs, RQM, Maximo (Preparation)</v>
          </cell>
          <cell r="F81" t="str">
            <v>KINGSTON</v>
          </cell>
          <cell r="G81" t="str">
            <v>In Progress</v>
          </cell>
          <cell r="H81">
            <v>3545</v>
          </cell>
          <cell r="I81">
            <v>2193</v>
          </cell>
          <cell r="J81">
            <v>1579</v>
          </cell>
          <cell r="K81">
            <v>3772</v>
          </cell>
        </row>
        <row r="82">
          <cell r="D82" t="str">
            <v>A12-12.1</v>
          </cell>
          <cell r="E82" t="str">
            <v>Testing and Commissioning at Site</v>
          </cell>
          <cell r="F82" t="str">
            <v>SITE</v>
          </cell>
          <cell r="G82" t="str">
            <v>Not Started</v>
          </cell>
          <cell r="H82">
            <v>31492.5</v>
          </cell>
          <cell r="I82">
            <v>0</v>
          </cell>
          <cell r="J82">
            <v>31492.5</v>
          </cell>
          <cell r="K82">
            <v>31492.5</v>
          </cell>
        </row>
        <row r="83">
          <cell r="D83" t="str">
            <v>A01-1261.1</v>
          </cell>
          <cell r="E83" t="str">
            <v>Technical Manuals</v>
          </cell>
          <cell r="F83" t="str">
            <v>KINGSTON</v>
          </cell>
          <cell r="G83" t="str">
            <v>In Progress</v>
          </cell>
          <cell r="H83">
            <v>6711</v>
          </cell>
          <cell r="I83">
            <v>40</v>
          </cell>
          <cell r="J83">
            <v>6671</v>
          </cell>
          <cell r="K83">
            <v>6711</v>
          </cell>
        </row>
        <row r="84">
          <cell r="D84" t="str">
            <v>A01-1261.2</v>
          </cell>
          <cell r="E84" t="str">
            <v>Technical Training (including Driver Training)</v>
          </cell>
          <cell r="F84" t="str">
            <v>KINGSTON</v>
          </cell>
          <cell r="G84" t="str">
            <v>Not Started</v>
          </cell>
          <cell r="H84">
            <v>4175</v>
          </cell>
          <cell r="I84">
            <v>0</v>
          </cell>
          <cell r="J84">
            <v>4175</v>
          </cell>
          <cell r="K84">
            <v>4175</v>
          </cell>
        </row>
        <row r="85">
          <cell r="D85" t="str">
            <v>A01-1261.3</v>
          </cell>
          <cell r="E85" t="str">
            <v>Technical Publications Coordination</v>
          </cell>
          <cell r="F85" t="str">
            <v>KINGSTON</v>
          </cell>
          <cell r="G85" t="str">
            <v>In Progress</v>
          </cell>
          <cell r="H85">
            <v>1853</v>
          </cell>
          <cell r="I85">
            <v>450</v>
          </cell>
          <cell r="J85">
            <v>1466.5</v>
          </cell>
          <cell r="K85">
            <v>1916.5</v>
          </cell>
        </row>
        <row r="86">
          <cell r="D86" t="str">
            <v>R01-1251.2</v>
          </cell>
          <cell r="E86" t="str">
            <v>Logistics and Planning</v>
          </cell>
          <cell r="F86" t="str">
            <v>KINGSTON</v>
          </cell>
          <cell r="G86" t="str">
            <v>In Progress</v>
          </cell>
          <cell r="H86">
            <v>4311</v>
          </cell>
          <cell r="I86">
            <v>21</v>
          </cell>
          <cell r="J86">
            <v>3486</v>
          </cell>
          <cell r="K86">
            <v>3507</v>
          </cell>
        </row>
        <row r="87">
          <cell r="D87" t="str">
            <v>S01-1251.3.1</v>
          </cell>
          <cell r="E87" t="str">
            <v>VCM Support</v>
          </cell>
          <cell r="F87" t="str">
            <v>KINGSTON</v>
          </cell>
          <cell r="G87" t="str">
            <v>In Progress</v>
          </cell>
          <cell r="H87">
            <v>3454</v>
          </cell>
          <cell r="I87">
            <v>59</v>
          </cell>
          <cell r="J87">
            <v>3395</v>
          </cell>
          <cell r="K87">
            <v>3454</v>
          </cell>
        </row>
        <row r="88">
          <cell r="D88" t="str">
            <v>K01-13.4</v>
          </cell>
          <cell r="E88" t="str">
            <v>Safety</v>
          </cell>
          <cell r="F88" t="str">
            <v>KINGSTON</v>
          </cell>
          <cell r="G88" t="str">
            <v>In Progress</v>
          </cell>
          <cell r="H88">
            <v>2529</v>
          </cell>
          <cell r="I88">
            <v>1260.25</v>
          </cell>
          <cell r="J88">
            <v>1308.75</v>
          </cell>
          <cell r="K88">
            <v>2569</v>
          </cell>
        </row>
        <row r="89">
          <cell r="D89" t="str">
            <v>K01-13.2</v>
          </cell>
          <cell r="E89" t="str">
            <v>RAMS Management</v>
          </cell>
          <cell r="F89" t="str">
            <v>KINGSTON</v>
          </cell>
          <cell r="G89" t="str">
            <v>In Progress</v>
          </cell>
          <cell r="H89">
            <v>855</v>
          </cell>
          <cell r="I89">
            <v>295.75</v>
          </cell>
          <cell r="J89">
            <v>559.25</v>
          </cell>
          <cell r="K89">
            <v>855</v>
          </cell>
        </row>
        <row r="90">
          <cell r="D90" t="str">
            <v>K01-13.3</v>
          </cell>
          <cell r="E90" t="str">
            <v>FRACAS</v>
          </cell>
          <cell r="F90" t="str">
            <v>KINGSTON</v>
          </cell>
          <cell r="G90" t="str">
            <v>Not Started</v>
          </cell>
          <cell r="H90">
            <v>200</v>
          </cell>
          <cell r="I90">
            <v>0</v>
          </cell>
          <cell r="J90">
            <v>200</v>
          </cell>
          <cell r="K90">
            <v>200</v>
          </cell>
        </row>
        <row r="91">
          <cell r="D91" t="str">
            <v>S01-1251.3.2</v>
          </cell>
          <cell r="E91" t="str">
            <v>Methods Project Administration and Support</v>
          </cell>
          <cell r="F91" t="str">
            <v>KINGSTON</v>
          </cell>
          <cell r="G91" t="str">
            <v>In Progress</v>
          </cell>
          <cell r="H91">
            <v>500</v>
          </cell>
          <cell r="I91">
            <v>53</v>
          </cell>
          <cell r="J91">
            <v>447</v>
          </cell>
          <cell r="K91">
            <v>500</v>
          </cell>
        </row>
        <row r="92">
          <cell r="D92" t="str">
            <v>M01-1211.3</v>
          </cell>
          <cell r="E92" t="str">
            <v>Construction Management (Site)</v>
          </cell>
          <cell r="F92" t="str">
            <v>SITE</v>
          </cell>
          <cell r="G92" t="str">
            <v>In Progress</v>
          </cell>
          <cell r="H92">
            <v>8446</v>
          </cell>
          <cell r="I92">
            <v>1091.75</v>
          </cell>
          <cell r="J92">
            <v>7354.25</v>
          </cell>
          <cell r="K92">
            <v>8446</v>
          </cell>
        </row>
        <row r="93">
          <cell r="D93" t="str">
            <v>Q01-122.3</v>
          </cell>
          <cell r="E93" t="str">
            <v>APQP/DQA/ Gate Review Audits</v>
          </cell>
          <cell r="F93" t="str">
            <v>PITTSBURGH</v>
          </cell>
          <cell r="G93" t="str">
            <v>In Progress</v>
          </cell>
          <cell r="H93">
            <v>64</v>
          </cell>
          <cell r="I93">
            <v>36</v>
          </cell>
          <cell r="J93">
            <v>25</v>
          </cell>
          <cell r="K93">
            <v>61</v>
          </cell>
        </row>
        <row r="94">
          <cell r="D94" t="str">
            <v>K01-13.5.1</v>
          </cell>
          <cell r="E94" t="str">
            <v>Independent Verification and Validation</v>
          </cell>
          <cell r="F94" t="str">
            <v>KINGSTON - Change Order/ Missed Scope</v>
          </cell>
          <cell r="G94" t="str">
            <v>In Progress</v>
          </cell>
          <cell r="H94">
            <v>159.5</v>
          </cell>
          <cell r="I94">
            <v>237.5</v>
          </cell>
          <cell r="J94">
            <v>253</v>
          </cell>
          <cell r="K94">
            <v>490.5</v>
          </cell>
        </row>
        <row r="95">
          <cell r="D95" t="str">
            <v>K01-13.5.2</v>
          </cell>
          <cell r="E95" t="str">
            <v>Independent Verification and Validation</v>
          </cell>
          <cell r="F95" t="str">
            <v>PITTSBURGH - Change Order / Missed Scope</v>
          </cell>
          <cell r="G95" t="str">
            <v>In Progress</v>
          </cell>
          <cell r="H95">
            <v>0</v>
          </cell>
          <cell r="I95">
            <v>368</v>
          </cell>
          <cell r="J95">
            <v>4433.5</v>
          </cell>
          <cell r="K95">
            <v>4801.5</v>
          </cell>
        </row>
        <row r="96">
          <cell r="D96" t="str">
            <v>M-K01-1231.2</v>
          </cell>
          <cell r="E96" t="str">
            <v>Systems Integration</v>
          </cell>
          <cell r="F96" t="str">
            <v>SITE (PM Backfill for ENG)</v>
          </cell>
          <cell r="G96" t="str">
            <v>Completed</v>
          </cell>
          <cell r="H96">
            <v>47</v>
          </cell>
          <cell r="I96">
            <v>47</v>
          </cell>
          <cell r="J96">
            <v>0</v>
          </cell>
          <cell r="K96">
            <v>47</v>
          </cell>
        </row>
        <row r="97">
          <cell r="D97" t="str">
            <v>K10-101.3</v>
          </cell>
          <cell r="E97" t="str">
            <v>CR-12357.B - Minor WSE</v>
          </cell>
          <cell r="F97" t="str">
            <v>CR-12357 Part B - Approved 228 Hours</v>
          </cell>
          <cell r="G97" t="str">
            <v>Completed</v>
          </cell>
          <cell r="H97">
            <v>228</v>
          </cell>
          <cell r="I97">
            <v>230</v>
          </cell>
          <cell r="J97">
            <v>0</v>
          </cell>
          <cell r="K97">
            <v>230</v>
          </cell>
        </row>
        <row r="98">
          <cell r="D98" t="str">
            <v>K10-101.2</v>
          </cell>
          <cell r="E98" t="str">
            <v>CR-12357.A - Major WSE (Train Wash, Wheel Lathe, Sanding)</v>
          </cell>
          <cell r="F98" t="str">
            <v>CR-12357 Part A - Approved 1630 Hours</v>
          </cell>
          <cell r="G98" t="str">
            <v>Completed</v>
          </cell>
          <cell r="H98">
            <v>1630</v>
          </cell>
          <cell r="I98">
            <v>330</v>
          </cell>
          <cell r="J98">
            <v>0</v>
          </cell>
          <cell r="K98">
            <v>330</v>
          </cell>
        </row>
        <row r="99">
          <cell r="D99" t="str">
            <v>K01-123.5</v>
          </cell>
          <cell r="E99" t="str">
            <v>VO for 30% Design of Elevated Bonnie Doon (CR 13382)</v>
          </cell>
          <cell r="F99" t="str">
            <v>KINGSTON - Change Order/ Variation Order</v>
          </cell>
          <cell r="G99" t="str">
            <v>Completed</v>
          </cell>
          <cell r="H99">
            <v>0</v>
          </cell>
          <cell r="I99">
            <v>186.5</v>
          </cell>
          <cell r="J99">
            <v>0</v>
          </cell>
          <cell r="K99">
            <v>186.5</v>
          </cell>
        </row>
        <row r="100">
          <cell r="D100" t="str">
            <v>M01-123.5</v>
          </cell>
          <cell r="E100" t="str">
            <v>VO for 30% Design of Elevated Bonnie Doon (CR 13382)</v>
          </cell>
          <cell r="F100" t="str">
            <v>KINGSTON - Change Order/ Variation Order</v>
          </cell>
          <cell r="G100" t="str">
            <v>Completed</v>
          </cell>
          <cell r="H100">
            <v>0</v>
          </cell>
          <cell r="I100">
            <v>8</v>
          </cell>
          <cell r="J100">
            <v>0</v>
          </cell>
          <cell r="K100">
            <v>8</v>
          </cell>
        </row>
        <row r="101">
          <cell r="D101" t="str">
            <v>A01-123.5</v>
          </cell>
          <cell r="E101" t="str">
            <v>VO for 30% Design of Elevated Bonnie Doon (CR 13382)</v>
          </cell>
          <cell r="F101" t="str">
            <v>KINGSTON - Change Order/ Variation Order</v>
          </cell>
          <cell r="G101" t="str">
            <v>Completed</v>
          </cell>
          <cell r="H101">
            <v>0</v>
          </cell>
          <cell r="I101">
            <v>31</v>
          </cell>
          <cell r="J101">
            <v>0</v>
          </cell>
          <cell r="K101">
            <v>31</v>
          </cell>
        </row>
        <row r="102">
          <cell r="D102" t="str">
            <v>K01-1262.3</v>
          </cell>
          <cell r="E102" t="str">
            <v>Plans, Sched.,TPPs, RQM, Maximo (Preparation)</v>
          </cell>
          <cell r="F102" t="str">
            <v>KINGSTON</v>
          </cell>
          <cell r="G102" t="str">
            <v>Completed</v>
          </cell>
          <cell r="H102">
            <v>184</v>
          </cell>
          <cell r="I102">
            <v>184</v>
          </cell>
          <cell r="J102">
            <v>0</v>
          </cell>
          <cell r="K102">
            <v>184</v>
          </cell>
        </row>
        <row r="103">
          <cell r="D103" t="str">
            <v>Q01-122.4</v>
          </cell>
          <cell r="E103" t="str">
            <v>Software Quality Assurance Management</v>
          </cell>
          <cell r="F103" t="str">
            <v>KINGSTON</v>
          </cell>
          <cell r="G103" t="str">
            <v>In Progress</v>
          </cell>
          <cell r="H103">
            <v>266</v>
          </cell>
          <cell r="I103">
            <v>199.5</v>
          </cell>
          <cell r="J103">
            <v>66.5</v>
          </cell>
          <cell r="K103">
            <v>266</v>
          </cell>
        </row>
        <row r="104">
          <cell r="D104" t="str">
            <v>K09-95.1SCB</v>
          </cell>
          <cell r="E104" t="str">
            <v>Overhead Catenary Subcontractor Chargeback</v>
          </cell>
          <cell r="F104" t="str">
            <v>KINGSTON</v>
          </cell>
          <cell r="G104" t="str">
            <v>Completed</v>
          </cell>
          <cell r="H104">
            <v>70</v>
          </cell>
          <cell r="I104">
            <v>78.5</v>
          </cell>
          <cell r="J104">
            <v>0</v>
          </cell>
          <cell r="K104">
            <v>78.5</v>
          </cell>
        </row>
        <row r="105">
          <cell r="D105" t="str">
            <v>K10-1010.2</v>
          </cell>
          <cell r="E105" t="str">
            <v>O&amp;M Performance Reporting Tool</v>
          </cell>
          <cell r="F105" t="str">
            <v>KINGSTON Note CR 13180</v>
          </cell>
          <cell r="G105" t="str">
            <v>In Progress</v>
          </cell>
          <cell r="H105">
            <v>23</v>
          </cell>
          <cell r="I105">
            <v>23</v>
          </cell>
          <cell r="J105">
            <v>0</v>
          </cell>
          <cell r="K105">
            <v>23</v>
          </cell>
        </row>
        <row r="106">
          <cell r="D106" t="str">
            <v>K01-1234.2</v>
          </cell>
          <cell r="E106" t="str">
            <v>Operation Performance and Simulations</v>
          </cell>
          <cell r="F106" t="str">
            <v>KINGSTON</v>
          </cell>
          <cell r="G106" t="str">
            <v>In Progress</v>
          </cell>
          <cell r="H106">
            <v>26</v>
          </cell>
          <cell r="I106">
            <v>40</v>
          </cell>
          <cell r="J106">
            <v>0</v>
          </cell>
          <cell r="K106">
            <v>40</v>
          </cell>
        </row>
        <row r="107">
          <cell r="D107" t="str">
            <v>K01-1234.3</v>
          </cell>
          <cell r="E107" t="str">
            <v>Operation Performance and Simulations for O&amp;M</v>
          </cell>
          <cell r="F107" t="str">
            <v>KINGSTON</v>
          </cell>
          <cell r="G107" t="str">
            <v>Not Started</v>
          </cell>
          <cell r="H107">
            <v>380</v>
          </cell>
          <cell r="I107">
            <v>0</v>
          </cell>
          <cell r="J107">
            <v>380</v>
          </cell>
          <cell r="K107">
            <v>380</v>
          </cell>
        </row>
        <row r="108">
          <cell r="D108" t="str">
            <v>K01-1232.1</v>
          </cell>
          <cell r="E108" t="str">
            <v>Requirements Management - Phase One</v>
          </cell>
          <cell r="F108" t="str">
            <v>KINGSTON</v>
          </cell>
          <cell r="G108" t="str">
            <v>In Progress</v>
          </cell>
          <cell r="H108">
            <v>262.5</v>
          </cell>
          <cell r="I108">
            <v>24</v>
          </cell>
          <cell r="J108">
            <v>1020.5</v>
          </cell>
          <cell r="K108">
            <v>1044.5</v>
          </cell>
        </row>
        <row r="109">
          <cell r="D109" t="str">
            <v>K01-1231.3</v>
          </cell>
          <cell r="E109" t="str">
            <v>Systems Engineering</v>
          </cell>
          <cell r="F109" t="str">
            <v>KINGSTON</v>
          </cell>
          <cell r="G109" t="str">
            <v>In Progress</v>
          </cell>
          <cell r="H109">
            <v>0</v>
          </cell>
          <cell r="I109">
            <v>29</v>
          </cell>
          <cell r="J109">
            <v>0</v>
          </cell>
          <cell r="K109">
            <v>29</v>
          </cell>
        </row>
        <row r="110">
          <cell r="D110" t="str">
            <v>K01-1231.4</v>
          </cell>
          <cell r="E110" t="str">
            <v>Drafting - Systems Integration</v>
          </cell>
          <cell r="F110" t="str">
            <v>KINGSTON</v>
          </cell>
          <cell r="G110" t="str">
            <v>In Progress</v>
          </cell>
          <cell r="H110">
            <v>4</v>
          </cell>
          <cell r="I110">
            <v>89</v>
          </cell>
          <cell r="J110">
            <v>0</v>
          </cell>
          <cell r="K110">
            <v>89</v>
          </cell>
        </row>
        <row r="111">
          <cell r="D111" t="str">
            <v>K01-1231.1</v>
          </cell>
          <cell r="E111" t="str">
            <v>Systems Integration</v>
          </cell>
          <cell r="F111" t="str">
            <v>KINGSTON</v>
          </cell>
          <cell r="G111" t="str">
            <v>In Progress</v>
          </cell>
          <cell r="H111">
            <v>443</v>
          </cell>
          <cell r="I111">
            <v>209</v>
          </cell>
          <cell r="J111">
            <v>234</v>
          </cell>
          <cell r="K111">
            <v>443</v>
          </cell>
        </row>
        <row r="112">
          <cell r="D112" t="str">
            <v>K04-PE</v>
          </cell>
          <cell r="E112" t="str">
            <v>Drafting - Communications Systems</v>
          </cell>
          <cell r="F112" t="str">
            <v>KINGSTON</v>
          </cell>
          <cell r="G112" t="str">
            <v>In Progress</v>
          </cell>
          <cell r="H112">
            <v>156.75</v>
          </cell>
          <cell r="I112">
            <v>90.5</v>
          </cell>
          <cell r="J112">
            <v>66.25</v>
          </cell>
          <cell r="K112">
            <v>156.75</v>
          </cell>
        </row>
        <row r="113">
          <cell r="D113" t="str">
            <v>K04-45.1</v>
          </cell>
          <cell r="E113" t="str">
            <v>Closed Circuit Television (CCTV) (Requirements, Design, Prelim Instal)</v>
          </cell>
          <cell r="F113" t="str">
            <v>KINGSTON</v>
          </cell>
          <cell r="G113" t="str">
            <v>In Progress</v>
          </cell>
          <cell r="H113">
            <v>451.5</v>
          </cell>
          <cell r="I113">
            <v>417</v>
          </cell>
          <cell r="J113">
            <v>0</v>
          </cell>
          <cell r="K113">
            <v>417</v>
          </cell>
        </row>
        <row r="114">
          <cell r="D114" t="str">
            <v>K04-410.1</v>
          </cell>
          <cell r="E114" t="str">
            <v>Central Control Consoles (Requirements, Design, Prelim Instal)</v>
          </cell>
          <cell r="F114" t="str">
            <v>KINGSTON</v>
          </cell>
          <cell r="G114" t="str">
            <v>In Progress</v>
          </cell>
          <cell r="H114">
            <v>396</v>
          </cell>
          <cell r="I114">
            <v>0</v>
          </cell>
          <cell r="J114">
            <v>396</v>
          </cell>
          <cell r="K114">
            <v>396</v>
          </cell>
        </row>
        <row r="115">
          <cell r="D115" t="str">
            <v>K04-48.1</v>
          </cell>
          <cell r="E115" t="str">
            <v>SCADA (Requirements, Design, Programming, Prelim Instal)</v>
          </cell>
          <cell r="F115" t="str">
            <v>KINGSTON</v>
          </cell>
          <cell r="G115" t="str">
            <v>In Progress</v>
          </cell>
          <cell r="H115">
            <v>5739</v>
          </cell>
          <cell r="I115">
            <v>316.75</v>
          </cell>
          <cell r="J115">
            <v>5297.75</v>
          </cell>
          <cell r="K115">
            <v>5614.5</v>
          </cell>
        </row>
        <row r="116">
          <cell r="D116" t="str">
            <v>K04-44.1</v>
          </cell>
          <cell r="E116" t="str">
            <v>Passenger Information (Requirements, Design, Prelim Instal)</v>
          </cell>
          <cell r="F116" t="str">
            <v>KINGSTON</v>
          </cell>
          <cell r="G116" t="str">
            <v>In Progress</v>
          </cell>
          <cell r="H116">
            <v>918</v>
          </cell>
          <cell r="I116">
            <v>44</v>
          </cell>
          <cell r="J116">
            <v>837</v>
          </cell>
          <cell r="K116">
            <v>881</v>
          </cell>
        </row>
        <row r="117">
          <cell r="D117" t="str">
            <v>K04-42.1</v>
          </cell>
          <cell r="E117" t="str">
            <v>Telecommunications (Requirements, Design, Prelim Instal)</v>
          </cell>
          <cell r="F117" t="str">
            <v>KINGSTON</v>
          </cell>
          <cell r="G117" t="str">
            <v>In Progress</v>
          </cell>
          <cell r="H117">
            <v>929.25</v>
          </cell>
          <cell r="I117">
            <v>265.5</v>
          </cell>
          <cell r="J117">
            <v>1039</v>
          </cell>
          <cell r="K117">
            <v>1304.5</v>
          </cell>
        </row>
        <row r="118">
          <cell r="D118" t="str">
            <v>K04-41.1</v>
          </cell>
          <cell r="E118" t="str">
            <v>Radio System (ORS) (Requirements, Design, Prelim Instal)</v>
          </cell>
          <cell r="F118" t="str">
            <v>KINGSTON</v>
          </cell>
          <cell r="G118" t="str">
            <v>In Progress</v>
          </cell>
          <cell r="H118">
            <v>955.75</v>
          </cell>
          <cell r="I118">
            <v>191.5</v>
          </cell>
          <cell r="J118">
            <v>943</v>
          </cell>
          <cell r="K118">
            <v>1134.5</v>
          </cell>
        </row>
        <row r="119">
          <cell r="D119" t="str">
            <v>K04-43.1</v>
          </cell>
          <cell r="E119" t="str">
            <v>Public Address Communication (Requirements, Design, Prelim Instal)</v>
          </cell>
          <cell r="F119" t="str">
            <v>KINGSTON</v>
          </cell>
          <cell r="G119" t="str">
            <v>In Progress</v>
          </cell>
          <cell r="H119">
            <v>442</v>
          </cell>
          <cell r="I119">
            <v>342.5</v>
          </cell>
          <cell r="J119">
            <v>90.5</v>
          </cell>
          <cell r="K119">
            <v>433</v>
          </cell>
        </row>
        <row r="120">
          <cell r="D120" t="str">
            <v>K04-40.1</v>
          </cell>
          <cell r="E120" t="str">
            <v>Central Data Transmission  System (Requirements, Design, Prelim Instal)</v>
          </cell>
          <cell r="F120" t="str">
            <v>KINGSTON</v>
          </cell>
          <cell r="G120" t="str">
            <v>In Progress</v>
          </cell>
          <cell r="H120">
            <v>496</v>
          </cell>
          <cell r="I120">
            <v>241</v>
          </cell>
          <cell r="J120">
            <v>315</v>
          </cell>
          <cell r="K120">
            <v>556</v>
          </cell>
        </row>
        <row r="121">
          <cell r="D121" t="str">
            <v>K04-40.2</v>
          </cell>
          <cell r="E121" t="str">
            <v>Staging for Comms</v>
          </cell>
          <cell r="F121" t="str">
            <v>KINGSTON</v>
          </cell>
          <cell r="G121" t="str">
            <v>In Progress</v>
          </cell>
          <cell r="H121">
            <v>1830</v>
          </cell>
          <cell r="I121">
            <v>63.25</v>
          </cell>
          <cell r="J121">
            <v>1766.5</v>
          </cell>
          <cell r="K121">
            <v>1829.75</v>
          </cell>
        </row>
        <row r="122">
          <cell r="D122" t="str">
            <v>K06-PE</v>
          </cell>
          <cell r="E122" t="str">
            <v>Drafting - Power Supply &amp; Distribution Systems</v>
          </cell>
          <cell r="F122" t="str">
            <v>KINGSTON</v>
          </cell>
          <cell r="G122" t="str">
            <v>In Progress</v>
          </cell>
          <cell r="H122">
            <v>0</v>
          </cell>
          <cell r="I122">
            <v>3</v>
          </cell>
          <cell r="J122">
            <v>0</v>
          </cell>
          <cell r="K122">
            <v>3</v>
          </cell>
        </row>
        <row r="123">
          <cell r="D123" t="str">
            <v>K06-65.1</v>
          </cell>
          <cell r="E123" t="str">
            <v>Interconnect Cables &amp; Accessories (Requirements, Design, Prelim Instal)</v>
          </cell>
          <cell r="F123" t="str">
            <v>KINGSTON</v>
          </cell>
          <cell r="G123" t="str">
            <v>In Progress</v>
          </cell>
          <cell r="H123">
            <v>49</v>
          </cell>
          <cell r="I123">
            <v>5</v>
          </cell>
          <cell r="J123">
            <v>44</v>
          </cell>
          <cell r="K123">
            <v>49</v>
          </cell>
        </row>
        <row r="124">
          <cell r="D124" t="str">
            <v>K06-64.1</v>
          </cell>
          <cell r="E124" t="str">
            <v>Uninteruptable Power Supply (UPS) &amp; Back Up Power (Requirements, Design, Prelim Instal)</v>
          </cell>
          <cell r="F124" t="str">
            <v>KINGSTON</v>
          </cell>
          <cell r="G124" t="str">
            <v>In Progress</v>
          </cell>
          <cell r="H124">
            <v>43.5</v>
          </cell>
          <cell r="I124">
            <v>175</v>
          </cell>
          <cell r="J124">
            <v>0</v>
          </cell>
          <cell r="K124">
            <v>175</v>
          </cell>
        </row>
        <row r="125">
          <cell r="D125" t="str">
            <v>K06-62.1</v>
          </cell>
          <cell r="E125" t="str">
            <v>Traction Power System (Requirements, Design, Prelim Instal)</v>
          </cell>
          <cell r="F125" t="str">
            <v>KINGSTON</v>
          </cell>
          <cell r="G125" t="str">
            <v>In Progress</v>
          </cell>
          <cell r="H125">
            <v>114.25</v>
          </cell>
          <cell r="I125">
            <v>611.5</v>
          </cell>
          <cell r="J125">
            <v>0</v>
          </cell>
          <cell r="K125">
            <v>611.5</v>
          </cell>
        </row>
        <row r="126">
          <cell r="D126" t="str">
            <v>K06-61.1</v>
          </cell>
          <cell r="E126" t="str">
            <v>High/Medium/Low Voltage Systems (Requirements, Design, Prelim Instal)</v>
          </cell>
          <cell r="F126" t="str">
            <v>KINGSTON</v>
          </cell>
          <cell r="G126" t="str">
            <v>In Progress</v>
          </cell>
          <cell r="H126">
            <v>165</v>
          </cell>
          <cell r="I126">
            <v>114.5</v>
          </cell>
          <cell r="J126">
            <v>50</v>
          </cell>
          <cell r="K126">
            <v>164.5</v>
          </cell>
        </row>
        <row r="127">
          <cell r="D127" t="str">
            <v>K07-75.1</v>
          </cell>
          <cell r="E127" t="str">
            <v>Guideway Structure &amp; Bridges (Interface, Integration, and Review)</v>
          </cell>
          <cell r="F127" t="str">
            <v>SITE</v>
          </cell>
          <cell r="G127" t="str">
            <v>In Progress</v>
          </cell>
          <cell r="H127">
            <v>0</v>
          </cell>
          <cell r="I127">
            <v>137</v>
          </cell>
          <cell r="J127">
            <v>0</v>
          </cell>
          <cell r="K127">
            <v>137</v>
          </cell>
        </row>
        <row r="128">
          <cell r="D128" t="str">
            <v>K07-74.1</v>
          </cell>
          <cell r="E128" t="str">
            <v>Maintenance Depot and Storage (Interface, Integration, and Review)</v>
          </cell>
          <cell r="F128" t="str">
            <v>SITE</v>
          </cell>
          <cell r="G128" t="str">
            <v>In Progress</v>
          </cell>
          <cell r="H128">
            <v>171</v>
          </cell>
          <cell r="I128">
            <v>412.5</v>
          </cell>
          <cell r="J128">
            <v>0</v>
          </cell>
          <cell r="K128">
            <v>412.5</v>
          </cell>
        </row>
        <row r="129">
          <cell r="D129" t="str">
            <v>K07-72.1</v>
          </cell>
          <cell r="E129" t="str">
            <v>Power Supply and Distribution Substations (Utility Complexes) (Interface, Integration, and Review)</v>
          </cell>
          <cell r="F129" t="str">
            <v>SITE</v>
          </cell>
          <cell r="G129" t="str">
            <v>In Progress</v>
          </cell>
          <cell r="H129">
            <v>175.5</v>
          </cell>
          <cell r="I129">
            <v>70</v>
          </cell>
          <cell r="J129">
            <v>180</v>
          </cell>
          <cell r="K129">
            <v>250</v>
          </cell>
        </row>
        <row r="130">
          <cell r="D130" t="str">
            <v>K07-71.1</v>
          </cell>
          <cell r="E130" t="str">
            <v>Passenger Stations &amp; Stops (Interface, Integration, and Review)</v>
          </cell>
          <cell r="F130" t="str">
            <v>SITE</v>
          </cell>
          <cell r="G130" t="str">
            <v>In Progress</v>
          </cell>
          <cell r="H130">
            <v>269.94</v>
          </cell>
          <cell r="I130">
            <v>147</v>
          </cell>
          <cell r="J130">
            <v>124</v>
          </cell>
          <cell r="K130">
            <v>271</v>
          </cell>
        </row>
        <row r="131">
          <cell r="D131" t="str">
            <v>K09-PE</v>
          </cell>
          <cell r="E131" t="str">
            <v>Drafting - Guideway Elements</v>
          </cell>
          <cell r="F131" t="str">
            <v>KINGSTON</v>
          </cell>
          <cell r="G131" t="str">
            <v>In Progress</v>
          </cell>
          <cell r="H131">
            <v>14.5</v>
          </cell>
          <cell r="I131">
            <v>67</v>
          </cell>
          <cell r="J131">
            <v>0</v>
          </cell>
          <cell r="K131">
            <v>67</v>
          </cell>
        </row>
        <row r="132">
          <cell r="D132" t="str">
            <v>K09-93.1</v>
          </cell>
          <cell r="E132" t="str">
            <v>Buffer Support (Requirements, Design, Prelim Instal)</v>
          </cell>
          <cell r="F132" t="str">
            <v>KINGSTON</v>
          </cell>
          <cell r="G132" t="str">
            <v>In Progress</v>
          </cell>
          <cell r="H132">
            <v>8</v>
          </cell>
          <cell r="I132">
            <v>30</v>
          </cell>
          <cell r="J132">
            <v>0</v>
          </cell>
          <cell r="K132">
            <v>30</v>
          </cell>
        </row>
        <row r="133">
          <cell r="D133" t="str">
            <v>K09-95.1</v>
          </cell>
          <cell r="E133" t="str">
            <v>Overhead Catenary System (Requirements, Design, Prelim Instal)</v>
          </cell>
          <cell r="F133" t="str">
            <v>KINGSTON</v>
          </cell>
          <cell r="G133" t="str">
            <v>In Progress</v>
          </cell>
          <cell r="H133">
            <v>399</v>
          </cell>
          <cell r="I133">
            <v>974.5</v>
          </cell>
          <cell r="J133">
            <v>0</v>
          </cell>
          <cell r="K133">
            <v>974.5</v>
          </cell>
        </row>
        <row r="134">
          <cell r="D134" t="str">
            <v>K09-95.1SCB</v>
          </cell>
          <cell r="E134" t="str">
            <v>Overhead Catenary Subcontractor Chargeback</v>
          </cell>
          <cell r="F134" t="str">
            <v>KINGSTON</v>
          </cell>
          <cell r="G134" t="str">
            <v>In Progress</v>
          </cell>
          <cell r="H134">
            <v>542</v>
          </cell>
          <cell r="I134">
            <v>43</v>
          </cell>
          <cell r="J134">
            <v>0</v>
          </cell>
          <cell r="K134">
            <v>43</v>
          </cell>
        </row>
        <row r="135">
          <cell r="D135" t="str">
            <v>K09-94.1</v>
          </cell>
          <cell r="E135" t="str">
            <v>Signage and Markers (Requirements, Design, Prelim Instal)</v>
          </cell>
          <cell r="F135" t="str">
            <v>KINGSTON</v>
          </cell>
          <cell r="G135" t="str">
            <v>In Progress</v>
          </cell>
          <cell r="H135">
            <v>11</v>
          </cell>
          <cell r="I135">
            <v>0</v>
          </cell>
          <cell r="J135">
            <v>11</v>
          </cell>
          <cell r="K135">
            <v>11</v>
          </cell>
        </row>
        <row r="136">
          <cell r="D136" t="str">
            <v>K09-92.1</v>
          </cell>
          <cell r="E136" t="str">
            <v>Switch Systems (Requirements, Design, Prelim Instal)</v>
          </cell>
          <cell r="F136" t="str">
            <v>KINGSTON</v>
          </cell>
          <cell r="G136" t="str">
            <v>In Progress</v>
          </cell>
          <cell r="H136">
            <v>96.75</v>
          </cell>
          <cell r="I136">
            <v>0</v>
          </cell>
          <cell r="J136">
            <v>96.75</v>
          </cell>
          <cell r="K136">
            <v>96.75</v>
          </cell>
        </row>
        <row r="137">
          <cell r="D137" t="str">
            <v>K09-91.1</v>
          </cell>
          <cell r="E137" t="str">
            <v>Track / Guidance System (Requirements, Design, Prelim Instal)</v>
          </cell>
          <cell r="F137" t="str">
            <v>KINGSTON</v>
          </cell>
          <cell r="G137" t="str">
            <v>In Progress</v>
          </cell>
          <cell r="H137">
            <v>7</v>
          </cell>
          <cell r="I137">
            <v>340</v>
          </cell>
          <cell r="J137">
            <v>0</v>
          </cell>
          <cell r="K137">
            <v>340</v>
          </cell>
        </row>
        <row r="138">
          <cell r="D138" t="str">
            <v>K11-PE.1</v>
          </cell>
          <cell r="E138" t="str">
            <v>Installation Drafting (For Kingston)</v>
          </cell>
          <cell r="F138" t="str">
            <v>SITE</v>
          </cell>
          <cell r="G138" t="str">
            <v>In Progress</v>
          </cell>
          <cell r="H138">
            <v>569</v>
          </cell>
          <cell r="I138">
            <v>226</v>
          </cell>
          <cell r="J138">
            <v>343</v>
          </cell>
          <cell r="K138">
            <v>569</v>
          </cell>
        </row>
        <row r="139">
          <cell r="D139" t="str">
            <v>K11-117.1</v>
          </cell>
          <cell r="E139" t="str">
            <v>Site Installation / Civil Interface and Coordination</v>
          </cell>
          <cell r="F139" t="str">
            <v>SITE</v>
          </cell>
          <cell r="G139" t="str">
            <v>Not Started</v>
          </cell>
          <cell r="H139">
            <v>2005</v>
          </cell>
          <cell r="I139">
            <v>0</v>
          </cell>
          <cell r="J139">
            <v>2005</v>
          </cell>
          <cell r="K139">
            <v>2005</v>
          </cell>
        </row>
        <row r="140">
          <cell r="D140" t="str">
            <v>K11-114.1</v>
          </cell>
          <cell r="E140" t="str">
            <v>Communications Installation</v>
          </cell>
          <cell r="F140" t="str">
            <v>SITE</v>
          </cell>
          <cell r="G140" t="str">
            <v>Not Started</v>
          </cell>
          <cell r="H140">
            <v>6840</v>
          </cell>
          <cell r="I140">
            <v>0</v>
          </cell>
          <cell r="J140">
            <v>6840</v>
          </cell>
          <cell r="K140">
            <v>6840</v>
          </cell>
        </row>
        <row r="141">
          <cell r="D141" t="str">
            <v>K10-101.1</v>
          </cell>
          <cell r="E141" t="str">
            <v>Minior Workshop Equipment (Requirements, Design, Prelim Instal) - Non TRD Items</v>
          </cell>
          <cell r="F141" t="str">
            <v>KINGSTON</v>
          </cell>
          <cell r="G141" t="str">
            <v>In Progress</v>
          </cell>
          <cell r="H141">
            <v>398.25</v>
          </cell>
          <cell r="I141">
            <v>108</v>
          </cell>
          <cell r="J141">
            <v>290</v>
          </cell>
          <cell r="K141">
            <v>398</v>
          </cell>
        </row>
        <row r="142">
          <cell r="D142" t="str">
            <v>K10-101.2</v>
          </cell>
          <cell r="E142" t="str">
            <v>CR-12357.A - Major WSE (Train Wash, Wheel Lathe, Sanding)</v>
          </cell>
          <cell r="F142" t="str">
            <v>CR-12357 Part A - Approved 1630 Hours</v>
          </cell>
          <cell r="G142" t="str">
            <v>In Progress</v>
          </cell>
          <cell r="H142">
            <v>1300</v>
          </cell>
          <cell r="I142">
            <v>137</v>
          </cell>
          <cell r="J142">
            <v>1163</v>
          </cell>
          <cell r="K142">
            <v>1300</v>
          </cell>
        </row>
        <row r="143">
          <cell r="D143" t="str">
            <v>K10-106.1</v>
          </cell>
          <cell r="E143" t="str">
            <v>Major Workshop Equipment (Train Wash, Wheel Lathe, Sanding, Hi Rail) (Requirements, Design, Prelim Instal)</v>
          </cell>
          <cell r="F143" t="str">
            <v>KINGSTON</v>
          </cell>
          <cell r="G143" t="str">
            <v>In Progress</v>
          </cell>
          <cell r="H143">
            <v>1211</v>
          </cell>
          <cell r="I143">
            <v>155</v>
          </cell>
          <cell r="J143">
            <v>1056</v>
          </cell>
          <cell r="K143">
            <v>1211</v>
          </cell>
        </row>
        <row r="144">
          <cell r="D144" t="str">
            <v>A10-1010.1</v>
          </cell>
          <cell r="E144" t="str">
            <v>Operations and Maintenance Planning</v>
          </cell>
          <cell r="F144" t="str">
            <v>KINGSTON Note: CR-12863 (1000548904); CR-14014</v>
          </cell>
          <cell r="G144" t="str">
            <v>In Progress</v>
          </cell>
          <cell r="H144">
            <v>452.5</v>
          </cell>
          <cell r="I144">
            <v>0</v>
          </cell>
          <cell r="J144">
            <v>436.25</v>
          </cell>
          <cell r="K144">
            <v>436.25</v>
          </cell>
        </row>
        <row r="145">
          <cell r="D145" t="str">
            <v>K10-1010.2</v>
          </cell>
          <cell r="E145" t="str">
            <v>O&amp;M Performance Reporting Tool</v>
          </cell>
          <cell r="F145" t="str">
            <v>KINGSTON Note CR 13180</v>
          </cell>
          <cell r="G145" t="str">
            <v>In Progress</v>
          </cell>
          <cell r="H145">
            <v>1227</v>
          </cell>
          <cell r="I145">
            <v>0</v>
          </cell>
          <cell r="J145">
            <v>1227</v>
          </cell>
          <cell r="K145">
            <v>1227</v>
          </cell>
        </row>
        <row r="146">
          <cell r="D146" t="str">
            <v>K02-PE</v>
          </cell>
          <cell r="E146" t="str">
            <v>Drafting - Signaling System</v>
          </cell>
          <cell r="F146" t="str">
            <v>KINGSTON</v>
          </cell>
          <cell r="G146" t="str">
            <v>In Progress</v>
          </cell>
          <cell r="H146">
            <v>0</v>
          </cell>
          <cell r="I146">
            <v>37</v>
          </cell>
          <cell r="J146">
            <v>0</v>
          </cell>
          <cell r="K146">
            <v>37</v>
          </cell>
        </row>
        <row r="147">
          <cell r="D147" t="str">
            <v>K02-20.1</v>
          </cell>
          <cell r="E147" t="str">
            <v>SSW: Signalling System (Requirements, Design, Prelim Instal)</v>
          </cell>
          <cell r="F147" t="str">
            <v>KINGSTON</v>
          </cell>
          <cell r="G147" t="str">
            <v>In Progress</v>
          </cell>
          <cell r="H147">
            <v>3810</v>
          </cell>
          <cell r="I147">
            <v>306</v>
          </cell>
          <cell r="J147">
            <v>3504</v>
          </cell>
          <cell r="K147">
            <v>3810</v>
          </cell>
        </row>
        <row r="148">
          <cell r="D148" t="str">
            <v>K02-21.1</v>
          </cell>
          <cell r="E148" t="str">
            <v>SSW: Signalling System Control Centre (Head End/Software)</v>
          </cell>
          <cell r="F148" t="str">
            <v>KINGSTON</v>
          </cell>
          <cell r="G148" t="str">
            <v>In Progress</v>
          </cell>
          <cell r="H148">
            <v>3619.75</v>
          </cell>
          <cell r="I148">
            <v>81</v>
          </cell>
          <cell r="J148">
            <v>3529</v>
          </cell>
          <cell r="K148">
            <v>3610</v>
          </cell>
        </row>
        <row r="149">
          <cell r="D149" t="str">
            <v>K01-13.12</v>
          </cell>
          <cell r="E149" t="str">
            <v>Product Safety</v>
          </cell>
          <cell r="G149" t="str">
            <v>In Progress</v>
          </cell>
          <cell r="H149">
            <v>60</v>
          </cell>
          <cell r="I149">
            <v>40</v>
          </cell>
          <cell r="J149">
            <v>20</v>
          </cell>
          <cell r="K149">
            <v>60</v>
          </cell>
        </row>
        <row r="150">
          <cell r="D150" t="str">
            <v>K11.0</v>
          </cell>
          <cell r="E150" t="str">
            <v>Installation Design (for Kingston)</v>
          </cell>
          <cell r="F150" t="str">
            <v>SITE</v>
          </cell>
          <cell r="G150" t="str">
            <v>In Progress</v>
          </cell>
          <cell r="H150">
            <v>1134</v>
          </cell>
          <cell r="I150">
            <v>381.5</v>
          </cell>
          <cell r="J150">
            <v>752</v>
          </cell>
          <cell r="K150">
            <v>1133.5</v>
          </cell>
        </row>
        <row r="151">
          <cell r="D151" t="str">
            <v>K11-0</v>
          </cell>
          <cell r="E151" t="str">
            <v>Installation Design (for Kingston)</v>
          </cell>
          <cell r="F151" t="str">
            <v>KINGSTON</v>
          </cell>
          <cell r="G151" t="str">
            <v>In Progress</v>
          </cell>
          <cell r="H151">
            <v>1006</v>
          </cell>
          <cell r="I151">
            <v>106</v>
          </cell>
          <cell r="J151">
            <v>900</v>
          </cell>
          <cell r="K151">
            <v>1006</v>
          </cell>
        </row>
        <row r="152">
          <cell r="D152" t="str">
            <v>K01-123.6</v>
          </cell>
          <cell r="E152" t="str">
            <v>VLLRT CJV Chargeback</v>
          </cell>
          <cell r="F152" t="str">
            <v>KINGSTON</v>
          </cell>
          <cell r="G152" t="str">
            <v>In Progress</v>
          </cell>
          <cell r="H152">
            <v>0</v>
          </cell>
          <cell r="I152">
            <v>123</v>
          </cell>
          <cell r="J152">
            <v>0</v>
          </cell>
          <cell r="K152">
            <v>123</v>
          </cell>
        </row>
        <row r="153">
          <cell r="D153" t="str">
            <v>K01-123.6</v>
          </cell>
          <cell r="E153" t="str">
            <v>VLLRT CJV Chargeback</v>
          </cell>
          <cell r="F153" t="str">
            <v>KINGSTON</v>
          </cell>
          <cell r="G153" t="str">
            <v>Completed</v>
          </cell>
          <cell r="H153">
            <v>0</v>
          </cell>
          <cell r="I153">
            <v>43</v>
          </cell>
          <cell r="J153">
            <v>0</v>
          </cell>
          <cell r="K153">
            <v>43</v>
          </cell>
        </row>
      </sheetData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DISTRIBUTED BUDGET"/>
      <sheetName val="COST CONTROL REPORT"/>
      <sheetName val="CONTACT LIST"/>
      <sheetName val="RATES TABLE"/>
      <sheetName val="DF_02"/>
      <sheetName val="DF_03"/>
      <sheetName val="OR_01&amp;02"/>
      <sheetName val="OR_03"/>
      <sheetName val="1P_01"/>
      <sheetName val="1P_03"/>
      <sheetName val="1P_04"/>
      <sheetName val="1P_06.01"/>
      <sheetName val="1P_06.02"/>
      <sheetName val="1P_06.03"/>
      <sheetName val="1P_06.04"/>
      <sheetName val="1P_07.01"/>
      <sheetName val="1P_07.02"/>
      <sheetName val="1P_08"/>
      <sheetName val="1P_09"/>
      <sheetName val="1P_10.02"/>
      <sheetName val="1P_11"/>
      <sheetName val="1P_12"/>
      <sheetName val="2F"/>
      <sheetName val="3A_01"/>
      <sheetName val="3A_04"/>
      <sheetName val="3A_05"/>
      <sheetName val="WP SUMMARY"/>
      <sheetName val="4S_01"/>
      <sheetName val="4S_02 &amp; 5"/>
      <sheetName val="4S_03"/>
      <sheetName val="4S_04"/>
      <sheetName val="4S_08"/>
      <sheetName val="4S_09"/>
      <sheetName val="4S_10"/>
      <sheetName val="4S_11"/>
      <sheetName val="4S_12"/>
      <sheetName val="4S_13,14&amp;17"/>
      <sheetName val="4S_15.01"/>
      <sheetName val="4S_15.02"/>
      <sheetName val="4S_19"/>
      <sheetName val="4S_20"/>
      <sheetName val="7- TT &amp; AUT"/>
      <sheetName val="9 - PI&amp;ILS"/>
      <sheetName val="6B - MLP-IND SB"/>
      <sheetName val="6B - MLP-IND DB"/>
      <sheetName val="8B - SP"/>
      <sheetName val="2.3.1 RM"/>
      <sheetName val="2.3 EPM"/>
      <sheetName val="2.1.6 CCM"/>
      <sheetName val="2.1.9 DM"/>
      <sheetName val="2.2 QM"/>
      <sheetName val="2.1.1. PM"/>
      <sheetName val="BUDGET SHIFT LOG"/>
      <sheetName val="ENCAS RATES"/>
      <sheetName val="4S_22"/>
      <sheetName val="V&amp;V"/>
      <sheetName val="2.6 PI"/>
      <sheetName val="2.3.3 OM"/>
      <sheetName val="WP 3.3.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2">
          <cell r="J22">
            <v>200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"/>
      <sheetName val="Assumptions"/>
      <sheetName val="Engineering Detail Est Sheet "/>
      <sheetName val="Engineering Summary Sheet"/>
      <sheetName val="Engineering Roll-Up Est Sheet "/>
      <sheetName val="ODC"/>
      <sheetName val="BTECI % Sheet (CS, EN, Draft)"/>
      <sheetName val="Blue Book - DL"/>
      <sheetName val="Blue Book - ODC"/>
      <sheetName val="Exec Summary - DL"/>
      <sheetName val="Variables"/>
      <sheetName val="2.1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08">
          <cell r="F108">
            <v>43119</v>
          </cell>
          <cell r="K108">
            <v>44731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ess KPI &amp; OIL"/>
      <sheetName val="Resp Matrix"/>
      <sheetName val="WP Development Progress"/>
      <sheetName val="WP Budget "/>
      <sheetName val="Sheet1"/>
      <sheetName val="Sheet3"/>
      <sheetName val="DAWESS SUM"/>
      <sheetName val="Bldg Block"/>
      <sheetName val="InterCo Matrix"/>
      <sheetName val="Sheet2"/>
      <sheetName val="T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D3" t="str">
            <v>R. Rishikesan</v>
          </cell>
        </row>
        <row r="4">
          <cell r="D4" t="str">
            <v>V. Jaha</v>
          </cell>
        </row>
        <row r="5">
          <cell r="D5" t="str">
            <v>L. Cossette</v>
          </cell>
        </row>
        <row r="6">
          <cell r="D6" t="str">
            <v>M. Kulesza</v>
          </cell>
        </row>
        <row r="7">
          <cell r="D7" t="str">
            <v>O. Foin</v>
          </cell>
        </row>
        <row r="8">
          <cell r="D8" t="str">
            <v>K. Loog</v>
          </cell>
        </row>
        <row r="9">
          <cell r="D9" t="str">
            <v>M. Lessard</v>
          </cell>
        </row>
        <row r="10">
          <cell r="D10" t="str">
            <v>K. Grib</v>
          </cell>
        </row>
        <row r="11">
          <cell r="D11" t="str">
            <v>RCS Scope</v>
          </cell>
        </row>
        <row r="12">
          <cell r="D12" t="str">
            <v>J. Mishra</v>
          </cell>
        </row>
        <row r="13">
          <cell r="D13" t="str">
            <v>P. Hamelin</v>
          </cell>
        </row>
        <row r="14">
          <cell r="D14" t="str">
            <v>S. Gillis</v>
          </cell>
        </row>
        <row r="15">
          <cell r="D15" t="str">
            <v>System Integration</v>
          </cell>
        </row>
        <row r="16">
          <cell r="D16" t="str">
            <v>S. Boily</v>
          </cell>
        </row>
        <row r="17">
          <cell r="D17" t="str">
            <v>P. Nandi</v>
          </cell>
        </row>
        <row r="18">
          <cell r="D18" t="str">
            <v>E. Sader</v>
          </cell>
        </row>
        <row r="19">
          <cell r="D19" t="str">
            <v>J-H. Hanne</v>
          </cell>
        </row>
        <row r="20">
          <cell r="D20" t="str">
            <v>M. Monette</v>
          </cell>
        </row>
        <row r="21">
          <cell r="D21" t="str">
            <v>A. Royer</v>
          </cell>
        </row>
        <row r="22">
          <cell r="D22" t="str">
            <v>P. Hamelin</v>
          </cell>
        </row>
        <row r="23">
          <cell r="D23" t="str">
            <v>D. Picard / R. Neghabi</v>
          </cell>
        </row>
        <row r="24">
          <cell r="D24" t="str">
            <v>C. Walravens</v>
          </cell>
        </row>
        <row r="25">
          <cell r="D25" t="str">
            <v>A. Singh</v>
          </cell>
        </row>
        <row r="26">
          <cell r="D26" t="str">
            <v>D. Picard / F.Duchaine</v>
          </cell>
        </row>
        <row r="27">
          <cell r="D27" t="str">
            <v>J. Boissonneault</v>
          </cell>
        </row>
        <row r="28">
          <cell r="D28" t="str">
            <v>A. Lockande</v>
          </cell>
        </row>
        <row r="29">
          <cell r="D29" t="str">
            <v>T. Robert</v>
          </cell>
        </row>
        <row r="30">
          <cell r="D30" t="str">
            <v>C. De Oliveira</v>
          </cell>
        </row>
        <row r="31">
          <cell r="D31" t="str">
            <v>G. Portal</v>
          </cell>
        </row>
        <row r="32">
          <cell r="D32" t="str">
            <v>D. Lee</v>
          </cell>
        </row>
        <row r="33">
          <cell r="D33" t="str">
            <v>C. Avallone</v>
          </cell>
        </row>
        <row r="34">
          <cell r="D34" t="str">
            <v>D. Mclaren</v>
          </cell>
        </row>
        <row r="35">
          <cell r="D35" t="str">
            <v xml:space="preserve">L. Dano </v>
          </cell>
        </row>
        <row r="36">
          <cell r="D36" t="str">
            <v>J. Tranchant</v>
          </cell>
        </row>
        <row r="37">
          <cell r="D37" t="str">
            <v>M. Nebrada</v>
          </cell>
        </row>
        <row r="38">
          <cell r="D38" t="str">
            <v>N. Cantin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618FD-728D-4950-979D-69CCA84807BA}">
  <dimension ref="A2:AI9"/>
  <sheetViews>
    <sheetView tabSelected="1" zoomScale="60" zoomScaleNormal="60" workbookViewId="0">
      <selection activeCell="K10" sqref="K10"/>
    </sheetView>
  </sheetViews>
  <sheetFormatPr defaultRowHeight="15" x14ac:dyDescent="0.25"/>
  <cols>
    <col min="1" max="1" width="13" bestFit="1" customWidth="1"/>
    <col min="2" max="2" width="13.42578125" bestFit="1" customWidth="1"/>
    <col min="4" max="5" width="11.28515625" bestFit="1" customWidth="1"/>
    <col min="6" max="6" width="12.7109375" bestFit="1" customWidth="1"/>
    <col min="7" max="7" width="13.42578125" bestFit="1" customWidth="1"/>
    <col min="8" max="34" width="12" bestFit="1" customWidth="1"/>
    <col min="35" max="35" width="11" bestFit="1" customWidth="1"/>
  </cols>
  <sheetData>
    <row r="2" spans="1:35" x14ac:dyDescent="0.25">
      <c r="G2" s="1">
        <v>43678</v>
      </c>
      <c r="H2" s="1">
        <v>43709</v>
      </c>
      <c r="I2" s="1">
        <v>43739</v>
      </c>
      <c r="J2" s="1">
        <v>43770</v>
      </c>
      <c r="K2" s="1">
        <v>43800</v>
      </c>
      <c r="L2" s="1">
        <v>43831</v>
      </c>
      <c r="M2" s="1">
        <v>43862</v>
      </c>
      <c r="N2" s="1">
        <v>43891</v>
      </c>
      <c r="O2" s="1">
        <v>43922</v>
      </c>
      <c r="P2" s="1">
        <v>43952</v>
      </c>
      <c r="Q2" s="1">
        <v>43983</v>
      </c>
      <c r="R2" s="1">
        <v>44013</v>
      </c>
      <c r="S2" s="1">
        <v>44044</v>
      </c>
      <c r="T2" s="1">
        <v>44075</v>
      </c>
      <c r="U2" s="1">
        <v>44105</v>
      </c>
      <c r="V2" s="1">
        <v>44136</v>
      </c>
      <c r="W2" s="1">
        <v>44166</v>
      </c>
      <c r="X2" s="1">
        <v>44197</v>
      </c>
      <c r="Y2" s="1">
        <v>44228</v>
      </c>
      <c r="Z2" s="1">
        <v>44256</v>
      </c>
      <c r="AA2" s="1">
        <v>44287</v>
      </c>
      <c r="AB2" s="1">
        <v>44317</v>
      </c>
      <c r="AC2" s="1">
        <v>44348</v>
      </c>
      <c r="AD2" s="1">
        <v>44378</v>
      </c>
      <c r="AE2" s="1">
        <v>44409</v>
      </c>
      <c r="AF2" s="1">
        <v>44440</v>
      </c>
      <c r="AG2" s="1">
        <v>44470</v>
      </c>
      <c r="AH2" s="1">
        <v>44501</v>
      </c>
      <c r="AI2" s="1">
        <v>44531</v>
      </c>
    </row>
    <row r="3" spans="1:35" x14ac:dyDescent="0.25">
      <c r="A3" t="s">
        <v>6</v>
      </c>
      <c r="B3" t="s">
        <v>0</v>
      </c>
      <c r="C3" t="s">
        <v>1</v>
      </c>
      <c r="D3" t="s">
        <v>2</v>
      </c>
      <c r="E3" t="s">
        <v>3</v>
      </c>
      <c r="F3" t="s">
        <v>4</v>
      </c>
      <c r="G3">
        <v>1</v>
      </c>
      <c r="H3">
        <v>2</v>
      </c>
      <c r="I3">
        <v>3</v>
      </c>
      <c r="J3">
        <v>4</v>
      </c>
      <c r="K3">
        <v>5</v>
      </c>
      <c r="L3">
        <v>6</v>
      </c>
      <c r="M3">
        <v>7</v>
      </c>
      <c r="N3">
        <v>8</v>
      </c>
      <c r="O3">
        <v>9</v>
      </c>
      <c r="P3">
        <v>10</v>
      </c>
      <c r="Q3">
        <v>11</v>
      </c>
      <c r="R3">
        <v>12</v>
      </c>
      <c r="S3">
        <v>13</v>
      </c>
      <c r="T3">
        <v>14</v>
      </c>
      <c r="U3">
        <v>15</v>
      </c>
      <c r="V3">
        <v>16</v>
      </c>
      <c r="W3">
        <v>17</v>
      </c>
      <c r="X3">
        <v>18</v>
      </c>
      <c r="Y3">
        <v>19</v>
      </c>
      <c r="Z3">
        <v>20</v>
      </c>
      <c r="AA3">
        <v>21</v>
      </c>
      <c r="AB3">
        <v>22</v>
      </c>
      <c r="AC3">
        <v>23</v>
      </c>
      <c r="AD3">
        <v>24</v>
      </c>
      <c r="AE3">
        <v>25</v>
      </c>
      <c r="AF3">
        <v>26</v>
      </c>
      <c r="AG3">
        <v>27</v>
      </c>
      <c r="AH3">
        <v>28</v>
      </c>
      <c r="AI3">
        <v>29</v>
      </c>
    </row>
    <row r="4" spans="1:35" x14ac:dyDescent="0.25">
      <c r="A4" t="s">
        <v>7</v>
      </c>
      <c r="B4">
        <v>3212293.8804843277</v>
      </c>
      <c r="C4">
        <f>ROUND((E4-D4)/30,0)</f>
        <v>29</v>
      </c>
      <c r="D4" s="1">
        <v>43678</v>
      </c>
      <c r="E4" s="1">
        <v>44550</v>
      </c>
      <c r="F4" t="s">
        <v>9</v>
      </c>
      <c r="G4">
        <f>IF(MONTH($G$2)=MONTH($D$4),B4*(1-COS(RADIANS(180*G$3/C4)))/2,"")</f>
        <v>9415.3021800938004</v>
      </c>
      <c r="H4">
        <f>IF(G4=$B4,$B4,$B$4*(1-COS(RADIANS(180*H$3/$C$4)))/2)</f>
        <v>37550.822910806441</v>
      </c>
      <c r="I4">
        <f t="shared" ref="I4:AI4" si="0">IF(H4=$B4,$B4,$B$4*(1-COS(RADIANS(180*I$3/$C$4)))/2)</f>
        <v>84076.698936122164</v>
      </c>
      <c r="J4">
        <f t="shared" si="0"/>
        <v>148447.45689865848</v>
      </c>
      <c r="K4">
        <f t="shared" si="0"/>
        <v>229908.40851604959</v>
      </c>
      <c r="L4">
        <f t="shared" si="0"/>
        <v>327504.49861104024</v>
      </c>
      <c r="M4">
        <f t="shared" si="0"/>
        <v>440091.50226022268</v>
      </c>
      <c r="N4">
        <f t="shared" si="0"/>
        <v>566349.43978508923</v>
      </c>
      <c r="O4">
        <f t="shared" si="0"/>
        <v>704798.05230689421</v>
      </c>
      <c r="P4">
        <f t="shared" si="0"/>
        <v>853814.15642859286</v>
      </c>
      <c r="Q4">
        <f t="shared" si="0"/>
        <v>1011650.6745760817</v>
      </c>
      <c r="R4">
        <f t="shared" si="0"/>
        <v>1176457.1178853859</v>
      </c>
      <c r="S4">
        <f t="shared" si="0"/>
        <v>1346301.2814926724</v>
      </c>
      <c r="T4">
        <f t="shared" si="0"/>
        <v>1519191.8978696456</v>
      </c>
      <c r="U4">
        <f t="shared" si="0"/>
        <v>1693101.9826146825</v>
      </c>
      <c r="V4">
        <f t="shared" si="0"/>
        <v>1865992.5989916553</v>
      </c>
      <c r="W4">
        <f t="shared" si="0"/>
        <v>2035836.7625989418</v>
      </c>
      <c r="X4">
        <f t="shared" si="0"/>
        <v>2200643.2059082454</v>
      </c>
      <c r="Y4">
        <f t="shared" si="0"/>
        <v>2358479.7240557349</v>
      </c>
      <c r="Z4">
        <f t="shared" si="0"/>
        <v>2507495.8281774335</v>
      </c>
      <c r="AA4">
        <f t="shared" si="0"/>
        <v>2645944.4406992383</v>
      </c>
      <c r="AB4">
        <f t="shared" si="0"/>
        <v>2772202.3782241051</v>
      </c>
      <c r="AC4">
        <f t="shared" si="0"/>
        <v>2884789.3818732873</v>
      </c>
      <c r="AD4">
        <f t="shared" si="0"/>
        <v>2982385.4719682778</v>
      </c>
      <c r="AE4">
        <f t="shared" si="0"/>
        <v>3063846.4235856691</v>
      </c>
      <c r="AF4">
        <f t="shared" si="0"/>
        <v>3128217.1815482057</v>
      </c>
      <c r="AG4">
        <f t="shared" si="0"/>
        <v>3174743.057573521</v>
      </c>
      <c r="AH4">
        <f t="shared" si="0"/>
        <v>3202878.578304234</v>
      </c>
      <c r="AI4">
        <f t="shared" si="0"/>
        <v>3212293.8804843277</v>
      </c>
    </row>
    <row r="5" spans="1:35" x14ac:dyDescent="0.25">
      <c r="F5" t="s">
        <v>10</v>
      </c>
      <c r="G5">
        <v>9415.3021800938004</v>
      </c>
      <c r="H5">
        <v>28135.52073071264</v>
      </c>
      <c r="I5">
        <v>46525.876025315723</v>
      </c>
      <c r="J5">
        <v>64370.757962536314</v>
      </c>
      <c r="K5">
        <v>81460.951617391111</v>
      </c>
      <c r="L5">
        <v>97596.09009499065</v>
      </c>
      <c r="M5">
        <v>112587.00364918244</v>
      </c>
      <c r="N5">
        <v>126257.93752486655</v>
      </c>
      <c r="O5">
        <v>138448.61252180499</v>
      </c>
      <c r="P5">
        <v>149016.10412169865</v>
      </c>
      <c r="Q5">
        <v>157836.51814748882</v>
      </c>
      <c r="R5">
        <v>164806.44330930419</v>
      </c>
      <c r="S5">
        <v>169844.16360728652</v>
      </c>
      <c r="T5">
        <v>172890.61637697322</v>
      </c>
      <c r="U5">
        <v>173910.0847450369</v>
      </c>
      <c r="V5">
        <v>172890.61637697276</v>
      </c>
      <c r="W5">
        <v>169844.16360728652</v>
      </c>
      <c r="X5">
        <v>164806.44330930361</v>
      </c>
      <c r="Y5">
        <v>157836.51814748952</v>
      </c>
      <c r="Z5">
        <v>149016.10412169853</v>
      </c>
      <c r="AA5">
        <v>138448.61252180487</v>
      </c>
      <c r="AB5">
        <v>126257.93752486678</v>
      </c>
      <c r="AC5">
        <v>112587.00364918215</v>
      </c>
      <c r="AD5">
        <v>97596.090094990563</v>
      </c>
      <c r="AE5">
        <v>81460.951617391314</v>
      </c>
      <c r="AF5">
        <v>64370.757962536532</v>
      </c>
      <c r="AG5">
        <v>46525.876025315374</v>
      </c>
      <c r="AH5">
        <v>28135.520730712917</v>
      </c>
      <c r="AI5">
        <v>9415.3021800937131</v>
      </c>
    </row>
    <row r="6" spans="1:35" x14ac:dyDescent="0.25">
      <c r="A6" t="s">
        <v>8</v>
      </c>
      <c r="F6" t="s">
        <v>5</v>
      </c>
    </row>
    <row r="7" spans="1:35" x14ac:dyDescent="0.25">
      <c r="F7" t="s">
        <v>14</v>
      </c>
    </row>
    <row r="8" spans="1:35" x14ac:dyDescent="0.25">
      <c r="A8" t="s">
        <v>11</v>
      </c>
      <c r="F8" t="s">
        <v>12</v>
      </c>
    </row>
    <row r="9" spans="1:35" x14ac:dyDescent="0.25">
      <c r="F9" t="s">
        <v>13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Basurto</dc:creator>
  <cp:lastModifiedBy>Damien Basurto</cp:lastModifiedBy>
  <dcterms:created xsi:type="dcterms:W3CDTF">2020-07-14T20:00:58Z</dcterms:created>
  <dcterms:modified xsi:type="dcterms:W3CDTF">2020-07-14T20:12:19Z</dcterms:modified>
</cp:coreProperties>
</file>