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\Documents\"/>
    </mc:Choice>
  </mc:AlternateContent>
  <xr:revisionPtr revIDLastSave="0" documentId="13_ncr:1_{DCA5FE66-7EFF-4A37-AB88-D34710CC76D7}" xr6:coauthVersionLast="36" xr6:coauthVersionMax="36" xr10:uidLastSave="{00000000-0000-0000-0000-000000000000}"/>
  <bookViews>
    <workbookView xWindow="0" yWindow="0" windowWidth="28800" windowHeight="11265" tabRatio="738" activeTab="13" xr2:uid="{70AC40B5-A3B6-482A-93DA-21058372024B}"/>
  </bookViews>
  <sheets>
    <sheet name="JANVIER" sheetId="1" r:id="rId1"/>
    <sheet name="FEVRIER" sheetId="15" r:id="rId2"/>
    <sheet name="MARS" sheetId="16" r:id="rId3"/>
    <sheet name="AVRIL" sheetId="17" r:id="rId4"/>
    <sheet name="MAI" sheetId="18" r:id="rId5"/>
    <sheet name="JUIN" sheetId="19" r:id="rId6"/>
    <sheet name="JUILLET" sheetId="20" r:id="rId7"/>
    <sheet name="AOUT" sheetId="21" r:id="rId8"/>
    <sheet name="SEPTEMBRE" sheetId="22" r:id="rId9"/>
    <sheet name="OCTOBRE" sheetId="23" r:id="rId10"/>
    <sheet name="NOVEMBRE" sheetId="24" r:id="rId11"/>
    <sheet name="DECEMBRE" sheetId="25" r:id="rId12"/>
    <sheet name="ECHEANCIER" sheetId="2" r:id="rId13"/>
    <sheet name="PARAMETRES" sheetId="3" r:id="rId14"/>
  </sheets>
  <definedNames>
    <definedName name="C_Nature">PARAMETRES!$E$10:$E$59</definedName>
    <definedName name="C_Paiement">PARAMETRES!$B$15:$B$34</definedName>
    <definedName name="CPT_01" localSheetId="7">AOUT!$A$1:$L$511</definedName>
    <definedName name="CPT_01" localSheetId="3">AVRIL!$A$1:$L$511</definedName>
    <definedName name="CPT_01" localSheetId="11">DECEMBRE!$A$1:$L$511</definedName>
    <definedName name="CPT_01" localSheetId="1">FEVRIER!$A$1:$L$511</definedName>
    <definedName name="CPT_01" localSheetId="6">JUILLET!$A$1:$L$511</definedName>
    <definedName name="CPT_01" localSheetId="5">JUIN!$A$1:$L$511</definedName>
    <definedName name="CPT_01" localSheetId="4">MAI!$A$1:$L$511</definedName>
    <definedName name="CPT_01" localSheetId="2">MARS!$A$1:$L$511</definedName>
    <definedName name="CPT_01" localSheetId="10">NOVEMBRE!$A$1:$L$511</definedName>
    <definedName name="CPT_01" localSheetId="9">OCTOBRE!$A$1:$L$511</definedName>
    <definedName name="CPT_01" localSheetId="8">SEPTEMBRE!$A$1:$L$511</definedName>
    <definedName name="CPT_01">JANVIER!$A$1:$L$511</definedName>
    <definedName name="CPT_02">#REF!</definedName>
    <definedName name="CPT_03">#REF!</definedName>
    <definedName name="CPT_04">#REF!</definedName>
    <definedName name="CPT_05">#REF!</definedName>
    <definedName name="CPT_06">#REF!</definedName>
    <definedName name="CPT_07">#REF!</definedName>
    <definedName name="CPT_08">#REF!</definedName>
    <definedName name="CPT_09">#REF!</definedName>
    <definedName name="CPT_10">#REF!</definedName>
    <definedName name="CPT_11">#REF!</definedName>
    <definedName name="CPT_12">#REF!</definedName>
    <definedName name="RECAP_01" localSheetId="7">AOUT!$L$1:$W$62</definedName>
    <definedName name="RECAP_01" localSheetId="3">AVRIL!$L$1:$W$62</definedName>
    <definedName name="RECAP_01" localSheetId="11">DECEMBRE!$L$1:$W$62</definedName>
    <definedName name="RECAP_01" localSheetId="1">FEVRIER!$L$1:$W$62</definedName>
    <definedName name="RECAP_01" localSheetId="6">JUILLET!$L$1:$W$62</definedName>
    <definedName name="RECAP_01" localSheetId="5">JUIN!$L$1:$W$62</definedName>
    <definedName name="RECAP_01" localSheetId="4">MAI!$L$1:$W$62</definedName>
    <definedName name="RECAP_01" localSheetId="2">MARS!$L$1:$W$62</definedName>
    <definedName name="RECAP_01" localSheetId="10">NOVEMBRE!$L$1:$W$62</definedName>
    <definedName name="RECAP_01" localSheetId="9">OCTOBRE!$L$1:$W$62</definedName>
    <definedName name="RECAP_01" localSheetId="8">SEPTEMBRE!$L$1:$W$62</definedName>
    <definedName name="RECAP_01">JANVIER!$L$1:$W$62</definedName>
    <definedName name="RECAP_02">#REF!</definedName>
    <definedName name="RECAP_03">#REF!</definedName>
    <definedName name="RECAP_04">#REF!</definedName>
    <definedName name="RECAP_05">#REF!</definedName>
    <definedName name="RECAP_06">#REF!</definedName>
    <definedName name="RECAP_07">#REF!</definedName>
    <definedName name="RECAP_08">#REF!</definedName>
    <definedName name="RECAP_09">#REF!</definedName>
    <definedName name="RECAP_10">#REF!</definedName>
    <definedName name="RECAP_11">#REF!</definedName>
    <definedName name="RECAP_1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8" i="3" l="1"/>
  <c r="N58" i="3"/>
  <c r="M59" i="3"/>
  <c r="N59" i="3"/>
  <c r="K510" i="25" l="1"/>
  <c r="J510" i="25"/>
  <c r="G510" i="25"/>
  <c r="F510" i="25"/>
  <c r="U59" i="25"/>
  <c r="O59" i="25"/>
  <c r="N59" i="25"/>
  <c r="M59" i="25"/>
  <c r="R59" i="25" s="1"/>
  <c r="U58" i="25"/>
  <c r="N58" i="25"/>
  <c r="M58" i="25"/>
  <c r="R58" i="25" s="1"/>
  <c r="N57" i="25"/>
  <c r="M57" i="25"/>
  <c r="R57" i="25" s="1"/>
  <c r="N56" i="25"/>
  <c r="M56" i="25"/>
  <c r="N55" i="25"/>
  <c r="M55" i="25"/>
  <c r="N54" i="25"/>
  <c r="M54" i="25"/>
  <c r="R54" i="25" s="1"/>
  <c r="U53" i="25"/>
  <c r="N53" i="25"/>
  <c r="M53" i="25"/>
  <c r="R53" i="25" s="1"/>
  <c r="U52" i="25"/>
  <c r="N52" i="25"/>
  <c r="M52" i="25"/>
  <c r="R52" i="25" s="1"/>
  <c r="U51" i="25"/>
  <c r="O51" i="25"/>
  <c r="N51" i="25"/>
  <c r="M51" i="25"/>
  <c r="R51" i="25" s="1"/>
  <c r="U50" i="25"/>
  <c r="N50" i="25"/>
  <c r="M50" i="25"/>
  <c r="R50" i="25" s="1"/>
  <c r="N49" i="25"/>
  <c r="M49" i="25"/>
  <c r="N48" i="25"/>
  <c r="M48" i="25"/>
  <c r="U47" i="25"/>
  <c r="N47" i="25"/>
  <c r="M47" i="25"/>
  <c r="R47" i="25" s="1"/>
  <c r="N46" i="25"/>
  <c r="M46" i="25"/>
  <c r="N45" i="25"/>
  <c r="M45" i="25"/>
  <c r="U44" i="25"/>
  <c r="N44" i="25"/>
  <c r="M44" i="25"/>
  <c r="R44" i="25" s="1"/>
  <c r="U43" i="25"/>
  <c r="O43" i="25" s="1"/>
  <c r="N43" i="25"/>
  <c r="M43" i="25"/>
  <c r="R43" i="25" s="1"/>
  <c r="U42" i="25"/>
  <c r="N42" i="25"/>
  <c r="M42" i="25"/>
  <c r="R42" i="25" s="1"/>
  <c r="N41" i="25"/>
  <c r="M41" i="25"/>
  <c r="N40" i="25"/>
  <c r="M40" i="25"/>
  <c r="U39" i="25"/>
  <c r="N39" i="25"/>
  <c r="M39" i="25"/>
  <c r="R39" i="25" s="1"/>
  <c r="U38" i="25"/>
  <c r="N38" i="25"/>
  <c r="M38" i="25"/>
  <c r="R38" i="25" s="1"/>
  <c r="N37" i="25"/>
  <c r="M37" i="25"/>
  <c r="R37" i="25" s="1"/>
  <c r="U36" i="25"/>
  <c r="N36" i="25"/>
  <c r="M36" i="25"/>
  <c r="R36" i="25" s="1"/>
  <c r="U35" i="25"/>
  <c r="O35" i="25" s="1"/>
  <c r="N35" i="25"/>
  <c r="M35" i="25"/>
  <c r="R35" i="25" s="1"/>
  <c r="N34" i="25"/>
  <c r="M34" i="25"/>
  <c r="R34" i="25" s="1"/>
  <c r="N33" i="25"/>
  <c r="M33" i="25"/>
  <c r="N32" i="25"/>
  <c r="M32" i="25"/>
  <c r="R32" i="25" s="1"/>
  <c r="N31" i="25"/>
  <c r="M31" i="25"/>
  <c r="U31" i="25" s="1"/>
  <c r="N30" i="25"/>
  <c r="M30" i="25"/>
  <c r="U30" i="25" s="1"/>
  <c r="U29" i="25"/>
  <c r="N29" i="25"/>
  <c r="M29" i="25"/>
  <c r="R29" i="25" s="1"/>
  <c r="N28" i="25"/>
  <c r="M28" i="25"/>
  <c r="U28" i="25" s="1"/>
  <c r="N27" i="25"/>
  <c r="M27" i="25"/>
  <c r="U27" i="25" s="1"/>
  <c r="N26" i="25"/>
  <c r="M26" i="25"/>
  <c r="U26" i="25" s="1"/>
  <c r="N25" i="25"/>
  <c r="M25" i="25"/>
  <c r="N24" i="25"/>
  <c r="M24" i="25"/>
  <c r="U24" i="25" s="1"/>
  <c r="N23" i="25"/>
  <c r="M23" i="25"/>
  <c r="U23" i="25" s="1"/>
  <c r="N22" i="25"/>
  <c r="M22" i="25"/>
  <c r="U22" i="25" s="1"/>
  <c r="N21" i="25"/>
  <c r="M21" i="25"/>
  <c r="N20" i="25"/>
  <c r="M20" i="25"/>
  <c r="U20" i="25" s="1"/>
  <c r="N19" i="25"/>
  <c r="M19" i="25"/>
  <c r="U19" i="25" s="1"/>
  <c r="N18" i="25"/>
  <c r="M18" i="25"/>
  <c r="U18" i="25" s="1"/>
  <c r="N17" i="25"/>
  <c r="M17" i="25"/>
  <c r="R17" i="25" s="1"/>
  <c r="N16" i="25"/>
  <c r="M16" i="25"/>
  <c r="U16" i="25" s="1"/>
  <c r="N15" i="25"/>
  <c r="M15" i="25"/>
  <c r="U15" i="25" s="1"/>
  <c r="N14" i="25"/>
  <c r="M14" i="25"/>
  <c r="U14" i="25" s="1"/>
  <c r="U13" i="25"/>
  <c r="N13" i="25"/>
  <c r="M13" i="25"/>
  <c r="R13" i="25" s="1"/>
  <c r="N12" i="25"/>
  <c r="M12" i="25"/>
  <c r="U12" i="25" s="1"/>
  <c r="N11" i="25"/>
  <c r="M11" i="25"/>
  <c r="U11" i="25" s="1"/>
  <c r="N10" i="25"/>
  <c r="M10" i="25"/>
  <c r="U10" i="25" s="1"/>
  <c r="U8" i="25"/>
  <c r="R8" i="25"/>
  <c r="K8" i="25"/>
  <c r="J8" i="25"/>
  <c r="G8" i="25"/>
  <c r="F8" i="25"/>
  <c r="K7" i="25"/>
  <c r="G7" i="25"/>
  <c r="B7" i="25"/>
  <c r="K6" i="25"/>
  <c r="M4" i="25"/>
  <c r="I4" i="25"/>
  <c r="D4" i="25"/>
  <c r="K510" i="24"/>
  <c r="J510" i="24"/>
  <c r="G510" i="24"/>
  <c r="F510" i="24"/>
  <c r="U59" i="24"/>
  <c r="N59" i="24"/>
  <c r="M59" i="24"/>
  <c r="R59" i="24" s="1"/>
  <c r="O59" i="24" s="1"/>
  <c r="U58" i="24"/>
  <c r="N58" i="24"/>
  <c r="M58" i="24"/>
  <c r="R58" i="24" s="1"/>
  <c r="U57" i="24"/>
  <c r="N57" i="24"/>
  <c r="M57" i="24"/>
  <c r="R57" i="24" s="1"/>
  <c r="U56" i="24"/>
  <c r="N56" i="24"/>
  <c r="M56" i="24"/>
  <c r="R56" i="24" s="1"/>
  <c r="O56" i="24" s="1"/>
  <c r="U55" i="24"/>
  <c r="N55" i="24"/>
  <c r="M55" i="24"/>
  <c r="R55" i="24" s="1"/>
  <c r="O55" i="24" s="1"/>
  <c r="U54" i="24"/>
  <c r="N54" i="24"/>
  <c r="M54" i="24"/>
  <c r="R54" i="24" s="1"/>
  <c r="U53" i="24"/>
  <c r="N53" i="24"/>
  <c r="M53" i="24"/>
  <c r="R53" i="24" s="1"/>
  <c r="U52" i="24"/>
  <c r="N52" i="24"/>
  <c r="M52" i="24"/>
  <c r="R52" i="24" s="1"/>
  <c r="O52" i="24" s="1"/>
  <c r="U51" i="24"/>
  <c r="N51" i="24"/>
  <c r="M51" i="24"/>
  <c r="R51" i="24" s="1"/>
  <c r="O51" i="24" s="1"/>
  <c r="U50" i="24"/>
  <c r="N50" i="24"/>
  <c r="M50" i="24"/>
  <c r="R50" i="24" s="1"/>
  <c r="U49" i="24"/>
  <c r="N49" i="24"/>
  <c r="M49" i="24"/>
  <c r="R49" i="24" s="1"/>
  <c r="N48" i="24"/>
  <c r="M48" i="24"/>
  <c r="R48" i="24" s="1"/>
  <c r="N47" i="24"/>
  <c r="M47" i="24"/>
  <c r="U46" i="24"/>
  <c r="N46" i="24"/>
  <c r="M46" i="24"/>
  <c r="R46" i="24" s="1"/>
  <c r="U45" i="24"/>
  <c r="N45" i="24"/>
  <c r="M45" i="24"/>
  <c r="R45" i="24" s="1"/>
  <c r="N44" i="24"/>
  <c r="M44" i="24"/>
  <c r="R44" i="24" s="1"/>
  <c r="N43" i="24"/>
  <c r="M43" i="24"/>
  <c r="U42" i="24"/>
  <c r="N42" i="24"/>
  <c r="M42" i="24"/>
  <c r="R42" i="24" s="1"/>
  <c r="U41" i="24"/>
  <c r="N41" i="24"/>
  <c r="M41" i="24"/>
  <c r="R41" i="24" s="1"/>
  <c r="N40" i="24"/>
  <c r="M40" i="24"/>
  <c r="R40" i="24" s="1"/>
  <c r="N39" i="24"/>
  <c r="M39" i="24"/>
  <c r="U38" i="24"/>
  <c r="N38" i="24"/>
  <c r="M38" i="24"/>
  <c r="R38" i="24" s="1"/>
  <c r="U37" i="24"/>
  <c r="N37" i="24"/>
  <c r="M37" i="24"/>
  <c r="R37" i="24" s="1"/>
  <c r="U36" i="24"/>
  <c r="N36" i="24"/>
  <c r="M36" i="24"/>
  <c r="R36" i="24" s="1"/>
  <c r="U35" i="24"/>
  <c r="N35" i="24"/>
  <c r="M35" i="24"/>
  <c r="R35" i="24" s="1"/>
  <c r="N34" i="24"/>
  <c r="M34" i="24"/>
  <c r="N33" i="24"/>
  <c r="M33" i="24"/>
  <c r="U32" i="24"/>
  <c r="N32" i="24"/>
  <c r="M32" i="24"/>
  <c r="R32" i="24" s="1"/>
  <c r="U31" i="24"/>
  <c r="N31" i="24"/>
  <c r="M31" i="24"/>
  <c r="R31" i="24" s="1"/>
  <c r="N30" i="24"/>
  <c r="M30" i="24"/>
  <c r="N29" i="24"/>
  <c r="M29" i="24"/>
  <c r="N28" i="24"/>
  <c r="M28" i="24"/>
  <c r="U27" i="24"/>
  <c r="N27" i="24"/>
  <c r="M27" i="24"/>
  <c r="R27" i="24" s="1"/>
  <c r="U26" i="24"/>
  <c r="N26" i="24"/>
  <c r="M26" i="24"/>
  <c r="R26" i="24" s="1"/>
  <c r="U25" i="24"/>
  <c r="O25" i="24"/>
  <c r="N25" i="24"/>
  <c r="M25" i="24"/>
  <c r="R25" i="24" s="1"/>
  <c r="U24" i="24"/>
  <c r="N24" i="24"/>
  <c r="M24" i="24"/>
  <c r="R24" i="24" s="1"/>
  <c r="N23" i="24"/>
  <c r="M23" i="24"/>
  <c r="R23" i="24" s="1"/>
  <c r="N22" i="24"/>
  <c r="M22" i="24"/>
  <c r="N21" i="24"/>
  <c r="M21" i="24"/>
  <c r="N20" i="24"/>
  <c r="M20" i="24"/>
  <c r="N19" i="24"/>
  <c r="M19" i="24"/>
  <c r="R19" i="24" s="1"/>
  <c r="U18" i="24"/>
  <c r="N18" i="24"/>
  <c r="M18" i="24"/>
  <c r="R18" i="24" s="1"/>
  <c r="U17" i="24"/>
  <c r="O17" i="24" s="1"/>
  <c r="N17" i="24"/>
  <c r="M17" i="24"/>
  <c r="R17" i="24" s="1"/>
  <c r="U16" i="24"/>
  <c r="N16" i="24"/>
  <c r="M16" i="24"/>
  <c r="R16" i="24" s="1"/>
  <c r="N15" i="24"/>
  <c r="M15" i="24"/>
  <c r="R15" i="24" s="1"/>
  <c r="N14" i="24"/>
  <c r="M14" i="24"/>
  <c r="N13" i="24"/>
  <c r="M13" i="24"/>
  <c r="N12" i="24"/>
  <c r="M12" i="24"/>
  <c r="U11" i="24"/>
  <c r="N11" i="24"/>
  <c r="M11" i="24"/>
  <c r="R11" i="24" s="1"/>
  <c r="U10" i="24"/>
  <c r="N10" i="24"/>
  <c r="M10" i="24"/>
  <c r="R10" i="24" s="1"/>
  <c r="U8" i="24"/>
  <c r="R8" i="24"/>
  <c r="K8" i="24"/>
  <c r="J8" i="24"/>
  <c r="G8" i="24"/>
  <c r="F8" i="24"/>
  <c r="K7" i="24"/>
  <c r="G7" i="24"/>
  <c r="B7" i="24"/>
  <c r="K6" i="24"/>
  <c r="M4" i="24"/>
  <c r="I4" i="24"/>
  <c r="D4" i="24"/>
  <c r="K510" i="23"/>
  <c r="J510" i="23"/>
  <c r="G510" i="23"/>
  <c r="F510" i="23"/>
  <c r="G6" i="23" s="1"/>
  <c r="N59" i="23"/>
  <c r="M59" i="23"/>
  <c r="N58" i="23"/>
  <c r="M58" i="23"/>
  <c r="N57" i="23"/>
  <c r="M57" i="23"/>
  <c r="N56" i="23"/>
  <c r="M56" i="23"/>
  <c r="N55" i="23"/>
  <c r="M55" i="23"/>
  <c r="N54" i="23"/>
  <c r="M54" i="23"/>
  <c r="N53" i="23"/>
  <c r="M53" i="23"/>
  <c r="N52" i="23"/>
  <c r="M52" i="23"/>
  <c r="N51" i="23"/>
  <c r="M51" i="23"/>
  <c r="N50" i="23"/>
  <c r="M50" i="23"/>
  <c r="N49" i="23"/>
  <c r="M49" i="23"/>
  <c r="N48" i="23"/>
  <c r="M48" i="23"/>
  <c r="N47" i="23"/>
  <c r="M47" i="23"/>
  <c r="N46" i="23"/>
  <c r="M46" i="23"/>
  <c r="N45" i="23"/>
  <c r="M45" i="23"/>
  <c r="N44" i="23"/>
  <c r="M44" i="23"/>
  <c r="N43" i="23"/>
  <c r="M43" i="23"/>
  <c r="N42" i="23"/>
  <c r="M42" i="23"/>
  <c r="U41" i="23"/>
  <c r="N41" i="23"/>
  <c r="M41" i="23"/>
  <c r="R41" i="23" s="1"/>
  <c r="N40" i="23"/>
  <c r="M40" i="23"/>
  <c r="R40" i="23" s="1"/>
  <c r="R39" i="23"/>
  <c r="N39" i="23"/>
  <c r="M39" i="23"/>
  <c r="U39" i="23" s="1"/>
  <c r="U38" i="23"/>
  <c r="R38" i="23"/>
  <c r="N38" i="23"/>
  <c r="M38" i="23"/>
  <c r="N37" i="23"/>
  <c r="M37" i="23"/>
  <c r="R36" i="23"/>
  <c r="N36" i="23"/>
  <c r="M36" i="23"/>
  <c r="U36" i="23" s="1"/>
  <c r="N35" i="23"/>
  <c r="M35" i="23"/>
  <c r="N34" i="23"/>
  <c r="M34" i="23"/>
  <c r="R33" i="23"/>
  <c r="N33" i="23"/>
  <c r="M33" i="23"/>
  <c r="U33" i="23" s="1"/>
  <c r="U32" i="23"/>
  <c r="R32" i="23"/>
  <c r="N32" i="23"/>
  <c r="M32" i="23"/>
  <c r="R31" i="23"/>
  <c r="N31" i="23"/>
  <c r="M31" i="23"/>
  <c r="U31" i="23" s="1"/>
  <c r="U30" i="23"/>
  <c r="R30" i="23"/>
  <c r="N30" i="23"/>
  <c r="M30" i="23"/>
  <c r="N29" i="23"/>
  <c r="M29" i="23"/>
  <c r="N28" i="23"/>
  <c r="M28" i="23"/>
  <c r="N27" i="23"/>
  <c r="M27" i="23"/>
  <c r="N26" i="23"/>
  <c r="M26" i="23"/>
  <c r="N25" i="23"/>
  <c r="M25" i="23"/>
  <c r="N24" i="23"/>
  <c r="M24" i="23"/>
  <c r="R24" i="23" s="1"/>
  <c r="R23" i="23"/>
  <c r="N23" i="23"/>
  <c r="M23" i="23"/>
  <c r="U23" i="23" s="1"/>
  <c r="U22" i="23"/>
  <c r="R22" i="23"/>
  <c r="N22" i="23"/>
  <c r="M22" i="23"/>
  <c r="R21" i="23"/>
  <c r="O21" i="23" s="1"/>
  <c r="N21" i="23"/>
  <c r="M21" i="23"/>
  <c r="U21" i="23" s="1"/>
  <c r="N20" i="23"/>
  <c r="M20" i="23"/>
  <c r="N19" i="23"/>
  <c r="M19" i="23"/>
  <c r="U18" i="23"/>
  <c r="N18" i="23"/>
  <c r="M18" i="23"/>
  <c r="R18" i="23" s="1"/>
  <c r="U17" i="23"/>
  <c r="N17" i="23"/>
  <c r="M17" i="23"/>
  <c r="R17" i="23" s="1"/>
  <c r="N16" i="23"/>
  <c r="M16" i="23"/>
  <c r="U15" i="23"/>
  <c r="N15" i="23"/>
  <c r="M15" i="23"/>
  <c r="R15" i="23" s="1"/>
  <c r="U14" i="23"/>
  <c r="N14" i="23"/>
  <c r="M14" i="23"/>
  <c r="R14" i="23" s="1"/>
  <c r="N13" i="23"/>
  <c r="M13" i="23"/>
  <c r="N12" i="23"/>
  <c r="M12" i="23"/>
  <c r="U11" i="23"/>
  <c r="N11" i="23"/>
  <c r="M11" i="23"/>
  <c r="R11" i="23" s="1"/>
  <c r="U10" i="23"/>
  <c r="N10" i="23"/>
  <c r="M10" i="23"/>
  <c r="R10" i="23" s="1"/>
  <c r="U8" i="23"/>
  <c r="R8" i="23"/>
  <c r="K8" i="23"/>
  <c r="J8" i="23"/>
  <c r="G8" i="23"/>
  <c r="F8" i="23"/>
  <c r="K7" i="23"/>
  <c r="G7" i="23"/>
  <c r="B7" i="23"/>
  <c r="K6" i="23"/>
  <c r="M4" i="23"/>
  <c r="I4" i="23"/>
  <c r="D4" i="23"/>
  <c r="K510" i="22"/>
  <c r="J510" i="22"/>
  <c r="G510" i="22"/>
  <c r="F510" i="22"/>
  <c r="N59" i="22"/>
  <c r="M59" i="22"/>
  <c r="R59" i="22" s="1"/>
  <c r="N58" i="22"/>
  <c r="M58" i="22"/>
  <c r="R58" i="22" s="1"/>
  <c r="N57" i="22"/>
  <c r="M57" i="22"/>
  <c r="R57" i="22" s="1"/>
  <c r="N56" i="22"/>
  <c r="M56" i="22"/>
  <c r="R56" i="22" s="1"/>
  <c r="N55" i="22"/>
  <c r="M55" i="22"/>
  <c r="R55" i="22" s="1"/>
  <c r="N54" i="22"/>
  <c r="M54" i="22"/>
  <c r="R54" i="22" s="1"/>
  <c r="N53" i="22"/>
  <c r="M53" i="22"/>
  <c r="R53" i="22" s="1"/>
  <c r="N52" i="22"/>
  <c r="M52" i="22"/>
  <c r="R52" i="22" s="1"/>
  <c r="N51" i="22"/>
  <c r="M51" i="22"/>
  <c r="R51" i="22" s="1"/>
  <c r="N50" i="22"/>
  <c r="M50" i="22"/>
  <c r="R50" i="22" s="1"/>
  <c r="N49" i="22"/>
  <c r="M49" i="22"/>
  <c r="R49" i="22" s="1"/>
  <c r="N48" i="22"/>
  <c r="M48" i="22"/>
  <c r="R48" i="22" s="1"/>
  <c r="N47" i="22"/>
  <c r="M47" i="22"/>
  <c r="R47" i="22" s="1"/>
  <c r="N46" i="22"/>
  <c r="M46" i="22"/>
  <c r="R46" i="22" s="1"/>
  <c r="N45" i="22"/>
  <c r="M45" i="22"/>
  <c r="R45" i="22" s="1"/>
  <c r="N44" i="22"/>
  <c r="M44" i="22"/>
  <c r="R44" i="22" s="1"/>
  <c r="N43" i="22"/>
  <c r="M43" i="22"/>
  <c r="R43" i="22" s="1"/>
  <c r="N42" i="22"/>
  <c r="M42" i="22"/>
  <c r="R42" i="22" s="1"/>
  <c r="N41" i="22"/>
  <c r="M41" i="22"/>
  <c r="R41" i="22" s="1"/>
  <c r="N40" i="22"/>
  <c r="M40" i="22"/>
  <c r="R40" i="22" s="1"/>
  <c r="N39" i="22"/>
  <c r="M39" i="22"/>
  <c r="R39" i="22" s="1"/>
  <c r="N38" i="22"/>
  <c r="M38" i="22"/>
  <c r="R38" i="22" s="1"/>
  <c r="N37" i="22"/>
  <c r="M37" i="22"/>
  <c r="R37" i="22" s="1"/>
  <c r="N36" i="22"/>
  <c r="M36" i="22"/>
  <c r="R36" i="22" s="1"/>
  <c r="N35" i="22"/>
  <c r="M35" i="22"/>
  <c r="R35" i="22" s="1"/>
  <c r="N34" i="22"/>
  <c r="M34" i="22"/>
  <c r="R34" i="22" s="1"/>
  <c r="N33" i="22"/>
  <c r="M33" i="22"/>
  <c r="R33" i="22" s="1"/>
  <c r="N32" i="22"/>
  <c r="M32" i="22"/>
  <c r="R32" i="22" s="1"/>
  <c r="N31" i="22"/>
  <c r="M31" i="22"/>
  <c r="R31" i="22" s="1"/>
  <c r="N30" i="22"/>
  <c r="M30" i="22"/>
  <c r="N29" i="22"/>
  <c r="M29" i="22"/>
  <c r="N28" i="22"/>
  <c r="M28" i="22"/>
  <c r="U27" i="22"/>
  <c r="N27" i="22"/>
  <c r="M27" i="22"/>
  <c r="R27" i="22" s="1"/>
  <c r="U26" i="22"/>
  <c r="O26" i="22" s="1"/>
  <c r="N26" i="22"/>
  <c r="M26" i="22"/>
  <c r="R26" i="22" s="1"/>
  <c r="U25" i="22"/>
  <c r="N25" i="22"/>
  <c r="M25" i="22"/>
  <c r="R25" i="22" s="1"/>
  <c r="N24" i="22"/>
  <c r="M24" i="22"/>
  <c r="R24" i="22" s="1"/>
  <c r="N23" i="22"/>
  <c r="M23" i="22"/>
  <c r="N22" i="22"/>
  <c r="M22" i="22"/>
  <c r="N21" i="22"/>
  <c r="M21" i="22"/>
  <c r="U20" i="22"/>
  <c r="N20" i="22"/>
  <c r="M20" i="22"/>
  <c r="R20" i="22" s="1"/>
  <c r="U19" i="22"/>
  <c r="N19" i="22"/>
  <c r="M19" i="22"/>
  <c r="R19" i="22" s="1"/>
  <c r="U18" i="22"/>
  <c r="O18" i="22" s="1"/>
  <c r="N18" i="22"/>
  <c r="M18" i="22"/>
  <c r="R18" i="22" s="1"/>
  <c r="U17" i="22"/>
  <c r="N17" i="22"/>
  <c r="M17" i="22"/>
  <c r="R17" i="22" s="1"/>
  <c r="N16" i="22"/>
  <c r="M16" i="22"/>
  <c r="R16" i="22" s="1"/>
  <c r="N15" i="22"/>
  <c r="M15" i="22"/>
  <c r="N14" i="22"/>
  <c r="M14" i="22"/>
  <c r="N13" i="22"/>
  <c r="M13" i="22"/>
  <c r="N12" i="22"/>
  <c r="M12" i="22"/>
  <c r="U11" i="22"/>
  <c r="N11" i="22"/>
  <c r="M11" i="22"/>
  <c r="R11" i="22" s="1"/>
  <c r="U10" i="22"/>
  <c r="O10" i="22" s="1"/>
  <c r="N10" i="22"/>
  <c r="M10" i="22"/>
  <c r="R10" i="22" s="1"/>
  <c r="U8" i="22"/>
  <c r="R8" i="22"/>
  <c r="K8" i="22"/>
  <c r="J8" i="22"/>
  <c r="G8" i="22"/>
  <c r="F8" i="22"/>
  <c r="K7" i="22"/>
  <c r="G7" i="22"/>
  <c r="B7" i="22"/>
  <c r="K6" i="22"/>
  <c r="M4" i="22"/>
  <c r="I4" i="22"/>
  <c r="D4" i="22"/>
  <c r="K510" i="21"/>
  <c r="J510" i="21"/>
  <c r="G510" i="21"/>
  <c r="F510" i="21"/>
  <c r="N59" i="21"/>
  <c r="M59" i="21"/>
  <c r="R59" i="21" s="1"/>
  <c r="N58" i="21"/>
  <c r="M58" i="21"/>
  <c r="N57" i="21"/>
  <c r="M57" i="21"/>
  <c r="N56" i="21"/>
  <c r="M56" i="21"/>
  <c r="N55" i="21"/>
  <c r="M55" i="21"/>
  <c r="R55" i="21" s="1"/>
  <c r="U54" i="21"/>
  <c r="N54" i="21"/>
  <c r="M54" i="21"/>
  <c r="R54" i="21" s="1"/>
  <c r="U53" i="21"/>
  <c r="O53" i="21"/>
  <c r="N53" i="21"/>
  <c r="M53" i="21"/>
  <c r="R53" i="21" s="1"/>
  <c r="U52" i="21"/>
  <c r="N52" i="21"/>
  <c r="M52" i="21"/>
  <c r="R52" i="21" s="1"/>
  <c r="N51" i="21"/>
  <c r="M51" i="21"/>
  <c r="R51" i="21" s="1"/>
  <c r="N50" i="21"/>
  <c r="M50" i="21"/>
  <c r="N49" i="21"/>
  <c r="M49" i="21"/>
  <c r="N48" i="21"/>
  <c r="M48" i="21"/>
  <c r="U47" i="21"/>
  <c r="N47" i="21"/>
  <c r="M47" i="21"/>
  <c r="R47" i="21" s="1"/>
  <c r="U46" i="21"/>
  <c r="N46" i="21"/>
  <c r="M46" i="21"/>
  <c r="R46" i="21" s="1"/>
  <c r="U45" i="21"/>
  <c r="O45" i="21"/>
  <c r="N45" i="21"/>
  <c r="M45" i="21"/>
  <c r="R45" i="21" s="1"/>
  <c r="U44" i="21"/>
  <c r="N44" i="21"/>
  <c r="M44" i="21"/>
  <c r="R44" i="21" s="1"/>
  <c r="N43" i="21"/>
  <c r="M43" i="21"/>
  <c r="R43" i="21" s="1"/>
  <c r="N42" i="21"/>
  <c r="M42" i="21"/>
  <c r="N41" i="21"/>
  <c r="M41" i="21"/>
  <c r="N40" i="21"/>
  <c r="M40" i="21"/>
  <c r="N39" i="21"/>
  <c r="M39" i="21"/>
  <c r="R39" i="21" s="1"/>
  <c r="U38" i="21"/>
  <c r="N38" i="21"/>
  <c r="M38" i="21"/>
  <c r="R38" i="21" s="1"/>
  <c r="U37" i="21"/>
  <c r="O37" i="21"/>
  <c r="N37" i="21"/>
  <c r="M37" i="21"/>
  <c r="R37" i="21" s="1"/>
  <c r="U36" i="21"/>
  <c r="N36" i="21"/>
  <c r="M36" i="21"/>
  <c r="R36" i="21" s="1"/>
  <c r="N35" i="21"/>
  <c r="M35" i="21"/>
  <c r="R35" i="21" s="1"/>
  <c r="N34" i="21"/>
  <c r="M34" i="21"/>
  <c r="N33" i="21"/>
  <c r="M33" i="21"/>
  <c r="N32" i="21"/>
  <c r="M32" i="21"/>
  <c r="R32" i="21" s="1"/>
  <c r="N31" i="21"/>
  <c r="M31" i="21"/>
  <c r="U31" i="21" s="1"/>
  <c r="N30" i="21"/>
  <c r="M30" i="21"/>
  <c r="U30" i="21" s="1"/>
  <c r="U29" i="21"/>
  <c r="N29" i="21"/>
  <c r="M29" i="21"/>
  <c r="R29" i="21" s="1"/>
  <c r="N28" i="21"/>
  <c r="M28" i="21"/>
  <c r="U28" i="21" s="1"/>
  <c r="N27" i="21"/>
  <c r="M27" i="21"/>
  <c r="U27" i="21" s="1"/>
  <c r="N26" i="21"/>
  <c r="M26" i="21"/>
  <c r="U26" i="21" s="1"/>
  <c r="U25" i="21"/>
  <c r="N25" i="21"/>
  <c r="M25" i="21"/>
  <c r="R25" i="21" s="1"/>
  <c r="N24" i="21"/>
  <c r="M24" i="21"/>
  <c r="U24" i="21" s="1"/>
  <c r="N23" i="21"/>
  <c r="M23" i="21"/>
  <c r="U23" i="21" s="1"/>
  <c r="N22" i="21"/>
  <c r="M22" i="21"/>
  <c r="U22" i="21" s="1"/>
  <c r="N21" i="21"/>
  <c r="M21" i="21"/>
  <c r="N20" i="21"/>
  <c r="M20" i="21"/>
  <c r="U20" i="21" s="1"/>
  <c r="N19" i="21"/>
  <c r="M19" i="21"/>
  <c r="U19" i="21" s="1"/>
  <c r="N18" i="21"/>
  <c r="M18" i="21"/>
  <c r="U18" i="21" s="1"/>
  <c r="N17" i="21"/>
  <c r="M17" i="21"/>
  <c r="N16" i="21"/>
  <c r="M16" i="21"/>
  <c r="U16" i="21" s="1"/>
  <c r="N15" i="21"/>
  <c r="M15" i="21"/>
  <c r="U15" i="21" s="1"/>
  <c r="N14" i="21"/>
  <c r="M14" i="21"/>
  <c r="U14" i="21" s="1"/>
  <c r="N13" i="21"/>
  <c r="M13" i="21"/>
  <c r="R13" i="21" s="1"/>
  <c r="N12" i="21"/>
  <c r="M12" i="21"/>
  <c r="N11" i="21"/>
  <c r="M11" i="21"/>
  <c r="U11" i="21" s="1"/>
  <c r="N10" i="21"/>
  <c r="M10" i="21"/>
  <c r="U10" i="21" s="1"/>
  <c r="U8" i="21"/>
  <c r="R8" i="21"/>
  <c r="K8" i="21"/>
  <c r="J8" i="21"/>
  <c r="G8" i="21"/>
  <c r="F8" i="21"/>
  <c r="K7" i="21"/>
  <c r="G7" i="21"/>
  <c r="B7" i="21"/>
  <c r="K6" i="21"/>
  <c r="M4" i="21"/>
  <c r="I4" i="21"/>
  <c r="D4" i="21"/>
  <c r="K510" i="20"/>
  <c r="J510" i="20"/>
  <c r="G510" i="20"/>
  <c r="F510" i="20"/>
  <c r="U59" i="20"/>
  <c r="O59" i="20"/>
  <c r="N59" i="20"/>
  <c r="M59" i="20"/>
  <c r="R59" i="20" s="1"/>
  <c r="U58" i="20"/>
  <c r="O58" i="20"/>
  <c r="N58" i="20"/>
  <c r="M58" i="20"/>
  <c r="R58" i="20" s="1"/>
  <c r="U57" i="20"/>
  <c r="O57" i="20"/>
  <c r="N57" i="20"/>
  <c r="M57" i="20"/>
  <c r="R57" i="20" s="1"/>
  <c r="U56" i="20"/>
  <c r="O56" i="20"/>
  <c r="N56" i="20"/>
  <c r="M56" i="20"/>
  <c r="R56" i="20" s="1"/>
  <c r="U55" i="20"/>
  <c r="O55" i="20"/>
  <c r="N55" i="20"/>
  <c r="M55" i="20"/>
  <c r="R55" i="20" s="1"/>
  <c r="U54" i="20"/>
  <c r="O54" i="20"/>
  <c r="N54" i="20"/>
  <c r="M54" i="20"/>
  <c r="R54" i="20" s="1"/>
  <c r="U53" i="20"/>
  <c r="O53" i="20"/>
  <c r="N53" i="20"/>
  <c r="M53" i="20"/>
  <c r="R53" i="20" s="1"/>
  <c r="U52" i="20"/>
  <c r="O52" i="20"/>
  <c r="N52" i="20"/>
  <c r="M52" i="20"/>
  <c r="R52" i="20" s="1"/>
  <c r="U51" i="20"/>
  <c r="O51" i="20"/>
  <c r="N51" i="20"/>
  <c r="M51" i="20"/>
  <c r="R51" i="20" s="1"/>
  <c r="U50" i="20"/>
  <c r="O50" i="20"/>
  <c r="N50" i="20"/>
  <c r="M50" i="20"/>
  <c r="R50" i="20" s="1"/>
  <c r="U49" i="20"/>
  <c r="O49" i="20"/>
  <c r="N49" i="20"/>
  <c r="M49" i="20"/>
  <c r="R49" i="20" s="1"/>
  <c r="U48" i="20"/>
  <c r="O48" i="20"/>
  <c r="N48" i="20"/>
  <c r="M48" i="20"/>
  <c r="R48" i="20" s="1"/>
  <c r="U47" i="20"/>
  <c r="O47" i="20"/>
  <c r="N47" i="20"/>
  <c r="M47" i="20"/>
  <c r="R47" i="20" s="1"/>
  <c r="U46" i="20"/>
  <c r="O46" i="20"/>
  <c r="N46" i="20"/>
  <c r="M46" i="20"/>
  <c r="R46" i="20" s="1"/>
  <c r="U45" i="20"/>
  <c r="O45" i="20"/>
  <c r="N45" i="20"/>
  <c r="M45" i="20"/>
  <c r="R45" i="20" s="1"/>
  <c r="U44" i="20"/>
  <c r="N44" i="20"/>
  <c r="M44" i="20"/>
  <c r="R44" i="20" s="1"/>
  <c r="U43" i="20"/>
  <c r="O43" i="20"/>
  <c r="N43" i="20"/>
  <c r="M43" i="20"/>
  <c r="R43" i="20" s="1"/>
  <c r="N42" i="20"/>
  <c r="M42" i="20"/>
  <c r="N41" i="20"/>
  <c r="M41" i="20"/>
  <c r="N40" i="20"/>
  <c r="M40" i="20"/>
  <c r="U39" i="20"/>
  <c r="O39" i="20"/>
  <c r="N39" i="20"/>
  <c r="M39" i="20"/>
  <c r="R39" i="20" s="1"/>
  <c r="N38" i="20"/>
  <c r="M38" i="20"/>
  <c r="N37" i="20"/>
  <c r="M37" i="20"/>
  <c r="N36" i="20"/>
  <c r="M36" i="20"/>
  <c r="R36" i="20" s="1"/>
  <c r="U35" i="20"/>
  <c r="N35" i="20"/>
  <c r="M35" i="20"/>
  <c r="R35" i="20" s="1"/>
  <c r="U34" i="20"/>
  <c r="N34" i="20"/>
  <c r="M34" i="20"/>
  <c r="R34" i="20" s="1"/>
  <c r="U33" i="20"/>
  <c r="O33" i="20"/>
  <c r="N33" i="20"/>
  <c r="M33" i="20"/>
  <c r="R33" i="20" s="1"/>
  <c r="U32" i="20"/>
  <c r="N32" i="20"/>
  <c r="M32" i="20"/>
  <c r="R32" i="20" s="1"/>
  <c r="U31" i="20"/>
  <c r="O31" i="20"/>
  <c r="N31" i="20"/>
  <c r="M31" i="20"/>
  <c r="R31" i="20" s="1"/>
  <c r="N30" i="20"/>
  <c r="M30" i="20"/>
  <c r="N29" i="20"/>
  <c r="M29" i="20"/>
  <c r="N28" i="20"/>
  <c r="M28" i="20"/>
  <c r="R28" i="20" s="1"/>
  <c r="U27" i="20"/>
  <c r="N27" i="20"/>
  <c r="M27" i="20"/>
  <c r="R27" i="20" s="1"/>
  <c r="U26" i="20"/>
  <c r="N26" i="20"/>
  <c r="M26" i="20"/>
  <c r="R26" i="20" s="1"/>
  <c r="U25" i="20"/>
  <c r="O25" i="20"/>
  <c r="N25" i="20"/>
  <c r="M25" i="20"/>
  <c r="R25" i="20" s="1"/>
  <c r="U24" i="20"/>
  <c r="N24" i="20"/>
  <c r="M24" i="20"/>
  <c r="R24" i="20" s="1"/>
  <c r="U23" i="20"/>
  <c r="O23" i="20"/>
  <c r="N23" i="20"/>
  <c r="M23" i="20"/>
  <c r="R23" i="20" s="1"/>
  <c r="N22" i="20"/>
  <c r="M22" i="20"/>
  <c r="N21" i="20"/>
  <c r="M21" i="20"/>
  <c r="N20" i="20"/>
  <c r="M20" i="20"/>
  <c r="R20" i="20" s="1"/>
  <c r="U19" i="20"/>
  <c r="N19" i="20"/>
  <c r="M19" i="20"/>
  <c r="R19" i="20" s="1"/>
  <c r="O19" i="20" s="1"/>
  <c r="U18" i="20"/>
  <c r="N18" i="20"/>
  <c r="M18" i="20"/>
  <c r="R18" i="20" s="1"/>
  <c r="U17" i="20"/>
  <c r="O17" i="20"/>
  <c r="N17" i="20"/>
  <c r="M17" i="20"/>
  <c r="R17" i="20" s="1"/>
  <c r="U16" i="20"/>
  <c r="N16" i="20"/>
  <c r="M16" i="20"/>
  <c r="R16" i="20" s="1"/>
  <c r="U15" i="20"/>
  <c r="O15" i="20"/>
  <c r="N15" i="20"/>
  <c r="M15" i="20"/>
  <c r="R15" i="20" s="1"/>
  <c r="N14" i="20"/>
  <c r="M14" i="20"/>
  <c r="N13" i="20"/>
  <c r="M13" i="20"/>
  <c r="N12" i="20"/>
  <c r="M12" i="20"/>
  <c r="R12" i="20" s="1"/>
  <c r="U11" i="20"/>
  <c r="N11" i="20"/>
  <c r="M11" i="20"/>
  <c r="R11" i="20" s="1"/>
  <c r="O11" i="20" s="1"/>
  <c r="U10" i="20"/>
  <c r="N10" i="20"/>
  <c r="M10" i="20"/>
  <c r="R10" i="20" s="1"/>
  <c r="U8" i="20"/>
  <c r="R8" i="20"/>
  <c r="K8" i="20"/>
  <c r="J8" i="20"/>
  <c r="G8" i="20"/>
  <c r="F8" i="20"/>
  <c r="K7" i="20"/>
  <c r="G7" i="20"/>
  <c r="B7" i="20"/>
  <c r="K6" i="20"/>
  <c r="M4" i="20"/>
  <c r="I4" i="20"/>
  <c r="D4" i="20"/>
  <c r="K510" i="19"/>
  <c r="J510" i="19"/>
  <c r="G510" i="19"/>
  <c r="F510" i="19"/>
  <c r="G6" i="19" s="1"/>
  <c r="U59" i="19"/>
  <c r="O59" i="19"/>
  <c r="N59" i="19"/>
  <c r="M59" i="19"/>
  <c r="R59" i="19" s="1"/>
  <c r="U58" i="19"/>
  <c r="O58" i="19"/>
  <c r="N58" i="19"/>
  <c r="M58" i="19"/>
  <c r="R58" i="19" s="1"/>
  <c r="U57" i="19"/>
  <c r="O57" i="19"/>
  <c r="N57" i="19"/>
  <c r="M57" i="19"/>
  <c r="R57" i="19" s="1"/>
  <c r="U56" i="19"/>
  <c r="O56" i="19"/>
  <c r="N56" i="19"/>
  <c r="M56" i="19"/>
  <c r="R56" i="19" s="1"/>
  <c r="U55" i="19"/>
  <c r="O55" i="19"/>
  <c r="N55" i="19"/>
  <c r="M55" i="19"/>
  <c r="R55" i="19" s="1"/>
  <c r="U54" i="19"/>
  <c r="O54" i="19"/>
  <c r="N54" i="19"/>
  <c r="M54" i="19"/>
  <c r="R54" i="19" s="1"/>
  <c r="U53" i="19"/>
  <c r="O53" i="19"/>
  <c r="N53" i="19"/>
  <c r="M53" i="19"/>
  <c r="R53" i="19" s="1"/>
  <c r="U52" i="19"/>
  <c r="O52" i="19"/>
  <c r="N52" i="19"/>
  <c r="M52" i="19"/>
  <c r="R52" i="19" s="1"/>
  <c r="U51" i="19"/>
  <c r="O51" i="19"/>
  <c r="N51" i="19"/>
  <c r="M51" i="19"/>
  <c r="R51" i="19" s="1"/>
  <c r="U50" i="19"/>
  <c r="O50" i="19"/>
  <c r="N50" i="19"/>
  <c r="M50" i="19"/>
  <c r="R50" i="19" s="1"/>
  <c r="U49" i="19"/>
  <c r="O49" i="19"/>
  <c r="N49" i="19"/>
  <c r="M49" i="19"/>
  <c r="R49" i="19" s="1"/>
  <c r="U48" i="19"/>
  <c r="O48" i="19"/>
  <c r="N48" i="19"/>
  <c r="M48" i="19"/>
  <c r="R48" i="19" s="1"/>
  <c r="U47" i="19"/>
  <c r="O47" i="19"/>
  <c r="N47" i="19"/>
  <c r="M47" i="19"/>
  <c r="R47" i="19" s="1"/>
  <c r="U46" i="19"/>
  <c r="O46" i="19"/>
  <c r="N46" i="19"/>
  <c r="M46" i="19"/>
  <c r="R46" i="19" s="1"/>
  <c r="U45" i="19"/>
  <c r="O45" i="19"/>
  <c r="N45" i="19"/>
  <c r="M45" i="19"/>
  <c r="R45" i="19" s="1"/>
  <c r="U44" i="19"/>
  <c r="O44" i="19"/>
  <c r="N44" i="19"/>
  <c r="M44" i="19"/>
  <c r="R44" i="19" s="1"/>
  <c r="U43" i="19"/>
  <c r="O43" i="19"/>
  <c r="N43" i="19"/>
  <c r="M43" i="19"/>
  <c r="R43" i="19" s="1"/>
  <c r="U42" i="19"/>
  <c r="O42" i="19"/>
  <c r="N42" i="19"/>
  <c r="M42" i="19"/>
  <c r="R42" i="19" s="1"/>
  <c r="U41" i="19"/>
  <c r="O41" i="19"/>
  <c r="N41" i="19"/>
  <c r="M41" i="19"/>
  <c r="R41" i="19" s="1"/>
  <c r="U40" i="19"/>
  <c r="O40" i="19"/>
  <c r="N40" i="19"/>
  <c r="M40" i="19"/>
  <c r="R40" i="19" s="1"/>
  <c r="U39" i="19"/>
  <c r="O39" i="19"/>
  <c r="N39" i="19"/>
  <c r="M39" i="19"/>
  <c r="R39" i="19" s="1"/>
  <c r="R38" i="19"/>
  <c r="N38" i="19"/>
  <c r="M38" i="19"/>
  <c r="U38" i="19" s="1"/>
  <c r="N37" i="19"/>
  <c r="M37" i="19"/>
  <c r="R37" i="19" s="1"/>
  <c r="R36" i="19"/>
  <c r="N36" i="19"/>
  <c r="M36" i="19"/>
  <c r="U36" i="19" s="1"/>
  <c r="R35" i="19"/>
  <c r="N35" i="19"/>
  <c r="M35" i="19"/>
  <c r="U35" i="19" s="1"/>
  <c r="N34" i="19"/>
  <c r="M34" i="19"/>
  <c r="N33" i="19"/>
  <c r="M33" i="19"/>
  <c r="R33" i="19" s="1"/>
  <c r="N32" i="19"/>
  <c r="M32" i="19"/>
  <c r="U32" i="19" s="1"/>
  <c r="N31" i="19"/>
  <c r="M31" i="19"/>
  <c r="R31" i="19" s="1"/>
  <c r="R30" i="19"/>
  <c r="N30" i="19"/>
  <c r="M30" i="19"/>
  <c r="U30" i="19" s="1"/>
  <c r="N29" i="19"/>
  <c r="M29" i="19"/>
  <c r="R29" i="19" s="1"/>
  <c r="R28" i="19"/>
  <c r="N28" i="19"/>
  <c r="M28" i="19"/>
  <c r="U28" i="19" s="1"/>
  <c r="N27" i="19"/>
  <c r="M27" i="19"/>
  <c r="R27" i="19" s="1"/>
  <c r="N26" i="19"/>
  <c r="M26" i="19"/>
  <c r="N25" i="19"/>
  <c r="M25" i="19"/>
  <c r="R25" i="19" s="1"/>
  <c r="N24" i="19"/>
  <c r="M24" i="19"/>
  <c r="U24" i="19" s="1"/>
  <c r="N23" i="19"/>
  <c r="M23" i="19"/>
  <c r="R23" i="19" s="1"/>
  <c r="R22" i="19"/>
  <c r="N22" i="19"/>
  <c r="M22" i="19"/>
  <c r="U22" i="19" s="1"/>
  <c r="N21" i="19"/>
  <c r="M21" i="19"/>
  <c r="R21" i="19" s="1"/>
  <c r="R20" i="19"/>
  <c r="N20" i="19"/>
  <c r="M20" i="19"/>
  <c r="U20" i="19" s="1"/>
  <c r="N19" i="19"/>
  <c r="M19" i="19"/>
  <c r="R19" i="19" s="1"/>
  <c r="N18" i="19"/>
  <c r="M18" i="19"/>
  <c r="U18" i="19" s="1"/>
  <c r="N17" i="19"/>
  <c r="M17" i="19"/>
  <c r="U17" i="19" s="1"/>
  <c r="N16" i="19"/>
  <c r="M16" i="19"/>
  <c r="U16" i="19" s="1"/>
  <c r="N15" i="19"/>
  <c r="M15" i="19"/>
  <c r="U15" i="19" s="1"/>
  <c r="N14" i="19"/>
  <c r="M14" i="19"/>
  <c r="U14" i="19" s="1"/>
  <c r="N13" i="19"/>
  <c r="M13" i="19"/>
  <c r="U13" i="19" s="1"/>
  <c r="N12" i="19"/>
  <c r="M12" i="19"/>
  <c r="U12" i="19" s="1"/>
  <c r="N11" i="19"/>
  <c r="M11" i="19"/>
  <c r="U11" i="19" s="1"/>
  <c r="N10" i="19"/>
  <c r="M10" i="19"/>
  <c r="U10" i="19" s="1"/>
  <c r="U8" i="19"/>
  <c r="R8" i="19"/>
  <c r="K8" i="19"/>
  <c r="J8" i="19"/>
  <c r="G8" i="19"/>
  <c r="F8" i="19"/>
  <c r="K7" i="19"/>
  <c r="G7" i="19"/>
  <c r="B7" i="19"/>
  <c r="K6" i="19"/>
  <c r="M4" i="19"/>
  <c r="I4" i="19"/>
  <c r="D4" i="19"/>
  <c r="K510" i="18"/>
  <c r="J510" i="18"/>
  <c r="G510" i="18"/>
  <c r="F510" i="18"/>
  <c r="G6" i="18" s="1"/>
  <c r="U59" i="18"/>
  <c r="O59" i="18"/>
  <c r="N59" i="18"/>
  <c r="M59" i="18"/>
  <c r="R59" i="18" s="1"/>
  <c r="U58" i="18"/>
  <c r="O58" i="18"/>
  <c r="N58" i="18"/>
  <c r="M58" i="18"/>
  <c r="R58" i="18" s="1"/>
  <c r="U57" i="18"/>
  <c r="O57" i="18"/>
  <c r="N57" i="18"/>
  <c r="M57" i="18"/>
  <c r="R57" i="18" s="1"/>
  <c r="U56" i="18"/>
  <c r="O56" i="18"/>
  <c r="N56" i="18"/>
  <c r="M56" i="18"/>
  <c r="R56" i="18" s="1"/>
  <c r="U55" i="18"/>
  <c r="O55" i="18"/>
  <c r="N55" i="18"/>
  <c r="M55" i="18"/>
  <c r="R55" i="18" s="1"/>
  <c r="U54" i="18"/>
  <c r="O54" i="18"/>
  <c r="N54" i="18"/>
  <c r="M54" i="18"/>
  <c r="R54" i="18" s="1"/>
  <c r="U53" i="18"/>
  <c r="O53" i="18"/>
  <c r="N53" i="18"/>
  <c r="M53" i="18"/>
  <c r="R53" i="18" s="1"/>
  <c r="U52" i="18"/>
  <c r="O52" i="18"/>
  <c r="N52" i="18"/>
  <c r="M52" i="18"/>
  <c r="R52" i="18" s="1"/>
  <c r="U51" i="18"/>
  <c r="O51" i="18"/>
  <c r="N51" i="18"/>
  <c r="M51" i="18"/>
  <c r="R51" i="18" s="1"/>
  <c r="U50" i="18"/>
  <c r="O50" i="18"/>
  <c r="N50" i="18"/>
  <c r="M50" i="18"/>
  <c r="R50" i="18" s="1"/>
  <c r="U49" i="18"/>
  <c r="O49" i="18"/>
  <c r="N49" i="18"/>
  <c r="M49" i="18"/>
  <c r="R49" i="18" s="1"/>
  <c r="U48" i="18"/>
  <c r="N48" i="18"/>
  <c r="M48" i="18"/>
  <c r="R48" i="18" s="1"/>
  <c r="N47" i="18"/>
  <c r="M47" i="18"/>
  <c r="R47" i="18" s="1"/>
  <c r="N46" i="18"/>
  <c r="M46" i="18"/>
  <c r="R46" i="18" s="1"/>
  <c r="N45" i="18"/>
  <c r="M45" i="18"/>
  <c r="R45" i="18" s="1"/>
  <c r="N44" i="18"/>
  <c r="M44" i="18"/>
  <c r="R44" i="18" s="1"/>
  <c r="U43" i="18"/>
  <c r="N43" i="18"/>
  <c r="M43" i="18"/>
  <c r="R43" i="18" s="1"/>
  <c r="U42" i="18"/>
  <c r="O42" i="18"/>
  <c r="N42" i="18"/>
  <c r="M42" i="18"/>
  <c r="R42" i="18" s="1"/>
  <c r="U41" i="18"/>
  <c r="O41" i="18"/>
  <c r="N41" i="18"/>
  <c r="M41" i="18"/>
  <c r="R41" i="18" s="1"/>
  <c r="U40" i="18"/>
  <c r="N40" i="18"/>
  <c r="M40" i="18"/>
  <c r="R40" i="18" s="1"/>
  <c r="N39" i="18"/>
  <c r="M39" i="18"/>
  <c r="R39" i="18" s="1"/>
  <c r="R38" i="18"/>
  <c r="N38" i="18"/>
  <c r="M38" i="18"/>
  <c r="U38" i="18" s="1"/>
  <c r="N37" i="18"/>
  <c r="M37" i="18"/>
  <c r="R37" i="18" s="1"/>
  <c r="N36" i="18"/>
  <c r="M36" i="18"/>
  <c r="U36" i="18" s="1"/>
  <c r="N35" i="18"/>
  <c r="M35" i="18"/>
  <c r="R35" i="18" s="1"/>
  <c r="N34" i="18"/>
  <c r="M34" i="18"/>
  <c r="U34" i="18" s="1"/>
  <c r="N33" i="18"/>
  <c r="M33" i="18"/>
  <c r="R33" i="18" s="1"/>
  <c r="R32" i="18"/>
  <c r="N32" i="18"/>
  <c r="M32" i="18"/>
  <c r="U32" i="18" s="1"/>
  <c r="N31" i="18"/>
  <c r="M31" i="18"/>
  <c r="R31" i="18" s="1"/>
  <c r="R30" i="18"/>
  <c r="N30" i="18"/>
  <c r="M30" i="18"/>
  <c r="U30" i="18" s="1"/>
  <c r="N29" i="18"/>
  <c r="M29" i="18"/>
  <c r="R29" i="18" s="1"/>
  <c r="N28" i="18"/>
  <c r="M28" i="18"/>
  <c r="U28" i="18" s="1"/>
  <c r="N27" i="18"/>
  <c r="M27" i="18"/>
  <c r="R27" i="18" s="1"/>
  <c r="N26" i="18"/>
  <c r="M26" i="18"/>
  <c r="U26" i="18" s="1"/>
  <c r="N25" i="18"/>
  <c r="M25" i="18"/>
  <c r="R25" i="18" s="1"/>
  <c r="R24" i="18"/>
  <c r="N24" i="18"/>
  <c r="M24" i="18"/>
  <c r="U24" i="18" s="1"/>
  <c r="N23" i="18"/>
  <c r="M23" i="18"/>
  <c r="R23" i="18" s="1"/>
  <c r="R22" i="18"/>
  <c r="N22" i="18"/>
  <c r="M22" i="18"/>
  <c r="U22" i="18" s="1"/>
  <c r="N21" i="18"/>
  <c r="M21" i="18"/>
  <c r="R21" i="18" s="1"/>
  <c r="N20" i="18"/>
  <c r="M20" i="18"/>
  <c r="U20" i="18" s="1"/>
  <c r="N19" i="18"/>
  <c r="M19" i="18"/>
  <c r="R19" i="18" s="1"/>
  <c r="N18" i="18"/>
  <c r="M18" i="18"/>
  <c r="U18" i="18" s="1"/>
  <c r="N17" i="18"/>
  <c r="M17" i="18"/>
  <c r="U17" i="18" s="1"/>
  <c r="N16" i="18"/>
  <c r="M16" i="18"/>
  <c r="U16" i="18" s="1"/>
  <c r="N15" i="18"/>
  <c r="M15" i="18"/>
  <c r="U15" i="18" s="1"/>
  <c r="N14" i="18"/>
  <c r="M14" i="18"/>
  <c r="U14" i="18" s="1"/>
  <c r="N13" i="18"/>
  <c r="M13" i="18"/>
  <c r="U13" i="18" s="1"/>
  <c r="N12" i="18"/>
  <c r="M12" i="18"/>
  <c r="U12" i="18" s="1"/>
  <c r="N11" i="18"/>
  <c r="M11" i="18"/>
  <c r="U11" i="18" s="1"/>
  <c r="N10" i="18"/>
  <c r="M10" i="18"/>
  <c r="U10" i="18" s="1"/>
  <c r="U8" i="18"/>
  <c r="R8" i="18"/>
  <c r="K8" i="18"/>
  <c r="J8" i="18"/>
  <c r="G8" i="18"/>
  <c r="F8" i="18"/>
  <c r="K7" i="18"/>
  <c r="G7" i="18"/>
  <c r="B7" i="18"/>
  <c r="K6" i="18"/>
  <c r="M4" i="18"/>
  <c r="I4" i="18"/>
  <c r="D4" i="18"/>
  <c r="K510" i="17"/>
  <c r="J510" i="17"/>
  <c r="G510" i="17"/>
  <c r="F510" i="17"/>
  <c r="G6" i="17" s="1"/>
  <c r="U59" i="17"/>
  <c r="N59" i="17"/>
  <c r="M59" i="17"/>
  <c r="R59" i="17" s="1"/>
  <c r="U58" i="17"/>
  <c r="N58" i="17"/>
  <c r="M58" i="17"/>
  <c r="R58" i="17" s="1"/>
  <c r="U57" i="17"/>
  <c r="N57" i="17"/>
  <c r="M57" i="17"/>
  <c r="R57" i="17" s="1"/>
  <c r="O57" i="17" s="1"/>
  <c r="U56" i="17"/>
  <c r="N56" i="17"/>
  <c r="M56" i="17"/>
  <c r="R56" i="17" s="1"/>
  <c r="U55" i="17"/>
  <c r="N55" i="17"/>
  <c r="M55" i="17"/>
  <c r="R55" i="17" s="1"/>
  <c r="U54" i="17"/>
  <c r="N54" i="17"/>
  <c r="M54" i="17"/>
  <c r="R54" i="17" s="1"/>
  <c r="U53" i="17"/>
  <c r="N53" i="17"/>
  <c r="M53" i="17"/>
  <c r="R53" i="17" s="1"/>
  <c r="O53" i="17" s="1"/>
  <c r="N52" i="17"/>
  <c r="M52" i="17"/>
  <c r="R52" i="17" s="1"/>
  <c r="U51" i="17"/>
  <c r="N51" i="17"/>
  <c r="M51" i="17"/>
  <c r="R51" i="17" s="1"/>
  <c r="U50" i="17"/>
  <c r="N50" i="17"/>
  <c r="M50" i="17"/>
  <c r="R50" i="17" s="1"/>
  <c r="N49" i="17"/>
  <c r="M49" i="17"/>
  <c r="R49" i="17" s="1"/>
  <c r="N48" i="17"/>
  <c r="M48" i="17"/>
  <c r="R48" i="17" s="1"/>
  <c r="U47" i="17"/>
  <c r="N47" i="17"/>
  <c r="M47" i="17"/>
  <c r="R47" i="17" s="1"/>
  <c r="U46" i="17"/>
  <c r="N46" i="17"/>
  <c r="M46" i="17"/>
  <c r="R46" i="17" s="1"/>
  <c r="N45" i="17"/>
  <c r="M45" i="17"/>
  <c r="R45" i="17" s="1"/>
  <c r="N44" i="17"/>
  <c r="M44" i="17"/>
  <c r="R44" i="17" s="1"/>
  <c r="U43" i="17"/>
  <c r="N43" i="17"/>
  <c r="M43" i="17"/>
  <c r="R43" i="17" s="1"/>
  <c r="U42" i="17"/>
  <c r="N42" i="17"/>
  <c r="M42" i="17"/>
  <c r="R42" i="17" s="1"/>
  <c r="U41" i="17"/>
  <c r="O41" i="17"/>
  <c r="N41" i="17"/>
  <c r="M41" i="17"/>
  <c r="R41" i="17" s="1"/>
  <c r="U40" i="17"/>
  <c r="O40" i="17"/>
  <c r="N40" i="17"/>
  <c r="M40" i="17"/>
  <c r="R40" i="17" s="1"/>
  <c r="N39" i="17"/>
  <c r="M39" i="17"/>
  <c r="N38" i="17"/>
  <c r="M38" i="17"/>
  <c r="N37" i="17"/>
  <c r="M37" i="17"/>
  <c r="U36" i="17"/>
  <c r="N36" i="17"/>
  <c r="M36" i="17"/>
  <c r="R36" i="17" s="1"/>
  <c r="R35" i="17"/>
  <c r="N35" i="17"/>
  <c r="M35" i="17"/>
  <c r="U35" i="17" s="1"/>
  <c r="U34" i="17"/>
  <c r="R34" i="17"/>
  <c r="N34" i="17"/>
  <c r="M34" i="17"/>
  <c r="R33" i="17"/>
  <c r="N33" i="17"/>
  <c r="M33" i="17"/>
  <c r="U33" i="17" s="1"/>
  <c r="U32" i="17"/>
  <c r="R32" i="17"/>
  <c r="N32" i="17"/>
  <c r="M32" i="17"/>
  <c r="N31" i="17"/>
  <c r="M31" i="17"/>
  <c r="N30" i="17"/>
  <c r="M30" i="17"/>
  <c r="N29" i="17"/>
  <c r="M29" i="17"/>
  <c r="U28" i="17"/>
  <c r="N28" i="17"/>
  <c r="M28" i="17"/>
  <c r="R28" i="17" s="1"/>
  <c r="R27" i="17"/>
  <c r="N27" i="17"/>
  <c r="M27" i="17"/>
  <c r="U27" i="17" s="1"/>
  <c r="U26" i="17"/>
  <c r="R26" i="17"/>
  <c r="N26" i="17"/>
  <c r="M26" i="17"/>
  <c r="R25" i="17"/>
  <c r="N25" i="17"/>
  <c r="M25" i="17"/>
  <c r="U25" i="17" s="1"/>
  <c r="U24" i="17"/>
  <c r="R24" i="17"/>
  <c r="N24" i="17"/>
  <c r="M24" i="17"/>
  <c r="N23" i="17"/>
  <c r="M23" i="17"/>
  <c r="N22" i="17"/>
  <c r="M22" i="17"/>
  <c r="N21" i="17"/>
  <c r="M21" i="17"/>
  <c r="N20" i="17"/>
  <c r="M20" i="17"/>
  <c r="R20" i="17" s="1"/>
  <c r="R19" i="17"/>
  <c r="N19" i="17"/>
  <c r="M19" i="17"/>
  <c r="U19" i="17" s="1"/>
  <c r="U18" i="17"/>
  <c r="N18" i="17"/>
  <c r="M18" i="17"/>
  <c r="R18" i="17" s="1"/>
  <c r="N17" i="17"/>
  <c r="M17" i="17"/>
  <c r="N16" i="17"/>
  <c r="M16" i="17"/>
  <c r="U15" i="17"/>
  <c r="N15" i="17"/>
  <c r="M15" i="17"/>
  <c r="R15" i="17" s="1"/>
  <c r="U14" i="17"/>
  <c r="N14" i="17"/>
  <c r="M14" i="17"/>
  <c r="R14" i="17" s="1"/>
  <c r="N13" i="17"/>
  <c r="M13" i="17"/>
  <c r="N12" i="17"/>
  <c r="M12" i="17"/>
  <c r="N11" i="17"/>
  <c r="M11" i="17"/>
  <c r="U10" i="17"/>
  <c r="N10" i="17"/>
  <c r="M10" i="17"/>
  <c r="R10" i="17" s="1"/>
  <c r="U8" i="17"/>
  <c r="R8" i="17"/>
  <c r="K8" i="17"/>
  <c r="J8" i="17"/>
  <c r="G8" i="17"/>
  <c r="F8" i="17"/>
  <c r="K7" i="17"/>
  <c r="G7" i="17"/>
  <c r="B7" i="17"/>
  <c r="K6" i="17"/>
  <c r="M4" i="17"/>
  <c r="I4" i="17"/>
  <c r="D4" i="17"/>
  <c r="K510" i="16"/>
  <c r="J510" i="16"/>
  <c r="G510" i="16"/>
  <c r="F510" i="16"/>
  <c r="G6" i="16" s="1"/>
  <c r="R59" i="16"/>
  <c r="O59" i="16"/>
  <c r="N59" i="16"/>
  <c r="M59" i="16"/>
  <c r="U59" i="16" s="1"/>
  <c r="R58" i="16"/>
  <c r="N58" i="16"/>
  <c r="M58" i="16"/>
  <c r="U58" i="16" s="1"/>
  <c r="N57" i="16"/>
  <c r="M57" i="16"/>
  <c r="R57" i="16" s="1"/>
  <c r="R56" i="16"/>
  <c r="N56" i="16"/>
  <c r="M56" i="16"/>
  <c r="U56" i="16" s="1"/>
  <c r="R55" i="16"/>
  <c r="O55" i="16" s="1"/>
  <c r="N55" i="16"/>
  <c r="M55" i="16"/>
  <c r="U55" i="16" s="1"/>
  <c r="R54" i="16"/>
  <c r="N54" i="16"/>
  <c r="M54" i="16"/>
  <c r="U54" i="16" s="1"/>
  <c r="N53" i="16"/>
  <c r="M53" i="16"/>
  <c r="R53" i="16" s="1"/>
  <c r="R52" i="16"/>
  <c r="N52" i="16"/>
  <c r="M52" i="16"/>
  <c r="U52" i="16" s="1"/>
  <c r="R51" i="16"/>
  <c r="N51" i="16"/>
  <c r="M51" i="16"/>
  <c r="U51" i="16" s="1"/>
  <c r="N50" i="16"/>
  <c r="M50" i="16"/>
  <c r="N49" i="16"/>
  <c r="M49" i="16"/>
  <c r="R48" i="16"/>
  <c r="N48" i="16"/>
  <c r="M48" i="16"/>
  <c r="U48" i="16" s="1"/>
  <c r="R47" i="16"/>
  <c r="N47" i="16"/>
  <c r="M47" i="16"/>
  <c r="U47" i="16" s="1"/>
  <c r="N46" i="16"/>
  <c r="M46" i="16"/>
  <c r="U46" i="16" s="1"/>
  <c r="U45" i="16"/>
  <c r="N45" i="16"/>
  <c r="M45" i="16"/>
  <c r="R45" i="16" s="1"/>
  <c r="R44" i="16"/>
  <c r="O44" i="16" s="1"/>
  <c r="N44" i="16"/>
  <c r="M44" i="16"/>
  <c r="U44" i="16" s="1"/>
  <c r="R43" i="16"/>
  <c r="O43" i="16" s="1"/>
  <c r="N43" i="16"/>
  <c r="M43" i="16"/>
  <c r="U43" i="16" s="1"/>
  <c r="U42" i="16"/>
  <c r="R42" i="16"/>
  <c r="N42" i="16"/>
  <c r="M42" i="16"/>
  <c r="U41" i="16"/>
  <c r="R41" i="16"/>
  <c r="N41" i="16"/>
  <c r="M41" i="16"/>
  <c r="N40" i="16"/>
  <c r="M40" i="16"/>
  <c r="U40" i="16" s="1"/>
  <c r="N39" i="16"/>
  <c r="M39" i="16"/>
  <c r="N38" i="16"/>
  <c r="M38" i="16"/>
  <c r="U38" i="16" s="1"/>
  <c r="N37" i="16"/>
  <c r="M37" i="16"/>
  <c r="U37" i="16" s="1"/>
  <c r="R36" i="16"/>
  <c r="O36" i="16" s="1"/>
  <c r="N36" i="16"/>
  <c r="M36" i="16"/>
  <c r="U36" i="16" s="1"/>
  <c r="N35" i="16"/>
  <c r="M35" i="16"/>
  <c r="R35" i="16" s="1"/>
  <c r="R34" i="16"/>
  <c r="O34" i="16" s="1"/>
  <c r="N34" i="16"/>
  <c r="M34" i="16"/>
  <c r="U34" i="16" s="1"/>
  <c r="U33" i="16"/>
  <c r="R33" i="16"/>
  <c r="N33" i="16"/>
  <c r="M33" i="16"/>
  <c r="N32" i="16"/>
  <c r="M32" i="16"/>
  <c r="U32" i="16" s="1"/>
  <c r="N31" i="16"/>
  <c r="M31" i="16"/>
  <c r="N30" i="16"/>
  <c r="M30" i="16"/>
  <c r="U30" i="16" s="1"/>
  <c r="N29" i="16"/>
  <c r="M29" i="16"/>
  <c r="U29" i="16" s="1"/>
  <c r="R28" i="16"/>
  <c r="O28" i="16" s="1"/>
  <c r="N28" i="16"/>
  <c r="M28" i="16"/>
  <c r="U28" i="16" s="1"/>
  <c r="U27" i="16"/>
  <c r="N27" i="16"/>
  <c r="M27" i="16"/>
  <c r="R27" i="16" s="1"/>
  <c r="O27" i="16" s="1"/>
  <c r="R26" i="16"/>
  <c r="O26" i="16" s="1"/>
  <c r="N26" i="16"/>
  <c r="M26" i="16"/>
  <c r="U26" i="16" s="1"/>
  <c r="U25" i="16"/>
  <c r="R25" i="16"/>
  <c r="N25" i="16"/>
  <c r="M25" i="16"/>
  <c r="N24" i="16"/>
  <c r="M24" i="16"/>
  <c r="U24" i="16" s="1"/>
  <c r="N23" i="16"/>
  <c r="M23" i="16"/>
  <c r="N22" i="16"/>
  <c r="M22" i="16"/>
  <c r="U22" i="16" s="1"/>
  <c r="N21" i="16"/>
  <c r="M21" i="16"/>
  <c r="U21" i="16" s="1"/>
  <c r="R20" i="16"/>
  <c r="O20" i="16" s="1"/>
  <c r="N20" i="16"/>
  <c r="M20" i="16"/>
  <c r="U20" i="16" s="1"/>
  <c r="U19" i="16"/>
  <c r="N19" i="16"/>
  <c r="M19" i="16"/>
  <c r="R19" i="16" s="1"/>
  <c r="O19" i="16" s="1"/>
  <c r="R18" i="16"/>
  <c r="O18" i="16" s="1"/>
  <c r="N18" i="16"/>
  <c r="M18" i="16"/>
  <c r="U18" i="16" s="1"/>
  <c r="R17" i="16"/>
  <c r="O17" i="16" s="1"/>
  <c r="N17" i="16"/>
  <c r="M17" i="16"/>
  <c r="U17" i="16" s="1"/>
  <c r="N16" i="16"/>
  <c r="M16" i="16"/>
  <c r="N15" i="16"/>
  <c r="M15" i="16"/>
  <c r="R14" i="16"/>
  <c r="O14" i="16" s="1"/>
  <c r="N14" i="16"/>
  <c r="M14" i="16"/>
  <c r="U14" i="16" s="1"/>
  <c r="R13" i="16"/>
  <c r="O13" i="16" s="1"/>
  <c r="N13" i="16"/>
  <c r="M13" i="16"/>
  <c r="U13" i="16" s="1"/>
  <c r="N12" i="16"/>
  <c r="M12" i="16"/>
  <c r="N11" i="16"/>
  <c r="M11" i="16"/>
  <c r="R10" i="16"/>
  <c r="O10" i="16" s="1"/>
  <c r="N10" i="16"/>
  <c r="M10" i="16"/>
  <c r="U10" i="16" s="1"/>
  <c r="U8" i="16"/>
  <c r="R8" i="16"/>
  <c r="K8" i="16"/>
  <c r="J8" i="16"/>
  <c r="G8" i="16"/>
  <c r="F8" i="16"/>
  <c r="K7" i="16"/>
  <c r="G7" i="16"/>
  <c r="B7" i="16"/>
  <c r="K6" i="16"/>
  <c r="M4" i="16"/>
  <c r="I4" i="16"/>
  <c r="D4" i="16"/>
  <c r="K510" i="15"/>
  <c r="J510" i="15"/>
  <c r="G510" i="15"/>
  <c r="F510" i="15"/>
  <c r="G6" i="15" s="1"/>
  <c r="R59" i="15"/>
  <c r="N59" i="15"/>
  <c r="M59" i="15"/>
  <c r="U59" i="15" s="1"/>
  <c r="N58" i="15"/>
  <c r="M58" i="15"/>
  <c r="R58" i="15" s="1"/>
  <c r="R57" i="15"/>
  <c r="N57" i="15"/>
  <c r="M57" i="15"/>
  <c r="U57" i="15" s="1"/>
  <c r="N56" i="15"/>
  <c r="M56" i="15"/>
  <c r="R56" i="15" s="1"/>
  <c r="N55" i="15"/>
  <c r="M55" i="15"/>
  <c r="N54" i="15"/>
  <c r="M54" i="15"/>
  <c r="R54" i="15" s="1"/>
  <c r="N53" i="15"/>
  <c r="M53" i="15"/>
  <c r="N52" i="15"/>
  <c r="M52" i="15"/>
  <c r="R52" i="15" s="1"/>
  <c r="R51" i="15"/>
  <c r="N51" i="15"/>
  <c r="M51" i="15"/>
  <c r="U51" i="15" s="1"/>
  <c r="N50" i="15"/>
  <c r="M50" i="15"/>
  <c r="R50" i="15" s="1"/>
  <c r="R49" i="15"/>
  <c r="N49" i="15"/>
  <c r="M49" i="15"/>
  <c r="U49" i="15" s="1"/>
  <c r="N48" i="15"/>
  <c r="M48" i="15"/>
  <c r="R48" i="15" s="1"/>
  <c r="N47" i="15"/>
  <c r="M47" i="15"/>
  <c r="N46" i="15"/>
  <c r="M46" i="15"/>
  <c r="R46" i="15" s="1"/>
  <c r="N45" i="15"/>
  <c r="M45" i="15"/>
  <c r="N44" i="15"/>
  <c r="M44" i="15"/>
  <c r="R44" i="15" s="1"/>
  <c r="R43" i="15"/>
  <c r="N43" i="15"/>
  <c r="M43" i="15"/>
  <c r="U43" i="15" s="1"/>
  <c r="N42" i="15"/>
  <c r="M42" i="15"/>
  <c r="R42" i="15" s="1"/>
  <c r="R41" i="15"/>
  <c r="N41" i="15"/>
  <c r="M41" i="15"/>
  <c r="U41" i="15" s="1"/>
  <c r="N40" i="15"/>
  <c r="M40" i="15"/>
  <c r="R40" i="15" s="1"/>
  <c r="N39" i="15"/>
  <c r="M39" i="15"/>
  <c r="N38" i="15"/>
  <c r="M38" i="15"/>
  <c r="R38" i="15" s="1"/>
  <c r="N37" i="15"/>
  <c r="M37" i="15"/>
  <c r="N36" i="15"/>
  <c r="M36" i="15"/>
  <c r="R36" i="15" s="1"/>
  <c r="R35" i="15"/>
  <c r="N35" i="15"/>
  <c r="M35" i="15"/>
  <c r="U35" i="15" s="1"/>
  <c r="N34" i="15"/>
  <c r="M34" i="15"/>
  <c r="R34" i="15" s="1"/>
  <c r="R33" i="15"/>
  <c r="N33" i="15"/>
  <c r="M33" i="15"/>
  <c r="U33" i="15" s="1"/>
  <c r="N32" i="15"/>
  <c r="M32" i="15"/>
  <c r="R32" i="15" s="1"/>
  <c r="N31" i="15"/>
  <c r="M31" i="15"/>
  <c r="N30" i="15"/>
  <c r="M30" i="15"/>
  <c r="R30" i="15" s="1"/>
  <c r="N29" i="15"/>
  <c r="M29" i="15"/>
  <c r="U29" i="15" s="1"/>
  <c r="N28" i="15"/>
  <c r="M28" i="15"/>
  <c r="R28" i="15" s="1"/>
  <c r="R27" i="15"/>
  <c r="O27" i="15"/>
  <c r="N27" i="15"/>
  <c r="M27" i="15"/>
  <c r="U27" i="15" s="1"/>
  <c r="N26" i="15"/>
  <c r="M26" i="15"/>
  <c r="R26" i="15" s="1"/>
  <c r="N25" i="15"/>
  <c r="M25" i="15"/>
  <c r="U25" i="15" s="1"/>
  <c r="N24" i="15"/>
  <c r="M24" i="15"/>
  <c r="R24" i="15" s="1"/>
  <c r="N23" i="15"/>
  <c r="M23" i="15"/>
  <c r="U23" i="15" s="1"/>
  <c r="N22" i="15"/>
  <c r="M22" i="15"/>
  <c r="R22" i="15" s="1"/>
  <c r="N21" i="15"/>
  <c r="M21" i="15"/>
  <c r="U21" i="15" s="1"/>
  <c r="N20" i="15"/>
  <c r="M20" i="15"/>
  <c r="R20" i="15" s="1"/>
  <c r="R19" i="15"/>
  <c r="O19" i="15"/>
  <c r="N19" i="15"/>
  <c r="M19" i="15"/>
  <c r="U19" i="15" s="1"/>
  <c r="N18" i="15"/>
  <c r="M18" i="15"/>
  <c r="R18" i="15" s="1"/>
  <c r="N17" i="15"/>
  <c r="M17" i="15"/>
  <c r="U16" i="15"/>
  <c r="N16" i="15"/>
  <c r="M16" i="15"/>
  <c r="R16" i="15" s="1"/>
  <c r="N15" i="15"/>
  <c r="M15" i="15"/>
  <c r="R15" i="15" s="1"/>
  <c r="U14" i="15"/>
  <c r="N14" i="15"/>
  <c r="M14" i="15"/>
  <c r="R14" i="15" s="1"/>
  <c r="U13" i="15"/>
  <c r="N13" i="15"/>
  <c r="M13" i="15"/>
  <c r="R13" i="15" s="1"/>
  <c r="N12" i="15"/>
  <c r="M12" i="15"/>
  <c r="N11" i="15"/>
  <c r="M11" i="15"/>
  <c r="U10" i="15"/>
  <c r="N10" i="15"/>
  <c r="M10" i="15"/>
  <c r="R10" i="15" s="1"/>
  <c r="U8" i="15"/>
  <c r="R8" i="15"/>
  <c r="K8" i="15"/>
  <c r="J8" i="15"/>
  <c r="G8" i="15"/>
  <c r="F8" i="15"/>
  <c r="K7" i="15"/>
  <c r="G7" i="15"/>
  <c r="B7" i="15"/>
  <c r="K6" i="15"/>
  <c r="M4" i="15"/>
  <c r="I4" i="15"/>
  <c r="D4" i="15"/>
  <c r="K8" i="1"/>
  <c r="J8" i="1"/>
  <c r="G8" i="1"/>
  <c r="F8" i="1"/>
  <c r="U35" i="16" l="1"/>
  <c r="O35" i="16" s="1"/>
  <c r="R12" i="17"/>
  <c r="U12" i="17"/>
  <c r="R17" i="17"/>
  <c r="U17" i="17"/>
  <c r="U30" i="17"/>
  <c r="R30" i="17"/>
  <c r="R11" i="15"/>
  <c r="U11" i="15"/>
  <c r="U11" i="16"/>
  <c r="R11" i="16"/>
  <c r="U16" i="16"/>
  <c r="R16" i="16"/>
  <c r="R49" i="16"/>
  <c r="U49" i="16"/>
  <c r="U22" i="17"/>
  <c r="R22" i="17"/>
  <c r="U37" i="17"/>
  <c r="R37" i="17"/>
  <c r="R39" i="17"/>
  <c r="O39" i="17" s="1"/>
  <c r="U39" i="17"/>
  <c r="O44" i="17"/>
  <c r="O52" i="17"/>
  <c r="O56" i="17"/>
  <c r="O46" i="18"/>
  <c r="U45" i="15"/>
  <c r="R45" i="15"/>
  <c r="U47" i="15"/>
  <c r="R47" i="15"/>
  <c r="O13" i="15"/>
  <c r="U15" i="15"/>
  <c r="R17" i="15"/>
  <c r="U17" i="15"/>
  <c r="U18" i="15"/>
  <c r="O18" i="15" s="1"/>
  <c r="U37" i="15"/>
  <c r="R37" i="15"/>
  <c r="U39" i="15"/>
  <c r="R39" i="15"/>
  <c r="U53" i="15"/>
  <c r="R53" i="15"/>
  <c r="U55" i="15"/>
  <c r="R55" i="15"/>
  <c r="R21" i="16"/>
  <c r="O21" i="16" s="1"/>
  <c r="U23" i="16"/>
  <c r="R23" i="16"/>
  <c r="R29" i="16"/>
  <c r="O29" i="16" s="1"/>
  <c r="U31" i="16"/>
  <c r="R31" i="16"/>
  <c r="R37" i="16"/>
  <c r="O37" i="16" s="1"/>
  <c r="U39" i="16"/>
  <c r="R39" i="16"/>
  <c r="R11" i="17"/>
  <c r="U11" i="17"/>
  <c r="R13" i="17"/>
  <c r="U13" i="17"/>
  <c r="R16" i="17"/>
  <c r="U16" i="17"/>
  <c r="U20" i="17"/>
  <c r="U29" i="17"/>
  <c r="R29" i="17"/>
  <c r="U31" i="17"/>
  <c r="R31" i="17"/>
  <c r="U45" i="17"/>
  <c r="O45" i="17" s="1"/>
  <c r="O47" i="17"/>
  <c r="U49" i="17"/>
  <c r="O49" i="17" s="1"/>
  <c r="O51" i="17"/>
  <c r="O55" i="17"/>
  <c r="O59" i="17"/>
  <c r="U31" i="15"/>
  <c r="R31" i="15"/>
  <c r="R12" i="15"/>
  <c r="O12" i="15" s="1"/>
  <c r="U12" i="15"/>
  <c r="O16" i="15"/>
  <c r="R23" i="15"/>
  <c r="O23" i="15" s="1"/>
  <c r="U12" i="16"/>
  <c r="R12" i="16"/>
  <c r="U15" i="16"/>
  <c r="R15" i="16"/>
  <c r="U50" i="16"/>
  <c r="R50" i="16"/>
  <c r="O10" i="17"/>
  <c r="U21" i="17"/>
  <c r="R21" i="17"/>
  <c r="U23" i="17"/>
  <c r="R23" i="17"/>
  <c r="U38" i="17"/>
  <c r="R38" i="17"/>
  <c r="U44" i="17"/>
  <c r="O46" i="17"/>
  <c r="U48" i="17"/>
  <c r="O48" i="17" s="1"/>
  <c r="O50" i="17"/>
  <c r="U52" i="17"/>
  <c r="O54" i="17"/>
  <c r="O58" i="17"/>
  <c r="R21" i="20"/>
  <c r="U21" i="20"/>
  <c r="R38" i="20"/>
  <c r="U38" i="20"/>
  <c r="R33" i="21"/>
  <c r="U33" i="21"/>
  <c r="R56" i="21"/>
  <c r="U56" i="21"/>
  <c r="R58" i="21"/>
  <c r="U58" i="21"/>
  <c r="O58" i="21" s="1"/>
  <c r="U34" i="19"/>
  <c r="R34" i="19"/>
  <c r="R13" i="20"/>
  <c r="U13" i="20"/>
  <c r="R30" i="20"/>
  <c r="U30" i="20"/>
  <c r="O35" i="20"/>
  <c r="R28" i="22"/>
  <c r="U28" i="22"/>
  <c r="O43" i="17"/>
  <c r="R16" i="18"/>
  <c r="O16" i="18" s="1"/>
  <c r="R26" i="18"/>
  <c r="O26" i="18" s="1"/>
  <c r="R34" i="18"/>
  <c r="U47" i="18"/>
  <c r="U26" i="19"/>
  <c r="R26" i="19"/>
  <c r="O26" i="19" s="1"/>
  <c r="R32" i="19"/>
  <c r="R22" i="20"/>
  <c r="U22" i="20"/>
  <c r="O27" i="20"/>
  <c r="R37" i="20"/>
  <c r="O37" i="20" s="1"/>
  <c r="U37" i="20"/>
  <c r="R42" i="20"/>
  <c r="O42" i="20" s="1"/>
  <c r="U42" i="20"/>
  <c r="R40" i="21"/>
  <c r="U40" i="21"/>
  <c r="R42" i="21"/>
  <c r="O42" i="21" s="1"/>
  <c r="U42" i="21"/>
  <c r="R49" i="21"/>
  <c r="O49" i="21" s="1"/>
  <c r="U49" i="21"/>
  <c r="R12" i="22"/>
  <c r="U12" i="22"/>
  <c r="U60" i="22" s="1"/>
  <c r="U64" i="22" s="1"/>
  <c r="R58" i="23"/>
  <c r="O58" i="23" s="1"/>
  <c r="U58" i="23"/>
  <c r="O14" i="15"/>
  <c r="R20" i="18"/>
  <c r="O20" i="18" s="1"/>
  <c r="R28" i="18"/>
  <c r="R36" i="18"/>
  <c r="O40" i="18"/>
  <c r="U44" i="18"/>
  <c r="O44" i="18" s="1"/>
  <c r="U45" i="18"/>
  <c r="O45" i="18" s="1"/>
  <c r="U46" i="18"/>
  <c r="O48" i="18"/>
  <c r="R24" i="19"/>
  <c r="R14" i="20"/>
  <c r="U14" i="20"/>
  <c r="R29" i="20"/>
  <c r="U29" i="20"/>
  <c r="R41" i="20"/>
  <c r="U41" i="20"/>
  <c r="O55" i="21"/>
  <c r="R14" i="22"/>
  <c r="U14" i="22"/>
  <c r="R21" i="22"/>
  <c r="U21" i="22"/>
  <c r="R23" i="22"/>
  <c r="U23" i="22"/>
  <c r="R30" i="22"/>
  <c r="U30" i="22"/>
  <c r="R17" i="21"/>
  <c r="U17" i="21"/>
  <c r="R21" i="21"/>
  <c r="U21" i="21"/>
  <c r="R34" i="21"/>
  <c r="O34" i="21" s="1"/>
  <c r="U34" i="21"/>
  <c r="R41" i="21"/>
  <c r="U41" i="21"/>
  <c r="R48" i="21"/>
  <c r="U48" i="21"/>
  <c r="R50" i="21"/>
  <c r="O50" i="21" s="1"/>
  <c r="U50" i="21"/>
  <c r="R57" i="21"/>
  <c r="O57" i="21" s="1"/>
  <c r="U57" i="21"/>
  <c r="O20" i="22"/>
  <c r="U12" i="20"/>
  <c r="O12" i="20" s="1"/>
  <c r="U20" i="20"/>
  <c r="O20" i="20" s="1"/>
  <c r="U28" i="20"/>
  <c r="U36" i="20"/>
  <c r="R40" i="20"/>
  <c r="U40" i="20"/>
  <c r="U12" i="21"/>
  <c r="R12" i="21"/>
  <c r="O12" i="21" s="1"/>
  <c r="U13" i="21"/>
  <c r="U39" i="21"/>
  <c r="O39" i="21" s="1"/>
  <c r="O47" i="21"/>
  <c r="U55" i="21"/>
  <c r="R13" i="22"/>
  <c r="U13" i="22"/>
  <c r="R15" i="22"/>
  <c r="U15" i="22"/>
  <c r="R22" i="22"/>
  <c r="U22" i="22"/>
  <c r="R29" i="22"/>
  <c r="U29" i="22"/>
  <c r="O31" i="22"/>
  <c r="O39" i="22"/>
  <c r="O47" i="22"/>
  <c r="O55" i="22"/>
  <c r="R26" i="23"/>
  <c r="U26" i="23"/>
  <c r="U28" i="23"/>
  <c r="O28" i="23" s="1"/>
  <c r="R28" i="23"/>
  <c r="R21" i="24"/>
  <c r="U21" i="24"/>
  <c r="U35" i="21"/>
  <c r="O35" i="21" s="1"/>
  <c r="U43" i="21"/>
  <c r="O43" i="21" s="1"/>
  <c r="U51" i="21"/>
  <c r="O51" i="21" s="1"/>
  <c r="U59" i="21"/>
  <c r="O59" i="21" s="1"/>
  <c r="U16" i="22"/>
  <c r="O16" i="22" s="1"/>
  <c r="U24" i="22"/>
  <c r="O24" i="22" s="1"/>
  <c r="R13" i="23"/>
  <c r="U13" i="23"/>
  <c r="R16" i="23"/>
  <c r="O16" i="23" s="1"/>
  <c r="U16" i="23"/>
  <c r="U24" i="23"/>
  <c r="U37" i="23"/>
  <c r="R37" i="23"/>
  <c r="O37" i="23" s="1"/>
  <c r="R46" i="23"/>
  <c r="U46" i="23"/>
  <c r="R43" i="24"/>
  <c r="U43" i="24"/>
  <c r="U31" i="22"/>
  <c r="U32" i="22"/>
  <c r="O32" i="22" s="1"/>
  <c r="U33" i="22"/>
  <c r="O33" i="22" s="1"/>
  <c r="U34" i="22"/>
  <c r="O34" i="22" s="1"/>
  <c r="U35" i="22"/>
  <c r="O35" i="22" s="1"/>
  <c r="U36" i="22"/>
  <c r="O36" i="22" s="1"/>
  <c r="U37" i="22"/>
  <c r="O37" i="22" s="1"/>
  <c r="U38" i="22"/>
  <c r="O38" i="22" s="1"/>
  <c r="U39" i="22"/>
  <c r="U40" i="22"/>
  <c r="O40" i="22" s="1"/>
  <c r="U41" i="22"/>
  <c r="O41" i="22" s="1"/>
  <c r="U42" i="22"/>
  <c r="O42" i="22" s="1"/>
  <c r="U43" i="22"/>
  <c r="O43" i="22" s="1"/>
  <c r="U44" i="22"/>
  <c r="O44" i="22" s="1"/>
  <c r="U45" i="22"/>
  <c r="O45" i="22" s="1"/>
  <c r="U46" i="22"/>
  <c r="O46" i="22" s="1"/>
  <c r="U47" i="22"/>
  <c r="U48" i="22"/>
  <c r="O48" i="22" s="1"/>
  <c r="U49" i="22"/>
  <c r="O49" i="22" s="1"/>
  <c r="U50" i="22"/>
  <c r="O50" i="22" s="1"/>
  <c r="U51" i="22"/>
  <c r="O51" i="22" s="1"/>
  <c r="U52" i="22"/>
  <c r="O52" i="22" s="1"/>
  <c r="U53" i="22"/>
  <c r="O53" i="22" s="1"/>
  <c r="U54" i="22"/>
  <c r="O54" i="22" s="1"/>
  <c r="U55" i="22"/>
  <c r="U56" i="22"/>
  <c r="O56" i="22" s="1"/>
  <c r="U57" i="22"/>
  <c r="O57" i="22" s="1"/>
  <c r="U58" i="22"/>
  <c r="O58" i="22" s="1"/>
  <c r="U59" i="22"/>
  <c r="O59" i="22" s="1"/>
  <c r="U25" i="23"/>
  <c r="R25" i="23"/>
  <c r="U29" i="23"/>
  <c r="R29" i="23"/>
  <c r="R34" i="23"/>
  <c r="U34" i="23"/>
  <c r="R50" i="23"/>
  <c r="O50" i="23" s="1"/>
  <c r="U50" i="23"/>
  <c r="R12" i="24"/>
  <c r="U12" i="24"/>
  <c r="U60" i="24" s="1"/>
  <c r="U64" i="24" s="1"/>
  <c r="R14" i="24"/>
  <c r="U14" i="24"/>
  <c r="R12" i="23"/>
  <c r="U12" i="23"/>
  <c r="U20" i="23"/>
  <c r="R20" i="23"/>
  <c r="O20" i="23" s="1"/>
  <c r="R54" i="23"/>
  <c r="U54" i="23"/>
  <c r="R28" i="24"/>
  <c r="U28" i="24"/>
  <c r="R30" i="24"/>
  <c r="U30" i="24"/>
  <c r="R33" i="24"/>
  <c r="U33" i="24"/>
  <c r="O33" i="24" s="1"/>
  <c r="R39" i="24"/>
  <c r="U39" i="24"/>
  <c r="R47" i="24"/>
  <c r="U47" i="24"/>
  <c r="R45" i="25"/>
  <c r="U45" i="25"/>
  <c r="U19" i="23"/>
  <c r="R19" i="23"/>
  <c r="O19" i="23" s="1"/>
  <c r="U40" i="23"/>
  <c r="O40" i="23" s="1"/>
  <c r="R42" i="23"/>
  <c r="O42" i="23" s="1"/>
  <c r="U42" i="23"/>
  <c r="R45" i="23"/>
  <c r="U45" i="23"/>
  <c r="R49" i="23"/>
  <c r="O49" i="23" s="1"/>
  <c r="U49" i="23"/>
  <c r="R53" i="23"/>
  <c r="U53" i="23"/>
  <c r="R57" i="23"/>
  <c r="O57" i="23" s="1"/>
  <c r="U57" i="23"/>
  <c r="O11" i="24"/>
  <c r="U19" i="24"/>
  <c r="O27" i="24"/>
  <c r="O38" i="24"/>
  <c r="U40" i="24"/>
  <c r="O42" i="24"/>
  <c r="U44" i="24"/>
  <c r="O44" i="24" s="1"/>
  <c r="O46" i="24"/>
  <c r="U48" i="24"/>
  <c r="O50" i="24"/>
  <c r="O54" i="24"/>
  <c r="O58" i="24"/>
  <c r="R49" i="25"/>
  <c r="U49" i="25"/>
  <c r="O53" i="25"/>
  <c r="U27" i="23"/>
  <c r="R27" i="23"/>
  <c r="O27" i="23" s="1"/>
  <c r="R44" i="23"/>
  <c r="U44" i="23"/>
  <c r="R48" i="23"/>
  <c r="U48" i="23"/>
  <c r="R52" i="23"/>
  <c r="U52" i="23"/>
  <c r="R56" i="23"/>
  <c r="U56" i="23"/>
  <c r="R13" i="24"/>
  <c r="U13" i="24"/>
  <c r="R20" i="24"/>
  <c r="U20" i="24"/>
  <c r="R22" i="24"/>
  <c r="U22" i="24"/>
  <c r="O22" i="24" s="1"/>
  <c r="R29" i="24"/>
  <c r="U29" i="24"/>
  <c r="R34" i="24"/>
  <c r="O34" i="24" s="1"/>
  <c r="U34" i="24"/>
  <c r="O37" i="24"/>
  <c r="O41" i="24"/>
  <c r="O45" i="24"/>
  <c r="O49" i="24"/>
  <c r="O53" i="24"/>
  <c r="O57" i="24"/>
  <c r="R46" i="25"/>
  <c r="O46" i="25" s="1"/>
  <c r="U46" i="25"/>
  <c r="R55" i="25"/>
  <c r="U55" i="25"/>
  <c r="U35" i="23"/>
  <c r="R35" i="23"/>
  <c r="O35" i="23" s="1"/>
  <c r="R43" i="23"/>
  <c r="U43" i="23"/>
  <c r="R47" i="23"/>
  <c r="U47" i="23"/>
  <c r="U60" i="23" s="1"/>
  <c r="U64" i="23" s="1"/>
  <c r="R51" i="23"/>
  <c r="U51" i="23"/>
  <c r="R55" i="23"/>
  <c r="U55" i="23"/>
  <c r="R59" i="23"/>
  <c r="U59" i="23"/>
  <c r="O19" i="24"/>
  <c r="O40" i="24"/>
  <c r="O48" i="24"/>
  <c r="R21" i="25"/>
  <c r="U21" i="25"/>
  <c r="R25" i="25"/>
  <c r="U25" i="25"/>
  <c r="U17" i="25"/>
  <c r="R40" i="25"/>
  <c r="O40" i="25" s="1"/>
  <c r="U40" i="25"/>
  <c r="U15" i="24"/>
  <c r="O15" i="24" s="1"/>
  <c r="U23" i="24"/>
  <c r="O23" i="24" s="1"/>
  <c r="R33" i="25"/>
  <c r="O33" i="25" s="1"/>
  <c r="U33" i="25"/>
  <c r="U37" i="25"/>
  <c r="O37" i="25" s="1"/>
  <c r="O39" i="25"/>
  <c r="R48" i="25"/>
  <c r="O48" i="25" s="1"/>
  <c r="U48" i="25"/>
  <c r="U34" i="25"/>
  <c r="R41" i="25"/>
  <c r="U41" i="25"/>
  <c r="O47" i="25"/>
  <c r="U54" i="25"/>
  <c r="O54" i="25" s="1"/>
  <c r="R56" i="25"/>
  <c r="O56" i="25" s="1"/>
  <c r="U56" i="25"/>
  <c r="U57" i="25"/>
  <c r="O57" i="25" s="1"/>
  <c r="O29" i="25"/>
  <c r="O17" i="25"/>
  <c r="O21" i="25"/>
  <c r="O13" i="25"/>
  <c r="O25" i="25"/>
  <c r="R12" i="25"/>
  <c r="R20" i="25"/>
  <c r="R28" i="25"/>
  <c r="U32" i="25"/>
  <c r="R16" i="25"/>
  <c r="R24" i="25"/>
  <c r="R11" i="25"/>
  <c r="R15" i="25"/>
  <c r="R19" i="25"/>
  <c r="R23" i="25"/>
  <c r="R27" i="25"/>
  <c r="R31" i="25"/>
  <c r="G6" i="25"/>
  <c r="R10" i="25"/>
  <c r="R14" i="25"/>
  <c r="R18" i="25"/>
  <c r="R22" i="25"/>
  <c r="R26" i="25"/>
  <c r="R30" i="25"/>
  <c r="O32" i="25"/>
  <c r="O34" i="25"/>
  <c r="O36" i="25"/>
  <c r="O38" i="25"/>
  <c r="O42" i="25"/>
  <c r="O44" i="25"/>
  <c r="O50" i="25"/>
  <c r="O52" i="25"/>
  <c r="O58" i="25"/>
  <c r="G6" i="24"/>
  <c r="O24" i="24"/>
  <c r="O26" i="24"/>
  <c r="O28" i="24"/>
  <c r="O30" i="24"/>
  <c r="R60" i="24"/>
  <c r="R64" i="24" s="1"/>
  <c r="O10" i="24"/>
  <c r="O14" i="24"/>
  <c r="O16" i="24"/>
  <c r="O18" i="24"/>
  <c r="O20" i="24"/>
  <c r="O31" i="24"/>
  <c r="O32" i="24"/>
  <c r="O35" i="24"/>
  <c r="O36" i="24"/>
  <c r="O14" i="23"/>
  <c r="O13" i="23"/>
  <c r="O12" i="23"/>
  <c r="O25" i="23"/>
  <c r="O33" i="23"/>
  <c r="R60" i="23"/>
  <c r="R64" i="23" s="1"/>
  <c r="O10" i="23"/>
  <c r="O18" i="23"/>
  <c r="O17" i="23"/>
  <c r="O11" i="23"/>
  <c r="O15" i="23"/>
  <c r="O23" i="23"/>
  <c r="O31" i="23"/>
  <c r="O39" i="23"/>
  <c r="O22" i="23"/>
  <c r="O24" i="23"/>
  <c r="O26" i="23"/>
  <c r="O30" i="23"/>
  <c r="O32" i="23"/>
  <c r="O34" i="23"/>
  <c r="O36" i="23"/>
  <c r="O38" i="23"/>
  <c r="O41" i="23"/>
  <c r="O11" i="22"/>
  <c r="R60" i="22"/>
  <c r="R64" i="22" s="1"/>
  <c r="G6" i="22"/>
  <c r="O13" i="22"/>
  <c r="O15" i="22"/>
  <c r="O17" i="22"/>
  <c r="O19" i="22"/>
  <c r="O21" i="22"/>
  <c r="O23" i="22"/>
  <c r="O25" i="22"/>
  <c r="O27" i="22"/>
  <c r="O29" i="22"/>
  <c r="O29" i="21"/>
  <c r="O17" i="21"/>
  <c r="O13" i="21"/>
  <c r="O21" i="21"/>
  <c r="O25" i="21"/>
  <c r="R20" i="21"/>
  <c r="R24" i="21"/>
  <c r="R16" i="21"/>
  <c r="R28" i="21"/>
  <c r="U32" i="21"/>
  <c r="R11" i="21"/>
  <c r="R15" i="21"/>
  <c r="R19" i="21"/>
  <c r="R23" i="21"/>
  <c r="R27" i="21"/>
  <c r="R31" i="21"/>
  <c r="G6" i="21"/>
  <c r="R10" i="21"/>
  <c r="R14" i="21"/>
  <c r="R18" i="21"/>
  <c r="R22" i="21"/>
  <c r="R26" i="21"/>
  <c r="R30" i="21"/>
  <c r="O36" i="21"/>
  <c r="O38" i="21"/>
  <c r="O40" i="21"/>
  <c r="O44" i="21"/>
  <c r="O46" i="21"/>
  <c r="O48" i="21"/>
  <c r="O52" i="21"/>
  <c r="O54" i="21"/>
  <c r="O56" i="21"/>
  <c r="G6" i="20"/>
  <c r="O10" i="20"/>
  <c r="O14" i="20"/>
  <c r="O16" i="20"/>
  <c r="O18" i="20"/>
  <c r="O22" i="20"/>
  <c r="O24" i="20"/>
  <c r="O26" i="20"/>
  <c r="O28" i="20"/>
  <c r="O30" i="20"/>
  <c r="R60" i="20"/>
  <c r="R64" i="20" s="1"/>
  <c r="O32" i="20"/>
  <c r="O34" i="20"/>
  <c r="O36" i="20"/>
  <c r="O38" i="20"/>
  <c r="O40" i="20"/>
  <c r="O44" i="20"/>
  <c r="O22" i="19"/>
  <c r="O30" i="19"/>
  <c r="O36" i="19"/>
  <c r="O24" i="19"/>
  <c r="O32" i="19"/>
  <c r="O35" i="19"/>
  <c r="O20" i="19"/>
  <c r="O28" i="19"/>
  <c r="U33" i="19"/>
  <c r="R11" i="19"/>
  <c r="R12" i="19"/>
  <c r="R15" i="19"/>
  <c r="R18" i="19"/>
  <c r="U19" i="19"/>
  <c r="U25" i="19"/>
  <c r="R10" i="19"/>
  <c r="R13" i="19"/>
  <c r="R14" i="19"/>
  <c r="R16" i="19"/>
  <c r="R17" i="19"/>
  <c r="U23" i="19"/>
  <c r="U29" i="19"/>
  <c r="U31" i="19"/>
  <c r="U37" i="19"/>
  <c r="U21" i="19"/>
  <c r="U27" i="19"/>
  <c r="O34" i="19"/>
  <c r="O38" i="19"/>
  <c r="O28" i="18"/>
  <c r="O22" i="18"/>
  <c r="O30" i="18"/>
  <c r="O38" i="18"/>
  <c r="O24" i="18"/>
  <c r="O32" i="18"/>
  <c r="O36" i="18"/>
  <c r="O34" i="18"/>
  <c r="U23" i="18"/>
  <c r="U29" i="18"/>
  <c r="U35" i="18"/>
  <c r="U37" i="18"/>
  <c r="U39" i="18"/>
  <c r="O39" i="18" s="1"/>
  <c r="U21" i="18"/>
  <c r="U27" i="18"/>
  <c r="U33" i="18"/>
  <c r="R10" i="18"/>
  <c r="R11" i="18"/>
  <c r="R12" i="18"/>
  <c r="R13" i="18"/>
  <c r="R14" i="18"/>
  <c r="R15" i="18"/>
  <c r="R17" i="18"/>
  <c r="R18" i="18"/>
  <c r="U19" i="18"/>
  <c r="U25" i="18"/>
  <c r="U31" i="18"/>
  <c r="O43" i="18"/>
  <c r="O47" i="18"/>
  <c r="O25" i="17"/>
  <c r="O24" i="17"/>
  <c r="O31" i="17"/>
  <c r="U60" i="17"/>
  <c r="U64" i="17" s="1"/>
  <c r="O11" i="17"/>
  <c r="O13" i="17"/>
  <c r="O22" i="17"/>
  <c r="O37" i="17"/>
  <c r="O26" i="17"/>
  <c r="O33" i="17"/>
  <c r="O34" i="17"/>
  <c r="O23" i="17"/>
  <c r="O32" i="17"/>
  <c r="O42" i="17"/>
  <c r="R60" i="17"/>
  <c r="R64" i="17" s="1"/>
  <c r="O21" i="17"/>
  <c r="O29" i="17"/>
  <c r="O30" i="17"/>
  <c r="O38" i="17"/>
  <c r="O14" i="17"/>
  <c r="O15" i="17"/>
  <c r="O16" i="17"/>
  <c r="O17" i="17"/>
  <c r="O18" i="17"/>
  <c r="O19" i="17"/>
  <c r="O20" i="17"/>
  <c r="O27" i="17"/>
  <c r="O28" i="17"/>
  <c r="O35" i="17"/>
  <c r="O36" i="17"/>
  <c r="O42" i="16"/>
  <c r="O50" i="16"/>
  <c r="O54" i="16"/>
  <c r="R30" i="16"/>
  <c r="O31" i="16"/>
  <c r="R38" i="16"/>
  <c r="O39" i="16"/>
  <c r="O45" i="16"/>
  <c r="O47" i="16"/>
  <c r="U53" i="16"/>
  <c r="O53" i="16" s="1"/>
  <c r="O56" i="16"/>
  <c r="O58" i="16"/>
  <c r="O48" i="16"/>
  <c r="O52" i="16"/>
  <c r="R22" i="16"/>
  <c r="O23" i="16"/>
  <c r="R24" i="16"/>
  <c r="O25" i="16"/>
  <c r="R32" i="16"/>
  <c r="O33" i="16"/>
  <c r="R40" i="16"/>
  <c r="O41" i="16"/>
  <c r="R46" i="16"/>
  <c r="O49" i="16"/>
  <c r="O51" i="16"/>
  <c r="U57" i="16"/>
  <c r="U60" i="16" s="1"/>
  <c r="U64" i="16" s="1"/>
  <c r="O11" i="15"/>
  <c r="O15" i="15"/>
  <c r="U22" i="15"/>
  <c r="U26" i="15"/>
  <c r="O10" i="15"/>
  <c r="O31" i="15"/>
  <c r="O33" i="15"/>
  <c r="O35" i="15"/>
  <c r="O37" i="15"/>
  <c r="O39" i="15"/>
  <c r="O41" i="15"/>
  <c r="O43" i="15"/>
  <c r="O45" i="15"/>
  <c r="O47" i="15"/>
  <c r="O49" i="15"/>
  <c r="O51" i="15"/>
  <c r="O53" i="15"/>
  <c r="O55" i="15"/>
  <c r="O57" i="15"/>
  <c r="O59" i="15"/>
  <c r="U20" i="15"/>
  <c r="R21" i="15"/>
  <c r="U24" i="15"/>
  <c r="R25" i="15"/>
  <c r="U28" i="15"/>
  <c r="R29" i="15"/>
  <c r="U30" i="15"/>
  <c r="U32" i="15"/>
  <c r="U34" i="15"/>
  <c r="U36" i="15"/>
  <c r="U38" i="15"/>
  <c r="U40" i="15"/>
  <c r="U42" i="15"/>
  <c r="U44" i="15"/>
  <c r="U46" i="15"/>
  <c r="U48" i="15"/>
  <c r="U50" i="15"/>
  <c r="U52" i="15"/>
  <c r="U54" i="15"/>
  <c r="U56" i="15"/>
  <c r="U58" i="15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K7" i="1"/>
  <c r="G7" i="1"/>
  <c r="B7" i="1"/>
  <c r="U60" i="20" l="1"/>
  <c r="U64" i="20" s="1"/>
  <c r="O55" i="23"/>
  <c r="O13" i="24"/>
  <c r="O52" i="23"/>
  <c r="O44" i="23"/>
  <c r="O45" i="25"/>
  <c r="O39" i="24"/>
  <c r="O54" i="23"/>
  <c r="O43" i="24"/>
  <c r="O22" i="22"/>
  <c r="O30" i="22"/>
  <c r="O29" i="20"/>
  <c r="O28" i="22"/>
  <c r="O15" i="16"/>
  <c r="O11" i="16"/>
  <c r="O12" i="17"/>
  <c r="O57" i="16"/>
  <c r="O47" i="23"/>
  <c r="R60" i="15"/>
  <c r="R64" i="15" s="1"/>
  <c r="O53" i="23"/>
  <c r="O21" i="24"/>
  <c r="O41" i="21"/>
  <c r="O12" i="22"/>
  <c r="O60" i="22" s="1"/>
  <c r="O64" i="22" s="1"/>
  <c r="O13" i="20"/>
  <c r="O41" i="25"/>
  <c r="O12" i="24"/>
  <c r="O49" i="25"/>
  <c r="O45" i="23"/>
  <c r="U60" i="15"/>
  <c r="U64" i="15" s="1"/>
  <c r="O59" i="23"/>
  <c r="O51" i="23"/>
  <c r="O43" i="23"/>
  <c r="O55" i="25"/>
  <c r="O29" i="24"/>
  <c r="O56" i="23"/>
  <c r="O48" i="23"/>
  <c r="O47" i="24"/>
  <c r="O29" i="23"/>
  <c r="O46" i="23"/>
  <c r="O60" i="23" s="1"/>
  <c r="O64" i="23" s="1"/>
  <c r="O14" i="22"/>
  <c r="O41" i="20"/>
  <c r="O33" i="21"/>
  <c r="O21" i="20"/>
  <c r="O60" i="20" s="1"/>
  <c r="O64" i="20" s="1"/>
  <c r="O12" i="16"/>
  <c r="O17" i="15"/>
  <c r="O16" i="16"/>
  <c r="O18" i="25"/>
  <c r="O31" i="25"/>
  <c r="O15" i="25"/>
  <c r="O14" i="25"/>
  <c r="O27" i="25"/>
  <c r="O11" i="25"/>
  <c r="O28" i="25"/>
  <c r="O26" i="25"/>
  <c r="R60" i="25"/>
  <c r="R64" i="25" s="1"/>
  <c r="O10" i="25"/>
  <c r="O23" i="25"/>
  <c r="O24" i="25"/>
  <c r="O20" i="25"/>
  <c r="O30" i="25"/>
  <c r="O22" i="25"/>
  <c r="O19" i="25"/>
  <c r="O16" i="25"/>
  <c r="O12" i="25"/>
  <c r="U60" i="25"/>
  <c r="U64" i="25" s="1"/>
  <c r="O60" i="24"/>
  <c r="O64" i="24" s="1"/>
  <c r="O14" i="21"/>
  <c r="O11" i="21"/>
  <c r="O26" i="21"/>
  <c r="O23" i="21"/>
  <c r="O20" i="21"/>
  <c r="O22" i="21"/>
  <c r="O19" i="21"/>
  <c r="O28" i="21"/>
  <c r="O30" i="21"/>
  <c r="O27" i="21"/>
  <c r="O24" i="21"/>
  <c r="R60" i="21"/>
  <c r="R64" i="21" s="1"/>
  <c r="O10" i="21"/>
  <c r="O32" i="21"/>
  <c r="O18" i="21"/>
  <c r="O31" i="21"/>
  <c r="O15" i="21"/>
  <c r="O16" i="21"/>
  <c r="U60" i="21"/>
  <c r="U64" i="21" s="1"/>
  <c r="O14" i="19"/>
  <c r="O13" i="19"/>
  <c r="O18" i="19"/>
  <c r="O31" i="19"/>
  <c r="O23" i="19"/>
  <c r="U60" i="19"/>
  <c r="U64" i="19" s="1"/>
  <c r="O19" i="19"/>
  <c r="O25" i="19"/>
  <c r="O11" i="19"/>
  <c r="O17" i="19"/>
  <c r="O10" i="19"/>
  <c r="R60" i="19"/>
  <c r="R64" i="19" s="1"/>
  <c r="O15" i="19"/>
  <c r="O37" i="19"/>
  <c r="O33" i="19"/>
  <c r="O16" i="19"/>
  <c r="O12" i="19"/>
  <c r="O29" i="19"/>
  <c r="O21" i="19"/>
  <c r="O27" i="19"/>
  <c r="O18" i="18"/>
  <c r="O13" i="18"/>
  <c r="O17" i="18"/>
  <c r="O12" i="18"/>
  <c r="O35" i="18"/>
  <c r="O27" i="18"/>
  <c r="O19" i="18"/>
  <c r="O33" i="18"/>
  <c r="O25" i="18"/>
  <c r="U60" i="18"/>
  <c r="U64" i="18" s="1"/>
  <c r="O15" i="18"/>
  <c r="O11" i="18"/>
  <c r="O37" i="18"/>
  <c r="O29" i="18"/>
  <c r="O21" i="18"/>
  <c r="O23" i="18"/>
  <c r="O14" i="18"/>
  <c r="O10" i="18"/>
  <c r="R60" i="18"/>
  <c r="R64" i="18" s="1"/>
  <c r="O31" i="18"/>
  <c r="O60" i="17"/>
  <c r="O64" i="17" s="1"/>
  <c r="O40" i="16"/>
  <c r="O24" i="16"/>
  <c r="R60" i="16"/>
  <c r="R64" i="16" s="1"/>
  <c r="O30" i="16"/>
  <c r="O46" i="16"/>
  <c r="O32" i="16"/>
  <c r="O22" i="16"/>
  <c r="O38" i="16"/>
  <c r="O56" i="15"/>
  <c r="O48" i="15"/>
  <c r="O40" i="15"/>
  <c r="O24" i="15"/>
  <c r="O54" i="15"/>
  <c r="O46" i="15"/>
  <c r="O38" i="15"/>
  <c r="O30" i="15"/>
  <c r="O29" i="15"/>
  <c r="O21" i="15"/>
  <c r="O52" i="15"/>
  <c r="O44" i="15"/>
  <c r="O36" i="15"/>
  <c r="O26" i="15"/>
  <c r="O25" i="15"/>
  <c r="O32" i="15"/>
  <c r="O28" i="15"/>
  <c r="O20" i="15"/>
  <c r="O58" i="15"/>
  <c r="O50" i="15"/>
  <c r="O42" i="15"/>
  <c r="O34" i="15"/>
  <c r="O22" i="15"/>
  <c r="O60" i="15" s="1"/>
  <c r="O64" i="15" s="1"/>
  <c r="U10" i="1"/>
  <c r="R10" i="1"/>
  <c r="U52" i="1"/>
  <c r="R52" i="1"/>
  <c r="U53" i="1"/>
  <c r="R53" i="1"/>
  <c r="U54" i="1"/>
  <c r="R54" i="1"/>
  <c r="U55" i="1"/>
  <c r="R55" i="1"/>
  <c r="U56" i="1"/>
  <c r="R56" i="1"/>
  <c r="U57" i="1"/>
  <c r="R57" i="1"/>
  <c r="U58" i="1"/>
  <c r="R58" i="1"/>
  <c r="U59" i="1"/>
  <c r="R59" i="1"/>
  <c r="U11" i="1"/>
  <c r="R11" i="1"/>
  <c r="U12" i="1"/>
  <c r="R12" i="1"/>
  <c r="U14" i="1"/>
  <c r="R14" i="1"/>
  <c r="U16" i="1"/>
  <c r="R16" i="1"/>
  <c r="U18" i="1"/>
  <c r="R18" i="1"/>
  <c r="U19" i="1"/>
  <c r="R19" i="1"/>
  <c r="U21" i="1"/>
  <c r="R21" i="1"/>
  <c r="U23" i="1"/>
  <c r="R23" i="1"/>
  <c r="U25" i="1"/>
  <c r="R25" i="1"/>
  <c r="U27" i="1"/>
  <c r="R27" i="1"/>
  <c r="U30" i="1"/>
  <c r="R30" i="1"/>
  <c r="U31" i="1"/>
  <c r="R31" i="1"/>
  <c r="U33" i="1"/>
  <c r="R33" i="1"/>
  <c r="U34" i="1"/>
  <c r="R34" i="1"/>
  <c r="U35" i="1"/>
  <c r="R35" i="1"/>
  <c r="U39" i="1"/>
  <c r="R39" i="1"/>
  <c r="U41" i="1"/>
  <c r="R41" i="1"/>
  <c r="U43" i="1"/>
  <c r="R43" i="1"/>
  <c r="U45" i="1"/>
  <c r="R45" i="1"/>
  <c r="U47" i="1"/>
  <c r="R47" i="1"/>
  <c r="U13" i="1"/>
  <c r="R13" i="1"/>
  <c r="U15" i="1"/>
  <c r="R15" i="1"/>
  <c r="U17" i="1"/>
  <c r="R17" i="1"/>
  <c r="U20" i="1"/>
  <c r="R20" i="1"/>
  <c r="U22" i="1"/>
  <c r="R22" i="1"/>
  <c r="U24" i="1"/>
  <c r="R24" i="1"/>
  <c r="U26" i="1"/>
  <c r="R26" i="1"/>
  <c r="U28" i="1"/>
  <c r="R28" i="1"/>
  <c r="U29" i="1"/>
  <c r="R29" i="1"/>
  <c r="U32" i="1"/>
  <c r="R32" i="1"/>
  <c r="U36" i="1"/>
  <c r="R36" i="1"/>
  <c r="U37" i="1"/>
  <c r="R37" i="1"/>
  <c r="U38" i="1"/>
  <c r="R38" i="1"/>
  <c r="U40" i="1"/>
  <c r="R40" i="1"/>
  <c r="U42" i="1"/>
  <c r="R42" i="1"/>
  <c r="U44" i="1"/>
  <c r="R44" i="1"/>
  <c r="U46" i="1"/>
  <c r="R46" i="1"/>
  <c r="U48" i="1"/>
  <c r="R48" i="1"/>
  <c r="U49" i="1"/>
  <c r="R49" i="1"/>
  <c r="U51" i="1"/>
  <c r="R51" i="1"/>
  <c r="U50" i="1"/>
  <c r="R50" i="1"/>
  <c r="I4" i="1"/>
  <c r="O60" i="25" l="1"/>
  <c r="O64" i="25" s="1"/>
  <c r="O60" i="21"/>
  <c r="O64" i="21" s="1"/>
  <c r="O60" i="19"/>
  <c r="O64" i="19" s="1"/>
  <c r="O60" i="18"/>
  <c r="O64" i="18" s="1"/>
  <c r="O60" i="16"/>
  <c r="O64" i="16" s="1"/>
  <c r="U8" i="1" l="1"/>
  <c r="R8" i="1"/>
  <c r="V10" i="1" l="1"/>
  <c r="V10" i="15" s="1"/>
  <c r="V56" i="1"/>
  <c r="V56" i="15" s="1"/>
  <c r="V56" i="16" s="1"/>
  <c r="V56" i="17" s="1"/>
  <c r="V56" i="18" s="1"/>
  <c r="V56" i="19" s="1"/>
  <c r="V56" i="20" s="1"/>
  <c r="V56" i="21" s="1"/>
  <c r="V56" i="22" s="1"/>
  <c r="V56" i="23" s="1"/>
  <c r="V56" i="24" s="1"/>
  <c r="V56" i="25" s="1"/>
  <c r="V54" i="1"/>
  <c r="V54" i="15" s="1"/>
  <c r="V54" i="16" s="1"/>
  <c r="V54" i="17" s="1"/>
  <c r="V54" i="18" s="1"/>
  <c r="V54" i="19" s="1"/>
  <c r="V54" i="20" s="1"/>
  <c r="V54" i="21" s="1"/>
  <c r="V54" i="22" s="1"/>
  <c r="V54" i="23" s="1"/>
  <c r="V54" i="24" s="1"/>
  <c r="V54" i="25" s="1"/>
  <c r="V52" i="1"/>
  <c r="V52" i="15" s="1"/>
  <c r="V52" i="16" s="1"/>
  <c r="V52" i="17" s="1"/>
  <c r="V52" i="18" s="1"/>
  <c r="V52" i="19" s="1"/>
  <c r="V52" i="20" s="1"/>
  <c r="V52" i="21" s="1"/>
  <c r="V52" i="22" s="1"/>
  <c r="V52" i="23" s="1"/>
  <c r="V52" i="24" s="1"/>
  <c r="V52" i="25" s="1"/>
  <c r="V50" i="1"/>
  <c r="V50" i="15" s="1"/>
  <c r="V50" i="16" s="1"/>
  <c r="V50" i="17" s="1"/>
  <c r="V50" i="18" s="1"/>
  <c r="V50" i="19" s="1"/>
  <c r="V50" i="20" s="1"/>
  <c r="V50" i="21" s="1"/>
  <c r="V50" i="22" s="1"/>
  <c r="V50" i="23" s="1"/>
  <c r="V50" i="24" s="1"/>
  <c r="V50" i="25" s="1"/>
  <c r="V48" i="1"/>
  <c r="V48" i="15" s="1"/>
  <c r="V48" i="16" s="1"/>
  <c r="V48" i="17" s="1"/>
  <c r="V48" i="18" s="1"/>
  <c r="V48" i="19" s="1"/>
  <c r="V48" i="20" s="1"/>
  <c r="V48" i="21" s="1"/>
  <c r="V48" i="22" s="1"/>
  <c r="V48" i="23" s="1"/>
  <c r="V48" i="24" s="1"/>
  <c r="V48" i="25" s="1"/>
  <c r="V46" i="1"/>
  <c r="V46" i="15" s="1"/>
  <c r="V46" i="16" s="1"/>
  <c r="V46" i="17" s="1"/>
  <c r="V46" i="18" s="1"/>
  <c r="V46" i="19" s="1"/>
  <c r="V46" i="20" s="1"/>
  <c r="V46" i="21" s="1"/>
  <c r="V46" i="22" s="1"/>
  <c r="V46" i="23" s="1"/>
  <c r="V46" i="24" s="1"/>
  <c r="V46" i="25" s="1"/>
  <c r="V44" i="1"/>
  <c r="V44" i="15" s="1"/>
  <c r="V44" i="16" s="1"/>
  <c r="V44" i="17" s="1"/>
  <c r="V44" i="18" s="1"/>
  <c r="V44" i="19" s="1"/>
  <c r="V44" i="20" s="1"/>
  <c r="V44" i="21" s="1"/>
  <c r="V44" i="22" s="1"/>
  <c r="V44" i="23" s="1"/>
  <c r="V44" i="24" s="1"/>
  <c r="V44" i="25" s="1"/>
  <c r="V42" i="1"/>
  <c r="V42" i="15" s="1"/>
  <c r="V42" i="16" s="1"/>
  <c r="V42" i="17" s="1"/>
  <c r="V42" i="18" s="1"/>
  <c r="V42" i="19" s="1"/>
  <c r="V42" i="20" s="1"/>
  <c r="V42" i="21" s="1"/>
  <c r="V42" i="22" s="1"/>
  <c r="V42" i="23" s="1"/>
  <c r="V42" i="24" s="1"/>
  <c r="V42" i="25" s="1"/>
  <c r="V40" i="1"/>
  <c r="V40" i="15" s="1"/>
  <c r="V40" i="16" s="1"/>
  <c r="V40" i="17" s="1"/>
  <c r="V40" i="18" s="1"/>
  <c r="V40" i="19" s="1"/>
  <c r="V40" i="20" s="1"/>
  <c r="V40" i="21" s="1"/>
  <c r="V40" i="22" s="1"/>
  <c r="V40" i="23" s="1"/>
  <c r="V40" i="24" s="1"/>
  <c r="V40" i="25" s="1"/>
  <c r="V38" i="1"/>
  <c r="V38" i="15" s="1"/>
  <c r="V38" i="16" s="1"/>
  <c r="V38" i="17" s="1"/>
  <c r="V38" i="18" s="1"/>
  <c r="V38" i="19" s="1"/>
  <c r="V38" i="20" s="1"/>
  <c r="V38" i="21" s="1"/>
  <c r="V38" i="22" s="1"/>
  <c r="V38" i="23" s="1"/>
  <c r="V38" i="24" s="1"/>
  <c r="V38" i="25" s="1"/>
  <c r="V36" i="1"/>
  <c r="V36" i="15" s="1"/>
  <c r="V36" i="16" s="1"/>
  <c r="V36" i="17" s="1"/>
  <c r="V36" i="18" s="1"/>
  <c r="V36" i="19" s="1"/>
  <c r="V36" i="20" s="1"/>
  <c r="V36" i="21" s="1"/>
  <c r="V36" i="22" s="1"/>
  <c r="V36" i="23" s="1"/>
  <c r="V36" i="24" s="1"/>
  <c r="V36" i="25" s="1"/>
  <c r="V34" i="1"/>
  <c r="V34" i="15" s="1"/>
  <c r="V34" i="16" s="1"/>
  <c r="V34" i="17" s="1"/>
  <c r="V34" i="18" s="1"/>
  <c r="V34" i="19" s="1"/>
  <c r="V34" i="20" s="1"/>
  <c r="V34" i="21" s="1"/>
  <c r="V34" i="22" s="1"/>
  <c r="V34" i="23" s="1"/>
  <c r="V34" i="24" s="1"/>
  <c r="V34" i="25" s="1"/>
  <c r="V32" i="1"/>
  <c r="V32" i="15" s="1"/>
  <c r="V32" i="16" s="1"/>
  <c r="V32" i="17" s="1"/>
  <c r="V32" i="18" s="1"/>
  <c r="V32" i="19" s="1"/>
  <c r="V32" i="20" s="1"/>
  <c r="V32" i="21" s="1"/>
  <c r="V32" i="22" s="1"/>
  <c r="V32" i="23" s="1"/>
  <c r="V32" i="24" s="1"/>
  <c r="V32" i="25" s="1"/>
  <c r="V30" i="1"/>
  <c r="V30" i="15" s="1"/>
  <c r="V30" i="16" s="1"/>
  <c r="V30" i="17" s="1"/>
  <c r="V30" i="18" s="1"/>
  <c r="V30" i="19" s="1"/>
  <c r="V30" i="20" s="1"/>
  <c r="V30" i="21" s="1"/>
  <c r="V30" i="22" s="1"/>
  <c r="V30" i="23" s="1"/>
  <c r="V30" i="24" s="1"/>
  <c r="V30" i="25" s="1"/>
  <c r="V28" i="1"/>
  <c r="V28" i="15" s="1"/>
  <c r="V28" i="16" s="1"/>
  <c r="V28" i="17" s="1"/>
  <c r="V28" i="18" s="1"/>
  <c r="V28" i="19" s="1"/>
  <c r="V28" i="20" s="1"/>
  <c r="V28" i="21" s="1"/>
  <c r="V28" i="22" s="1"/>
  <c r="V28" i="23" s="1"/>
  <c r="V28" i="24" s="1"/>
  <c r="V28" i="25" s="1"/>
  <c r="V26" i="1"/>
  <c r="V26" i="15" s="1"/>
  <c r="V26" i="16" s="1"/>
  <c r="V26" i="17" s="1"/>
  <c r="V26" i="18" s="1"/>
  <c r="V26" i="19" s="1"/>
  <c r="V26" i="20" s="1"/>
  <c r="V26" i="21" s="1"/>
  <c r="V26" i="22" s="1"/>
  <c r="V26" i="23" s="1"/>
  <c r="V26" i="24" s="1"/>
  <c r="V26" i="25" s="1"/>
  <c r="V24" i="1"/>
  <c r="V24" i="15" s="1"/>
  <c r="V24" i="16" s="1"/>
  <c r="V24" i="17" s="1"/>
  <c r="V24" i="18" s="1"/>
  <c r="V24" i="19" s="1"/>
  <c r="V24" i="20" s="1"/>
  <c r="V24" i="21" s="1"/>
  <c r="V24" i="22" s="1"/>
  <c r="V24" i="23" s="1"/>
  <c r="V24" i="24" s="1"/>
  <c r="V24" i="25" s="1"/>
  <c r="V22" i="1"/>
  <c r="V22" i="15" s="1"/>
  <c r="V22" i="16" s="1"/>
  <c r="V22" i="17" s="1"/>
  <c r="V22" i="18" s="1"/>
  <c r="V22" i="19" s="1"/>
  <c r="V22" i="20" s="1"/>
  <c r="V22" i="21" s="1"/>
  <c r="V22" i="22" s="1"/>
  <c r="V22" i="23" s="1"/>
  <c r="V22" i="24" s="1"/>
  <c r="V22" i="25" s="1"/>
  <c r="V20" i="1"/>
  <c r="V20" i="15" s="1"/>
  <c r="V20" i="16" s="1"/>
  <c r="V20" i="17" s="1"/>
  <c r="V20" i="18" s="1"/>
  <c r="V20" i="19" s="1"/>
  <c r="V20" i="20" s="1"/>
  <c r="V20" i="21" s="1"/>
  <c r="V20" i="22" s="1"/>
  <c r="V20" i="23" s="1"/>
  <c r="V20" i="24" s="1"/>
  <c r="V20" i="25" s="1"/>
  <c r="V18" i="1"/>
  <c r="V18" i="15" s="1"/>
  <c r="V18" i="16" s="1"/>
  <c r="V18" i="17" s="1"/>
  <c r="V18" i="18" s="1"/>
  <c r="V18" i="19" s="1"/>
  <c r="V18" i="20" s="1"/>
  <c r="V18" i="21" s="1"/>
  <c r="V18" i="22" s="1"/>
  <c r="V18" i="23" s="1"/>
  <c r="V18" i="24" s="1"/>
  <c r="V18" i="25" s="1"/>
  <c r="V16" i="1"/>
  <c r="V16" i="15" s="1"/>
  <c r="V16" i="16" s="1"/>
  <c r="V16" i="17" s="1"/>
  <c r="V16" i="18" s="1"/>
  <c r="V16" i="19" s="1"/>
  <c r="V16" i="20" s="1"/>
  <c r="V16" i="21" s="1"/>
  <c r="V16" i="22" s="1"/>
  <c r="V16" i="23" s="1"/>
  <c r="V16" i="24" s="1"/>
  <c r="V16" i="25" s="1"/>
  <c r="V14" i="1"/>
  <c r="V14" i="15" s="1"/>
  <c r="V14" i="16" s="1"/>
  <c r="V14" i="17" s="1"/>
  <c r="V14" i="18" s="1"/>
  <c r="V14" i="19" s="1"/>
  <c r="V14" i="20" s="1"/>
  <c r="V14" i="21" s="1"/>
  <c r="V14" i="22" s="1"/>
  <c r="V14" i="23" s="1"/>
  <c r="V14" i="24" s="1"/>
  <c r="V14" i="25" s="1"/>
  <c r="V12" i="1"/>
  <c r="V12" i="15" s="1"/>
  <c r="V12" i="16" s="1"/>
  <c r="V12" i="17" s="1"/>
  <c r="V12" i="18" s="1"/>
  <c r="V12" i="19" s="1"/>
  <c r="V12" i="20" s="1"/>
  <c r="V12" i="21" s="1"/>
  <c r="V12" i="22" s="1"/>
  <c r="V12" i="23" s="1"/>
  <c r="V12" i="24" s="1"/>
  <c r="V12" i="25" s="1"/>
  <c r="V58" i="1"/>
  <c r="V58" i="15" s="1"/>
  <c r="V58" i="16" s="1"/>
  <c r="V58" i="17" s="1"/>
  <c r="V58" i="18" s="1"/>
  <c r="V58" i="19" s="1"/>
  <c r="V58" i="20" s="1"/>
  <c r="V58" i="21" s="1"/>
  <c r="V58" i="22" s="1"/>
  <c r="V58" i="23" s="1"/>
  <c r="V58" i="24" s="1"/>
  <c r="V58" i="25" s="1"/>
  <c r="V59" i="1"/>
  <c r="V59" i="15" s="1"/>
  <c r="V59" i="16" s="1"/>
  <c r="V59" i="17" s="1"/>
  <c r="V59" i="18" s="1"/>
  <c r="V59" i="19" s="1"/>
  <c r="V59" i="20" s="1"/>
  <c r="V59" i="21" s="1"/>
  <c r="V59" i="22" s="1"/>
  <c r="V59" i="23" s="1"/>
  <c r="V59" i="24" s="1"/>
  <c r="V59" i="25" s="1"/>
  <c r="V57" i="1"/>
  <c r="V57" i="15" s="1"/>
  <c r="V57" i="16" s="1"/>
  <c r="V57" i="17" s="1"/>
  <c r="V57" i="18" s="1"/>
  <c r="V57" i="19" s="1"/>
  <c r="V57" i="20" s="1"/>
  <c r="V57" i="21" s="1"/>
  <c r="V57" i="22" s="1"/>
  <c r="V57" i="23" s="1"/>
  <c r="V57" i="24" s="1"/>
  <c r="V57" i="25" s="1"/>
  <c r="V55" i="1"/>
  <c r="V55" i="15" s="1"/>
  <c r="V55" i="16" s="1"/>
  <c r="V55" i="17" s="1"/>
  <c r="V55" i="18" s="1"/>
  <c r="V55" i="19" s="1"/>
  <c r="V55" i="20" s="1"/>
  <c r="V55" i="21" s="1"/>
  <c r="V55" i="22" s="1"/>
  <c r="V55" i="23" s="1"/>
  <c r="V55" i="24" s="1"/>
  <c r="V55" i="25" s="1"/>
  <c r="V53" i="1"/>
  <c r="V53" i="15" s="1"/>
  <c r="V53" i="16" s="1"/>
  <c r="V53" i="17" s="1"/>
  <c r="V53" i="18" s="1"/>
  <c r="V53" i="19" s="1"/>
  <c r="V53" i="20" s="1"/>
  <c r="V53" i="21" s="1"/>
  <c r="V53" i="22" s="1"/>
  <c r="V53" i="23" s="1"/>
  <c r="V53" i="24" s="1"/>
  <c r="V53" i="25" s="1"/>
  <c r="V51" i="1"/>
  <c r="V51" i="15" s="1"/>
  <c r="V51" i="16" s="1"/>
  <c r="V51" i="17" s="1"/>
  <c r="V51" i="18" s="1"/>
  <c r="V51" i="19" s="1"/>
  <c r="V51" i="20" s="1"/>
  <c r="V51" i="21" s="1"/>
  <c r="V51" i="22" s="1"/>
  <c r="V51" i="23" s="1"/>
  <c r="V51" i="24" s="1"/>
  <c r="V51" i="25" s="1"/>
  <c r="V49" i="1"/>
  <c r="V49" i="15" s="1"/>
  <c r="V49" i="16" s="1"/>
  <c r="V49" i="17" s="1"/>
  <c r="V49" i="18" s="1"/>
  <c r="V49" i="19" s="1"/>
  <c r="V49" i="20" s="1"/>
  <c r="V49" i="21" s="1"/>
  <c r="V49" i="22" s="1"/>
  <c r="V49" i="23" s="1"/>
  <c r="V49" i="24" s="1"/>
  <c r="V49" i="25" s="1"/>
  <c r="V47" i="1"/>
  <c r="V47" i="15" s="1"/>
  <c r="V47" i="16" s="1"/>
  <c r="V47" i="17" s="1"/>
  <c r="V47" i="18" s="1"/>
  <c r="V47" i="19" s="1"/>
  <c r="V47" i="20" s="1"/>
  <c r="V47" i="21" s="1"/>
  <c r="V47" i="22" s="1"/>
  <c r="V47" i="23" s="1"/>
  <c r="V47" i="24" s="1"/>
  <c r="V47" i="25" s="1"/>
  <c r="V45" i="1"/>
  <c r="V45" i="15" s="1"/>
  <c r="V45" i="16" s="1"/>
  <c r="V45" i="17" s="1"/>
  <c r="V45" i="18" s="1"/>
  <c r="V45" i="19" s="1"/>
  <c r="V45" i="20" s="1"/>
  <c r="V45" i="21" s="1"/>
  <c r="V45" i="22" s="1"/>
  <c r="V45" i="23" s="1"/>
  <c r="V45" i="24" s="1"/>
  <c r="V45" i="25" s="1"/>
  <c r="V43" i="1"/>
  <c r="V43" i="15" s="1"/>
  <c r="V43" i="16" s="1"/>
  <c r="V43" i="17" s="1"/>
  <c r="V43" i="18" s="1"/>
  <c r="V43" i="19" s="1"/>
  <c r="V43" i="20" s="1"/>
  <c r="V43" i="21" s="1"/>
  <c r="V43" i="22" s="1"/>
  <c r="V43" i="23" s="1"/>
  <c r="V43" i="24" s="1"/>
  <c r="V43" i="25" s="1"/>
  <c r="V41" i="1"/>
  <c r="V41" i="15" s="1"/>
  <c r="V41" i="16" s="1"/>
  <c r="V41" i="17" s="1"/>
  <c r="V41" i="18" s="1"/>
  <c r="V41" i="19" s="1"/>
  <c r="V41" i="20" s="1"/>
  <c r="V41" i="21" s="1"/>
  <c r="V41" i="22" s="1"/>
  <c r="V41" i="23" s="1"/>
  <c r="V41" i="24" s="1"/>
  <c r="V41" i="25" s="1"/>
  <c r="V39" i="1"/>
  <c r="V39" i="15" s="1"/>
  <c r="V39" i="16" s="1"/>
  <c r="V39" i="17" s="1"/>
  <c r="V39" i="18" s="1"/>
  <c r="V39" i="19" s="1"/>
  <c r="V39" i="20" s="1"/>
  <c r="V39" i="21" s="1"/>
  <c r="V39" i="22" s="1"/>
  <c r="V39" i="23" s="1"/>
  <c r="V39" i="24" s="1"/>
  <c r="V39" i="25" s="1"/>
  <c r="V37" i="1"/>
  <c r="V37" i="15" s="1"/>
  <c r="V37" i="16" s="1"/>
  <c r="V37" i="17" s="1"/>
  <c r="V37" i="18" s="1"/>
  <c r="V37" i="19" s="1"/>
  <c r="V37" i="20" s="1"/>
  <c r="V37" i="21" s="1"/>
  <c r="V37" i="22" s="1"/>
  <c r="V37" i="23" s="1"/>
  <c r="V37" i="24" s="1"/>
  <c r="V37" i="25" s="1"/>
  <c r="V35" i="1"/>
  <c r="V35" i="15" s="1"/>
  <c r="V35" i="16" s="1"/>
  <c r="V35" i="17" s="1"/>
  <c r="V35" i="18" s="1"/>
  <c r="V35" i="19" s="1"/>
  <c r="V35" i="20" s="1"/>
  <c r="V35" i="21" s="1"/>
  <c r="V35" i="22" s="1"/>
  <c r="V35" i="23" s="1"/>
  <c r="V35" i="24" s="1"/>
  <c r="V35" i="25" s="1"/>
  <c r="V33" i="1"/>
  <c r="V33" i="15" s="1"/>
  <c r="V33" i="16" s="1"/>
  <c r="V33" i="17" s="1"/>
  <c r="V33" i="18" s="1"/>
  <c r="V33" i="19" s="1"/>
  <c r="V33" i="20" s="1"/>
  <c r="V33" i="21" s="1"/>
  <c r="V33" i="22" s="1"/>
  <c r="V33" i="23" s="1"/>
  <c r="V33" i="24" s="1"/>
  <c r="V33" i="25" s="1"/>
  <c r="V31" i="1"/>
  <c r="V31" i="15" s="1"/>
  <c r="V31" i="16" s="1"/>
  <c r="V31" i="17" s="1"/>
  <c r="V31" i="18" s="1"/>
  <c r="V31" i="19" s="1"/>
  <c r="V31" i="20" s="1"/>
  <c r="V31" i="21" s="1"/>
  <c r="V31" i="22" s="1"/>
  <c r="V31" i="23" s="1"/>
  <c r="V31" i="24" s="1"/>
  <c r="V31" i="25" s="1"/>
  <c r="V29" i="1"/>
  <c r="V29" i="15" s="1"/>
  <c r="V29" i="16" s="1"/>
  <c r="V29" i="17" s="1"/>
  <c r="V29" i="18" s="1"/>
  <c r="V29" i="19" s="1"/>
  <c r="V29" i="20" s="1"/>
  <c r="V29" i="21" s="1"/>
  <c r="V29" i="22" s="1"/>
  <c r="V29" i="23" s="1"/>
  <c r="V29" i="24" s="1"/>
  <c r="V29" i="25" s="1"/>
  <c r="V27" i="1"/>
  <c r="V27" i="15" s="1"/>
  <c r="V27" i="16" s="1"/>
  <c r="V27" i="17" s="1"/>
  <c r="V27" i="18" s="1"/>
  <c r="V27" i="19" s="1"/>
  <c r="V27" i="20" s="1"/>
  <c r="V27" i="21" s="1"/>
  <c r="V27" i="22" s="1"/>
  <c r="V27" i="23" s="1"/>
  <c r="V27" i="24" s="1"/>
  <c r="V27" i="25" s="1"/>
  <c r="V25" i="1"/>
  <c r="V25" i="15" s="1"/>
  <c r="V25" i="16" s="1"/>
  <c r="V25" i="17" s="1"/>
  <c r="V25" i="18" s="1"/>
  <c r="V25" i="19" s="1"/>
  <c r="V25" i="20" s="1"/>
  <c r="V25" i="21" s="1"/>
  <c r="V25" i="22" s="1"/>
  <c r="V25" i="23" s="1"/>
  <c r="V25" i="24" s="1"/>
  <c r="V25" i="25" s="1"/>
  <c r="V23" i="1"/>
  <c r="V23" i="15" s="1"/>
  <c r="V23" i="16" s="1"/>
  <c r="V23" i="17" s="1"/>
  <c r="V23" i="18" s="1"/>
  <c r="V23" i="19" s="1"/>
  <c r="V23" i="20" s="1"/>
  <c r="V23" i="21" s="1"/>
  <c r="V23" i="22" s="1"/>
  <c r="V23" i="23" s="1"/>
  <c r="V23" i="24" s="1"/>
  <c r="V23" i="25" s="1"/>
  <c r="V21" i="1"/>
  <c r="V21" i="15" s="1"/>
  <c r="V21" i="16" s="1"/>
  <c r="V21" i="17" s="1"/>
  <c r="V21" i="18" s="1"/>
  <c r="V21" i="19" s="1"/>
  <c r="V21" i="20" s="1"/>
  <c r="V21" i="21" s="1"/>
  <c r="V21" i="22" s="1"/>
  <c r="V21" i="23" s="1"/>
  <c r="V21" i="24" s="1"/>
  <c r="V21" i="25" s="1"/>
  <c r="V19" i="1"/>
  <c r="V19" i="15" s="1"/>
  <c r="V19" i="16" s="1"/>
  <c r="V19" i="17" s="1"/>
  <c r="V19" i="18" s="1"/>
  <c r="V19" i="19" s="1"/>
  <c r="V19" i="20" s="1"/>
  <c r="V19" i="21" s="1"/>
  <c r="V19" i="22" s="1"/>
  <c r="V19" i="23" s="1"/>
  <c r="V19" i="24" s="1"/>
  <c r="V19" i="25" s="1"/>
  <c r="V17" i="1"/>
  <c r="V17" i="15" s="1"/>
  <c r="V17" i="16" s="1"/>
  <c r="V17" i="17" s="1"/>
  <c r="V17" i="18" s="1"/>
  <c r="V17" i="19" s="1"/>
  <c r="V17" i="20" s="1"/>
  <c r="V17" i="21" s="1"/>
  <c r="V17" i="22" s="1"/>
  <c r="V17" i="23" s="1"/>
  <c r="V17" i="24" s="1"/>
  <c r="V17" i="25" s="1"/>
  <c r="V15" i="1"/>
  <c r="V15" i="15" s="1"/>
  <c r="V15" i="16" s="1"/>
  <c r="V15" i="17" s="1"/>
  <c r="V15" i="18" s="1"/>
  <c r="V15" i="19" s="1"/>
  <c r="V15" i="20" s="1"/>
  <c r="V15" i="21" s="1"/>
  <c r="V15" i="22" s="1"/>
  <c r="V15" i="23" s="1"/>
  <c r="V15" i="24" s="1"/>
  <c r="V15" i="25" s="1"/>
  <c r="V13" i="1"/>
  <c r="V13" i="15" s="1"/>
  <c r="V13" i="16" s="1"/>
  <c r="V13" i="17" s="1"/>
  <c r="V13" i="18" s="1"/>
  <c r="V13" i="19" s="1"/>
  <c r="V13" i="20" s="1"/>
  <c r="V13" i="21" s="1"/>
  <c r="V13" i="22" s="1"/>
  <c r="V13" i="23" s="1"/>
  <c r="V13" i="24" s="1"/>
  <c r="V13" i="25" s="1"/>
  <c r="V11" i="1"/>
  <c r="V11" i="15" s="1"/>
  <c r="V11" i="16" s="1"/>
  <c r="V11" i="17" s="1"/>
  <c r="V11" i="18" s="1"/>
  <c r="V11" i="19" s="1"/>
  <c r="V11" i="20" s="1"/>
  <c r="V11" i="21" s="1"/>
  <c r="V11" i="22" s="1"/>
  <c r="V11" i="23" s="1"/>
  <c r="V11" i="24" s="1"/>
  <c r="V11" i="25" s="1"/>
  <c r="M4" i="1"/>
  <c r="D4" i="1"/>
  <c r="V10" i="16" l="1"/>
  <c r="V60" i="15"/>
  <c r="S35" i="1"/>
  <c r="S35" i="15" s="1"/>
  <c r="S35" i="16" s="1"/>
  <c r="S35" i="17" s="1"/>
  <c r="S35" i="18" s="1"/>
  <c r="S35" i="19" s="1"/>
  <c r="S35" i="20" s="1"/>
  <c r="S35" i="21" s="1"/>
  <c r="S35" i="22" s="1"/>
  <c r="S35" i="23" s="1"/>
  <c r="S35" i="24" s="1"/>
  <c r="S35" i="25" s="1"/>
  <c r="O35" i="1"/>
  <c r="P35" i="1" s="1"/>
  <c r="P35" i="15" s="1"/>
  <c r="P35" i="16" s="1"/>
  <c r="P35" i="17" s="1"/>
  <c r="P35" i="18" s="1"/>
  <c r="P35" i="19" s="1"/>
  <c r="P35" i="20" s="1"/>
  <c r="P35" i="21" s="1"/>
  <c r="P35" i="22" s="1"/>
  <c r="P35" i="23" s="1"/>
  <c r="P35" i="24" s="1"/>
  <c r="P35" i="25" s="1"/>
  <c r="S11" i="1"/>
  <c r="S11" i="15" s="1"/>
  <c r="S11" i="16" s="1"/>
  <c r="S11" i="17" s="1"/>
  <c r="S11" i="18" s="1"/>
  <c r="S11" i="19" s="1"/>
  <c r="S11" i="20" s="1"/>
  <c r="S11" i="21" s="1"/>
  <c r="S11" i="22" s="1"/>
  <c r="S11" i="23" s="1"/>
  <c r="S11" i="24" s="1"/>
  <c r="S11" i="25" s="1"/>
  <c r="O11" i="1"/>
  <c r="P11" i="1" s="1"/>
  <c r="P11" i="15" s="1"/>
  <c r="P11" i="16" s="1"/>
  <c r="P11" i="17" s="1"/>
  <c r="P11" i="18" s="1"/>
  <c r="P11" i="19" s="1"/>
  <c r="P11" i="20" s="1"/>
  <c r="P11" i="21" s="1"/>
  <c r="P11" i="22" s="1"/>
  <c r="P11" i="23" s="1"/>
  <c r="P11" i="24" s="1"/>
  <c r="P11" i="25" s="1"/>
  <c r="S15" i="1"/>
  <c r="S15" i="15" s="1"/>
  <c r="S15" i="16" s="1"/>
  <c r="S15" i="17" s="1"/>
  <c r="S15" i="18" s="1"/>
  <c r="S15" i="19" s="1"/>
  <c r="S15" i="20" s="1"/>
  <c r="S15" i="21" s="1"/>
  <c r="S15" i="22" s="1"/>
  <c r="S15" i="23" s="1"/>
  <c r="S15" i="24" s="1"/>
  <c r="S15" i="25" s="1"/>
  <c r="O15" i="1"/>
  <c r="P15" i="1" s="1"/>
  <c r="P15" i="15" s="1"/>
  <c r="P15" i="16" s="1"/>
  <c r="P15" i="17" s="1"/>
  <c r="P15" i="18" s="1"/>
  <c r="P15" i="19" s="1"/>
  <c r="P15" i="20" s="1"/>
  <c r="P15" i="21" s="1"/>
  <c r="P15" i="22" s="1"/>
  <c r="P15" i="23" s="1"/>
  <c r="P15" i="24" s="1"/>
  <c r="P15" i="25" s="1"/>
  <c r="S23" i="1"/>
  <c r="S23" i="15" s="1"/>
  <c r="S23" i="16" s="1"/>
  <c r="S23" i="17" s="1"/>
  <c r="S23" i="18" s="1"/>
  <c r="S23" i="19" s="1"/>
  <c r="S23" i="20" s="1"/>
  <c r="S23" i="21" s="1"/>
  <c r="S23" i="22" s="1"/>
  <c r="S23" i="23" s="1"/>
  <c r="S23" i="24" s="1"/>
  <c r="S23" i="25" s="1"/>
  <c r="O23" i="1"/>
  <c r="P23" i="1" s="1"/>
  <c r="P23" i="15" s="1"/>
  <c r="P23" i="16" s="1"/>
  <c r="P23" i="17" s="1"/>
  <c r="P23" i="18" s="1"/>
  <c r="P23" i="19" s="1"/>
  <c r="P23" i="20" s="1"/>
  <c r="P23" i="21" s="1"/>
  <c r="P23" i="22" s="1"/>
  <c r="P23" i="23" s="1"/>
  <c r="P23" i="24" s="1"/>
  <c r="P23" i="25" s="1"/>
  <c r="S27" i="1"/>
  <c r="S27" i="15" s="1"/>
  <c r="S27" i="16" s="1"/>
  <c r="S27" i="17" s="1"/>
  <c r="S27" i="18" s="1"/>
  <c r="S27" i="19" s="1"/>
  <c r="S27" i="20" s="1"/>
  <c r="S27" i="21" s="1"/>
  <c r="S27" i="22" s="1"/>
  <c r="S27" i="23" s="1"/>
  <c r="S27" i="24" s="1"/>
  <c r="S27" i="25" s="1"/>
  <c r="O27" i="1"/>
  <c r="P27" i="1" s="1"/>
  <c r="P27" i="15" s="1"/>
  <c r="P27" i="16" s="1"/>
  <c r="P27" i="17" s="1"/>
  <c r="P27" i="18" s="1"/>
  <c r="P27" i="19" s="1"/>
  <c r="P27" i="20" s="1"/>
  <c r="P27" i="21" s="1"/>
  <c r="P27" i="22" s="1"/>
  <c r="P27" i="23" s="1"/>
  <c r="P27" i="24" s="1"/>
  <c r="P27" i="25" s="1"/>
  <c r="S31" i="1"/>
  <c r="S31" i="15" s="1"/>
  <c r="S31" i="16" s="1"/>
  <c r="S31" i="17" s="1"/>
  <c r="S31" i="18" s="1"/>
  <c r="S31" i="19" s="1"/>
  <c r="S31" i="20" s="1"/>
  <c r="S31" i="21" s="1"/>
  <c r="S31" i="22" s="1"/>
  <c r="S31" i="23" s="1"/>
  <c r="S31" i="24" s="1"/>
  <c r="S31" i="25" s="1"/>
  <c r="O31" i="1"/>
  <c r="P31" i="1" s="1"/>
  <c r="P31" i="15" s="1"/>
  <c r="P31" i="16" s="1"/>
  <c r="P31" i="17" s="1"/>
  <c r="P31" i="18" s="1"/>
  <c r="P31" i="19" s="1"/>
  <c r="P31" i="20" s="1"/>
  <c r="P31" i="21" s="1"/>
  <c r="P31" i="22" s="1"/>
  <c r="P31" i="23" s="1"/>
  <c r="P31" i="24" s="1"/>
  <c r="P31" i="25" s="1"/>
  <c r="S39" i="1"/>
  <c r="S39" i="15" s="1"/>
  <c r="S39" i="16" s="1"/>
  <c r="S39" i="17" s="1"/>
  <c r="S39" i="18" s="1"/>
  <c r="S39" i="19" s="1"/>
  <c r="S39" i="20" s="1"/>
  <c r="S39" i="21" s="1"/>
  <c r="S39" i="22" s="1"/>
  <c r="S39" i="23" s="1"/>
  <c r="S39" i="24" s="1"/>
  <c r="S39" i="25" s="1"/>
  <c r="O39" i="1"/>
  <c r="P39" i="1" s="1"/>
  <c r="P39" i="15" s="1"/>
  <c r="P39" i="16" s="1"/>
  <c r="P39" i="17" s="1"/>
  <c r="P39" i="18" s="1"/>
  <c r="P39" i="19" s="1"/>
  <c r="P39" i="20" s="1"/>
  <c r="P39" i="21" s="1"/>
  <c r="P39" i="22" s="1"/>
  <c r="P39" i="23" s="1"/>
  <c r="P39" i="24" s="1"/>
  <c r="P39" i="25" s="1"/>
  <c r="S43" i="1"/>
  <c r="S43" i="15" s="1"/>
  <c r="S43" i="16" s="1"/>
  <c r="S43" i="17" s="1"/>
  <c r="S43" i="18" s="1"/>
  <c r="S43" i="19" s="1"/>
  <c r="S43" i="20" s="1"/>
  <c r="S43" i="21" s="1"/>
  <c r="S43" i="22" s="1"/>
  <c r="S43" i="23" s="1"/>
  <c r="S43" i="24" s="1"/>
  <c r="S43" i="25" s="1"/>
  <c r="O43" i="1"/>
  <c r="P43" i="1" s="1"/>
  <c r="P43" i="15" s="1"/>
  <c r="P43" i="16" s="1"/>
  <c r="P43" i="17" s="1"/>
  <c r="P43" i="18" s="1"/>
  <c r="P43" i="19" s="1"/>
  <c r="P43" i="20" s="1"/>
  <c r="P43" i="21" s="1"/>
  <c r="P43" i="22" s="1"/>
  <c r="P43" i="23" s="1"/>
  <c r="P43" i="24" s="1"/>
  <c r="P43" i="25" s="1"/>
  <c r="S47" i="1"/>
  <c r="S47" i="15" s="1"/>
  <c r="S47" i="16" s="1"/>
  <c r="S47" i="17" s="1"/>
  <c r="S47" i="18" s="1"/>
  <c r="S47" i="19" s="1"/>
  <c r="S47" i="20" s="1"/>
  <c r="S47" i="21" s="1"/>
  <c r="S47" i="22" s="1"/>
  <c r="S47" i="23" s="1"/>
  <c r="S47" i="24" s="1"/>
  <c r="S47" i="25" s="1"/>
  <c r="O47" i="1"/>
  <c r="P47" i="1" s="1"/>
  <c r="P47" i="15" s="1"/>
  <c r="P47" i="16" s="1"/>
  <c r="P47" i="17" s="1"/>
  <c r="P47" i="18" s="1"/>
  <c r="P47" i="19" s="1"/>
  <c r="P47" i="20" s="1"/>
  <c r="P47" i="21" s="1"/>
  <c r="P47" i="22" s="1"/>
  <c r="P47" i="23" s="1"/>
  <c r="P47" i="24" s="1"/>
  <c r="P47" i="25" s="1"/>
  <c r="S55" i="1"/>
  <c r="S55" i="15" s="1"/>
  <c r="S55" i="16" s="1"/>
  <c r="S55" i="17" s="1"/>
  <c r="S55" i="18" s="1"/>
  <c r="S55" i="19" s="1"/>
  <c r="S55" i="20" s="1"/>
  <c r="S55" i="21" s="1"/>
  <c r="S55" i="22" s="1"/>
  <c r="S55" i="23" s="1"/>
  <c r="S55" i="24" s="1"/>
  <c r="S55" i="25" s="1"/>
  <c r="O55" i="1"/>
  <c r="P55" i="1" s="1"/>
  <c r="P55" i="15" s="1"/>
  <c r="P55" i="16" s="1"/>
  <c r="P55" i="17" s="1"/>
  <c r="P55" i="18" s="1"/>
  <c r="P55" i="19" s="1"/>
  <c r="P55" i="20" s="1"/>
  <c r="P55" i="21" s="1"/>
  <c r="P55" i="22" s="1"/>
  <c r="P55" i="23" s="1"/>
  <c r="P55" i="24" s="1"/>
  <c r="P55" i="25" s="1"/>
  <c r="S59" i="1"/>
  <c r="S59" i="15" s="1"/>
  <c r="S59" i="16" s="1"/>
  <c r="S59" i="17" s="1"/>
  <c r="S59" i="18" s="1"/>
  <c r="S59" i="19" s="1"/>
  <c r="S59" i="20" s="1"/>
  <c r="S59" i="21" s="1"/>
  <c r="S59" i="22" s="1"/>
  <c r="S59" i="23" s="1"/>
  <c r="S59" i="24" s="1"/>
  <c r="S59" i="25" s="1"/>
  <c r="O59" i="1"/>
  <c r="P59" i="1" s="1"/>
  <c r="P59" i="15" s="1"/>
  <c r="P59" i="16" s="1"/>
  <c r="P59" i="17" s="1"/>
  <c r="P59" i="18" s="1"/>
  <c r="P59" i="19" s="1"/>
  <c r="P59" i="20" s="1"/>
  <c r="P59" i="21" s="1"/>
  <c r="P59" i="22" s="1"/>
  <c r="P59" i="23" s="1"/>
  <c r="P59" i="24" s="1"/>
  <c r="P59" i="25" s="1"/>
  <c r="S12" i="1"/>
  <c r="S12" i="15" s="1"/>
  <c r="S12" i="16" s="1"/>
  <c r="S12" i="17" s="1"/>
  <c r="S12" i="18" s="1"/>
  <c r="S12" i="19" s="1"/>
  <c r="S12" i="20" s="1"/>
  <c r="S12" i="21" s="1"/>
  <c r="S12" i="22" s="1"/>
  <c r="S12" i="23" s="1"/>
  <c r="S12" i="24" s="1"/>
  <c r="S12" i="25" s="1"/>
  <c r="O12" i="1"/>
  <c r="P12" i="1" s="1"/>
  <c r="P12" i="15" s="1"/>
  <c r="P12" i="16" s="1"/>
  <c r="P12" i="17" s="1"/>
  <c r="P12" i="18" s="1"/>
  <c r="P12" i="19" s="1"/>
  <c r="P12" i="20" s="1"/>
  <c r="P12" i="21" s="1"/>
  <c r="P12" i="22" s="1"/>
  <c r="P12" i="23" s="1"/>
  <c r="P12" i="24" s="1"/>
  <c r="P12" i="25" s="1"/>
  <c r="S16" i="1"/>
  <c r="S16" i="15" s="1"/>
  <c r="S16" i="16" s="1"/>
  <c r="S16" i="17" s="1"/>
  <c r="S16" i="18" s="1"/>
  <c r="S16" i="19" s="1"/>
  <c r="S16" i="20" s="1"/>
  <c r="S16" i="21" s="1"/>
  <c r="S16" i="22" s="1"/>
  <c r="S16" i="23" s="1"/>
  <c r="S16" i="24" s="1"/>
  <c r="S16" i="25" s="1"/>
  <c r="O16" i="1"/>
  <c r="P16" i="1" s="1"/>
  <c r="P16" i="15" s="1"/>
  <c r="P16" i="16" s="1"/>
  <c r="P16" i="17" s="1"/>
  <c r="P16" i="18" s="1"/>
  <c r="P16" i="19" s="1"/>
  <c r="P16" i="20" s="1"/>
  <c r="P16" i="21" s="1"/>
  <c r="P16" i="22" s="1"/>
  <c r="P16" i="23" s="1"/>
  <c r="P16" i="24" s="1"/>
  <c r="P16" i="25" s="1"/>
  <c r="S20" i="1"/>
  <c r="S20" i="15" s="1"/>
  <c r="S20" i="16" s="1"/>
  <c r="S20" i="17" s="1"/>
  <c r="S20" i="18" s="1"/>
  <c r="S20" i="19" s="1"/>
  <c r="S20" i="20" s="1"/>
  <c r="S20" i="21" s="1"/>
  <c r="S20" i="22" s="1"/>
  <c r="S20" i="23" s="1"/>
  <c r="S20" i="24" s="1"/>
  <c r="S20" i="25" s="1"/>
  <c r="O20" i="1"/>
  <c r="P20" i="1" s="1"/>
  <c r="P20" i="15" s="1"/>
  <c r="P20" i="16" s="1"/>
  <c r="P20" i="17" s="1"/>
  <c r="P20" i="18" s="1"/>
  <c r="P20" i="19" s="1"/>
  <c r="P20" i="20" s="1"/>
  <c r="P20" i="21" s="1"/>
  <c r="P20" i="22" s="1"/>
  <c r="P20" i="23" s="1"/>
  <c r="P20" i="24" s="1"/>
  <c r="P20" i="25" s="1"/>
  <c r="S24" i="1"/>
  <c r="S24" i="15" s="1"/>
  <c r="S24" i="16" s="1"/>
  <c r="S24" i="17" s="1"/>
  <c r="S24" i="18" s="1"/>
  <c r="S24" i="19" s="1"/>
  <c r="S24" i="20" s="1"/>
  <c r="S24" i="21" s="1"/>
  <c r="S24" i="22" s="1"/>
  <c r="S24" i="23" s="1"/>
  <c r="S24" i="24" s="1"/>
  <c r="S24" i="25" s="1"/>
  <c r="O24" i="1"/>
  <c r="P24" i="1" s="1"/>
  <c r="P24" i="15" s="1"/>
  <c r="P24" i="16" s="1"/>
  <c r="P24" i="17" s="1"/>
  <c r="P24" i="18" s="1"/>
  <c r="P24" i="19" s="1"/>
  <c r="P24" i="20" s="1"/>
  <c r="P24" i="21" s="1"/>
  <c r="P24" i="22" s="1"/>
  <c r="P24" i="23" s="1"/>
  <c r="P24" i="24" s="1"/>
  <c r="P24" i="25" s="1"/>
  <c r="S28" i="1"/>
  <c r="S28" i="15" s="1"/>
  <c r="S28" i="16" s="1"/>
  <c r="S28" i="17" s="1"/>
  <c r="S28" i="18" s="1"/>
  <c r="S28" i="19" s="1"/>
  <c r="S28" i="20" s="1"/>
  <c r="S28" i="21" s="1"/>
  <c r="S28" i="22" s="1"/>
  <c r="S28" i="23" s="1"/>
  <c r="S28" i="24" s="1"/>
  <c r="S28" i="25" s="1"/>
  <c r="O28" i="1"/>
  <c r="P28" i="1" s="1"/>
  <c r="P28" i="15" s="1"/>
  <c r="P28" i="16" s="1"/>
  <c r="P28" i="17" s="1"/>
  <c r="P28" i="18" s="1"/>
  <c r="P28" i="19" s="1"/>
  <c r="P28" i="20" s="1"/>
  <c r="P28" i="21" s="1"/>
  <c r="P28" i="22" s="1"/>
  <c r="P28" i="23" s="1"/>
  <c r="P28" i="24" s="1"/>
  <c r="P28" i="25" s="1"/>
  <c r="S32" i="1"/>
  <c r="S32" i="15" s="1"/>
  <c r="S32" i="16" s="1"/>
  <c r="S32" i="17" s="1"/>
  <c r="S32" i="18" s="1"/>
  <c r="S32" i="19" s="1"/>
  <c r="S32" i="20" s="1"/>
  <c r="S32" i="21" s="1"/>
  <c r="S32" i="22" s="1"/>
  <c r="S32" i="23" s="1"/>
  <c r="S32" i="24" s="1"/>
  <c r="S32" i="25" s="1"/>
  <c r="O32" i="1"/>
  <c r="P32" i="1" s="1"/>
  <c r="P32" i="15" s="1"/>
  <c r="P32" i="16" s="1"/>
  <c r="P32" i="17" s="1"/>
  <c r="P32" i="18" s="1"/>
  <c r="P32" i="19" s="1"/>
  <c r="P32" i="20" s="1"/>
  <c r="P32" i="21" s="1"/>
  <c r="P32" i="22" s="1"/>
  <c r="P32" i="23" s="1"/>
  <c r="P32" i="24" s="1"/>
  <c r="P32" i="25" s="1"/>
  <c r="S36" i="1"/>
  <c r="S36" i="15" s="1"/>
  <c r="S36" i="16" s="1"/>
  <c r="S36" i="17" s="1"/>
  <c r="S36" i="18" s="1"/>
  <c r="S36" i="19" s="1"/>
  <c r="S36" i="20" s="1"/>
  <c r="S36" i="21" s="1"/>
  <c r="S36" i="22" s="1"/>
  <c r="S36" i="23" s="1"/>
  <c r="S36" i="24" s="1"/>
  <c r="S36" i="25" s="1"/>
  <c r="O36" i="1"/>
  <c r="P36" i="1" s="1"/>
  <c r="P36" i="15" s="1"/>
  <c r="P36" i="16" s="1"/>
  <c r="P36" i="17" s="1"/>
  <c r="P36" i="18" s="1"/>
  <c r="P36" i="19" s="1"/>
  <c r="P36" i="20" s="1"/>
  <c r="P36" i="21" s="1"/>
  <c r="P36" i="22" s="1"/>
  <c r="P36" i="23" s="1"/>
  <c r="P36" i="24" s="1"/>
  <c r="P36" i="25" s="1"/>
  <c r="S40" i="1"/>
  <c r="S40" i="15" s="1"/>
  <c r="S40" i="16" s="1"/>
  <c r="S40" i="17" s="1"/>
  <c r="S40" i="18" s="1"/>
  <c r="S40" i="19" s="1"/>
  <c r="S40" i="20" s="1"/>
  <c r="S40" i="21" s="1"/>
  <c r="S40" i="22" s="1"/>
  <c r="S40" i="23" s="1"/>
  <c r="S40" i="24" s="1"/>
  <c r="S40" i="25" s="1"/>
  <c r="O40" i="1"/>
  <c r="P40" i="1" s="1"/>
  <c r="P40" i="15" s="1"/>
  <c r="P40" i="16" s="1"/>
  <c r="P40" i="17" s="1"/>
  <c r="P40" i="18" s="1"/>
  <c r="P40" i="19" s="1"/>
  <c r="P40" i="20" s="1"/>
  <c r="P40" i="21" s="1"/>
  <c r="P40" i="22" s="1"/>
  <c r="P40" i="23" s="1"/>
  <c r="P40" i="24" s="1"/>
  <c r="P40" i="25" s="1"/>
  <c r="S44" i="1"/>
  <c r="S44" i="15" s="1"/>
  <c r="S44" i="16" s="1"/>
  <c r="S44" i="17" s="1"/>
  <c r="S44" i="18" s="1"/>
  <c r="S44" i="19" s="1"/>
  <c r="S44" i="20" s="1"/>
  <c r="S44" i="21" s="1"/>
  <c r="S44" i="22" s="1"/>
  <c r="S44" i="23" s="1"/>
  <c r="S44" i="24" s="1"/>
  <c r="S44" i="25" s="1"/>
  <c r="O44" i="1"/>
  <c r="P44" i="1" s="1"/>
  <c r="P44" i="15" s="1"/>
  <c r="P44" i="16" s="1"/>
  <c r="P44" i="17" s="1"/>
  <c r="P44" i="18" s="1"/>
  <c r="P44" i="19" s="1"/>
  <c r="P44" i="20" s="1"/>
  <c r="P44" i="21" s="1"/>
  <c r="P44" i="22" s="1"/>
  <c r="P44" i="23" s="1"/>
  <c r="P44" i="24" s="1"/>
  <c r="P44" i="25" s="1"/>
  <c r="S48" i="1"/>
  <c r="S48" i="15" s="1"/>
  <c r="S48" i="16" s="1"/>
  <c r="S48" i="17" s="1"/>
  <c r="S48" i="18" s="1"/>
  <c r="S48" i="19" s="1"/>
  <c r="S48" i="20" s="1"/>
  <c r="S48" i="21" s="1"/>
  <c r="S48" i="22" s="1"/>
  <c r="S48" i="23" s="1"/>
  <c r="S48" i="24" s="1"/>
  <c r="S48" i="25" s="1"/>
  <c r="O48" i="1"/>
  <c r="P48" i="1" s="1"/>
  <c r="P48" i="15" s="1"/>
  <c r="P48" i="16" s="1"/>
  <c r="P48" i="17" s="1"/>
  <c r="P48" i="18" s="1"/>
  <c r="P48" i="19" s="1"/>
  <c r="P48" i="20" s="1"/>
  <c r="P48" i="21" s="1"/>
  <c r="P48" i="22" s="1"/>
  <c r="P48" i="23" s="1"/>
  <c r="P48" i="24" s="1"/>
  <c r="P48" i="25" s="1"/>
  <c r="S52" i="1"/>
  <c r="S52" i="15" s="1"/>
  <c r="S52" i="16" s="1"/>
  <c r="S52" i="17" s="1"/>
  <c r="S52" i="18" s="1"/>
  <c r="S52" i="19" s="1"/>
  <c r="S52" i="20" s="1"/>
  <c r="S52" i="21" s="1"/>
  <c r="S52" i="22" s="1"/>
  <c r="S52" i="23" s="1"/>
  <c r="S52" i="24" s="1"/>
  <c r="S52" i="25" s="1"/>
  <c r="O52" i="1"/>
  <c r="P52" i="1" s="1"/>
  <c r="P52" i="15" s="1"/>
  <c r="P52" i="16" s="1"/>
  <c r="P52" i="17" s="1"/>
  <c r="P52" i="18" s="1"/>
  <c r="P52" i="19" s="1"/>
  <c r="P52" i="20" s="1"/>
  <c r="P52" i="21" s="1"/>
  <c r="P52" i="22" s="1"/>
  <c r="P52" i="23" s="1"/>
  <c r="P52" i="24" s="1"/>
  <c r="P52" i="25" s="1"/>
  <c r="S56" i="1"/>
  <c r="S56" i="15" s="1"/>
  <c r="S56" i="16" s="1"/>
  <c r="S56" i="17" s="1"/>
  <c r="S56" i="18" s="1"/>
  <c r="S56" i="19" s="1"/>
  <c r="S56" i="20" s="1"/>
  <c r="S56" i="21" s="1"/>
  <c r="S56" i="22" s="1"/>
  <c r="S56" i="23" s="1"/>
  <c r="S56" i="24" s="1"/>
  <c r="S56" i="25" s="1"/>
  <c r="O56" i="1"/>
  <c r="P56" i="1" s="1"/>
  <c r="P56" i="15" s="1"/>
  <c r="P56" i="16" s="1"/>
  <c r="P56" i="17" s="1"/>
  <c r="P56" i="18" s="1"/>
  <c r="P56" i="19" s="1"/>
  <c r="P56" i="20" s="1"/>
  <c r="P56" i="21" s="1"/>
  <c r="P56" i="22" s="1"/>
  <c r="P56" i="23" s="1"/>
  <c r="P56" i="24" s="1"/>
  <c r="P56" i="25" s="1"/>
  <c r="S19" i="1"/>
  <c r="S19" i="15" s="1"/>
  <c r="S19" i="16" s="1"/>
  <c r="S19" i="17" s="1"/>
  <c r="S19" i="18" s="1"/>
  <c r="S19" i="19" s="1"/>
  <c r="S19" i="20" s="1"/>
  <c r="S19" i="21" s="1"/>
  <c r="S19" i="22" s="1"/>
  <c r="S19" i="23" s="1"/>
  <c r="S19" i="24" s="1"/>
  <c r="S19" i="25" s="1"/>
  <c r="O19" i="1"/>
  <c r="P19" i="1" s="1"/>
  <c r="P19" i="15" s="1"/>
  <c r="P19" i="16" s="1"/>
  <c r="P19" i="17" s="1"/>
  <c r="P19" i="18" s="1"/>
  <c r="P19" i="19" s="1"/>
  <c r="P19" i="20" s="1"/>
  <c r="P19" i="21" s="1"/>
  <c r="P19" i="22" s="1"/>
  <c r="P19" i="23" s="1"/>
  <c r="P19" i="24" s="1"/>
  <c r="P19" i="25" s="1"/>
  <c r="S13" i="1"/>
  <c r="S13" i="15" s="1"/>
  <c r="S13" i="16" s="1"/>
  <c r="S13" i="17" s="1"/>
  <c r="S13" i="18" s="1"/>
  <c r="S13" i="19" s="1"/>
  <c r="S13" i="20" s="1"/>
  <c r="S13" i="21" s="1"/>
  <c r="S13" i="22" s="1"/>
  <c r="S13" i="23" s="1"/>
  <c r="S13" i="24" s="1"/>
  <c r="S13" i="25" s="1"/>
  <c r="O13" i="1"/>
  <c r="P13" i="1" s="1"/>
  <c r="P13" i="15" s="1"/>
  <c r="P13" i="16" s="1"/>
  <c r="P13" i="17" s="1"/>
  <c r="P13" i="18" s="1"/>
  <c r="P13" i="19" s="1"/>
  <c r="P13" i="20" s="1"/>
  <c r="P13" i="21" s="1"/>
  <c r="P13" i="22" s="1"/>
  <c r="P13" i="23" s="1"/>
  <c r="P13" i="24" s="1"/>
  <c r="P13" i="25" s="1"/>
  <c r="S17" i="1"/>
  <c r="S17" i="15" s="1"/>
  <c r="S17" i="16" s="1"/>
  <c r="S17" i="17" s="1"/>
  <c r="S17" i="18" s="1"/>
  <c r="S17" i="19" s="1"/>
  <c r="S17" i="20" s="1"/>
  <c r="S17" i="21" s="1"/>
  <c r="S17" i="22" s="1"/>
  <c r="S17" i="23" s="1"/>
  <c r="S17" i="24" s="1"/>
  <c r="S17" i="25" s="1"/>
  <c r="O17" i="1"/>
  <c r="P17" i="1" s="1"/>
  <c r="P17" i="15" s="1"/>
  <c r="P17" i="16" s="1"/>
  <c r="P17" i="17" s="1"/>
  <c r="P17" i="18" s="1"/>
  <c r="P17" i="19" s="1"/>
  <c r="P17" i="20" s="1"/>
  <c r="P17" i="21" s="1"/>
  <c r="P17" i="22" s="1"/>
  <c r="P17" i="23" s="1"/>
  <c r="P17" i="24" s="1"/>
  <c r="P17" i="25" s="1"/>
  <c r="S25" i="1"/>
  <c r="S25" i="15" s="1"/>
  <c r="S25" i="16" s="1"/>
  <c r="S25" i="17" s="1"/>
  <c r="S25" i="18" s="1"/>
  <c r="S25" i="19" s="1"/>
  <c r="S25" i="20" s="1"/>
  <c r="S25" i="21" s="1"/>
  <c r="S25" i="22" s="1"/>
  <c r="S25" i="23" s="1"/>
  <c r="S25" i="24" s="1"/>
  <c r="S25" i="25" s="1"/>
  <c r="O25" i="1"/>
  <c r="P25" i="1" s="1"/>
  <c r="P25" i="15" s="1"/>
  <c r="P25" i="16" s="1"/>
  <c r="P25" i="17" s="1"/>
  <c r="P25" i="18" s="1"/>
  <c r="P25" i="19" s="1"/>
  <c r="P25" i="20" s="1"/>
  <c r="P25" i="21" s="1"/>
  <c r="P25" i="22" s="1"/>
  <c r="P25" i="23" s="1"/>
  <c r="P25" i="24" s="1"/>
  <c r="P25" i="25" s="1"/>
  <c r="S29" i="1"/>
  <c r="S29" i="15" s="1"/>
  <c r="S29" i="16" s="1"/>
  <c r="S29" i="17" s="1"/>
  <c r="S29" i="18" s="1"/>
  <c r="S29" i="19" s="1"/>
  <c r="S29" i="20" s="1"/>
  <c r="S29" i="21" s="1"/>
  <c r="S29" i="22" s="1"/>
  <c r="S29" i="23" s="1"/>
  <c r="S29" i="24" s="1"/>
  <c r="S29" i="25" s="1"/>
  <c r="O29" i="1"/>
  <c r="P29" i="1" s="1"/>
  <c r="P29" i="15" s="1"/>
  <c r="P29" i="16" s="1"/>
  <c r="P29" i="17" s="1"/>
  <c r="P29" i="18" s="1"/>
  <c r="P29" i="19" s="1"/>
  <c r="P29" i="20" s="1"/>
  <c r="P29" i="21" s="1"/>
  <c r="P29" i="22" s="1"/>
  <c r="P29" i="23" s="1"/>
  <c r="P29" i="24" s="1"/>
  <c r="P29" i="25" s="1"/>
  <c r="S33" i="1"/>
  <c r="S33" i="15" s="1"/>
  <c r="S33" i="16" s="1"/>
  <c r="S33" i="17" s="1"/>
  <c r="S33" i="18" s="1"/>
  <c r="S33" i="19" s="1"/>
  <c r="S33" i="20" s="1"/>
  <c r="S33" i="21" s="1"/>
  <c r="S33" i="22" s="1"/>
  <c r="S33" i="23" s="1"/>
  <c r="S33" i="24" s="1"/>
  <c r="S33" i="25" s="1"/>
  <c r="O33" i="1"/>
  <c r="P33" i="1" s="1"/>
  <c r="P33" i="15" s="1"/>
  <c r="P33" i="16" s="1"/>
  <c r="P33" i="17" s="1"/>
  <c r="P33" i="18" s="1"/>
  <c r="P33" i="19" s="1"/>
  <c r="P33" i="20" s="1"/>
  <c r="P33" i="21" s="1"/>
  <c r="P33" i="22" s="1"/>
  <c r="P33" i="23" s="1"/>
  <c r="P33" i="24" s="1"/>
  <c r="P33" i="25" s="1"/>
  <c r="S41" i="1"/>
  <c r="S41" i="15" s="1"/>
  <c r="S41" i="16" s="1"/>
  <c r="S41" i="17" s="1"/>
  <c r="S41" i="18" s="1"/>
  <c r="S41" i="19" s="1"/>
  <c r="S41" i="20" s="1"/>
  <c r="S41" i="21" s="1"/>
  <c r="S41" i="22" s="1"/>
  <c r="S41" i="23" s="1"/>
  <c r="S41" i="24" s="1"/>
  <c r="S41" i="25" s="1"/>
  <c r="O41" i="1"/>
  <c r="P41" i="1" s="1"/>
  <c r="P41" i="15" s="1"/>
  <c r="P41" i="16" s="1"/>
  <c r="P41" i="17" s="1"/>
  <c r="P41" i="18" s="1"/>
  <c r="P41" i="19" s="1"/>
  <c r="P41" i="20" s="1"/>
  <c r="P41" i="21" s="1"/>
  <c r="P41" i="22" s="1"/>
  <c r="P41" i="23" s="1"/>
  <c r="P41" i="24" s="1"/>
  <c r="P41" i="25" s="1"/>
  <c r="S45" i="1"/>
  <c r="S45" i="15" s="1"/>
  <c r="S45" i="16" s="1"/>
  <c r="S45" i="17" s="1"/>
  <c r="S45" i="18" s="1"/>
  <c r="S45" i="19" s="1"/>
  <c r="S45" i="20" s="1"/>
  <c r="S45" i="21" s="1"/>
  <c r="S45" i="22" s="1"/>
  <c r="S45" i="23" s="1"/>
  <c r="S45" i="24" s="1"/>
  <c r="S45" i="25" s="1"/>
  <c r="O45" i="1"/>
  <c r="P45" i="1" s="1"/>
  <c r="P45" i="15" s="1"/>
  <c r="P45" i="16" s="1"/>
  <c r="P45" i="17" s="1"/>
  <c r="P45" i="18" s="1"/>
  <c r="P45" i="19" s="1"/>
  <c r="P45" i="20" s="1"/>
  <c r="P45" i="21" s="1"/>
  <c r="P45" i="22" s="1"/>
  <c r="P45" i="23" s="1"/>
  <c r="P45" i="24" s="1"/>
  <c r="P45" i="25" s="1"/>
  <c r="S49" i="1"/>
  <c r="S49" i="15" s="1"/>
  <c r="S49" i="16" s="1"/>
  <c r="S49" i="17" s="1"/>
  <c r="S49" i="18" s="1"/>
  <c r="S49" i="19" s="1"/>
  <c r="S49" i="20" s="1"/>
  <c r="S49" i="21" s="1"/>
  <c r="S49" i="22" s="1"/>
  <c r="S49" i="23" s="1"/>
  <c r="S49" i="24" s="1"/>
  <c r="S49" i="25" s="1"/>
  <c r="O49" i="1"/>
  <c r="P49" i="1" s="1"/>
  <c r="P49" i="15" s="1"/>
  <c r="P49" i="16" s="1"/>
  <c r="P49" i="17" s="1"/>
  <c r="P49" i="18" s="1"/>
  <c r="P49" i="19" s="1"/>
  <c r="P49" i="20" s="1"/>
  <c r="P49" i="21" s="1"/>
  <c r="P49" i="22" s="1"/>
  <c r="P49" i="23" s="1"/>
  <c r="P49" i="24" s="1"/>
  <c r="P49" i="25" s="1"/>
  <c r="S57" i="1"/>
  <c r="S57" i="15" s="1"/>
  <c r="S57" i="16" s="1"/>
  <c r="S57" i="17" s="1"/>
  <c r="S57" i="18" s="1"/>
  <c r="S57" i="19" s="1"/>
  <c r="S57" i="20" s="1"/>
  <c r="S57" i="21" s="1"/>
  <c r="S57" i="22" s="1"/>
  <c r="S57" i="23" s="1"/>
  <c r="S57" i="24" s="1"/>
  <c r="S57" i="25" s="1"/>
  <c r="O57" i="1"/>
  <c r="P57" i="1" s="1"/>
  <c r="P57" i="15" s="1"/>
  <c r="P57" i="16" s="1"/>
  <c r="P57" i="17" s="1"/>
  <c r="P57" i="18" s="1"/>
  <c r="P57" i="19" s="1"/>
  <c r="P57" i="20" s="1"/>
  <c r="P57" i="21" s="1"/>
  <c r="P57" i="22" s="1"/>
  <c r="P57" i="23" s="1"/>
  <c r="P57" i="24" s="1"/>
  <c r="P57" i="25" s="1"/>
  <c r="S58" i="1"/>
  <c r="S58" i="15" s="1"/>
  <c r="S58" i="16" s="1"/>
  <c r="S58" i="17" s="1"/>
  <c r="S58" i="18" s="1"/>
  <c r="S58" i="19" s="1"/>
  <c r="S58" i="20" s="1"/>
  <c r="S58" i="21" s="1"/>
  <c r="S58" i="22" s="1"/>
  <c r="S58" i="23" s="1"/>
  <c r="S58" i="24" s="1"/>
  <c r="S58" i="25" s="1"/>
  <c r="O58" i="1"/>
  <c r="P58" i="1" s="1"/>
  <c r="P58" i="15" s="1"/>
  <c r="P58" i="16" s="1"/>
  <c r="P58" i="17" s="1"/>
  <c r="P58" i="18" s="1"/>
  <c r="P58" i="19" s="1"/>
  <c r="P58" i="20" s="1"/>
  <c r="P58" i="21" s="1"/>
  <c r="P58" i="22" s="1"/>
  <c r="P58" i="23" s="1"/>
  <c r="P58" i="24" s="1"/>
  <c r="P58" i="25" s="1"/>
  <c r="S14" i="1"/>
  <c r="S14" i="15" s="1"/>
  <c r="S14" i="16" s="1"/>
  <c r="S14" i="17" s="1"/>
  <c r="S14" i="18" s="1"/>
  <c r="S14" i="19" s="1"/>
  <c r="S14" i="20" s="1"/>
  <c r="S14" i="21" s="1"/>
  <c r="S14" i="22" s="1"/>
  <c r="S14" i="23" s="1"/>
  <c r="S14" i="24" s="1"/>
  <c r="S14" i="25" s="1"/>
  <c r="O14" i="1"/>
  <c r="P14" i="1" s="1"/>
  <c r="P14" i="15" s="1"/>
  <c r="P14" i="16" s="1"/>
  <c r="P14" i="17" s="1"/>
  <c r="P14" i="18" s="1"/>
  <c r="P14" i="19" s="1"/>
  <c r="P14" i="20" s="1"/>
  <c r="P14" i="21" s="1"/>
  <c r="P14" i="22" s="1"/>
  <c r="P14" i="23" s="1"/>
  <c r="P14" i="24" s="1"/>
  <c r="P14" i="25" s="1"/>
  <c r="S18" i="1"/>
  <c r="S18" i="15" s="1"/>
  <c r="S18" i="16" s="1"/>
  <c r="S18" i="17" s="1"/>
  <c r="S18" i="18" s="1"/>
  <c r="S18" i="19" s="1"/>
  <c r="S18" i="20" s="1"/>
  <c r="S18" i="21" s="1"/>
  <c r="S18" i="22" s="1"/>
  <c r="S18" i="23" s="1"/>
  <c r="S18" i="24" s="1"/>
  <c r="S18" i="25" s="1"/>
  <c r="O18" i="1"/>
  <c r="P18" i="1" s="1"/>
  <c r="P18" i="15" s="1"/>
  <c r="P18" i="16" s="1"/>
  <c r="P18" i="17" s="1"/>
  <c r="P18" i="18" s="1"/>
  <c r="P18" i="19" s="1"/>
  <c r="P18" i="20" s="1"/>
  <c r="P18" i="21" s="1"/>
  <c r="P18" i="22" s="1"/>
  <c r="P18" i="23" s="1"/>
  <c r="P18" i="24" s="1"/>
  <c r="P18" i="25" s="1"/>
  <c r="S22" i="1"/>
  <c r="S22" i="15" s="1"/>
  <c r="S22" i="16" s="1"/>
  <c r="S22" i="17" s="1"/>
  <c r="S22" i="18" s="1"/>
  <c r="S22" i="19" s="1"/>
  <c r="S22" i="20" s="1"/>
  <c r="S22" i="21" s="1"/>
  <c r="S22" i="22" s="1"/>
  <c r="S22" i="23" s="1"/>
  <c r="S22" i="24" s="1"/>
  <c r="S22" i="25" s="1"/>
  <c r="O22" i="1"/>
  <c r="P22" i="1" s="1"/>
  <c r="P22" i="15" s="1"/>
  <c r="P22" i="16" s="1"/>
  <c r="P22" i="17" s="1"/>
  <c r="P22" i="18" s="1"/>
  <c r="P22" i="19" s="1"/>
  <c r="P22" i="20" s="1"/>
  <c r="P22" i="21" s="1"/>
  <c r="P22" i="22" s="1"/>
  <c r="P22" i="23" s="1"/>
  <c r="P22" i="24" s="1"/>
  <c r="P22" i="25" s="1"/>
  <c r="S26" i="1"/>
  <c r="S26" i="15" s="1"/>
  <c r="S26" i="16" s="1"/>
  <c r="S26" i="17" s="1"/>
  <c r="S26" i="18" s="1"/>
  <c r="S26" i="19" s="1"/>
  <c r="S26" i="20" s="1"/>
  <c r="S26" i="21" s="1"/>
  <c r="S26" i="22" s="1"/>
  <c r="S26" i="23" s="1"/>
  <c r="S26" i="24" s="1"/>
  <c r="S26" i="25" s="1"/>
  <c r="O26" i="1"/>
  <c r="P26" i="1" s="1"/>
  <c r="P26" i="15" s="1"/>
  <c r="P26" i="16" s="1"/>
  <c r="P26" i="17" s="1"/>
  <c r="P26" i="18" s="1"/>
  <c r="P26" i="19" s="1"/>
  <c r="P26" i="20" s="1"/>
  <c r="P26" i="21" s="1"/>
  <c r="P26" i="22" s="1"/>
  <c r="P26" i="23" s="1"/>
  <c r="P26" i="24" s="1"/>
  <c r="P26" i="25" s="1"/>
  <c r="S30" i="1"/>
  <c r="S30" i="15" s="1"/>
  <c r="S30" i="16" s="1"/>
  <c r="S30" i="17" s="1"/>
  <c r="S30" i="18" s="1"/>
  <c r="S30" i="19" s="1"/>
  <c r="S30" i="20" s="1"/>
  <c r="S30" i="21" s="1"/>
  <c r="S30" i="22" s="1"/>
  <c r="S30" i="23" s="1"/>
  <c r="S30" i="24" s="1"/>
  <c r="S30" i="25" s="1"/>
  <c r="O30" i="1"/>
  <c r="P30" i="1" s="1"/>
  <c r="P30" i="15" s="1"/>
  <c r="P30" i="16" s="1"/>
  <c r="P30" i="17" s="1"/>
  <c r="P30" i="18" s="1"/>
  <c r="P30" i="19" s="1"/>
  <c r="P30" i="20" s="1"/>
  <c r="P30" i="21" s="1"/>
  <c r="P30" i="22" s="1"/>
  <c r="P30" i="23" s="1"/>
  <c r="P30" i="24" s="1"/>
  <c r="P30" i="25" s="1"/>
  <c r="S34" i="1"/>
  <c r="S34" i="15" s="1"/>
  <c r="S34" i="16" s="1"/>
  <c r="S34" i="17" s="1"/>
  <c r="S34" i="18" s="1"/>
  <c r="S34" i="19" s="1"/>
  <c r="S34" i="20" s="1"/>
  <c r="S34" i="21" s="1"/>
  <c r="S34" i="22" s="1"/>
  <c r="S34" i="23" s="1"/>
  <c r="S34" i="24" s="1"/>
  <c r="S34" i="25" s="1"/>
  <c r="O34" i="1"/>
  <c r="P34" i="1" s="1"/>
  <c r="P34" i="15" s="1"/>
  <c r="P34" i="16" s="1"/>
  <c r="P34" i="17" s="1"/>
  <c r="P34" i="18" s="1"/>
  <c r="P34" i="19" s="1"/>
  <c r="P34" i="20" s="1"/>
  <c r="P34" i="21" s="1"/>
  <c r="P34" i="22" s="1"/>
  <c r="P34" i="23" s="1"/>
  <c r="P34" i="24" s="1"/>
  <c r="P34" i="25" s="1"/>
  <c r="S38" i="1"/>
  <c r="S38" i="15" s="1"/>
  <c r="S38" i="16" s="1"/>
  <c r="S38" i="17" s="1"/>
  <c r="S38" i="18" s="1"/>
  <c r="S38" i="19" s="1"/>
  <c r="S38" i="20" s="1"/>
  <c r="S38" i="21" s="1"/>
  <c r="S38" i="22" s="1"/>
  <c r="S38" i="23" s="1"/>
  <c r="S38" i="24" s="1"/>
  <c r="S38" i="25" s="1"/>
  <c r="O38" i="1"/>
  <c r="P38" i="1" s="1"/>
  <c r="P38" i="15" s="1"/>
  <c r="P38" i="16" s="1"/>
  <c r="P38" i="17" s="1"/>
  <c r="P38" i="18" s="1"/>
  <c r="P38" i="19" s="1"/>
  <c r="P38" i="20" s="1"/>
  <c r="P38" i="21" s="1"/>
  <c r="P38" i="22" s="1"/>
  <c r="P38" i="23" s="1"/>
  <c r="P38" i="24" s="1"/>
  <c r="P38" i="25" s="1"/>
  <c r="S42" i="1"/>
  <c r="S42" i="15" s="1"/>
  <c r="S42" i="16" s="1"/>
  <c r="S42" i="17" s="1"/>
  <c r="S42" i="18" s="1"/>
  <c r="S42" i="19" s="1"/>
  <c r="S42" i="20" s="1"/>
  <c r="S42" i="21" s="1"/>
  <c r="S42" i="22" s="1"/>
  <c r="S42" i="23" s="1"/>
  <c r="S42" i="24" s="1"/>
  <c r="S42" i="25" s="1"/>
  <c r="O42" i="1"/>
  <c r="P42" i="1" s="1"/>
  <c r="P42" i="15" s="1"/>
  <c r="P42" i="16" s="1"/>
  <c r="P42" i="17" s="1"/>
  <c r="P42" i="18" s="1"/>
  <c r="P42" i="19" s="1"/>
  <c r="P42" i="20" s="1"/>
  <c r="P42" i="21" s="1"/>
  <c r="P42" i="22" s="1"/>
  <c r="P42" i="23" s="1"/>
  <c r="P42" i="24" s="1"/>
  <c r="P42" i="25" s="1"/>
  <c r="S46" i="1"/>
  <c r="S46" i="15" s="1"/>
  <c r="S46" i="16" s="1"/>
  <c r="S46" i="17" s="1"/>
  <c r="S46" i="18" s="1"/>
  <c r="S46" i="19" s="1"/>
  <c r="S46" i="20" s="1"/>
  <c r="S46" i="21" s="1"/>
  <c r="S46" i="22" s="1"/>
  <c r="S46" i="23" s="1"/>
  <c r="S46" i="24" s="1"/>
  <c r="S46" i="25" s="1"/>
  <c r="O46" i="1"/>
  <c r="P46" i="1" s="1"/>
  <c r="P46" i="15" s="1"/>
  <c r="P46" i="16" s="1"/>
  <c r="P46" i="17" s="1"/>
  <c r="P46" i="18" s="1"/>
  <c r="P46" i="19" s="1"/>
  <c r="P46" i="20" s="1"/>
  <c r="P46" i="21" s="1"/>
  <c r="P46" i="22" s="1"/>
  <c r="P46" i="23" s="1"/>
  <c r="P46" i="24" s="1"/>
  <c r="P46" i="25" s="1"/>
  <c r="S50" i="1"/>
  <c r="S50" i="15" s="1"/>
  <c r="S50" i="16" s="1"/>
  <c r="S50" i="17" s="1"/>
  <c r="S50" i="18" s="1"/>
  <c r="S50" i="19" s="1"/>
  <c r="S50" i="20" s="1"/>
  <c r="S50" i="21" s="1"/>
  <c r="S50" i="22" s="1"/>
  <c r="S50" i="23" s="1"/>
  <c r="S50" i="24" s="1"/>
  <c r="S50" i="25" s="1"/>
  <c r="O50" i="1"/>
  <c r="P50" i="1" s="1"/>
  <c r="P50" i="15" s="1"/>
  <c r="P50" i="16" s="1"/>
  <c r="P50" i="17" s="1"/>
  <c r="P50" i="18" s="1"/>
  <c r="P50" i="19" s="1"/>
  <c r="P50" i="20" s="1"/>
  <c r="P50" i="21" s="1"/>
  <c r="P50" i="22" s="1"/>
  <c r="P50" i="23" s="1"/>
  <c r="P50" i="24" s="1"/>
  <c r="P50" i="25" s="1"/>
  <c r="S54" i="1"/>
  <c r="S54" i="15" s="1"/>
  <c r="S54" i="16" s="1"/>
  <c r="S54" i="17" s="1"/>
  <c r="S54" i="18" s="1"/>
  <c r="S54" i="19" s="1"/>
  <c r="S54" i="20" s="1"/>
  <c r="S54" i="21" s="1"/>
  <c r="S54" i="22" s="1"/>
  <c r="S54" i="23" s="1"/>
  <c r="S54" i="24" s="1"/>
  <c r="S54" i="25" s="1"/>
  <c r="O54" i="1"/>
  <c r="P54" i="1" s="1"/>
  <c r="P54" i="15" s="1"/>
  <c r="P54" i="16" s="1"/>
  <c r="P54" i="17" s="1"/>
  <c r="P54" i="18" s="1"/>
  <c r="P54" i="19" s="1"/>
  <c r="P54" i="20" s="1"/>
  <c r="P54" i="21" s="1"/>
  <c r="P54" i="22" s="1"/>
  <c r="P54" i="23" s="1"/>
  <c r="P54" i="24" s="1"/>
  <c r="P54" i="25" s="1"/>
  <c r="S10" i="1"/>
  <c r="S10" i="15" s="1"/>
  <c r="O10" i="1"/>
  <c r="P10" i="1" s="1"/>
  <c r="P10" i="15" s="1"/>
  <c r="S51" i="1"/>
  <c r="S51" i="15" s="1"/>
  <c r="S51" i="16" s="1"/>
  <c r="S51" i="17" s="1"/>
  <c r="S51" i="18" s="1"/>
  <c r="S51" i="19" s="1"/>
  <c r="S51" i="20" s="1"/>
  <c r="S51" i="21" s="1"/>
  <c r="S51" i="22" s="1"/>
  <c r="S51" i="23" s="1"/>
  <c r="S51" i="24" s="1"/>
  <c r="S51" i="25" s="1"/>
  <c r="O51" i="1"/>
  <c r="P51" i="1" s="1"/>
  <c r="P51" i="15" s="1"/>
  <c r="P51" i="16" s="1"/>
  <c r="P51" i="17" s="1"/>
  <c r="P51" i="18" s="1"/>
  <c r="P51" i="19" s="1"/>
  <c r="P51" i="20" s="1"/>
  <c r="P51" i="21" s="1"/>
  <c r="P51" i="22" s="1"/>
  <c r="P51" i="23" s="1"/>
  <c r="P51" i="24" s="1"/>
  <c r="P51" i="25" s="1"/>
  <c r="S21" i="1"/>
  <c r="S21" i="15" s="1"/>
  <c r="S21" i="16" s="1"/>
  <c r="S21" i="17" s="1"/>
  <c r="S21" i="18" s="1"/>
  <c r="S21" i="19" s="1"/>
  <c r="S21" i="20" s="1"/>
  <c r="S21" i="21" s="1"/>
  <c r="S21" i="22" s="1"/>
  <c r="S21" i="23" s="1"/>
  <c r="S21" i="24" s="1"/>
  <c r="S21" i="25" s="1"/>
  <c r="O21" i="1"/>
  <c r="P21" i="1" s="1"/>
  <c r="P21" i="15" s="1"/>
  <c r="P21" i="16" s="1"/>
  <c r="P21" i="17" s="1"/>
  <c r="P21" i="18" s="1"/>
  <c r="P21" i="19" s="1"/>
  <c r="P21" i="20" s="1"/>
  <c r="P21" i="21" s="1"/>
  <c r="P21" i="22" s="1"/>
  <c r="P21" i="23" s="1"/>
  <c r="P21" i="24" s="1"/>
  <c r="P21" i="25" s="1"/>
  <c r="S37" i="1"/>
  <c r="S37" i="15" s="1"/>
  <c r="S37" i="16" s="1"/>
  <c r="S37" i="17" s="1"/>
  <c r="S37" i="18" s="1"/>
  <c r="S37" i="19" s="1"/>
  <c r="S37" i="20" s="1"/>
  <c r="S37" i="21" s="1"/>
  <c r="S37" i="22" s="1"/>
  <c r="S37" i="23" s="1"/>
  <c r="S37" i="24" s="1"/>
  <c r="S37" i="25" s="1"/>
  <c r="O37" i="1"/>
  <c r="P37" i="1" s="1"/>
  <c r="P37" i="15" s="1"/>
  <c r="P37" i="16" s="1"/>
  <c r="P37" i="17" s="1"/>
  <c r="P37" i="18" s="1"/>
  <c r="P37" i="19" s="1"/>
  <c r="P37" i="20" s="1"/>
  <c r="P37" i="21" s="1"/>
  <c r="P37" i="22" s="1"/>
  <c r="P37" i="23" s="1"/>
  <c r="P37" i="24" s="1"/>
  <c r="P37" i="25" s="1"/>
  <c r="S53" i="1"/>
  <c r="S53" i="15" s="1"/>
  <c r="S53" i="16" s="1"/>
  <c r="S53" i="17" s="1"/>
  <c r="S53" i="18" s="1"/>
  <c r="S53" i="19" s="1"/>
  <c r="S53" i="20" s="1"/>
  <c r="S53" i="21" s="1"/>
  <c r="S53" i="22" s="1"/>
  <c r="S53" i="23" s="1"/>
  <c r="S53" i="24" s="1"/>
  <c r="S53" i="25" s="1"/>
  <c r="O53" i="1"/>
  <c r="P53" i="1" s="1"/>
  <c r="P53" i="15" s="1"/>
  <c r="P53" i="16" s="1"/>
  <c r="P53" i="17" s="1"/>
  <c r="P53" i="18" s="1"/>
  <c r="P53" i="19" s="1"/>
  <c r="P53" i="20" s="1"/>
  <c r="P53" i="21" s="1"/>
  <c r="P53" i="22" s="1"/>
  <c r="P53" i="23" s="1"/>
  <c r="P53" i="24" s="1"/>
  <c r="P53" i="25" s="1"/>
  <c r="R60" i="1"/>
  <c r="U60" i="1"/>
  <c r="V60" i="1"/>
  <c r="F510" i="1"/>
  <c r="G510" i="1"/>
  <c r="J510" i="1"/>
  <c r="K510" i="1"/>
  <c r="P10" i="16" l="1"/>
  <c r="P60" i="15"/>
  <c r="S10" i="16"/>
  <c r="S60" i="15"/>
  <c r="V10" i="17"/>
  <c r="V60" i="16"/>
  <c r="U64" i="1"/>
  <c r="R64" i="1"/>
  <c r="S60" i="1"/>
  <c r="P60" i="1"/>
  <c r="O60" i="1"/>
  <c r="K55" i="2"/>
  <c r="J55" i="2"/>
  <c r="G55" i="2"/>
  <c r="F55" i="2"/>
  <c r="S10" i="17" l="1"/>
  <c r="S60" i="16"/>
  <c r="P64" i="15"/>
  <c r="V10" i="18"/>
  <c r="V60" i="17"/>
  <c r="P10" i="17"/>
  <c r="P60" i="16"/>
  <c r="P64" i="16" s="1"/>
  <c r="P64" i="1"/>
  <c r="K6" i="1"/>
  <c r="G6" i="1"/>
  <c r="V10" i="19" l="1"/>
  <c r="V60" i="18"/>
  <c r="P10" i="18"/>
  <c r="P60" i="17"/>
  <c r="P64" i="17" s="1"/>
  <c r="S10" i="18"/>
  <c r="S60" i="17"/>
  <c r="O64" i="1"/>
  <c r="P10" i="19" l="1"/>
  <c r="P60" i="18"/>
  <c r="S10" i="19"/>
  <c r="S60" i="18"/>
  <c r="V10" i="20"/>
  <c r="V60" i="19"/>
  <c r="S10" i="20" l="1"/>
  <c r="S60" i="19"/>
  <c r="P64" i="18"/>
  <c r="V10" i="21"/>
  <c r="V60" i="20"/>
  <c r="P10" i="20"/>
  <c r="P60" i="19"/>
  <c r="P64" i="19" s="1"/>
  <c r="V10" i="22" l="1"/>
  <c r="V60" i="21"/>
  <c r="P10" i="21"/>
  <c r="P60" i="20"/>
  <c r="P64" i="20" s="1"/>
  <c r="S10" i="21"/>
  <c r="S60" i="20"/>
  <c r="P10" i="22" l="1"/>
  <c r="P60" i="21"/>
  <c r="S10" i="22"/>
  <c r="S60" i="21"/>
  <c r="V10" i="23"/>
  <c r="V60" i="22"/>
  <c r="S10" i="23" l="1"/>
  <c r="S60" i="22"/>
  <c r="P64" i="21"/>
  <c r="V10" i="24"/>
  <c r="V60" i="23"/>
  <c r="P10" i="23"/>
  <c r="P60" i="22"/>
  <c r="P64" i="22" s="1"/>
  <c r="V10" i="25" l="1"/>
  <c r="V60" i="25" s="1"/>
  <c r="V60" i="24"/>
  <c r="P10" i="24"/>
  <c r="P60" i="23"/>
  <c r="P64" i="23" s="1"/>
  <c r="S10" i="24"/>
  <c r="S60" i="23"/>
  <c r="P10" i="25" l="1"/>
  <c r="P60" i="25" s="1"/>
  <c r="P60" i="24"/>
  <c r="S10" i="25"/>
  <c r="S60" i="25" s="1"/>
  <c r="S60" i="24"/>
  <c r="P64" i="24" l="1"/>
  <c r="P64" i="25"/>
</calcChain>
</file>

<file path=xl/sharedStrings.xml><?xml version="1.0" encoding="utf-8"?>
<sst xmlns="http://schemas.openxmlformats.org/spreadsheetml/2006/main" count="564" uniqueCount="143">
  <si>
    <t>JANVIER</t>
  </si>
  <si>
    <t>SITUATION FINANCIERE ACTUELLE</t>
  </si>
  <si>
    <t>REPORTS M-1</t>
  </si>
  <si>
    <t>BUDGET
REEL</t>
  </si>
  <si>
    <t>SOLDE
BANQUE</t>
  </si>
  <si>
    <t>DATES</t>
  </si>
  <si>
    <t>LIBELLES</t>
  </si>
  <si>
    <t>COCHE
(X)</t>
  </si>
  <si>
    <t>MODE DE
PAIEMENT</t>
  </si>
  <si>
    <t>CODE</t>
  </si>
  <si>
    <t>DEBITS
(Dépenses)</t>
  </si>
  <si>
    <t>CREDITS
(Recettes)</t>
  </si>
  <si>
    <t>OBSERVATIONS</t>
  </si>
  <si>
    <t>CODES</t>
  </si>
  <si>
    <t>DESIGNATIONS</t>
  </si>
  <si>
    <t>TOTAL</t>
  </si>
  <si>
    <t>MOIS</t>
  </si>
  <si>
    <t>ANNEE</t>
  </si>
  <si>
    <t>TOTAUX GENERAUX</t>
  </si>
  <si>
    <t>Contrôle</t>
  </si>
  <si>
    <t>TOTAUX :</t>
  </si>
  <si>
    <t>JOURS</t>
  </si>
  <si>
    <t>PARAMETRAGE DU LOGICIEL</t>
  </si>
  <si>
    <t>ANNEE :</t>
  </si>
  <si>
    <t>PARAMETRES DES COMPTES</t>
  </si>
  <si>
    <t>COMPTE</t>
  </si>
  <si>
    <t>DESIGNATION</t>
  </si>
  <si>
    <t>COULEUR</t>
  </si>
  <si>
    <t>MISE EN FORME</t>
  </si>
  <si>
    <t>TOTAUX</t>
  </si>
  <si>
    <t xml:space="preserve"> </t>
  </si>
  <si>
    <t>MODE DE PAIEMENT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</si>
  <si>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</si>
  <si>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</si>
  <si>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</si>
  <si>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</si>
  <si>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</si>
  <si>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</si>
  <si>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</si>
  <si>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</si>
  <si>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</si>
  <si>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</si>
  <si>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</si>
  <si>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E   C   H   E   A   N   C   I   E   R</t>
  </si>
  <si>
    <t>SITUATION ACTUELLE</t>
  </si>
  <si>
    <t>G E S T I O N     B A N C A I R E     B I - C O M P T E S</t>
  </si>
  <si>
    <t>TOTAUX DU MOIS</t>
  </si>
  <si>
    <t>Autre</t>
  </si>
  <si>
    <t>Cb</t>
  </si>
  <si>
    <t>Chèque</t>
  </si>
  <si>
    <t>Effet</t>
  </si>
  <si>
    <t>Prélèvement</t>
  </si>
  <si>
    <t>Rem. Chq</t>
  </si>
  <si>
    <t>Retrait</t>
  </si>
  <si>
    <t>Retrait Dab</t>
  </si>
  <si>
    <t>Saisie</t>
  </si>
  <si>
    <t>Versement</t>
  </si>
  <si>
    <t>Virement</t>
  </si>
  <si>
    <t>Virt Interne</t>
  </si>
  <si>
    <t>Abon</t>
  </si>
  <si>
    <t>Abonnement</t>
  </si>
  <si>
    <t>Achweb</t>
  </si>
  <si>
    <t>Achats Internet</t>
  </si>
  <si>
    <t>Alim</t>
  </si>
  <si>
    <t>Alimentation</t>
  </si>
  <si>
    <t>Alloc</t>
  </si>
  <si>
    <t>Allocation</t>
  </si>
  <si>
    <t>Ani</t>
  </si>
  <si>
    <t>Animaux</t>
  </si>
  <si>
    <t>Ass</t>
  </si>
  <si>
    <t>Assurance</t>
  </si>
  <si>
    <t>Assh</t>
  </si>
  <si>
    <t>Assurance Habitation</t>
  </si>
  <si>
    <t>Bq</t>
  </si>
  <si>
    <t>Frais Bancaires</t>
  </si>
  <si>
    <t>Carb</t>
  </si>
  <si>
    <t>Carburant</t>
  </si>
  <si>
    <t>Charg</t>
  </si>
  <si>
    <t>Charges</t>
  </si>
  <si>
    <t>Coif</t>
  </si>
  <si>
    <t>Coiffeur Beaute</t>
  </si>
  <si>
    <t>Comb</t>
  </si>
  <si>
    <t>Combustible</t>
  </si>
  <si>
    <t>Cotis</t>
  </si>
  <si>
    <t>Cotisations</t>
  </si>
  <si>
    <t>Crd</t>
  </si>
  <si>
    <t>Crédits Div</t>
  </si>
  <si>
    <t>Déco</t>
  </si>
  <si>
    <t>Décoration</t>
  </si>
  <si>
    <t>Div</t>
  </si>
  <si>
    <t>Divers</t>
  </si>
  <si>
    <t>Eau</t>
  </si>
  <si>
    <t>Elec</t>
  </si>
  <si>
    <t>Électricité</t>
  </si>
  <si>
    <t>Elmen</t>
  </si>
  <si>
    <t>Électro-Ménager</t>
  </si>
  <si>
    <t>Ent</t>
  </si>
  <si>
    <t>Entretien Maison</t>
  </si>
  <si>
    <t>Ext</t>
  </si>
  <si>
    <t>Aménagement Extérieur</t>
  </si>
  <si>
    <t>Gaz</t>
  </si>
  <si>
    <t>Int</t>
  </si>
  <si>
    <t>Aménagement Intérieur</t>
  </si>
  <si>
    <t>Just</t>
  </si>
  <si>
    <t>Justice</t>
  </si>
  <si>
    <t>Lois</t>
  </si>
  <si>
    <t>Loisirs</t>
  </si>
  <si>
    <t>Loy</t>
  </si>
  <si>
    <t>Loyer</t>
  </si>
  <si>
    <t>Med</t>
  </si>
  <si>
    <t>Medecin/Medical</t>
  </si>
  <si>
    <t>Mobl</t>
  </si>
  <si>
    <t>Mobilier</t>
  </si>
  <si>
    <t>Mut</t>
  </si>
  <si>
    <t>Mutuelle</t>
  </si>
  <si>
    <t>Phar</t>
  </si>
  <si>
    <t>Pharmacie</t>
  </si>
  <si>
    <t>Presse</t>
  </si>
  <si>
    <t>Journaux</t>
  </si>
  <si>
    <t>Resto</t>
  </si>
  <si>
    <t>Restaurant</t>
  </si>
  <si>
    <t>Retr</t>
  </si>
  <si>
    <t>Retraits</t>
  </si>
  <si>
    <t>Sal</t>
  </si>
  <si>
    <t>Salaire</t>
  </si>
  <si>
    <t>Taxes</t>
  </si>
  <si>
    <t>Impôts Et Taxes</t>
  </si>
  <si>
    <t>Telf</t>
  </si>
  <si>
    <t>Téléphone Fixe</t>
  </si>
  <si>
    <t>Telp</t>
  </si>
  <si>
    <t>Téléphone Portable</t>
  </si>
  <si>
    <t>Vac</t>
  </si>
  <si>
    <t>Vacances</t>
  </si>
  <si>
    <t>Vet</t>
  </si>
  <si>
    <t>Habillement</t>
  </si>
  <si>
    <t>Vir</t>
  </si>
  <si>
    <t>Virement Interne</t>
  </si>
  <si>
    <t>Voit</t>
  </si>
  <si>
    <t>Voiture</t>
  </si>
  <si>
    <t>Web</t>
  </si>
  <si>
    <t>Internet</t>
  </si>
  <si>
    <t>BANQUE DUCOIN</t>
  </si>
  <si>
    <t>BANQUE ADERU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</si>
</sst>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Black]#,##0.00\ &quot;€&quot;;[Red]\-#,##0.00\ &quot;€&quot;"/>
    <numFmt numFmtId="165" formatCode="[Black]#,##0.00\ &quot;€&quot;&quot; &quot;;[Red]\-#,##0.00\ &quot;€&quot;&quot; &quot;"/>
    <numFmt numFmtId="166" formatCode="[Black]#,##0.00\ &quot;€&quot;&quot; &quot;;[Color9]\-#,##0.00\ &quot;€&quot;&quot; &quot;"/>
    <numFmt numFmtId="167" formatCode="[Color9]#,##0.00\ &quot;€&quot;&quot; &quot;;[Black]\-#,##0.00\ &quot;€&quot;&quot; &quot;"/>
    <numFmt numFmtId="168" formatCode="[Color9]@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4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top"/>
    </xf>
    <xf numFmtId="0" fontId="0" fillId="0" borderId="16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23" xfId="0" applyFont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NumberFormat="1" applyFont="1" applyBorder="1" applyAlignment="1">
      <alignment horizontal="left" vertical="center" indent="1"/>
    </xf>
    <xf numFmtId="0" fontId="0" fillId="0" borderId="19" xfId="0" applyNumberFormat="1" applyFont="1" applyBorder="1" applyAlignment="1">
      <alignment horizontal="left" vertical="center" indent="1"/>
    </xf>
    <xf numFmtId="0" fontId="0" fillId="0" borderId="23" xfId="0" applyNumberFormat="1" applyFont="1" applyBorder="1" applyAlignment="1">
      <alignment horizontal="left" vertical="center" indent="1"/>
    </xf>
    <xf numFmtId="166" fontId="0" fillId="8" borderId="16" xfId="0" applyNumberFormat="1" applyFont="1" applyFill="1" applyBorder="1" applyAlignment="1">
      <alignment horizontal="right" vertical="center"/>
    </xf>
    <xf numFmtId="166" fontId="0" fillId="8" borderId="19" xfId="0" applyNumberFormat="1" applyFont="1" applyFill="1" applyBorder="1" applyAlignment="1">
      <alignment horizontal="right" vertical="center"/>
    </xf>
    <xf numFmtId="166" fontId="0" fillId="8" borderId="23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/>
    </xf>
    <xf numFmtId="0" fontId="0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166" fontId="3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10" fillId="0" borderId="16" xfId="0" applyFont="1" applyBorder="1" applyAlignment="1" applyProtection="1">
      <alignment horizontal="left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14" fontId="0" fillId="0" borderId="19" xfId="0" applyNumberFormat="1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left" vertical="center" wrapText="1"/>
      <protection locked="0"/>
    </xf>
    <xf numFmtId="0" fontId="10" fillId="0" borderId="19" xfId="0" applyFont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 applyProtection="1">
      <alignment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left" vertical="center" indent="1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left" vertical="center" indent="1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19" xfId="0" applyFont="1" applyBorder="1" applyAlignment="1" applyProtection="1">
      <alignment horizontal="left" vertical="center" indent="1"/>
      <protection locked="0"/>
    </xf>
    <xf numFmtId="0" fontId="0" fillId="0" borderId="19" xfId="0" applyFont="1" applyBorder="1" applyAlignment="1" applyProtection="1">
      <alignment horizontal="center" vertical="center"/>
      <protection locked="0"/>
    </xf>
    <xf numFmtId="164" fontId="6" fillId="3" borderId="21" xfId="0" applyNumberFormat="1" applyFont="1" applyFill="1" applyBorder="1" applyAlignment="1" applyProtection="1">
      <alignment vertical="center"/>
      <protection locked="0"/>
    </xf>
    <xf numFmtId="14" fontId="0" fillId="0" borderId="23" xfId="0" applyNumberFormat="1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left" vertical="center" indent="1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164" fontId="6" fillId="3" borderId="24" xfId="0" applyNumberFormat="1" applyFont="1" applyFill="1" applyBorder="1" applyAlignment="1" applyProtection="1">
      <alignment vertical="center"/>
      <protection locked="0"/>
    </xf>
    <xf numFmtId="0" fontId="0" fillId="0" borderId="16" xfId="0" applyBorder="1" applyAlignment="1" applyProtection="1">
      <alignment horizontal="left" vertical="center" indent="1"/>
      <protection locked="0"/>
    </xf>
    <xf numFmtId="0" fontId="6" fillId="0" borderId="16" xfId="0" applyNumberFormat="1" applyFont="1" applyBorder="1" applyAlignment="1" applyProtection="1">
      <alignment horizontal="center" vertical="center"/>
      <protection locked="0"/>
    </xf>
    <xf numFmtId="0" fontId="6" fillId="0" borderId="19" xfId="0" applyNumberFormat="1" applyFont="1" applyBorder="1" applyAlignment="1" applyProtection="1">
      <alignment horizontal="center" vertical="center"/>
      <protection locked="0"/>
    </xf>
    <xf numFmtId="0" fontId="0" fillId="0" borderId="32" xfId="0" applyNumberFormat="1" applyBorder="1" applyAlignment="1" applyProtection="1">
      <alignment horizontal="center" vertical="center"/>
      <protection locked="0"/>
    </xf>
    <xf numFmtId="0" fontId="0" fillId="0" borderId="19" xfId="0" applyNumberFormat="1" applyBorder="1" applyAlignment="1" applyProtection="1">
      <alignment horizontal="center" vertical="center"/>
      <protection locked="0"/>
    </xf>
    <xf numFmtId="0" fontId="0" fillId="0" borderId="23" xfId="0" applyNumberFormat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left" vertical="center" indent="1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6" borderId="9" xfId="0" applyFill="1" applyBorder="1" applyProtection="1">
      <protection locked="0"/>
    </xf>
    <xf numFmtId="0" fontId="0" fillId="0" borderId="9" xfId="0" applyNumberForma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protection locked="0"/>
    </xf>
    <xf numFmtId="0" fontId="0" fillId="0" borderId="21" xfId="0" applyBorder="1" applyAlignment="1" applyProtection="1">
      <protection locked="0"/>
    </xf>
    <xf numFmtId="0" fontId="0" fillId="0" borderId="26" xfId="0" applyBorder="1" applyAlignment="1" applyProtection="1">
      <protection locked="0"/>
    </xf>
    <xf numFmtId="0" fontId="0" fillId="0" borderId="29" xfId="0" applyNumberFormat="1" applyBorder="1" applyAlignment="1" applyProtection="1">
      <alignment horizontal="left" vertical="center"/>
      <protection locked="0"/>
    </xf>
    <xf numFmtId="0" fontId="0" fillId="0" borderId="18" xfId="0" applyNumberFormat="1" applyBorder="1" applyAlignment="1" applyProtection="1">
      <alignment horizontal="left" vertical="center"/>
      <protection locked="0"/>
    </xf>
    <xf numFmtId="0" fontId="0" fillId="0" borderId="30" xfId="0" applyNumberFormat="1" applyBorder="1" applyAlignment="1" applyProtection="1">
      <alignment horizontal="left" vertical="center"/>
      <protection locked="0"/>
    </xf>
    <xf numFmtId="0" fontId="0" fillId="0" borderId="21" xfId="0" applyNumberFormat="1" applyBorder="1" applyAlignment="1" applyProtection="1">
      <alignment horizontal="left" vertical="center"/>
      <protection locked="0"/>
    </xf>
    <xf numFmtId="0" fontId="0" fillId="0" borderId="31" xfId="0" applyNumberFormat="1" applyBorder="1" applyAlignment="1" applyProtection="1">
      <alignment horizontal="left" vertical="center"/>
      <protection locked="0"/>
    </xf>
    <xf numFmtId="0" fontId="0" fillId="0" borderId="26" xfId="0" applyNumberFormat="1" applyBorder="1" applyAlignment="1" applyProtection="1">
      <alignment horizontal="left" vertical="center"/>
      <protection locked="0"/>
    </xf>
    <xf numFmtId="0" fontId="0" fillId="0" borderId="27" xfId="0" applyBorder="1" applyAlignment="1" applyProtection="1">
      <alignment horizontal="left" indent="1"/>
      <protection locked="0"/>
    </xf>
    <xf numFmtId="0" fontId="0" fillId="0" borderId="20" xfId="0" applyBorder="1" applyAlignment="1" applyProtection="1">
      <alignment horizontal="left" indent="1"/>
      <protection locked="0"/>
    </xf>
    <xf numFmtId="0" fontId="0" fillId="0" borderId="25" xfId="0" applyBorder="1" applyAlignment="1" applyProtection="1">
      <alignment horizontal="left" indent="1"/>
      <protection locked="0"/>
    </xf>
    <xf numFmtId="0" fontId="0" fillId="0" borderId="17" xfId="0" applyNumberFormat="1" applyBorder="1" applyAlignment="1" applyProtection="1">
      <alignment horizontal="left" vertical="center" indent="1"/>
      <protection locked="0"/>
    </xf>
    <xf numFmtId="0" fontId="0" fillId="0" borderId="20" xfId="0" applyNumberFormat="1" applyBorder="1" applyAlignment="1" applyProtection="1">
      <alignment horizontal="left" vertical="center" indent="1"/>
      <protection locked="0"/>
    </xf>
    <xf numFmtId="0" fontId="0" fillId="0" borderId="25" xfId="0" applyNumberFormat="1" applyBorder="1" applyAlignment="1" applyProtection="1">
      <alignment horizontal="left" vertical="center" indent="1"/>
      <protection locked="0"/>
    </xf>
    <xf numFmtId="0" fontId="1" fillId="2" borderId="9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166" fontId="1" fillId="2" borderId="9" xfId="0" applyNumberFormat="1" applyFont="1" applyFill="1" applyBorder="1" applyAlignment="1">
      <alignment horizontal="center" vertical="center"/>
    </xf>
    <xf numFmtId="14" fontId="0" fillId="0" borderId="32" xfId="0" applyNumberFormat="1" applyFont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8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12" xfId="0" applyFont="1" applyFill="1" applyBorder="1" applyAlignment="1">
      <alignment horizontal="centerContinuous" vertical="center"/>
    </xf>
    <xf numFmtId="166" fontId="3" fillId="2" borderId="5" xfId="0" applyNumberFormat="1" applyFont="1" applyFill="1" applyBorder="1" applyAlignment="1" applyProtection="1">
      <alignment horizontal="centerContinuous" vertical="center"/>
      <protection locked="0"/>
    </xf>
    <xf numFmtId="166" fontId="3" fillId="2" borderId="7" xfId="0" applyNumberFormat="1" applyFont="1" applyFill="1" applyBorder="1" applyAlignment="1">
      <alignment horizontal="centerContinuous" vertical="center"/>
    </xf>
    <xf numFmtId="166" fontId="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 applyProtection="1">
      <alignment horizontal="centerContinuous" vertical="center"/>
    </xf>
    <xf numFmtId="0" fontId="3" fillId="2" borderId="8" xfId="0" applyFont="1" applyFill="1" applyBorder="1" applyAlignment="1" applyProtection="1">
      <alignment horizontal="centerContinuous" vertical="center"/>
    </xf>
    <xf numFmtId="166" fontId="3" fillId="2" borderId="5" xfId="0" applyNumberFormat="1" applyFont="1" applyFill="1" applyBorder="1" applyAlignment="1" applyProtection="1">
      <alignment horizontal="centerContinuous" vertical="center"/>
    </xf>
    <xf numFmtId="166" fontId="3" fillId="2" borderId="7" xfId="0" applyNumberFormat="1" applyFont="1" applyFill="1" applyBorder="1" applyAlignment="1" applyProtection="1">
      <alignment horizontal="centerContinuous" vertical="center"/>
    </xf>
    <xf numFmtId="0" fontId="0" fillId="2" borderId="9" xfId="0" applyFont="1" applyFill="1" applyBorder="1" applyAlignment="1" applyProtection="1">
      <alignment horizontal="center" vertical="center"/>
    </xf>
    <xf numFmtId="166" fontId="3" fillId="2" borderId="7" xfId="0" applyNumberFormat="1" applyFont="1" applyFill="1" applyBorder="1" applyAlignment="1" applyProtection="1">
      <alignment horizontal="center" vertical="center"/>
    </xf>
    <xf numFmtId="0" fontId="0" fillId="9" borderId="9" xfId="0" applyFill="1" applyBorder="1" applyAlignment="1" applyProtection="1">
      <alignment vertical="center"/>
      <protection locked="0"/>
    </xf>
    <xf numFmtId="0" fontId="0" fillId="10" borderId="9" xfId="0" applyFill="1" applyBorder="1" applyAlignment="1" applyProtection="1">
      <alignment vertical="center"/>
      <protection locked="0"/>
    </xf>
    <xf numFmtId="0" fontId="9" fillId="4" borderId="3" xfId="0" applyFont="1" applyFill="1" applyBorder="1" applyAlignment="1">
      <alignment horizontal="centerContinuous" vertical="center"/>
    </xf>
    <xf numFmtId="0" fontId="9" fillId="4" borderId="4" xfId="0" applyFont="1" applyFill="1" applyBorder="1" applyAlignment="1">
      <alignment horizontal="centerContinuous" vertical="center"/>
    </xf>
    <xf numFmtId="0" fontId="3" fillId="4" borderId="3" xfId="0" applyFont="1" applyFill="1" applyBorder="1" applyAlignment="1">
      <alignment horizontal="centerContinuous" vertical="center"/>
    </xf>
    <xf numFmtId="0" fontId="3" fillId="4" borderId="4" xfId="0" applyFont="1" applyFill="1" applyBorder="1" applyAlignment="1">
      <alignment horizontal="centerContinuous" vertical="center"/>
    </xf>
    <xf numFmtId="166" fontId="3" fillId="4" borderId="2" xfId="0" applyNumberFormat="1" applyFont="1" applyFill="1" applyBorder="1" applyAlignment="1" applyProtection="1">
      <alignment horizontal="centerContinuous" vertical="center"/>
      <protection locked="0"/>
    </xf>
    <xf numFmtId="166" fontId="3" fillId="4" borderId="4" xfId="0" applyNumberFormat="1" applyFont="1" applyFill="1" applyBorder="1" applyAlignment="1">
      <alignment horizontal="centerContinuous" vertical="center"/>
    </xf>
    <xf numFmtId="0" fontId="3" fillId="4" borderId="9" xfId="0" applyFont="1" applyFill="1" applyBorder="1" applyAlignment="1">
      <alignment horizontal="center" vertical="center" wrapText="1"/>
    </xf>
    <xf numFmtId="166" fontId="3" fillId="4" borderId="9" xfId="0" applyNumberFormat="1" applyFont="1" applyFill="1" applyBorder="1" applyAlignment="1">
      <alignment horizontal="center" vertical="center"/>
    </xf>
    <xf numFmtId="167" fontId="3" fillId="4" borderId="1" xfId="0" applyNumberFormat="1" applyFont="1" applyFill="1" applyBorder="1" applyAlignment="1" applyProtection="1">
      <alignment horizontal="center" vertical="center" wrapText="1"/>
    </xf>
    <xf numFmtId="166" fontId="3" fillId="4" borderId="1" xfId="0" applyNumberFormat="1" applyFont="1" applyFill="1" applyBorder="1" applyAlignment="1" applyProtection="1">
      <alignment horizontal="center" vertical="center"/>
    </xf>
    <xf numFmtId="168" fontId="1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7" fontId="12" fillId="4" borderId="16" xfId="0" applyNumberFormat="1" applyFont="1" applyFill="1" applyBorder="1" applyAlignment="1" applyProtection="1">
      <alignment horizontal="right" vertical="center" wrapText="1"/>
      <protection locked="0"/>
    </xf>
    <xf numFmtId="166" fontId="10" fillId="4" borderId="16" xfId="0" applyNumberFormat="1" applyFont="1" applyFill="1" applyBorder="1" applyAlignment="1" applyProtection="1">
      <alignment horizontal="right" vertical="center" wrapText="1"/>
      <protection locked="0"/>
    </xf>
    <xf numFmtId="167" fontId="12" fillId="4" borderId="19" xfId="0" applyNumberFormat="1" applyFont="1" applyFill="1" applyBorder="1" applyAlignment="1" applyProtection="1">
      <alignment horizontal="right" vertical="center" wrapText="1"/>
      <protection locked="0"/>
    </xf>
    <xf numFmtId="166" fontId="10" fillId="4" borderId="19" xfId="0" applyNumberFormat="1" applyFont="1" applyFill="1" applyBorder="1" applyAlignment="1" applyProtection="1">
      <alignment horizontal="right" vertical="center" wrapText="1"/>
      <protection locked="0"/>
    </xf>
    <xf numFmtId="167" fontId="6" fillId="4" borderId="19" xfId="0" applyNumberFormat="1" applyFont="1" applyFill="1" applyBorder="1" applyAlignment="1" applyProtection="1">
      <alignment horizontal="right" vertical="center"/>
      <protection locked="0"/>
    </xf>
    <xf numFmtId="166" fontId="6" fillId="4" borderId="19" xfId="0" applyNumberFormat="1" applyFont="1" applyFill="1" applyBorder="1" applyAlignment="1" applyProtection="1">
      <alignment horizontal="right" vertical="center"/>
      <protection locked="0"/>
    </xf>
    <xf numFmtId="167" fontId="6" fillId="4" borderId="32" xfId="0" applyNumberFormat="1" applyFont="1" applyFill="1" applyBorder="1" applyAlignment="1" applyProtection="1">
      <alignment horizontal="right" vertical="center"/>
      <protection locked="0"/>
    </xf>
    <xf numFmtId="166" fontId="6" fillId="4" borderId="32" xfId="0" applyNumberFormat="1" applyFont="1" applyFill="1" applyBorder="1" applyAlignment="1" applyProtection="1">
      <alignment horizontal="right" vertical="center"/>
      <protection locked="0"/>
    </xf>
    <xf numFmtId="167" fontId="6" fillId="4" borderId="22" xfId="0" applyNumberFormat="1" applyFont="1" applyFill="1" applyBorder="1" applyAlignment="1" applyProtection="1">
      <alignment horizontal="right" vertical="center"/>
      <protection locked="0"/>
    </xf>
    <xf numFmtId="166" fontId="6" fillId="4" borderId="22" xfId="0" applyNumberFormat="1" applyFont="1" applyFill="1" applyBorder="1" applyAlignment="1" applyProtection="1">
      <alignment horizontal="right" vertical="center"/>
      <protection locked="0"/>
    </xf>
    <xf numFmtId="167" fontId="1" fillId="4" borderId="9" xfId="0" applyNumberFormat="1" applyFont="1" applyFill="1" applyBorder="1" applyAlignment="1">
      <alignment horizontal="right" vertical="center"/>
    </xf>
    <xf numFmtId="166" fontId="1" fillId="4" borderId="9" xfId="0" applyNumberFormat="1" applyFont="1" applyFill="1" applyBorder="1" applyAlignment="1">
      <alignment horizontal="right" vertical="center"/>
    </xf>
    <xf numFmtId="0" fontId="1" fillId="4" borderId="9" xfId="0" applyFont="1" applyFill="1" applyBorder="1" applyAlignment="1">
      <alignment horizontal="center" vertical="center"/>
    </xf>
    <xf numFmtId="166" fontId="6" fillId="4" borderId="19" xfId="0" applyNumberFormat="1" applyFont="1" applyFill="1" applyBorder="1" applyAlignment="1">
      <alignment vertical="center"/>
    </xf>
    <xf numFmtId="167" fontId="3" fillId="4" borderId="1" xfId="0" applyNumberFormat="1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center"/>
    </xf>
    <xf numFmtId="168" fontId="3" fillId="4" borderId="1" xfId="0" applyNumberFormat="1" applyFont="1" applyFill="1" applyBorder="1" applyAlignment="1">
      <alignment horizontal="center" vertical="center" wrapText="1"/>
    </xf>
    <xf numFmtId="167" fontId="3" fillId="4" borderId="9" xfId="0" applyNumberFormat="1" applyFont="1" applyFill="1" applyBorder="1" applyAlignment="1">
      <alignment horizontal="right" vertical="center"/>
    </xf>
    <xf numFmtId="166" fontId="3" fillId="4" borderId="9" xfId="0" applyNumberFormat="1" applyFont="1" applyFill="1" applyBorder="1" applyAlignment="1">
      <alignment horizontal="right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Continuous" vertical="center"/>
    </xf>
    <xf numFmtId="0" fontId="3" fillId="5" borderId="4" xfId="0" applyFont="1" applyFill="1" applyBorder="1" applyAlignment="1">
      <alignment horizontal="centerContinuous" vertical="center"/>
    </xf>
    <xf numFmtId="166" fontId="3" fillId="5" borderId="9" xfId="0" applyNumberFormat="1" applyFont="1" applyFill="1" applyBorder="1" applyAlignment="1" applyProtection="1">
      <alignment horizontal="center" vertical="center"/>
      <protection locked="0"/>
    </xf>
    <xf numFmtId="0" fontId="3" fillId="5" borderId="9" xfId="0" applyFont="1" applyFill="1" applyBorder="1" applyAlignment="1">
      <alignment horizontal="center" vertical="center" wrapText="1"/>
    </xf>
    <xf numFmtId="166" fontId="3" fillId="5" borderId="9" xfId="0" applyNumberFormat="1" applyFont="1" applyFill="1" applyBorder="1" applyAlignment="1">
      <alignment horizontal="center" vertical="center"/>
    </xf>
    <xf numFmtId="167" fontId="3" fillId="5" borderId="1" xfId="0" applyNumberFormat="1" applyFont="1" applyFill="1" applyBorder="1" applyAlignment="1" applyProtection="1">
      <alignment horizontal="center" vertical="center" wrapText="1"/>
    </xf>
    <xf numFmtId="166" fontId="3" fillId="5" borderId="1" xfId="0" applyNumberFormat="1" applyFont="1" applyFill="1" applyBorder="1" applyAlignment="1" applyProtection="1">
      <alignment horizontal="center" vertical="center"/>
    </xf>
    <xf numFmtId="168" fontId="3" fillId="5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7" fontId="12" fillId="5" borderId="16" xfId="0" applyNumberFormat="1" applyFont="1" applyFill="1" applyBorder="1" applyAlignment="1" applyProtection="1">
      <alignment horizontal="right" vertical="center" wrapText="1"/>
      <protection locked="0"/>
    </xf>
    <xf numFmtId="166" fontId="10" fillId="5" borderId="16" xfId="0" applyNumberFormat="1" applyFont="1" applyFill="1" applyBorder="1" applyAlignment="1" applyProtection="1">
      <alignment horizontal="right" vertical="center" wrapText="1"/>
      <protection locked="0"/>
    </xf>
    <xf numFmtId="167" fontId="12" fillId="5" borderId="19" xfId="0" applyNumberFormat="1" applyFont="1" applyFill="1" applyBorder="1" applyAlignment="1" applyProtection="1">
      <alignment horizontal="right" vertical="center" wrapText="1"/>
      <protection locked="0"/>
    </xf>
    <xf numFmtId="166" fontId="10" fillId="5" borderId="19" xfId="0" applyNumberFormat="1" applyFont="1" applyFill="1" applyBorder="1" applyAlignment="1" applyProtection="1">
      <alignment horizontal="right" vertical="center" wrapText="1"/>
      <protection locked="0"/>
    </xf>
    <xf numFmtId="167" fontId="6" fillId="5" borderId="19" xfId="0" applyNumberFormat="1" applyFont="1" applyFill="1" applyBorder="1" applyAlignment="1" applyProtection="1">
      <alignment horizontal="right" vertical="center"/>
      <protection locked="0"/>
    </xf>
    <xf numFmtId="166" fontId="6" fillId="5" borderId="19" xfId="0" applyNumberFormat="1" applyFont="1" applyFill="1" applyBorder="1" applyAlignment="1" applyProtection="1">
      <alignment horizontal="right" vertical="center"/>
      <protection locked="0"/>
    </xf>
    <xf numFmtId="167" fontId="6" fillId="5" borderId="32" xfId="0" applyNumberFormat="1" applyFont="1" applyFill="1" applyBorder="1" applyAlignment="1" applyProtection="1">
      <alignment horizontal="right" vertical="center"/>
      <protection locked="0"/>
    </xf>
    <xf numFmtId="166" fontId="6" fillId="5" borderId="32" xfId="0" applyNumberFormat="1" applyFont="1" applyFill="1" applyBorder="1" applyAlignment="1" applyProtection="1">
      <alignment horizontal="right" vertical="center"/>
      <protection locked="0"/>
    </xf>
    <xf numFmtId="167" fontId="6" fillId="5" borderId="22" xfId="0" applyNumberFormat="1" applyFont="1" applyFill="1" applyBorder="1" applyAlignment="1" applyProtection="1">
      <alignment horizontal="right" vertical="center"/>
      <protection locked="0"/>
    </xf>
    <xf numFmtId="166" fontId="6" fillId="5" borderId="22" xfId="0" applyNumberFormat="1" applyFont="1" applyFill="1" applyBorder="1" applyAlignment="1" applyProtection="1">
      <alignment horizontal="right" vertical="center"/>
      <protection locked="0"/>
    </xf>
    <xf numFmtId="167" fontId="1" fillId="5" borderId="9" xfId="0" applyNumberFormat="1" applyFont="1" applyFill="1" applyBorder="1" applyAlignment="1">
      <alignment horizontal="right" vertical="center"/>
    </xf>
    <xf numFmtId="166" fontId="1" fillId="5" borderId="9" xfId="0" applyNumberFormat="1" applyFont="1" applyFill="1" applyBorder="1" applyAlignment="1">
      <alignment horizontal="right" vertical="center"/>
    </xf>
    <xf numFmtId="0" fontId="1" fillId="5" borderId="9" xfId="0" applyFont="1" applyFill="1" applyBorder="1" applyAlignment="1">
      <alignment horizontal="center" vertical="center"/>
    </xf>
    <xf numFmtId="166" fontId="6" fillId="5" borderId="19" xfId="0" applyNumberFormat="1" applyFont="1" applyFill="1" applyBorder="1" applyAlignment="1">
      <alignment vertical="center"/>
    </xf>
    <xf numFmtId="167" fontId="3" fillId="5" borderId="1" xfId="0" applyNumberFormat="1" applyFont="1" applyFill="1" applyBorder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center"/>
    </xf>
    <xf numFmtId="167" fontId="3" fillId="5" borderId="9" xfId="0" applyNumberFormat="1" applyFont="1" applyFill="1" applyBorder="1" applyAlignment="1">
      <alignment horizontal="right" vertical="center"/>
    </xf>
    <xf numFmtId="166" fontId="3" fillId="5" borderId="9" xfId="0" applyNumberFormat="1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2" xfId="0" applyNumberFormat="1" applyFont="1" applyBorder="1" applyAlignment="1">
      <alignment horizontal="right" vertical="center"/>
    </xf>
    <xf numFmtId="0" fontId="1" fillId="2" borderId="9" xfId="0" applyFont="1" applyFill="1" applyBorder="1" applyAlignment="1">
      <alignment horizontal="center" vertical="center"/>
    </xf>
    <xf numFmtId="166" fontId="3" fillId="5" borderId="1" xfId="0" applyNumberFormat="1" applyFont="1" applyFill="1" applyBorder="1" applyAlignment="1">
      <alignment vertical="center"/>
    </xf>
    <xf numFmtId="166" fontId="3" fillId="5" borderId="12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66" fontId="1" fillId="8" borderId="1" xfId="0" applyNumberFormat="1" applyFont="1" applyFill="1" applyBorder="1" applyAlignment="1">
      <alignment horizontal="right" vertical="center"/>
    </xf>
    <xf numFmtId="166" fontId="1" fillId="6" borderId="12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6" fontId="3" fillId="4" borderId="1" xfId="0" applyNumberFormat="1" applyFont="1" applyFill="1" applyBorder="1" applyAlignment="1">
      <alignment vertical="center"/>
    </xf>
    <xf numFmtId="166" fontId="3" fillId="4" borderId="12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25" xfId="0" applyFont="1" applyFill="1" applyBorder="1" applyAlignment="1">
      <alignment horizontal="center" vertical="center" wrapText="1"/>
    </xf>
    <xf numFmtId="0" fontId="1" fillId="7" borderId="2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7"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C00000"/>
      <color rgb="FFE17199"/>
      <color rgb="FFC3A77F"/>
      <color rgb="FF0DE941"/>
      <color rgb="FFBEBFEE"/>
      <color rgb="FFB496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4</xdr:row>
      <xdr:rowOff>19050</xdr:rowOff>
    </xdr:from>
    <xdr:to>
      <xdr:col>7</xdr:col>
      <xdr:colOff>810375</xdr:colOff>
      <xdr:row>4</xdr:row>
      <xdr:rowOff>289050</xdr:rowOff>
    </xdr:to>
    <xdr:sp macro="[0]!Couleur_1" textlink="">
      <xdr:nvSpPr>
        <xdr:cNvPr id="2" name="Rectangle 1">
          <a:extLst>
            <a:ext uri="{FF2B5EF4-FFF2-40B4-BE49-F238E27FC236}">
              <a16:creationId xmlns:a16="http://schemas.microsoft.com/office/drawing/2014/main" id="{29E5D33E-576B-4BFC-B133-DCBBE4BB73DB}"/>
            </a:ext>
          </a:extLst>
        </xdr:cNvPr>
        <xdr:cNvSpPr/>
      </xdr:nvSpPr>
      <xdr:spPr>
        <a:xfrm>
          <a:off x="4343400" y="1905000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 la couleur 1</a:t>
          </a:r>
        </a:p>
      </xdr:txBody>
    </xdr:sp>
    <xdr:clientData/>
  </xdr:twoCellAnchor>
  <xdr:twoCellAnchor>
    <xdr:from>
      <xdr:col>6</xdr:col>
      <xdr:colOff>28575</xdr:colOff>
      <xdr:row>5</xdr:row>
      <xdr:rowOff>19050</xdr:rowOff>
    </xdr:from>
    <xdr:to>
      <xdr:col>7</xdr:col>
      <xdr:colOff>810375</xdr:colOff>
      <xdr:row>5</xdr:row>
      <xdr:rowOff>289050</xdr:rowOff>
    </xdr:to>
    <xdr:sp macro="[0]!Couleur_2" textlink="">
      <xdr:nvSpPr>
        <xdr:cNvPr id="3" name="Rectangle 2">
          <a:extLst>
            <a:ext uri="{FF2B5EF4-FFF2-40B4-BE49-F238E27FC236}">
              <a16:creationId xmlns:a16="http://schemas.microsoft.com/office/drawing/2014/main" id="{9C54F439-FF84-4DAB-8681-952FDF1FF7BC}"/>
            </a:ext>
          </a:extLst>
        </xdr:cNvPr>
        <xdr:cNvSpPr/>
      </xdr:nvSpPr>
      <xdr:spPr>
        <a:xfrm>
          <a:off x="4343400" y="2219325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</a:t>
          </a:r>
          <a:r>
            <a:rPr lang="fr-FR" sz="1100" baseline="0"/>
            <a:t> la couleur 2</a:t>
          </a:r>
          <a:endParaRPr lang="fr-FR" sz="1100"/>
        </a:p>
      </xdr:txBody>
    </xdr:sp>
    <xdr:clientData/>
  </xdr:twoCellAnchor>
  <xdr:twoCellAnchor>
    <xdr:from>
      <xdr:col>6</xdr:col>
      <xdr:colOff>28574</xdr:colOff>
      <xdr:row>6</xdr:row>
      <xdr:rowOff>19050</xdr:rowOff>
    </xdr:from>
    <xdr:to>
      <xdr:col>7</xdr:col>
      <xdr:colOff>810374</xdr:colOff>
      <xdr:row>6</xdr:row>
      <xdr:rowOff>289050</xdr:rowOff>
    </xdr:to>
    <xdr:sp macro="[0]!Couleur_T" textlink="">
      <xdr:nvSpPr>
        <xdr:cNvPr id="4" name="Rectangle 3">
          <a:extLst>
            <a:ext uri="{FF2B5EF4-FFF2-40B4-BE49-F238E27FC236}">
              <a16:creationId xmlns:a16="http://schemas.microsoft.com/office/drawing/2014/main" id="{43CC27A8-7BD0-4313-8A5B-ED46FF6F49CD}"/>
            </a:ext>
          </a:extLst>
        </xdr:cNvPr>
        <xdr:cNvSpPr/>
      </xdr:nvSpPr>
      <xdr:spPr>
        <a:xfrm>
          <a:off x="6105524" y="1971675"/>
          <a:ext cx="1620000" cy="2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Appliquer la couleur 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37937-8EE0-4CAE-B9CD-4493CA119811}">
  <sheetPr codeName="Feuil1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JANVIER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0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7" t="s">
        <v>46</v>
      </c>
      <c r="C8" s="108"/>
      <c r="D8" s="109"/>
      <c r="E8" s="110"/>
      <c r="F8" s="123">
        <f>SUM($F$10:$F$509)</f>
        <v>0</v>
      </c>
      <c r="G8" s="124">
        <f>SUM($G$10:$G$509)</f>
        <v>0</v>
      </c>
      <c r="H8" s="111"/>
      <c r="I8" s="112"/>
      <c r="J8" s="152">
        <f>SUM($J$10:$J$509)</f>
        <v>0</v>
      </c>
      <c r="K8" s="153">
        <f>SUM($K$10:$K$509)</f>
        <v>0</v>
      </c>
      <c r="M8" s="183" t="s">
        <v>13</v>
      </c>
      <c r="N8" s="183" t="s">
        <v>14</v>
      </c>
      <c r="O8" s="196" t="s">
        <v>15</v>
      </c>
      <c r="P8" s="197"/>
      <c r="Q8" s="200"/>
      <c r="R8" s="198" t="str">
        <f>PARAMETRES!$C$5</f>
        <v>BANQUE DUCOIN</v>
      </c>
      <c r="S8" s="199"/>
      <c r="T8" s="200"/>
      <c r="U8" s="194" t="str">
        <f>PARAMETRES!$C$6</f>
        <v>BANQUE ADERU</v>
      </c>
      <c r="V8" s="195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4"/>
      <c r="N9" s="184"/>
      <c r="O9" s="100" t="s">
        <v>16</v>
      </c>
      <c r="P9" s="100" t="s">
        <v>17</v>
      </c>
      <c r="Q9" s="184"/>
      <c r="R9" s="139" t="s">
        <v>16</v>
      </c>
      <c r="S9" s="139" t="s">
        <v>17</v>
      </c>
      <c r="T9" s="184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$O$10</f>
        <v>0</v>
      </c>
      <c r="Q10" s="98"/>
      <c r="R10" s="140">
        <f>SUMIF($E$10:$E$509,$M$10,$G$10:$G$509)-SUMIF($E$10:$E$509,$M$10,$F$10:$F$509)</f>
        <v>0</v>
      </c>
      <c r="S10" s="140">
        <f>$R$10</f>
        <v>0</v>
      </c>
      <c r="T10" s="98"/>
      <c r="U10" s="169">
        <f>SUMIF($E$10:$E$509,$M$10,$K$10:$K$509)-SUMIF($E$10:$E$509,M$10,$J$10:$J$509)</f>
        <v>0</v>
      </c>
      <c r="V10" s="169">
        <f>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$O$11</f>
        <v>0</v>
      </c>
      <c r="Q11" s="99"/>
      <c r="R11" s="140">
        <f>SUMIF($E$10:$E$509,$M$11,$G$10:$G$509)-SUMIF($E$10:$E$509,$M$11,$F$10:$F$509)</f>
        <v>0</v>
      </c>
      <c r="S11" s="140">
        <f>$R$11</f>
        <v>0</v>
      </c>
      <c r="T11" s="99"/>
      <c r="U11" s="169">
        <f>SUMIF($E$10:$E$509,$M$11,$K$10:$K$509)-SUMIF($E$10:$E$509,$M$11,$J$10:$J$509)</f>
        <v>0</v>
      </c>
      <c r="V11" s="169">
        <f>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60"/>
      <c r="K12" s="161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$O$12</f>
        <v>0</v>
      </c>
      <c r="Q12" s="99"/>
      <c r="R12" s="140">
        <f>SUMIF($E$10:$E$509,$M$12,$G$10:$G$509)-SUMIF($E$10:$E$509,$M$12,$F$10:$F$509)</f>
        <v>0</v>
      </c>
      <c r="S12" s="140">
        <f>$R$12</f>
        <v>0</v>
      </c>
      <c r="T12" s="99"/>
      <c r="U12" s="169">
        <f>SUMIF($E$10:$E$509,$M$12,$K$10:$K$509)-SUMIF($E$10:$E$509,$M$12,$J$10:$J$509)</f>
        <v>0</v>
      </c>
      <c r="V12" s="169">
        <f>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58"/>
      <c r="K13" s="159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$O$13</f>
        <v>0</v>
      </c>
      <c r="Q13" s="99"/>
      <c r="R13" s="140">
        <f>SUMIF($E$10:$E$509,$M$13,$G$10:$G$509)-SUMIF($E$10:$E$509,$M$13,$F$10:$F$509)</f>
        <v>0</v>
      </c>
      <c r="S13" s="140">
        <f>$R$13</f>
        <v>0</v>
      </c>
      <c r="T13" s="99"/>
      <c r="U13" s="169">
        <f>SUMIF($E$10:$E$509,$M$13,$K$10:$K$509)-SUMIF($E$10:$E$509,$M$13,$J$10:$J$509)</f>
        <v>0</v>
      </c>
      <c r="V13" s="169">
        <f>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$O$14</f>
        <v>0</v>
      </c>
      <c r="Q14" s="99"/>
      <c r="R14" s="140">
        <f>SUMIF($E$10:$E$509,$M$14,$G$10:$G$509)-SUMIF($E$10:$E$509,$M$14,$F$10:$F$509)</f>
        <v>0</v>
      </c>
      <c r="S14" s="140">
        <f>$R$14</f>
        <v>0</v>
      </c>
      <c r="T14" s="99"/>
      <c r="U14" s="169">
        <f>SUMIF($E$10:$E$509,$M$14,$K$10:$K$509)-SUMIF($E$10:$E$509,$M$14,$J$10:$J$509)</f>
        <v>0</v>
      </c>
      <c r="V14" s="169">
        <f>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$O$15</f>
        <v>0</v>
      </c>
      <c r="Q15" s="99"/>
      <c r="R15" s="140">
        <f>SUMIF($E$10:$E$509,$M$15,$G$10:$G$509)-SUMIF($E$10:$E$509,$M$15,$F$10:$F$509)</f>
        <v>0</v>
      </c>
      <c r="S15" s="140">
        <f>$R$15</f>
        <v>0</v>
      </c>
      <c r="T15" s="99"/>
      <c r="U15" s="169">
        <f>SUMIF($E$10:$E$509,$M$15,$K$10:$K$509)-SUMIF($E$10:$E$509,$M$15,$J$10:$J$509)</f>
        <v>0</v>
      </c>
      <c r="V15" s="169">
        <f>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$O$16</f>
        <v>0</v>
      </c>
      <c r="Q16" s="99"/>
      <c r="R16" s="140">
        <f>SUMIF($E$10:$E$509,$M$16,$G$10:$G$509)-SUMIF($E$10:$E$509,$M$16,$F$10:$F$509)</f>
        <v>0</v>
      </c>
      <c r="S16" s="140">
        <f>$R$16</f>
        <v>0</v>
      </c>
      <c r="T16" s="99"/>
      <c r="U16" s="169">
        <f>SUMIF($E$10:$E$509,$M$16,$K$10:$K$509)-SUMIF($E$10:$E$509,$M$16,$J$10:$J$509)</f>
        <v>0</v>
      </c>
      <c r="V16" s="169">
        <f>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$O$17</f>
        <v>0</v>
      </c>
      <c r="Q17" s="99"/>
      <c r="R17" s="140">
        <f>SUMIF($E$10:$E$509,$M$17,$G$10:$G$509)-SUMIF($E$10:$E$509,$M$17,$F$10:$F$509)</f>
        <v>0</v>
      </c>
      <c r="S17" s="140">
        <f>$R$17</f>
        <v>0</v>
      </c>
      <c r="T17" s="99"/>
      <c r="U17" s="169">
        <f>SUMIF($E$10:$E$509,$M$17,$K$10:$K$509)-SUMIF($E$10:$E$509,$M$17,$J$10:$J$509)</f>
        <v>0</v>
      </c>
      <c r="V17" s="169">
        <f>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$O$18</f>
        <v>0</v>
      </c>
      <c r="Q18" s="99"/>
      <c r="R18" s="140">
        <f>SUMIF($E$10:$E$509,$M$18,$G$10:$G$509)-SUMIF($E$10:$E$509,$M$18,$F$10:$F$509)</f>
        <v>0</v>
      </c>
      <c r="S18" s="140">
        <f>$R$18</f>
        <v>0</v>
      </c>
      <c r="T18" s="99"/>
      <c r="U18" s="169">
        <f>SUMIF($E$10:$E$509,$M$18,$K$10:$K$509)-SUMIF($E$10:$E$509,$M$18,$J$10:$J$509)</f>
        <v>0</v>
      </c>
      <c r="V18" s="169">
        <f>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$O$19</f>
        <v>0</v>
      </c>
      <c r="Q19" s="99"/>
      <c r="R19" s="140">
        <f>SUMIF($E$10:$E$509,$M$19,$G$10:$G$509)-SUMIF($E$10:$E$509,$M$19,$F$10:$F$509)</f>
        <v>0</v>
      </c>
      <c r="S19" s="140">
        <f>$R$19</f>
        <v>0</v>
      </c>
      <c r="T19" s="99"/>
      <c r="U19" s="169">
        <f>SUMIF($E$10:$E$509,$M$19,$K$10:$K$509)-SUMIF($E$10:$E$509,$M$19,$J$10:$J$509)</f>
        <v>0</v>
      </c>
      <c r="V19" s="169">
        <f>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$O$20</f>
        <v>0</v>
      </c>
      <c r="Q20" s="99"/>
      <c r="R20" s="140">
        <f>SUMIF($E$10:$E$509,$M$20,$G$10:$G$509)-SUMIF($E$10:$E$509,$M$20,$F$10:$F$509)</f>
        <v>0</v>
      </c>
      <c r="S20" s="140">
        <f>$R$20</f>
        <v>0</v>
      </c>
      <c r="T20" s="99"/>
      <c r="U20" s="169">
        <f>SUMIF($E$10:$E$509,$M$20,$K$10:$K$509)-SUMIF($E$10:$E$509,$M$20,$J$10:$J$509)</f>
        <v>0</v>
      </c>
      <c r="V20" s="169">
        <f>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$O$21</f>
        <v>0</v>
      </c>
      <c r="Q21" s="99"/>
      <c r="R21" s="140">
        <f>SUMIF($E$10:$E$509,$M$21,$G$10:$G$509)-SUMIF($E$10:$E$509,$M$21,$F$10:$F$509)</f>
        <v>0</v>
      </c>
      <c r="S21" s="140">
        <f>$R$21</f>
        <v>0</v>
      </c>
      <c r="T21" s="99"/>
      <c r="U21" s="169">
        <f>SUMIF($E$10:$E$509,$M$21,$K$10:$K$509)-SUMIF($E$10:$E$509,$M$21,$J$10:$J$509)</f>
        <v>0</v>
      </c>
      <c r="V21" s="169">
        <f>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$O$22</f>
        <v>0</v>
      </c>
      <c r="Q22" s="99"/>
      <c r="R22" s="140">
        <f>SUMIF($E$10:$E$509,$M$22,$G$10:$G$509)-SUMIF($E$10:$E$509,$M$22,$F$10:$F$509)</f>
        <v>0</v>
      </c>
      <c r="S22" s="140">
        <f>$R$22</f>
        <v>0</v>
      </c>
      <c r="T22" s="99"/>
      <c r="U22" s="169">
        <f>SUMIF($E$10:$E$509,$M$22,$K$10:$K$509)-SUMIF($E$10:$E$509,$M$22,$J$10:$J$509)</f>
        <v>0</v>
      </c>
      <c r="V22" s="169">
        <f>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$O$23</f>
        <v>0</v>
      </c>
      <c r="Q23" s="99"/>
      <c r="R23" s="140">
        <f>SUMIF($E$10:$E$509,$M$23,$G$10:$G$509)-SUMIF($E$10:$E$509,$M$23,$F$10:$F$509)</f>
        <v>0</v>
      </c>
      <c r="S23" s="140">
        <f>$R$23</f>
        <v>0</v>
      </c>
      <c r="T23" s="99"/>
      <c r="U23" s="169">
        <f>SUMIF($E$10:$E$509,$M$23,$K$10:$K$509)-SUMIF($E$10:$E$509,$M$23,$J$10:$J$509)</f>
        <v>0</v>
      </c>
      <c r="V23" s="169">
        <f>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$O$24</f>
        <v>0</v>
      </c>
      <c r="Q24" s="99"/>
      <c r="R24" s="140">
        <f>SUMIF($E$10:$E$509,$M$24,$G$10:$G$509)-SUMIF($E$10:$E$509,$M$24,$F$10:$F$509)</f>
        <v>0</v>
      </c>
      <c r="S24" s="140">
        <f>$R$24</f>
        <v>0</v>
      </c>
      <c r="T24" s="99"/>
      <c r="U24" s="169">
        <f>SUMIF($E$10:$E$509,$M$24,$K$10:$K$509)-SUMIF($E$10:$E$509,$M$24,$J$10:$J$509)</f>
        <v>0</v>
      </c>
      <c r="V24" s="169">
        <f>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$O$25</f>
        <v>0</v>
      </c>
      <c r="Q25" s="99"/>
      <c r="R25" s="140">
        <f>SUMIF($E$10:$E$509,$M$25,$G$10:$G$509)-SUMIF($E$10:$E$509,$M$25,$F$10:$F$509)</f>
        <v>0</v>
      </c>
      <c r="S25" s="140">
        <f>$R$25</f>
        <v>0</v>
      </c>
      <c r="T25" s="99"/>
      <c r="U25" s="169">
        <f>SUMIF($E$10:$E$509,$M$25,$K$10:$K$509)-SUMIF($E$10:$E$509,$M$25,$J$10:$J$509)</f>
        <v>0</v>
      </c>
      <c r="V25" s="169">
        <f>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$O$26</f>
        <v>0</v>
      </c>
      <c r="Q26" s="99"/>
      <c r="R26" s="140">
        <f>SUMIF($E$10:$E$509,$M$26,$G$10:$G$509)-SUMIF($E$10:$E$509,$M$26,$F$10:$F$509)</f>
        <v>0</v>
      </c>
      <c r="S26" s="140">
        <f>$R$26</f>
        <v>0</v>
      </c>
      <c r="T26" s="99"/>
      <c r="U26" s="169">
        <f>SUMIF($E$10:$E$509,$M$26,$K$10:$K$509)-SUMIF($E$10:$E$509,$M$26,$J$10:$J$509)</f>
        <v>0</v>
      </c>
      <c r="V26" s="169">
        <f>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$O$27</f>
        <v>0</v>
      </c>
      <c r="Q27" s="99"/>
      <c r="R27" s="140">
        <f>SUMIF($E$10:$E$509,$M$27,$G$10:$G$509)-SUMIF($E$10:$E$509,$M$27,$F$10:$F$509)</f>
        <v>0</v>
      </c>
      <c r="S27" s="140">
        <f>$R$27</f>
        <v>0</v>
      </c>
      <c r="T27" s="99"/>
      <c r="U27" s="169">
        <f>SUMIF($E$10:$E$509,$M$27,$K$10:$K$509)-SUMIF($E$10:$E$509,$M$27,$J$10:$J$509)</f>
        <v>0</v>
      </c>
      <c r="V27" s="169">
        <f>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$O$28</f>
        <v>0</v>
      </c>
      <c r="Q28" s="99"/>
      <c r="R28" s="140">
        <f>SUMIF($E$10:$E$509,$M$28,$G$10:$G$509)-SUMIF($E$10:$E$509,$M$28,$F$10:$F$509)</f>
        <v>0</v>
      </c>
      <c r="S28" s="140">
        <f>$R$28</f>
        <v>0</v>
      </c>
      <c r="T28" s="99"/>
      <c r="U28" s="169">
        <f>SUMIF($E$10:$E$509,$M$28,$K$10:$K$509)-SUMIF($E$10:$E$509,$M$28,$J$10:$J$509)</f>
        <v>0</v>
      </c>
      <c r="V28" s="169">
        <f>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$O$29</f>
        <v>0</v>
      </c>
      <c r="Q29" s="99"/>
      <c r="R29" s="140">
        <f>SUMIF($E$10:$E$509,$M$29,$G$10:$G$509)-SUMIF($E$10:$E$509,$M$29,$F$10:$F$509)</f>
        <v>0</v>
      </c>
      <c r="S29" s="140">
        <f>$R$29</f>
        <v>0</v>
      </c>
      <c r="T29" s="99"/>
      <c r="U29" s="169">
        <f>SUMIF($E$10:$E$509,$M$29,$K$10:$K$509)-SUMIF($E$10:$E$509,$M$29,$J$10:$J$509)</f>
        <v>0</v>
      </c>
      <c r="V29" s="169">
        <f>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$O$30</f>
        <v>0</v>
      </c>
      <c r="Q30" s="99"/>
      <c r="R30" s="140">
        <f>SUMIF($E$10:$E$509,$M$30,$G$10:$G$509)-SUMIF($E$10:$E$509,$M$30,$F$10:$F$509)</f>
        <v>0</v>
      </c>
      <c r="S30" s="140">
        <f>$R$30</f>
        <v>0</v>
      </c>
      <c r="T30" s="99"/>
      <c r="U30" s="169">
        <f>SUMIF($E$10:$E$509,$M$30,$K$10:$K$509)-SUMIF($E$10:$E$509,$M$30,$J$10:$J$509)</f>
        <v>0</v>
      </c>
      <c r="V30" s="169">
        <f>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$O$31</f>
        <v>0</v>
      </c>
      <c r="Q31" s="99"/>
      <c r="R31" s="140">
        <f>SUMIF($E$10:$E$509,$M$31,$G$10:$G$509)-SUMIF($E$10:$E$509,$M$31,$F$10:$F$509)</f>
        <v>0</v>
      </c>
      <c r="S31" s="140">
        <f>$R$31</f>
        <v>0</v>
      </c>
      <c r="T31" s="99"/>
      <c r="U31" s="169">
        <f>SUMIF($E$10:$E$509,$M$31,$K$10:$K$509)-SUMIF($E$10:$E$509,$M$31,$J$10:$J$509)</f>
        <v>0</v>
      </c>
      <c r="V31" s="169">
        <f>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$O$32</f>
        <v>0</v>
      </c>
      <c r="Q32" s="99"/>
      <c r="R32" s="140">
        <f>SUMIF($E$10:$E$509,$M$32,$G$10:$G$509)-SUMIF($E$10:$E$509,$M$32,$F$10:$F$509)</f>
        <v>0</v>
      </c>
      <c r="S32" s="140">
        <f>$R$32</f>
        <v>0</v>
      </c>
      <c r="T32" s="99"/>
      <c r="U32" s="169">
        <f>SUMIF($E$10:$E$509,$M$32,$K$10:$K$509)-SUMIF($E$10:$E$509,$M$32,$J$10:$J$509)</f>
        <v>0</v>
      </c>
      <c r="V32" s="169">
        <f>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$O$33</f>
        <v>0</v>
      </c>
      <c r="Q33" s="99"/>
      <c r="R33" s="140">
        <f>SUMIF($E$10:$E$509,$M$33,$G$10:$G$509)-SUMIF($E$10:$E$509,$M$33,$F$10:$F$509)</f>
        <v>0</v>
      </c>
      <c r="S33" s="140">
        <f>$R$33</f>
        <v>0</v>
      </c>
      <c r="T33" s="99"/>
      <c r="U33" s="169">
        <f>SUMIF($E$10:$E$509,$M$33,$K$10:$K$509)-SUMIF($E$10:$E$509,$M$33,$J$10:$J$509)</f>
        <v>0</v>
      </c>
      <c r="V33" s="169">
        <f>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$O$34</f>
        <v>0</v>
      </c>
      <c r="Q34" s="99"/>
      <c r="R34" s="140">
        <f>SUMIF($E$10:$E$509,$M$34,$G$10:$G$509)-SUMIF($E$10:$E$509,$M$34,$F$10:$F$509)</f>
        <v>0</v>
      </c>
      <c r="S34" s="140">
        <f>$R$34</f>
        <v>0</v>
      </c>
      <c r="T34" s="99"/>
      <c r="U34" s="169">
        <f>SUMIF($E$10:$E$509,$M$34,$K$10:$K$509)-SUMIF($E$10:$E$509,$M$34,$J$10:$J$509)</f>
        <v>0</v>
      </c>
      <c r="V34" s="169">
        <f>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$O$35</f>
        <v>0</v>
      </c>
      <c r="Q35" s="99"/>
      <c r="R35" s="140">
        <f>SUMIF($E$10:$E$509,$M$35,$G$10:$G$509)-SUMIF($E$10:$E$509,$M$35,$F$10:$F$509)</f>
        <v>0</v>
      </c>
      <c r="S35" s="140">
        <f>$R$35</f>
        <v>0</v>
      </c>
      <c r="T35" s="99"/>
      <c r="U35" s="169">
        <f>SUMIF($E$10:$E$509,$M$35,$K$10:$K$509)-SUMIF($E$10:$E$509,$M$35,$J$10:$J$509)</f>
        <v>0</v>
      </c>
      <c r="V35" s="169">
        <f>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$O$36</f>
        <v>0</v>
      </c>
      <c r="Q36" s="99"/>
      <c r="R36" s="140">
        <f>SUMIF($E$10:$E$509,$M$36,$G$10:$G$509)-SUMIF($E$10:$E$509,$M$36,$F$10:$F$509)</f>
        <v>0</v>
      </c>
      <c r="S36" s="140">
        <f>$R$36</f>
        <v>0</v>
      </c>
      <c r="T36" s="99"/>
      <c r="U36" s="169">
        <f>SUMIF($E$10:$E$509,$M$36,$K$10:$K$509)-SUMIF($E$10:$E$509,$M$36,$J$10:$J$509)</f>
        <v>0</v>
      </c>
      <c r="V36" s="169">
        <f>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$O$37</f>
        <v>0</v>
      </c>
      <c r="Q37" s="99"/>
      <c r="R37" s="140">
        <f>SUMIF($E$10:$E$509,$M$37,$G$10:$G$509)-SUMIF($E$10:$E$509,$M$37,$F$10:$F$509)</f>
        <v>0</v>
      </c>
      <c r="S37" s="140">
        <f>$R$37</f>
        <v>0</v>
      </c>
      <c r="T37" s="99"/>
      <c r="U37" s="169">
        <f>SUMIF($E$10:$E$509,$M$37,$K$10:$K$509)-SUMIF($E$10:$E$509,$M$37,$J$10:$J$509)</f>
        <v>0</v>
      </c>
      <c r="V37" s="169">
        <f>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$O$38</f>
        <v>0</v>
      </c>
      <c r="Q38" s="99"/>
      <c r="R38" s="140">
        <f>SUMIF($E$10:$E$509,$M$38,$G$10:$G$509)-SUMIF($E$10:$E$509,$M$38,$F$10:$F$509)</f>
        <v>0</v>
      </c>
      <c r="S38" s="140">
        <f>$R$38</f>
        <v>0</v>
      </c>
      <c r="T38" s="99"/>
      <c r="U38" s="169">
        <f>SUMIF($E$10:$E$509,$M$38,$K$10:$K$509)-SUMIF($E$10:$E$509,$M$38,$J$10:$J$509)</f>
        <v>0</v>
      </c>
      <c r="V38" s="169">
        <f>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$O$39</f>
        <v>0</v>
      </c>
      <c r="Q39" s="99"/>
      <c r="R39" s="140">
        <f>SUMIF($E$10:$E$509,$M$39,$G$10:$G$509)-SUMIF($E$10:$E$509,$M$39,$F$10:$F$509)</f>
        <v>0</v>
      </c>
      <c r="S39" s="140">
        <f>$R$39</f>
        <v>0</v>
      </c>
      <c r="T39" s="99"/>
      <c r="U39" s="169">
        <f>SUMIF($E$10:$E$509,$M$39,$K$10:$K$509)-SUMIF($E$10:$E$509,$M$39,$J$10:$J$509)</f>
        <v>0</v>
      </c>
      <c r="V39" s="169">
        <f>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$O$40</f>
        <v>0</v>
      </c>
      <c r="Q40" s="99"/>
      <c r="R40" s="140">
        <f>SUMIF($E$10:$E$509,$M$40,$G$10:$G$509)-SUMIF($E$10:$E$509,$M$40,$F$10:$F$509)</f>
        <v>0</v>
      </c>
      <c r="S40" s="140">
        <f>$R$40</f>
        <v>0</v>
      </c>
      <c r="T40" s="99"/>
      <c r="U40" s="169">
        <f>SUMIF($E$10:$E$509,$M$40,$K$10:$K$509)-SUMIF($E$10:$E$509,$M$40,$J$10:$J$509)</f>
        <v>0</v>
      </c>
      <c r="V40" s="169">
        <f>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$O$41</f>
        <v>0</v>
      </c>
      <c r="Q41" s="99"/>
      <c r="R41" s="140">
        <f>SUMIF($E$10:$E$509,$M$41,$G$10:$G$509)-SUMIF($E$10:$E$509,$M$41,$F$10:$F$509)</f>
        <v>0</v>
      </c>
      <c r="S41" s="140">
        <f>$R$41</f>
        <v>0</v>
      </c>
      <c r="T41" s="99"/>
      <c r="U41" s="169">
        <f>SUMIF($E$10:$E$509,$M$41,$K$10:$K$509)-SUMIF($E$10:$E$509,$M$41,$J$10:$J$509)</f>
        <v>0</v>
      </c>
      <c r="V41" s="169">
        <f>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$O$42</f>
        <v>0</v>
      </c>
      <c r="Q42" s="99"/>
      <c r="R42" s="140">
        <f>SUMIF($E$10:$E$509,$M$42,$G$10:$G$509)-SUMIF($E$10:$E$509,$M$42,$F$10:$F$509)</f>
        <v>0</v>
      </c>
      <c r="S42" s="140">
        <f>$R$42</f>
        <v>0</v>
      </c>
      <c r="T42" s="99"/>
      <c r="U42" s="169">
        <f>SUMIF($E$10:$E$509,$M$42,$K$10:$K$509)-SUMIF($E$10:$E$509,$M$42,$J$10:$J$509)</f>
        <v>0</v>
      </c>
      <c r="V42" s="169">
        <f>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$O$43</f>
        <v>0</v>
      </c>
      <c r="Q43" s="99"/>
      <c r="R43" s="140">
        <f>SUMIF($E$10:$E$509,$M$43,$G$10:$G$509)-SUMIF($E$10:$E$509,$M$43,$F$10:$F$509)</f>
        <v>0</v>
      </c>
      <c r="S43" s="140">
        <f>$R$43</f>
        <v>0</v>
      </c>
      <c r="T43" s="99"/>
      <c r="U43" s="169">
        <f>SUMIF($E$10:$E$509,$M$43,$K$10:$K$509)-SUMIF($E$10:$E$509,$M$43,$J$10:$J$509)</f>
        <v>0</v>
      </c>
      <c r="V43" s="169">
        <f>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$O$44</f>
        <v>0</v>
      </c>
      <c r="Q44" s="99"/>
      <c r="R44" s="140">
        <f>SUMIF($E$10:$E$509,$M$44,$G$10:$G$509)-SUMIF($E$10:$E$509,$M$44,$F$10:$F$509)</f>
        <v>0</v>
      </c>
      <c r="S44" s="140">
        <f>$R$44</f>
        <v>0</v>
      </c>
      <c r="T44" s="99"/>
      <c r="U44" s="169">
        <f>SUMIF($E$10:$E$509,$M$44,$K$10:$K$509)-SUMIF($E$10:$E$509,$M$44,$J$10:$J$509)</f>
        <v>0</v>
      </c>
      <c r="V44" s="169">
        <f>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$O$45</f>
        <v>0</v>
      </c>
      <c r="Q45" s="99"/>
      <c r="R45" s="140">
        <f>SUMIF($E$10:$E$509,$M$45,$G$10:$G$509)-SUMIF($E$10:$E$509,$M$45,$F$10:$F$509)</f>
        <v>0</v>
      </c>
      <c r="S45" s="140">
        <f>$R$45</f>
        <v>0</v>
      </c>
      <c r="T45" s="99"/>
      <c r="U45" s="169">
        <f>SUMIF($E$10:$E$509,$M$45,$K$10:$K$509)-SUMIF($E$10:$E$509,$M$45,$J$10:$J$509)</f>
        <v>0</v>
      </c>
      <c r="V45" s="169">
        <f>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$O$46</f>
        <v>0</v>
      </c>
      <c r="Q46" s="99"/>
      <c r="R46" s="140">
        <f>SUMIF($E$10:$E$509,$M$46,$G$10:$G$509)-SUMIF($E$10:$E$509,$M$46,$F$10:$F$509)</f>
        <v>0</v>
      </c>
      <c r="S46" s="140">
        <f>$R$46</f>
        <v>0</v>
      </c>
      <c r="T46" s="99"/>
      <c r="U46" s="169">
        <f>SUMIF($E$10:$E$509,$M$46,$K$10:$K$509)-SUMIF($E$10:$E$509,$M$46,$J$10:$J$509)</f>
        <v>0</v>
      </c>
      <c r="V46" s="169">
        <f>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$O$47</f>
        <v>0</v>
      </c>
      <c r="Q47" s="99"/>
      <c r="R47" s="140">
        <f>SUMIF($E$10:$E$509,$M$47,$G$10:$G$509)-SUMIF($E$10:$E$509,$M$47,$F$10:$F$509)</f>
        <v>0</v>
      </c>
      <c r="S47" s="140">
        <f>$R$47</f>
        <v>0</v>
      </c>
      <c r="T47" s="99"/>
      <c r="U47" s="169">
        <f>SUMIF($E$10:$E$509,$M$47,$K$10:$K$509)-SUMIF($E$10:$E$509,$M$47,$J$10:$J$509)</f>
        <v>0</v>
      </c>
      <c r="V47" s="169">
        <f>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$O$48</f>
        <v>0</v>
      </c>
      <c r="Q48" s="99"/>
      <c r="R48" s="140">
        <f>SUMIF($E$10:$E$509,$M$48,$G$10:$G$509)-SUMIF($E$10:$E$509,$M$48,$F$10:$F$509)</f>
        <v>0</v>
      </c>
      <c r="S48" s="140">
        <f>$R$48</f>
        <v>0</v>
      </c>
      <c r="T48" s="99"/>
      <c r="U48" s="169">
        <f>SUMIF($E$10:$E$509,$M$48,$K$10:$K$509)-SUMIF($E$10:$E$509,$M$48,$J$10:$J$509)</f>
        <v>0</v>
      </c>
      <c r="V48" s="169">
        <f>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$O$49</f>
        <v>0</v>
      </c>
      <c r="Q49" s="99"/>
      <c r="R49" s="140">
        <f>SUMIF($E$10:$E$509,$M$49,$G$10:$G$509)-SUMIF($E$10:$E$509,$M$49,$F$10:$F$509)</f>
        <v>0</v>
      </c>
      <c r="S49" s="140">
        <f>$R$49</f>
        <v>0</v>
      </c>
      <c r="T49" s="99"/>
      <c r="U49" s="169">
        <f>SUMIF($E$10:$E$509,$M$49,$K$10:$K$509)-SUMIF($E$10:$E$509,$M$49,$J$10:$J$509)</f>
        <v>0</v>
      </c>
      <c r="V49" s="169">
        <f>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$O$50</f>
        <v>0</v>
      </c>
      <c r="Q50" s="99"/>
      <c r="R50" s="140">
        <f>SUMIF($E$10:$E$509,$M$50,$G$10:$G$509)-SUMIF($E$10:$E$509,$M$50,$F$10:$F$509)</f>
        <v>0</v>
      </c>
      <c r="S50" s="140">
        <f>$R$50</f>
        <v>0</v>
      </c>
      <c r="T50" s="99"/>
      <c r="U50" s="169">
        <f>SUMIF($E$10:$E$509,$M$50,$K$10:$K$509)-SUMIF($E$10:$E$509,$M$50,$J$10:$J$509)</f>
        <v>0</v>
      </c>
      <c r="V50" s="169">
        <f>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$O$51</f>
        <v>0</v>
      </c>
      <c r="Q51" s="99"/>
      <c r="R51" s="140">
        <f>SUMIF($E$10:$E$509,$M$51,$G$10:$G$509)-SUMIF($E$10:$E$509,$M$51,$F$10:$F$509)</f>
        <v>0</v>
      </c>
      <c r="S51" s="140">
        <f>$R$51</f>
        <v>0</v>
      </c>
      <c r="T51" s="99"/>
      <c r="U51" s="169">
        <f>SUMIF($E$10:$E$509,$M$51,$K$10:$K$509)-SUMIF($E$10:$E$509,$M$51,$J$10:$J$509)</f>
        <v>0</v>
      </c>
      <c r="V51" s="169">
        <f>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$O$52</f>
        <v>0</v>
      </c>
      <c r="Q52" s="99"/>
      <c r="R52" s="140">
        <f>SUMIF($E$10:$E$509,$M$52,$G$10:$G$509)-SUMIF($E$10:$E$509,$M$52,$F$10:$F$509)</f>
        <v>0</v>
      </c>
      <c r="S52" s="140">
        <f>$R$52</f>
        <v>0</v>
      </c>
      <c r="T52" s="99"/>
      <c r="U52" s="169">
        <f>SUMIF($E$10:$E$509,$M$52,$K$10:$K$509)-SUMIF($E$10:$E$509,$M$52,$J$10:$J$509)</f>
        <v>0</v>
      </c>
      <c r="V52" s="169">
        <f>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$O$53</f>
        <v>0</v>
      </c>
      <c r="Q53" s="99"/>
      <c r="R53" s="140">
        <f>SUMIF($E$10:$E$509,$M$53,$G$10:$G$509)-SUMIF($E$10:$E$509,$M$53,$F$10:$F$509)</f>
        <v>0</v>
      </c>
      <c r="S53" s="140">
        <f>$R$53</f>
        <v>0</v>
      </c>
      <c r="T53" s="99"/>
      <c r="U53" s="169">
        <f>SUMIF($E$10:$E$509,$M$53,$K$10:$K$509)-SUMIF($E$10:$E$509,$M$53,$J$10:$J$509)</f>
        <v>0</v>
      </c>
      <c r="V53" s="169">
        <f>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$O$54</f>
        <v>0</v>
      </c>
      <c r="Q54" s="99"/>
      <c r="R54" s="140">
        <f>SUMIF($E$10:$E$509,$M$54,$G$10:$G$509)-SUMIF($E$10:$E$509,$M$54,$F$10:$F$509)</f>
        <v>0</v>
      </c>
      <c r="S54" s="140">
        <f>$R$54</f>
        <v>0</v>
      </c>
      <c r="T54" s="99"/>
      <c r="U54" s="169">
        <f>SUMIF($E$10:$E$509,$M$54,$K$10:$K$509)-SUMIF($E$10:$E$509,$M$54,$J$10:$J$509)</f>
        <v>0</v>
      </c>
      <c r="V54" s="169">
        <f>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$O$55</f>
        <v>0</v>
      </c>
      <c r="Q55" s="99"/>
      <c r="R55" s="140">
        <f>SUMIF($E$10:$E$509,$M$55,$G$10:$G$509)-SUMIF($E$10:$E$509,$M$55,$F$10:$F$509)</f>
        <v>0</v>
      </c>
      <c r="S55" s="140">
        <f>$R$55</f>
        <v>0</v>
      </c>
      <c r="T55" s="99"/>
      <c r="U55" s="169">
        <f>SUMIF($E$10:$E$509,$M$55,$K$10:$K$509)-SUMIF($E$10:$E$509,$M$55,$J$10:$J$509)</f>
        <v>0</v>
      </c>
      <c r="V55" s="169">
        <f>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$O$56</f>
        <v>0</v>
      </c>
      <c r="Q56" s="99"/>
      <c r="R56" s="140">
        <f>SUMIF($E$10:$E$509,$M$56,$G$10:$G$509)-SUMIF($E$10:$E$509,$M$56,$F$10:$F$509)</f>
        <v>0</v>
      </c>
      <c r="S56" s="140">
        <f>$R$56</f>
        <v>0</v>
      </c>
      <c r="T56" s="99"/>
      <c r="U56" s="169">
        <f>SUMIF($E$10:$E$509,$M$56,$K$10:$K$509)-SUMIF($E$10:$E$509,$M$56,$J$10:$J$509)</f>
        <v>0</v>
      </c>
      <c r="V56" s="169">
        <f>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$O$57</f>
        <v>0</v>
      </c>
      <c r="Q57" s="99"/>
      <c r="R57" s="140">
        <f>SUMIF($E$10:$E$509,$M$57,$G$10:$G$509)-SUMIF($E$10:$E$509,$M$57,$F$10:$F$509)</f>
        <v>0</v>
      </c>
      <c r="S57" s="140">
        <f>$R$57</f>
        <v>0</v>
      </c>
      <c r="T57" s="99"/>
      <c r="U57" s="169">
        <f>SUMIF($E$10:$E$509,$M$57,$K$10:$K$509)-SUMIF($E$10:$E$509,$M$57,$J$10:$J$509)</f>
        <v>0</v>
      </c>
      <c r="V57" s="169">
        <f>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$O$58</f>
        <v>0</v>
      </c>
      <c r="Q58" s="99"/>
      <c r="R58" s="140">
        <f>SUMIF($E$10:$E$509,$M$58,$G$10:$G$509)-SUMIF($E$10:$E$509,$M$58,$F$10:$F$509)</f>
        <v>0</v>
      </c>
      <c r="S58" s="140">
        <f>$R$58</f>
        <v>0</v>
      </c>
      <c r="T58" s="99"/>
      <c r="U58" s="169">
        <f>SUMIF($E$10:$E$509,$M$58,$K$10:$K$509)-SUMIF($E$10:$E$509,$M$58,$J$10:$J$509)</f>
        <v>0</v>
      </c>
      <c r="V58" s="169">
        <f>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$O$59</f>
        <v>0</v>
      </c>
      <c r="Q59" s="99"/>
      <c r="R59" s="140">
        <f>SUMIF($E$10:$E$509,$M$59,$G$10:$G$509)-SUMIF($E$10:$E$509,$M$59,$F$10:$F$509)</f>
        <v>0</v>
      </c>
      <c r="S59" s="140">
        <f>$R$59</f>
        <v>0</v>
      </c>
      <c r="T59" s="99"/>
      <c r="U59" s="169">
        <f>SUMIF($E$10:$E$509,$M$59,$K$10:$K$509)-SUMIF($E$10:$E$509,$M$59,$J$10:$J$509)</f>
        <v>0</v>
      </c>
      <c r="V59" s="169">
        <f>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SUM($P$10:$P$59)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31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sortState ref="B10:K13">
    <sortCondition ref="B10"/>
  </sortState>
  <mergeCells count="26">
    <mergeCell ref="B2:K2"/>
    <mergeCell ref="M2:V2"/>
    <mergeCell ref="I4:K4"/>
    <mergeCell ref="U8:V8"/>
    <mergeCell ref="O8:P8"/>
    <mergeCell ref="R8:S8"/>
    <mergeCell ref="M8:M9"/>
    <mergeCell ref="N8:N9"/>
    <mergeCell ref="Q8:Q9"/>
    <mergeCell ref="T8:T9"/>
    <mergeCell ref="M4:V7"/>
    <mergeCell ref="M64:N65"/>
    <mergeCell ref="O64:O65"/>
    <mergeCell ref="B510:E510"/>
    <mergeCell ref="V60:V61"/>
    <mergeCell ref="M60:N61"/>
    <mergeCell ref="O60:O61"/>
    <mergeCell ref="P60:P61"/>
    <mergeCell ref="Q60:Q61"/>
    <mergeCell ref="R60:R61"/>
    <mergeCell ref="P64:P65"/>
    <mergeCell ref="R64:R65"/>
    <mergeCell ref="U64:U65"/>
    <mergeCell ref="S60:S61"/>
    <mergeCell ref="T60:T61"/>
    <mergeCell ref="U60:U61"/>
  </mergeCells>
  <conditionalFormatting sqref="B10:E509 H10:I509 M10:N59 Q10:Q59 T10:T59">
    <cfRule type="expression" dxfId="36" priority="21">
      <formula>ROW()=ODD(ROW())</formula>
    </cfRule>
  </conditionalFormatting>
  <conditionalFormatting sqref="O64:P65 R64:R65 U64:U65">
    <cfRule type="cellIs" dxfId="35" priority="19" operator="notEqual">
      <formula>0</formula>
    </cfRule>
  </conditionalFormatting>
  <conditionalFormatting sqref="H10:H509">
    <cfRule type="cellIs" dxfId="34" priority="17" operator="equal">
      <formula>"X"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766C2FC0-D164-4853-B009-95296846207F}">
      <formula1>"X"</formula1>
    </dataValidation>
    <dataValidation allowBlank="1" showInputMessage="1" showErrorMessage="1" promptTitle="Information" prompt="Veuillez saisir manuellement les reports provenant du mois de décembre de l'année précédente." sqref="D6:E8 I6:I8" xr:uid="{7FE454C7-9E3E-4F81-9716-6DD62E9D51D7}"/>
    <dataValidation type="list" allowBlank="1" showInputMessage="1" showErrorMessage="1" sqref="D10:D509" xr:uid="{B9DB4E36-3390-436E-89C3-38C0127631C8}">
      <formula1>C_Paiement</formula1>
    </dataValidation>
    <dataValidation type="list" allowBlank="1" showInputMessage="1" showErrorMessage="1" sqref="E10:E509" xr:uid="{797168F1-3688-483C-8BDF-B5ED6BD792DF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38E24-738E-485E-9907-B5A08D60D13F}">
  <sheetPr codeName="Feuil2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FEVRIER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32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JANVIER!$P$10+$O$10</f>
        <v>0</v>
      </c>
      <c r="Q10" s="98"/>
      <c r="R10" s="140">
        <f>SUMIF($E$10:$E$509,$M$10,$G$10:$G$509)-SUMIF($E$10:$E$509,$M$10,$F$10:$F$509)</f>
        <v>0</v>
      </c>
      <c r="S10" s="140">
        <f>JANVIER!$S$10+$R$10</f>
        <v>0</v>
      </c>
      <c r="T10" s="98"/>
      <c r="U10" s="169">
        <f>SUMIF($E$10:$E$509,$M$10,$K$10:$K$509)-SUMIF($E$10:$E$509,M$10,$J$10:$J$509)</f>
        <v>0</v>
      </c>
      <c r="V10" s="169">
        <f>JANVIER!$V$10+$U$10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JANVIER!$P$11+$O$11</f>
        <v>0</v>
      </c>
      <c r="Q11" s="99"/>
      <c r="R11" s="140">
        <f>SUMIF($E$10:$E$509,$M$11,$G$10:$G$509)-SUMIF($E$10:$E$509,$M$11,$F$10:$F$509)</f>
        <v>0</v>
      </c>
      <c r="S11" s="140">
        <f>JANVIER!$S$11+$R$11</f>
        <v>0</v>
      </c>
      <c r="T11" s="99"/>
      <c r="U11" s="169">
        <f>SUMIF($E$10:$E$509,$M$11,$K$10:$K$509)-SUMIF($E$10:$E$509,$M$11,$J$10:$J$509)</f>
        <v>0</v>
      </c>
      <c r="V11" s="169">
        <f>JANVIER!$V$11+$U$11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JANVIER!$P$12+$O$12</f>
        <v>0</v>
      </c>
      <c r="Q12" s="99"/>
      <c r="R12" s="140">
        <f>SUMIF($E$10:$E$509,$M$12,$G$10:$G$509)-SUMIF($E$10:$E$509,$M$12,$F$10:$F$509)</f>
        <v>0</v>
      </c>
      <c r="S12" s="140">
        <f>JANVIER!$S$12+$R$12</f>
        <v>0</v>
      </c>
      <c r="T12" s="99"/>
      <c r="U12" s="169">
        <f>SUMIF($E$10:$E$509,$M$12,$K$10:$K$509)-SUMIF($E$10:$E$509,$M$12,$J$10:$J$509)</f>
        <v>0</v>
      </c>
      <c r="V12" s="169">
        <f>JANVIER!$V$12+$U$12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JANVIER!$P$13+$O$13</f>
        <v>0</v>
      </c>
      <c r="Q13" s="99"/>
      <c r="R13" s="140">
        <f>SUMIF($E$10:$E$509,$M$13,$G$10:$G$509)-SUMIF($E$10:$E$509,$M$13,$F$10:$F$509)</f>
        <v>0</v>
      </c>
      <c r="S13" s="140">
        <f>JANVIER!$S$13+$R$13</f>
        <v>0</v>
      </c>
      <c r="T13" s="99"/>
      <c r="U13" s="169">
        <f>SUMIF($E$10:$E$509,$M$13,$K$10:$K$509)-SUMIF($E$10:$E$509,$M$13,$J$10:$J$509)</f>
        <v>0</v>
      </c>
      <c r="V13" s="169">
        <f>JANVIER!$V$13+$U$13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JANVIER!$P$14+$O$14</f>
        <v>0</v>
      </c>
      <c r="Q14" s="99"/>
      <c r="R14" s="140">
        <f>SUMIF($E$10:$E$509,$M$14,$G$10:$G$509)-SUMIF($E$10:$E$509,$M$14,$F$10:$F$509)</f>
        <v>0</v>
      </c>
      <c r="S14" s="140">
        <f>JANVIER!$S$14+$R$14</f>
        <v>0</v>
      </c>
      <c r="T14" s="99"/>
      <c r="U14" s="169">
        <f>SUMIF($E$10:$E$509,$M$14,$K$10:$K$509)-SUMIF($E$10:$E$509,$M$14,$J$10:$J$509)</f>
        <v>0</v>
      </c>
      <c r="V14" s="169">
        <f>JANVIER!$V$14+$U$14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JANVIER!$P$15+$O$15</f>
        <v>0</v>
      </c>
      <c r="Q15" s="99"/>
      <c r="R15" s="140">
        <f>SUMIF($E$10:$E$509,$M$15,$G$10:$G$509)-SUMIF($E$10:$E$509,$M$15,$F$10:$F$509)</f>
        <v>0</v>
      </c>
      <c r="S15" s="140">
        <f>JANVIER!$S$15+$R$15</f>
        <v>0</v>
      </c>
      <c r="T15" s="99"/>
      <c r="U15" s="169">
        <f>SUMIF($E$10:$E$509,$M$15,$K$10:$K$509)-SUMIF($E$10:$E$509,$M$15,$J$10:$J$509)</f>
        <v>0</v>
      </c>
      <c r="V15" s="169">
        <f>JANVIER!$V$15+$U$15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JANVIER!$P$16+$O$16</f>
        <v>0</v>
      </c>
      <c r="Q16" s="99"/>
      <c r="R16" s="140">
        <f>SUMIF($E$10:$E$509,$M$16,$G$10:$G$509)-SUMIF($E$10:$E$509,$M$16,$F$10:$F$509)</f>
        <v>0</v>
      </c>
      <c r="S16" s="140">
        <f>JANVIER!$S$16+$R$16</f>
        <v>0</v>
      </c>
      <c r="T16" s="99"/>
      <c r="U16" s="169">
        <f>SUMIF($E$10:$E$509,$M$16,$K$10:$K$509)-SUMIF($E$10:$E$509,$M$16,$J$10:$J$509)</f>
        <v>0</v>
      </c>
      <c r="V16" s="169">
        <f>JANVIER!$V$16+$U$16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JANVIER!$P$17+$O$17</f>
        <v>0</v>
      </c>
      <c r="Q17" s="99"/>
      <c r="R17" s="140">
        <f>SUMIF($E$10:$E$509,$M$17,$G$10:$G$509)-SUMIF($E$10:$E$509,$M$17,$F$10:$F$509)</f>
        <v>0</v>
      </c>
      <c r="S17" s="140">
        <f>JANVIER!$S$17+$R$17</f>
        <v>0</v>
      </c>
      <c r="T17" s="99"/>
      <c r="U17" s="169">
        <f>SUMIF($E$10:$E$509,$M$17,$K$10:$K$509)-SUMIF($E$10:$E$509,$M$17,$J$10:$J$509)</f>
        <v>0</v>
      </c>
      <c r="V17" s="169">
        <f>JANVIER!$V$17+$U$17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JANVIER!$P$18+$O$18</f>
        <v>0</v>
      </c>
      <c r="Q18" s="99"/>
      <c r="R18" s="140">
        <f>SUMIF($E$10:$E$509,$M$18,$G$10:$G$509)-SUMIF($E$10:$E$509,$M$18,$F$10:$F$509)</f>
        <v>0</v>
      </c>
      <c r="S18" s="140">
        <f>JANVIER!$S$18+$R$18</f>
        <v>0</v>
      </c>
      <c r="T18" s="99"/>
      <c r="U18" s="169">
        <f>SUMIF($E$10:$E$509,$M$18,$K$10:$K$509)-SUMIF($E$10:$E$509,$M$18,$J$10:$J$509)</f>
        <v>0</v>
      </c>
      <c r="V18" s="169">
        <f>JANVIER!$V$18+$U$18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JANVIER!$P$19+$O$19</f>
        <v>0</v>
      </c>
      <c r="Q19" s="99"/>
      <c r="R19" s="140">
        <f>SUMIF($E$10:$E$509,$M$19,$G$10:$G$509)-SUMIF($E$10:$E$509,$M$19,$F$10:$F$509)</f>
        <v>0</v>
      </c>
      <c r="S19" s="140">
        <f>JANVIER!$S$19+$R$19</f>
        <v>0</v>
      </c>
      <c r="T19" s="99"/>
      <c r="U19" s="169">
        <f>SUMIF($E$10:$E$509,$M$19,$K$10:$K$509)-SUMIF($E$10:$E$509,$M$19,$J$10:$J$509)</f>
        <v>0</v>
      </c>
      <c r="V19" s="169">
        <f>JANVIER!$V$19+$U$19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JANVIER!$P$20+$O$20</f>
        <v>0</v>
      </c>
      <c r="Q20" s="99"/>
      <c r="R20" s="140">
        <f>SUMIF($E$10:$E$509,$M$20,$G$10:$G$509)-SUMIF($E$10:$E$509,$M$20,$F$10:$F$509)</f>
        <v>0</v>
      </c>
      <c r="S20" s="140">
        <f>JANVIER!$S$20+$R$20</f>
        <v>0</v>
      </c>
      <c r="T20" s="99"/>
      <c r="U20" s="169">
        <f>SUMIF($E$10:$E$509,$M$20,$K$10:$K$509)-SUMIF($E$10:$E$509,$M$20,$J$10:$J$509)</f>
        <v>0</v>
      </c>
      <c r="V20" s="169">
        <f>JANVIER!$V$20+$U$20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JANVIER!$P$21+$O$21</f>
        <v>0</v>
      </c>
      <c r="Q21" s="99"/>
      <c r="R21" s="140">
        <f>SUMIF($E$10:$E$509,$M$21,$G$10:$G$509)-SUMIF($E$10:$E$509,$M$21,$F$10:$F$509)</f>
        <v>0</v>
      </c>
      <c r="S21" s="140">
        <f>JANVIER!$S$21+$R$21</f>
        <v>0</v>
      </c>
      <c r="T21" s="99"/>
      <c r="U21" s="169">
        <f>SUMIF($E$10:$E$509,$M$21,$K$10:$K$509)-SUMIF($E$10:$E$509,$M$21,$J$10:$J$509)</f>
        <v>0</v>
      </c>
      <c r="V21" s="169">
        <f>JANVIER!$V$21+$U$21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JANVIER!$P$22+$O$22</f>
        <v>0</v>
      </c>
      <c r="Q22" s="99"/>
      <c r="R22" s="140">
        <f>SUMIF($E$10:$E$509,$M$22,$G$10:$G$509)-SUMIF($E$10:$E$509,$M$22,$F$10:$F$509)</f>
        <v>0</v>
      </c>
      <c r="S22" s="140">
        <f>JANVIER!$S$22+$R$22</f>
        <v>0</v>
      </c>
      <c r="T22" s="99"/>
      <c r="U22" s="169">
        <f>SUMIF($E$10:$E$509,$M$22,$K$10:$K$509)-SUMIF($E$10:$E$509,$M$22,$J$10:$J$509)</f>
        <v>0</v>
      </c>
      <c r="V22" s="169">
        <f>JANVIER!$V$22+$U$22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JANVIER!$P$23+$O$23</f>
        <v>0</v>
      </c>
      <c r="Q23" s="99"/>
      <c r="R23" s="140">
        <f>SUMIF($E$10:$E$509,$M$23,$G$10:$G$509)-SUMIF($E$10:$E$509,$M$23,$F$10:$F$509)</f>
        <v>0</v>
      </c>
      <c r="S23" s="140">
        <f>JANVIER!$S$23+$R$23</f>
        <v>0</v>
      </c>
      <c r="T23" s="99"/>
      <c r="U23" s="169">
        <f>SUMIF($E$10:$E$509,$M$23,$K$10:$K$509)-SUMIF($E$10:$E$509,$M$23,$J$10:$J$509)</f>
        <v>0</v>
      </c>
      <c r="V23" s="169">
        <f>JANVIER!$V$23+$U$23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JANVIER!$P$24+$O$24</f>
        <v>0</v>
      </c>
      <c r="Q24" s="99"/>
      <c r="R24" s="140">
        <f>SUMIF($E$10:$E$509,$M$24,$G$10:$G$509)-SUMIF($E$10:$E$509,$M$24,$F$10:$F$509)</f>
        <v>0</v>
      </c>
      <c r="S24" s="140">
        <f>JANVIER!$S$24+$R$24</f>
        <v>0</v>
      </c>
      <c r="T24" s="99"/>
      <c r="U24" s="169">
        <f>SUMIF($E$10:$E$509,$M$24,$K$10:$K$509)-SUMIF($E$10:$E$509,$M$24,$J$10:$J$509)</f>
        <v>0</v>
      </c>
      <c r="V24" s="169">
        <f>JANVIER!$V$24+$U$24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JANVIER!$P$25+$O$25</f>
        <v>0</v>
      </c>
      <c r="Q25" s="99"/>
      <c r="R25" s="140">
        <f>SUMIF($E$10:$E$509,$M$25,$G$10:$G$509)-SUMIF($E$10:$E$509,$M$25,$F$10:$F$509)</f>
        <v>0</v>
      </c>
      <c r="S25" s="140">
        <f>JANVIER!$S$25+$R$25</f>
        <v>0</v>
      </c>
      <c r="T25" s="99"/>
      <c r="U25" s="169">
        <f>SUMIF($E$10:$E$509,$M$25,$K$10:$K$509)-SUMIF($E$10:$E$509,$M$25,$J$10:$J$509)</f>
        <v>0</v>
      </c>
      <c r="V25" s="169">
        <f>JANVIER!$V$25+$U$25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JANVIER!$P$26+$O$26</f>
        <v>0</v>
      </c>
      <c r="Q26" s="99"/>
      <c r="R26" s="140">
        <f>SUMIF($E$10:$E$509,$M$26,$G$10:$G$509)-SUMIF($E$10:$E$509,$M$26,$F$10:$F$509)</f>
        <v>0</v>
      </c>
      <c r="S26" s="140">
        <f>JANVIER!$S$26+$R$26</f>
        <v>0</v>
      </c>
      <c r="T26" s="99"/>
      <c r="U26" s="169">
        <f>SUMIF($E$10:$E$509,$M$26,$K$10:$K$509)-SUMIF($E$10:$E$509,$M$26,$J$10:$J$509)</f>
        <v>0</v>
      </c>
      <c r="V26" s="169">
        <f>JANVIER!$V$26+$U$26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JANVIER!$P$27+$O$27</f>
        <v>0</v>
      </c>
      <c r="Q27" s="99"/>
      <c r="R27" s="140">
        <f>SUMIF($E$10:$E$509,$M$27,$G$10:$G$509)-SUMIF($E$10:$E$509,$M$27,$F$10:$F$509)</f>
        <v>0</v>
      </c>
      <c r="S27" s="140">
        <f>JANVIER!$S$27+$R$27</f>
        <v>0</v>
      </c>
      <c r="T27" s="99"/>
      <c r="U27" s="169">
        <f>SUMIF($E$10:$E$509,$M$27,$K$10:$K$509)-SUMIF($E$10:$E$509,$M$27,$J$10:$J$509)</f>
        <v>0</v>
      </c>
      <c r="V27" s="169">
        <f>JANVIER!$V$27+$U$27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JANVIER!$P$28+$O$28</f>
        <v>0</v>
      </c>
      <c r="Q28" s="99"/>
      <c r="R28" s="140">
        <f>SUMIF($E$10:$E$509,$M$28,$G$10:$G$509)-SUMIF($E$10:$E$509,$M$28,$F$10:$F$509)</f>
        <v>0</v>
      </c>
      <c r="S28" s="140">
        <f>JANVIER!$S$28+$R$28</f>
        <v>0</v>
      </c>
      <c r="T28" s="99"/>
      <c r="U28" s="169">
        <f>SUMIF($E$10:$E$509,$M$28,$K$10:$K$509)-SUMIF($E$10:$E$509,$M$28,$J$10:$J$509)</f>
        <v>0</v>
      </c>
      <c r="V28" s="169">
        <f>JANVIER!$V$28+$U$28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JANVIER!$P$29+$O$29</f>
        <v>0</v>
      </c>
      <c r="Q29" s="99"/>
      <c r="R29" s="140">
        <f>SUMIF($E$10:$E$509,$M$29,$G$10:$G$509)-SUMIF($E$10:$E$509,$M$29,$F$10:$F$509)</f>
        <v>0</v>
      </c>
      <c r="S29" s="140">
        <f>JANVIER!$S$29+$R$29</f>
        <v>0</v>
      </c>
      <c r="T29" s="99"/>
      <c r="U29" s="169">
        <f>SUMIF($E$10:$E$509,$M$29,$K$10:$K$509)-SUMIF($E$10:$E$509,$M$29,$J$10:$J$509)</f>
        <v>0</v>
      </c>
      <c r="V29" s="169">
        <f>JANVIER!$V$29+$U$29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JANVIER!$P$30+$O$30</f>
        <v>0</v>
      </c>
      <c r="Q30" s="99"/>
      <c r="R30" s="140">
        <f>SUMIF($E$10:$E$509,$M$30,$G$10:$G$509)-SUMIF($E$10:$E$509,$M$30,$F$10:$F$509)</f>
        <v>0</v>
      </c>
      <c r="S30" s="140">
        <f>JANVIER!$S$30+$R$30</f>
        <v>0</v>
      </c>
      <c r="T30" s="99"/>
      <c r="U30" s="169">
        <f>SUMIF($E$10:$E$509,$M$30,$K$10:$K$509)-SUMIF($E$10:$E$509,$M$30,$J$10:$J$509)</f>
        <v>0</v>
      </c>
      <c r="V30" s="169">
        <f>JANVIER!$V$30+$U$30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JANVIER!$P$31+$O$31</f>
        <v>0</v>
      </c>
      <c r="Q31" s="99"/>
      <c r="R31" s="140">
        <f>SUMIF($E$10:$E$509,$M$31,$G$10:$G$509)-SUMIF($E$10:$E$509,$M$31,$F$10:$F$509)</f>
        <v>0</v>
      </c>
      <c r="S31" s="140">
        <f>JANVIER!$S$31+$R$31</f>
        <v>0</v>
      </c>
      <c r="T31" s="99"/>
      <c r="U31" s="169">
        <f>SUMIF($E$10:$E$509,$M$31,$K$10:$K$509)-SUMIF($E$10:$E$509,$M$31,$J$10:$J$509)</f>
        <v>0</v>
      </c>
      <c r="V31" s="169">
        <f>JANVIER!$V$31+$U$31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JANVIER!$P$32+$O$32</f>
        <v>0</v>
      </c>
      <c r="Q32" s="99"/>
      <c r="R32" s="140">
        <f>SUMIF($E$10:$E$509,$M$32,$G$10:$G$509)-SUMIF($E$10:$E$509,$M$32,$F$10:$F$509)</f>
        <v>0</v>
      </c>
      <c r="S32" s="140">
        <f>JANVIER!$S$32+$R$32</f>
        <v>0</v>
      </c>
      <c r="T32" s="99"/>
      <c r="U32" s="169">
        <f>SUMIF($E$10:$E$509,$M$32,$K$10:$K$509)-SUMIF($E$10:$E$509,$M$32,$J$10:$J$509)</f>
        <v>0</v>
      </c>
      <c r="V32" s="169">
        <f>JANVIER!$V$32+$U$32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JANVIER!$P$33+$O$33</f>
        <v>0</v>
      </c>
      <c r="Q33" s="99"/>
      <c r="R33" s="140">
        <f>SUMIF($E$10:$E$509,$M$33,$G$10:$G$509)-SUMIF($E$10:$E$509,$M$33,$F$10:$F$509)</f>
        <v>0</v>
      </c>
      <c r="S33" s="140">
        <f>JANVIER!$S$33+$R$33</f>
        <v>0</v>
      </c>
      <c r="T33" s="99"/>
      <c r="U33" s="169">
        <f>SUMIF($E$10:$E$509,$M$33,$K$10:$K$509)-SUMIF($E$10:$E$509,$M$33,$J$10:$J$509)</f>
        <v>0</v>
      </c>
      <c r="V33" s="169">
        <f>JANVIER!$V$33+$U$33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JANVIER!$P$34+$O$34</f>
        <v>0</v>
      </c>
      <c r="Q34" s="99"/>
      <c r="R34" s="140">
        <f>SUMIF($E$10:$E$509,$M$34,$G$10:$G$509)-SUMIF($E$10:$E$509,$M$34,$F$10:$F$509)</f>
        <v>0</v>
      </c>
      <c r="S34" s="140">
        <f>JANVIER!$S$34+$R$34</f>
        <v>0</v>
      </c>
      <c r="T34" s="99"/>
      <c r="U34" s="169">
        <f>SUMIF($E$10:$E$509,$M$34,$K$10:$K$509)-SUMIF($E$10:$E$509,$M$34,$J$10:$J$509)</f>
        <v>0</v>
      </c>
      <c r="V34" s="169">
        <f>JANVIER!$V$34+$U$34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JANVIER!$P$35+$O$35</f>
        <v>0</v>
      </c>
      <c r="Q35" s="99"/>
      <c r="R35" s="140">
        <f>SUMIF($E$10:$E$509,$M$35,$G$10:$G$509)-SUMIF($E$10:$E$509,$M$35,$F$10:$F$509)</f>
        <v>0</v>
      </c>
      <c r="S35" s="140">
        <f>JANVIER!$S$35+$R$35</f>
        <v>0</v>
      </c>
      <c r="T35" s="99"/>
      <c r="U35" s="169">
        <f>SUMIF($E$10:$E$509,$M$35,$K$10:$K$509)-SUMIF($E$10:$E$509,$M$35,$J$10:$J$509)</f>
        <v>0</v>
      </c>
      <c r="V35" s="169">
        <f>JANVIER!$V$35+$U$35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JANVIER!$P$36+$O$36</f>
        <v>0</v>
      </c>
      <c r="Q36" s="99"/>
      <c r="R36" s="140">
        <f>SUMIF($E$10:$E$509,$M$36,$G$10:$G$509)-SUMIF($E$10:$E$509,$M$36,$F$10:$F$509)</f>
        <v>0</v>
      </c>
      <c r="S36" s="140">
        <f>JANVIER!$S$36+$R$36</f>
        <v>0</v>
      </c>
      <c r="T36" s="99"/>
      <c r="U36" s="169">
        <f>SUMIF($E$10:$E$509,$M$36,$K$10:$K$509)-SUMIF($E$10:$E$509,$M$36,$J$10:$J$509)</f>
        <v>0</v>
      </c>
      <c r="V36" s="169">
        <f>JANVIER!$V$36+$U$36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JANVIER!$P$37+$O$37</f>
        <v>0</v>
      </c>
      <c r="Q37" s="99"/>
      <c r="R37" s="140">
        <f>SUMIF($E$10:$E$509,$M$37,$G$10:$G$509)-SUMIF($E$10:$E$509,$M$37,$F$10:$F$509)</f>
        <v>0</v>
      </c>
      <c r="S37" s="140">
        <f>JANVIER!$S$37+$R$37</f>
        <v>0</v>
      </c>
      <c r="T37" s="99"/>
      <c r="U37" s="169">
        <f>SUMIF($E$10:$E$509,$M$37,$K$10:$K$509)-SUMIF($E$10:$E$509,$M$37,$J$10:$J$509)</f>
        <v>0</v>
      </c>
      <c r="V37" s="169">
        <f>JANVIER!$V$37+$U$37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JANVIER!$P$38+$O$38</f>
        <v>0</v>
      </c>
      <c r="Q38" s="99"/>
      <c r="R38" s="140">
        <f>SUMIF($E$10:$E$509,$M$38,$G$10:$G$509)-SUMIF($E$10:$E$509,$M$38,$F$10:$F$509)</f>
        <v>0</v>
      </c>
      <c r="S38" s="140">
        <f>JANVIER!$S$38+$R$38</f>
        <v>0</v>
      </c>
      <c r="T38" s="99"/>
      <c r="U38" s="169">
        <f>SUMIF($E$10:$E$509,$M$38,$K$10:$K$509)-SUMIF($E$10:$E$509,$M$38,$J$10:$J$509)</f>
        <v>0</v>
      </c>
      <c r="V38" s="169">
        <f>JANVIER!$V$38+$U$38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JANVIER!$P$39+$O$39</f>
        <v>0</v>
      </c>
      <c r="Q39" s="99"/>
      <c r="R39" s="140">
        <f>SUMIF($E$10:$E$509,$M$39,$G$10:$G$509)-SUMIF($E$10:$E$509,$M$39,$F$10:$F$509)</f>
        <v>0</v>
      </c>
      <c r="S39" s="140">
        <f>JANVIER!$S$39+$R$39</f>
        <v>0</v>
      </c>
      <c r="T39" s="99"/>
      <c r="U39" s="169">
        <f>SUMIF($E$10:$E$509,$M$39,$K$10:$K$509)-SUMIF($E$10:$E$509,$M$39,$J$10:$J$509)</f>
        <v>0</v>
      </c>
      <c r="V39" s="169">
        <f>JANVIER!$V$39+$U$39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JANVIER!$P$40+$O$40</f>
        <v>0</v>
      </c>
      <c r="Q40" s="99"/>
      <c r="R40" s="140">
        <f>SUMIF($E$10:$E$509,$M$40,$G$10:$G$509)-SUMIF($E$10:$E$509,$M$40,$F$10:$F$509)</f>
        <v>0</v>
      </c>
      <c r="S40" s="140">
        <f>JANVIER!$S$40+$R$40</f>
        <v>0</v>
      </c>
      <c r="T40" s="99"/>
      <c r="U40" s="169">
        <f>SUMIF($E$10:$E$509,$M$40,$K$10:$K$509)-SUMIF($E$10:$E$509,$M$40,$J$10:$J$509)</f>
        <v>0</v>
      </c>
      <c r="V40" s="169">
        <f>JANVIER!$V$40+$U$40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JANVIER!$P$41+$O$41</f>
        <v>0</v>
      </c>
      <c r="Q41" s="99"/>
      <c r="R41" s="140">
        <f>SUMIF($E$10:$E$509,$M$41,$G$10:$G$509)-SUMIF($E$10:$E$509,$M$41,$F$10:$F$509)</f>
        <v>0</v>
      </c>
      <c r="S41" s="140">
        <f>JANVIER!$S$41+$R$41</f>
        <v>0</v>
      </c>
      <c r="T41" s="99"/>
      <c r="U41" s="169">
        <f>SUMIF($E$10:$E$509,$M$41,$K$10:$K$509)-SUMIF($E$10:$E$509,$M$41,$J$10:$J$509)</f>
        <v>0</v>
      </c>
      <c r="V41" s="169">
        <f>JANVIER!$V$41+$U$41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JANVIER!$P$42+$O$42</f>
        <v>0</v>
      </c>
      <c r="Q42" s="99"/>
      <c r="R42" s="140">
        <f>SUMIF($E$10:$E$509,$M$42,$G$10:$G$509)-SUMIF($E$10:$E$509,$M$42,$F$10:$F$509)</f>
        <v>0</v>
      </c>
      <c r="S42" s="140">
        <f>JANVIER!$S$42+$R$42</f>
        <v>0</v>
      </c>
      <c r="T42" s="99"/>
      <c r="U42" s="169">
        <f>SUMIF($E$10:$E$509,$M$42,$K$10:$K$509)-SUMIF($E$10:$E$509,$M$42,$J$10:$J$509)</f>
        <v>0</v>
      </c>
      <c r="V42" s="169">
        <f>JANVIER!$V$42+$U$42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JANVIER!$P$43+$O$43</f>
        <v>0</v>
      </c>
      <c r="Q43" s="99"/>
      <c r="R43" s="140">
        <f>SUMIF($E$10:$E$509,$M$43,$G$10:$G$509)-SUMIF($E$10:$E$509,$M$43,$F$10:$F$509)</f>
        <v>0</v>
      </c>
      <c r="S43" s="140">
        <f>JANVIER!$S$43+$R$43</f>
        <v>0</v>
      </c>
      <c r="T43" s="99"/>
      <c r="U43" s="169">
        <f>SUMIF($E$10:$E$509,$M$43,$K$10:$K$509)-SUMIF($E$10:$E$509,$M$43,$J$10:$J$509)</f>
        <v>0</v>
      </c>
      <c r="V43" s="169">
        <f>JANVIER!$V$43+$U$43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JANVIER!$P$44+$O$44</f>
        <v>0</v>
      </c>
      <c r="Q44" s="99"/>
      <c r="R44" s="140">
        <f>SUMIF($E$10:$E$509,$M$44,$G$10:$G$509)-SUMIF($E$10:$E$509,$M$44,$F$10:$F$509)</f>
        <v>0</v>
      </c>
      <c r="S44" s="140">
        <f>JANVIER!$S$44+$R$44</f>
        <v>0</v>
      </c>
      <c r="T44" s="99"/>
      <c r="U44" s="169">
        <f>SUMIF($E$10:$E$509,$M$44,$K$10:$K$509)-SUMIF($E$10:$E$509,$M$44,$J$10:$J$509)</f>
        <v>0</v>
      </c>
      <c r="V44" s="169">
        <f>JANVIER!$V$44+$U$44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JANVIER!$P$45+$O$45</f>
        <v>0</v>
      </c>
      <c r="Q45" s="99"/>
      <c r="R45" s="140">
        <f>SUMIF($E$10:$E$509,$M$45,$G$10:$G$509)-SUMIF($E$10:$E$509,$M$45,$F$10:$F$509)</f>
        <v>0</v>
      </c>
      <c r="S45" s="140">
        <f>JANVIER!$S$45+$R$45</f>
        <v>0</v>
      </c>
      <c r="T45" s="99"/>
      <c r="U45" s="169">
        <f>SUMIF($E$10:$E$509,$M$45,$K$10:$K$509)-SUMIF($E$10:$E$509,$M$45,$J$10:$J$509)</f>
        <v>0</v>
      </c>
      <c r="V45" s="169">
        <f>JANVIER!$V$45+$U$45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JANVIER!$P$46+$O$46</f>
        <v>0</v>
      </c>
      <c r="Q46" s="99"/>
      <c r="R46" s="140">
        <f>SUMIF($E$10:$E$509,$M$46,$G$10:$G$509)-SUMIF($E$10:$E$509,$M$46,$F$10:$F$509)</f>
        <v>0</v>
      </c>
      <c r="S46" s="140">
        <f>JANVIER!$S$46+$R$46</f>
        <v>0</v>
      </c>
      <c r="T46" s="99"/>
      <c r="U46" s="169">
        <f>SUMIF($E$10:$E$509,$M$46,$K$10:$K$509)-SUMIF($E$10:$E$509,$M$46,$J$10:$J$509)</f>
        <v>0</v>
      </c>
      <c r="V46" s="169">
        <f>JANVIER!$V$46+$U$46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JANVIER!$P$47+$O$47</f>
        <v>0</v>
      </c>
      <c r="Q47" s="99"/>
      <c r="R47" s="140">
        <f>SUMIF($E$10:$E$509,$M$47,$G$10:$G$509)-SUMIF($E$10:$E$509,$M$47,$F$10:$F$509)</f>
        <v>0</v>
      </c>
      <c r="S47" s="140">
        <f>JANVIER!$S$47+$R$47</f>
        <v>0</v>
      </c>
      <c r="T47" s="99"/>
      <c r="U47" s="169">
        <f>SUMIF($E$10:$E$509,$M$47,$K$10:$K$509)-SUMIF($E$10:$E$509,$M$47,$J$10:$J$509)</f>
        <v>0</v>
      </c>
      <c r="V47" s="169">
        <f>JANVIER!$V$47+$U$47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JANVIER!$P$48+$O$48</f>
        <v>0</v>
      </c>
      <c r="Q48" s="99"/>
      <c r="R48" s="140">
        <f>SUMIF($E$10:$E$509,$M$48,$G$10:$G$509)-SUMIF($E$10:$E$509,$M$48,$F$10:$F$509)</f>
        <v>0</v>
      </c>
      <c r="S48" s="140">
        <f>JANVIER!$S$48+$R$48</f>
        <v>0</v>
      </c>
      <c r="T48" s="99"/>
      <c r="U48" s="169">
        <f>SUMIF($E$10:$E$509,$M$48,$K$10:$K$509)-SUMIF($E$10:$E$509,$M$48,$J$10:$J$509)</f>
        <v>0</v>
      </c>
      <c r="V48" s="169">
        <f>JANVIER!$V$48+$U$48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JANVIER!$P$49+$O$49</f>
        <v>0</v>
      </c>
      <c r="Q49" s="99"/>
      <c r="R49" s="140">
        <f>SUMIF($E$10:$E$509,$M$49,$G$10:$G$509)-SUMIF($E$10:$E$509,$M$49,$F$10:$F$509)</f>
        <v>0</v>
      </c>
      <c r="S49" s="140">
        <f>JANVIER!$S$49+$R$49</f>
        <v>0</v>
      </c>
      <c r="T49" s="99"/>
      <c r="U49" s="169">
        <f>SUMIF($E$10:$E$509,$M$49,$K$10:$K$509)-SUMIF($E$10:$E$509,$M$49,$J$10:$J$509)</f>
        <v>0</v>
      </c>
      <c r="V49" s="169">
        <f>JANVIER!$V$49+$U$49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JANVIER!$P$50+$O$50</f>
        <v>0</v>
      </c>
      <c r="Q50" s="99"/>
      <c r="R50" s="140">
        <f>SUMIF($E$10:$E$509,$M$50,$G$10:$G$509)-SUMIF($E$10:$E$509,$M$50,$F$10:$F$509)</f>
        <v>0</v>
      </c>
      <c r="S50" s="140">
        <f>JANVIER!$S$50+$R$50</f>
        <v>0</v>
      </c>
      <c r="T50" s="99"/>
      <c r="U50" s="169">
        <f>SUMIF($E$10:$E$509,$M$50,$K$10:$K$509)-SUMIF($E$10:$E$509,$M$50,$J$10:$J$509)</f>
        <v>0</v>
      </c>
      <c r="V50" s="169">
        <f>JANVIER!$V$50+$U$50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JANVIER!$P$51+$O$51</f>
        <v>0</v>
      </c>
      <c r="Q51" s="99"/>
      <c r="R51" s="140">
        <f>SUMIF($E$10:$E$509,$M$51,$G$10:$G$509)-SUMIF($E$10:$E$509,$M$51,$F$10:$F$509)</f>
        <v>0</v>
      </c>
      <c r="S51" s="140">
        <f>JANVIER!$S$51+$R$51</f>
        <v>0</v>
      </c>
      <c r="T51" s="99"/>
      <c r="U51" s="169">
        <f>SUMIF($E$10:$E$509,$M$51,$K$10:$K$509)-SUMIF($E$10:$E$509,$M$51,$J$10:$J$509)</f>
        <v>0</v>
      </c>
      <c r="V51" s="169">
        <f>JANVIER!$V$51+$U$51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JANVIER!$P$52+$O$52</f>
        <v>0</v>
      </c>
      <c r="Q52" s="99"/>
      <c r="R52" s="140">
        <f>SUMIF($E$10:$E$509,$M$52,$G$10:$G$509)-SUMIF($E$10:$E$509,$M$52,$F$10:$F$509)</f>
        <v>0</v>
      </c>
      <c r="S52" s="140">
        <f>JANVIER!$S$52+$R$52</f>
        <v>0</v>
      </c>
      <c r="T52" s="99"/>
      <c r="U52" s="169">
        <f>SUMIF($E$10:$E$509,$M$52,$K$10:$K$509)-SUMIF($E$10:$E$509,$M$52,$J$10:$J$509)</f>
        <v>0</v>
      </c>
      <c r="V52" s="169">
        <f>JANVIER!$V$52+$U$52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JANVIER!$P$53+$O$53</f>
        <v>0</v>
      </c>
      <c r="Q53" s="99"/>
      <c r="R53" s="140">
        <f>SUMIF($E$10:$E$509,$M$53,$G$10:$G$509)-SUMIF($E$10:$E$509,$M$53,$F$10:$F$509)</f>
        <v>0</v>
      </c>
      <c r="S53" s="140">
        <f>JANVIER!$S$53+$R$53</f>
        <v>0</v>
      </c>
      <c r="T53" s="99"/>
      <c r="U53" s="169">
        <f>SUMIF($E$10:$E$509,$M$53,$K$10:$K$509)-SUMIF($E$10:$E$509,$M$53,$J$10:$J$509)</f>
        <v>0</v>
      </c>
      <c r="V53" s="169">
        <f>JANVIER!$V$53+$U$53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JANVIER!$P$54+$O$54</f>
        <v>0</v>
      </c>
      <c r="Q54" s="99"/>
      <c r="R54" s="140">
        <f>SUMIF($E$10:$E$509,$M$54,$G$10:$G$509)-SUMIF($E$10:$E$509,$M$54,$F$10:$F$509)</f>
        <v>0</v>
      </c>
      <c r="S54" s="140">
        <f>JANVIER!$S$54+$R$54</f>
        <v>0</v>
      </c>
      <c r="T54" s="99"/>
      <c r="U54" s="169">
        <f>SUMIF($E$10:$E$509,$M$54,$K$10:$K$509)-SUMIF($E$10:$E$509,$M$54,$J$10:$J$509)</f>
        <v>0</v>
      </c>
      <c r="V54" s="169">
        <f>JANVIER!$V$54+$U$54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JANVIER!$P$55+$O$55</f>
        <v>0</v>
      </c>
      <c r="Q55" s="99"/>
      <c r="R55" s="140">
        <f>SUMIF($E$10:$E$509,$M$55,$G$10:$G$509)-SUMIF($E$10:$E$509,$M$55,$F$10:$F$509)</f>
        <v>0</v>
      </c>
      <c r="S55" s="140">
        <f>JANVIER!$S$55+$R$55</f>
        <v>0</v>
      </c>
      <c r="T55" s="99"/>
      <c r="U55" s="169">
        <f>SUMIF($E$10:$E$509,$M$55,$K$10:$K$509)-SUMIF($E$10:$E$509,$M$55,$J$10:$J$509)</f>
        <v>0</v>
      </c>
      <c r="V55" s="169">
        <f>JANVIER!$V$55+$U$55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JANVIER!$P$56+$O$56</f>
        <v>0</v>
      </c>
      <c r="Q56" s="99"/>
      <c r="R56" s="140">
        <f>SUMIF($E$10:$E$509,$M$56,$G$10:$G$509)-SUMIF($E$10:$E$509,$M$56,$F$10:$F$509)</f>
        <v>0</v>
      </c>
      <c r="S56" s="140">
        <f>JANVIER!$S$56+$R$56</f>
        <v>0</v>
      </c>
      <c r="T56" s="99"/>
      <c r="U56" s="169">
        <f>SUMIF($E$10:$E$509,$M$56,$K$10:$K$509)-SUMIF($E$10:$E$509,$M$56,$J$10:$J$509)</f>
        <v>0</v>
      </c>
      <c r="V56" s="169">
        <f>JANVIER!$V$56+$U$56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JANVIER!$P$57+$O$57</f>
        <v>0</v>
      </c>
      <c r="Q57" s="99"/>
      <c r="R57" s="140">
        <f>SUMIF($E$10:$E$509,$M$57,$G$10:$G$509)-SUMIF($E$10:$E$509,$M$57,$F$10:$F$509)</f>
        <v>0</v>
      </c>
      <c r="S57" s="140">
        <f>JANVIER!$S$57+$R$57</f>
        <v>0</v>
      </c>
      <c r="T57" s="99"/>
      <c r="U57" s="169">
        <f>SUMIF($E$10:$E$509,$M$57,$K$10:$K$509)-SUMIF($E$10:$E$509,$M$57,$J$10:$J$509)</f>
        <v>0</v>
      </c>
      <c r="V57" s="169">
        <f>JANVIER!$V$57+$U$57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JANVIER!$P$58+$O$58</f>
        <v>0</v>
      </c>
      <c r="Q58" s="99"/>
      <c r="R58" s="140">
        <f>SUMIF($E$10:$E$509,$M$58,$G$10:$G$509)-SUMIF($E$10:$E$509,$M$58,$F$10:$F$509)</f>
        <v>0</v>
      </c>
      <c r="S58" s="140">
        <f>JANVIER!$S$58+$R$58</f>
        <v>0</v>
      </c>
      <c r="T58" s="99"/>
      <c r="U58" s="169">
        <f>SUMIF($E$10:$E$509,$M$58,$K$10:$K$509)-SUMIF($E$10:$E$509,$M$58,$J$10:$J$509)</f>
        <v>0</v>
      </c>
      <c r="V58" s="169">
        <f>JANVIER!$V$58+$U$58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JANVIER!$P$59+$O$59</f>
        <v>0</v>
      </c>
      <c r="Q59" s="99"/>
      <c r="R59" s="140">
        <f>SUMIF($E$10:$E$509,$M$59,$G$10:$G$509)-SUMIF($E$10:$E$509,$M$59,$F$10:$F$509)</f>
        <v>0</v>
      </c>
      <c r="S59" s="140">
        <f>JANVIER!$S$59+$R$59</f>
        <v>0</v>
      </c>
      <c r="T59" s="99"/>
      <c r="U59" s="169">
        <f>SUMIF($E$10:$E$509,$M$59,$K$10:$K$509)-SUMIF($E$10:$E$509,$M$59,$J$10:$J$509)</f>
        <v>0</v>
      </c>
      <c r="V59" s="169">
        <f>JANVIER!$V$59+$U$59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33" priority="3">
      <formula>ROW()=ODD(ROW())</formula>
    </cfRule>
  </conditionalFormatting>
  <conditionalFormatting sqref="O64:P65 R64:R65 U64:U65">
    <cfRule type="cellIs" dxfId="32" priority="2" operator="notEqual">
      <formula>0</formula>
    </cfRule>
  </conditionalFormatting>
  <conditionalFormatting sqref="H10:H509">
    <cfRule type="cellIs" dxfId="31" priority="1" operator="equal">
      <formula>"X"</formula>
    </cfRule>
  </conditionalFormatting>
  <dataValidations xWindow="717" yWindow="505" count="4">
    <dataValidation type="list" allowBlank="1" showInputMessage="1" showErrorMessage="1" sqref="E10:E509" xr:uid="{6550343E-B688-46F6-96F3-B65BF9060A53}">
      <formula1>C_Nature</formula1>
    </dataValidation>
    <dataValidation type="list" allowBlank="1" showInputMessage="1" showErrorMessage="1" sqref="D10:D509" xr:uid="{62A59FA1-3C8D-4D05-8FCD-54D8B43DA7A2}">
      <formula1>C_Paiement</formula1>
    </dataValidation>
    <dataValidation allowBlank="1" showInputMessage="1" showErrorMessage="1" promptTitle="Information" prompt="Veuillez saisir manuellement les reports provenant du mois de décembre de l'année précédente." sqref="D6:E8 I6:I8" xr:uid="{81D32FE0-807E-48FA-8517-983367810F7A}"/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785E3B77-D972-4F35-9D17-AB134D0DAC8E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2C1A3-59DF-4527-97A6-F8936EDBEDF6}">
  <sheetPr codeName="Feuil3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V13" sqref="V13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MARS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33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FEVRIER!$P$10+$O$10</f>
        <v>0</v>
      </c>
      <c r="Q10" s="98"/>
      <c r="R10" s="140">
        <f>SUMIF($E$10:$E$509,$M$10,$G$10:$G$509)-SUMIF($E$10:$E$509,$M$10,$F$10:$F$509)</f>
        <v>0</v>
      </c>
      <c r="S10" s="140">
        <f>FEVRIER!$S$10+$R$10</f>
        <v>0</v>
      </c>
      <c r="T10" s="98"/>
      <c r="U10" s="169">
        <f>SUMIF($E$10:$E$509,$M$10,$K$10:$K$509)-SUMIF($E$10:$E$509,M$10,$J$10:$J$509)</f>
        <v>0</v>
      </c>
      <c r="V10" s="169">
        <f>FEVRIER!$V$10+$U$10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FEVRIER!$P$11+$O$11</f>
        <v>0</v>
      </c>
      <c r="Q11" s="99"/>
      <c r="R11" s="140">
        <f>SUMIF($E$10:$E$509,$M$11,$G$10:$G$509)-SUMIF($E$10:$E$509,$M$11,$F$10:$F$509)</f>
        <v>0</v>
      </c>
      <c r="S11" s="140">
        <f>FEVRIER!$S$11+$R$11</f>
        <v>0</v>
      </c>
      <c r="T11" s="99"/>
      <c r="U11" s="169">
        <f>SUMIF($E$10:$E$509,$M$11,$K$10:$K$509)-SUMIF($E$10:$E$509,$M$11,$J$10:$J$509)</f>
        <v>0</v>
      </c>
      <c r="V11" s="169">
        <f>FEVRIER!$V$11+$U$11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FEVRIER!$P$12+$O$12</f>
        <v>0</v>
      </c>
      <c r="Q12" s="99"/>
      <c r="R12" s="140">
        <f>SUMIF($E$10:$E$509,$M$12,$G$10:$G$509)-SUMIF($E$10:$E$509,$M$12,$F$10:$F$509)</f>
        <v>0</v>
      </c>
      <c r="S12" s="140">
        <f>FEVRIER!$S$12+$R$12</f>
        <v>0</v>
      </c>
      <c r="T12" s="99"/>
      <c r="U12" s="169">
        <f>SUMIF($E$10:$E$509,$M$12,$K$10:$K$509)-SUMIF($E$10:$E$509,$M$12,$J$10:$J$509)</f>
        <v>0</v>
      </c>
      <c r="V12" s="169">
        <f>FEVRIER!$V$12+$U$12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FEVRIER!$P$13+$O$13</f>
        <v>0</v>
      </c>
      <c r="Q13" s="99"/>
      <c r="R13" s="140">
        <f>SUMIF($E$10:$E$509,$M$13,$G$10:$G$509)-SUMIF($E$10:$E$509,$M$13,$F$10:$F$509)</f>
        <v>0</v>
      </c>
      <c r="S13" s="140">
        <f>FEVRIER!$S$13+$R$13</f>
        <v>0</v>
      </c>
      <c r="T13" s="99"/>
      <c r="U13" s="169">
        <f>SUMIF($E$10:$E$509,$M$13,$K$10:$K$509)-SUMIF($E$10:$E$509,$M$13,$J$10:$J$509)</f>
        <v>0</v>
      </c>
      <c r="V13" s="169">
        <f>FEVRIER!$V$13+$U$13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FEVRIER!$P$14+$O$14</f>
        <v>0</v>
      </c>
      <c r="Q14" s="99"/>
      <c r="R14" s="140">
        <f>SUMIF($E$10:$E$509,$M$14,$G$10:$G$509)-SUMIF($E$10:$E$509,$M$14,$F$10:$F$509)</f>
        <v>0</v>
      </c>
      <c r="S14" s="140">
        <f>FEVRIER!$S$14+$R$14</f>
        <v>0</v>
      </c>
      <c r="T14" s="99"/>
      <c r="U14" s="169">
        <f>SUMIF($E$10:$E$509,$M$14,$K$10:$K$509)-SUMIF($E$10:$E$509,$M$14,$J$10:$J$509)</f>
        <v>0</v>
      </c>
      <c r="V14" s="169">
        <f>FEVRIER!$V$14+$U$14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FEVRIER!$P$15+$O$15</f>
        <v>0</v>
      </c>
      <c r="Q15" s="99"/>
      <c r="R15" s="140">
        <f>SUMIF($E$10:$E$509,$M$15,$G$10:$G$509)-SUMIF($E$10:$E$509,$M$15,$F$10:$F$509)</f>
        <v>0</v>
      </c>
      <c r="S15" s="140">
        <f>FEVRIER!$S$15+$R$15</f>
        <v>0</v>
      </c>
      <c r="T15" s="99"/>
      <c r="U15" s="169">
        <f>SUMIF($E$10:$E$509,$M$15,$K$10:$K$509)-SUMIF($E$10:$E$509,$M$15,$J$10:$J$509)</f>
        <v>0</v>
      </c>
      <c r="V15" s="169">
        <f>FEVRIER!$V$15+$U$15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FEVRIER!$P$16+$O$16</f>
        <v>0</v>
      </c>
      <c r="Q16" s="99"/>
      <c r="R16" s="140">
        <f>SUMIF($E$10:$E$509,$M$16,$G$10:$G$509)-SUMIF($E$10:$E$509,$M$16,$F$10:$F$509)</f>
        <v>0</v>
      </c>
      <c r="S16" s="140">
        <f>FEVRIER!$S$16+$R$16</f>
        <v>0</v>
      </c>
      <c r="T16" s="99"/>
      <c r="U16" s="169">
        <f>SUMIF($E$10:$E$509,$M$16,$K$10:$K$509)-SUMIF($E$10:$E$509,$M$16,$J$10:$J$509)</f>
        <v>0</v>
      </c>
      <c r="V16" s="169">
        <f>FEVRIER!$V$16+$U$16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FEVRIER!$P$17+$O$17</f>
        <v>0</v>
      </c>
      <c r="Q17" s="99"/>
      <c r="R17" s="140">
        <f>SUMIF($E$10:$E$509,$M$17,$G$10:$G$509)-SUMIF($E$10:$E$509,$M$17,$F$10:$F$509)</f>
        <v>0</v>
      </c>
      <c r="S17" s="140">
        <f>FEVRIER!$S$17+$R$17</f>
        <v>0</v>
      </c>
      <c r="T17" s="99"/>
      <c r="U17" s="169">
        <f>SUMIF($E$10:$E$509,$M$17,$K$10:$K$509)-SUMIF($E$10:$E$509,$M$17,$J$10:$J$509)</f>
        <v>0</v>
      </c>
      <c r="V17" s="169">
        <f>FEVRIER!$V$17+$U$17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FEVRIER!$P$18+$O$18</f>
        <v>0</v>
      </c>
      <c r="Q18" s="99"/>
      <c r="R18" s="140">
        <f>SUMIF($E$10:$E$509,$M$18,$G$10:$G$509)-SUMIF($E$10:$E$509,$M$18,$F$10:$F$509)</f>
        <v>0</v>
      </c>
      <c r="S18" s="140">
        <f>FEVRIER!$S$18+$R$18</f>
        <v>0</v>
      </c>
      <c r="T18" s="99"/>
      <c r="U18" s="169">
        <f>SUMIF($E$10:$E$509,$M$18,$K$10:$K$509)-SUMIF($E$10:$E$509,$M$18,$J$10:$J$509)</f>
        <v>0</v>
      </c>
      <c r="V18" s="169">
        <f>FEVRIER!$V$18+$U$18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FEVRIER!$P$19+$O$19</f>
        <v>0</v>
      </c>
      <c r="Q19" s="99"/>
      <c r="R19" s="140">
        <f>SUMIF($E$10:$E$509,$M$19,$G$10:$G$509)-SUMIF($E$10:$E$509,$M$19,$F$10:$F$509)</f>
        <v>0</v>
      </c>
      <c r="S19" s="140">
        <f>FEVRIER!$S$19+$R$19</f>
        <v>0</v>
      </c>
      <c r="T19" s="99"/>
      <c r="U19" s="169">
        <f>SUMIF($E$10:$E$509,$M$19,$K$10:$K$509)-SUMIF($E$10:$E$509,$M$19,$J$10:$J$509)</f>
        <v>0</v>
      </c>
      <c r="V19" s="169">
        <f>FEVRIER!$V$19+$U$19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FEVRIER!$P$20+$O$20</f>
        <v>0</v>
      </c>
      <c r="Q20" s="99"/>
      <c r="R20" s="140">
        <f>SUMIF($E$10:$E$509,$M$20,$G$10:$G$509)-SUMIF($E$10:$E$509,$M$20,$F$10:$F$509)</f>
        <v>0</v>
      </c>
      <c r="S20" s="140">
        <f>FEVRIER!$S$20+$R$20</f>
        <v>0</v>
      </c>
      <c r="T20" s="99"/>
      <c r="U20" s="169">
        <f>SUMIF($E$10:$E$509,$M$20,$K$10:$K$509)-SUMIF($E$10:$E$509,$M$20,$J$10:$J$509)</f>
        <v>0</v>
      </c>
      <c r="V20" s="169">
        <f>FEVRIER!$V$20+$U$20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FEVRIER!$P$21+$O$21</f>
        <v>0</v>
      </c>
      <c r="Q21" s="99"/>
      <c r="R21" s="140">
        <f>SUMIF($E$10:$E$509,$M$21,$G$10:$G$509)-SUMIF($E$10:$E$509,$M$21,$F$10:$F$509)</f>
        <v>0</v>
      </c>
      <c r="S21" s="140">
        <f>FEVRIER!$S$21+$R$21</f>
        <v>0</v>
      </c>
      <c r="T21" s="99"/>
      <c r="U21" s="169">
        <f>SUMIF($E$10:$E$509,$M$21,$K$10:$K$509)-SUMIF($E$10:$E$509,$M$21,$J$10:$J$509)</f>
        <v>0</v>
      </c>
      <c r="V21" s="169">
        <f>FEVRIER!$V$21+$U$21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FEVRIER!$P$22+$O$22</f>
        <v>0</v>
      </c>
      <c r="Q22" s="99"/>
      <c r="R22" s="140">
        <f>SUMIF($E$10:$E$509,$M$22,$G$10:$G$509)-SUMIF($E$10:$E$509,$M$22,$F$10:$F$509)</f>
        <v>0</v>
      </c>
      <c r="S22" s="140">
        <f>FEVRIER!$S$22+$R$22</f>
        <v>0</v>
      </c>
      <c r="T22" s="99"/>
      <c r="U22" s="169">
        <f>SUMIF($E$10:$E$509,$M$22,$K$10:$K$509)-SUMIF($E$10:$E$509,$M$22,$J$10:$J$509)</f>
        <v>0</v>
      </c>
      <c r="V22" s="169">
        <f>FEVRIER!$V$22+$U$22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FEVRIER!$P$23+$O$23</f>
        <v>0</v>
      </c>
      <c r="Q23" s="99"/>
      <c r="R23" s="140">
        <f>SUMIF($E$10:$E$509,$M$23,$G$10:$G$509)-SUMIF($E$10:$E$509,$M$23,$F$10:$F$509)</f>
        <v>0</v>
      </c>
      <c r="S23" s="140">
        <f>FEVRIER!$S$23+$R$23</f>
        <v>0</v>
      </c>
      <c r="T23" s="99"/>
      <c r="U23" s="169">
        <f>SUMIF($E$10:$E$509,$M$23,$K$10:$K$509)-SUMIF($E$10:$E$509,$M$23,$J$10:$J$509)</f>
        <v>0</v>
      </c>
      <c r="V23" s="169">
        <f>FEVRIER!$V$23+$U$23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FEVRIER!$P$24+$O$24</f>
        <v>0</v>
      </c>
      <c r="Q24" s="99"/>
      <c r="R24" s="140">
        <f>SUMIF($E$10:$E$509,$M$24,$G$10:$G$509)-SUMIF($E$10:$E$509,$M$24,$F$10:$F$509)</f>
        <v>0</v>
      </c>
      <c r="S24" s="140">
        <f>FEVRIER!$S$24+$R$24</f>
        <v>0</v>
      </c>
      <c r="T24" s="99"/>
      <c r="U24" s="169">
        <f>SUMIF($E$10:$E$509,$M$24,$K$10:$K$509)-SUMIF($E$10:$E$509,$M$24,$J$10:$J$509)</f>
        <v>0</v>
      </c>
      <c r="V24" s="169">
        <f>FEVRIER!$V$24+$U$24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FEVRIER!$P$25+$O$25</f>
        <v>0</v>
      </c>
      <c r="Q25" s="99"/>
      <c r="R25" s="140">
        <f>SUMIF($E$10:$E$509,$M$25,$G$10:$G$509)-SUMIF($E$10:$E$509,$M$25,$F$10:$F$509)</f>
        <v>0</v>
      </c>
      <c r="S25" s="140">
        <f>FEVRIER!$S$25+$R$25</f>
        <v>0</v>
      </c>
      <c r="T25" s="99"/>
      <c r="U25" s="169">
        <f>SUMIF($E$10:$E$509,$M$25,$K$10:$K$509)-SUMIF($E$10:$E$509,$M$25,$J$10:$J$509)</f>
        <v>0</v>
      </c>
      <c r="V25" s="169">
        <f>FEVRIER!$V$25+$U$25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FEVRIER!$P$26+$O$26</f>
        <v>0</v>
      </c>
      <c r="Q26" s="99"/>
      <c r="R26" s="140">
        <f>SUMIF($E$10:$E$509,$M$26,$G$10:$G$509)-SUMIF($E$10:$E$509,$M$26,$F$10:$F$509)</f>
        <v>0</v>
      </c>
      <c r="S26" s="140">
        <f>FEVRIER!$S$26+$R$26</f>
        <v>0</v>
      </c>
      <c r="T26" s="99"/>
      <c r="U26" s="169">
        <f>SUMIF($E$10:$E$509,$M$26,$K$10:$K$509)-SUMIF($E$10:$E$509,$M$26,$J$10:$J$509)</f>
        <v>0</v>
      </c>
      <c r="V26" s="169">
        <f>FEVRIER!$V$26+$U$26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FEVRIER!$P$27+$O$27</f>
        <v>0</v>
      </c>
      <c r="Q27" s="99"/>
      <c r="R27" s="140">
        <f>SUMIF($E$10:$E$509,$M$27,$G$10:$G$509)-SUMIF($E$10:$E$509,$M$27,$F$10:$F$509)</f>
        <v>0</v>
      </c>
      <c r="S27" s="140">
        <f>FEVRIER!$S$27+$R$27</f>
        <v>0</v>
      </c>
      <c r="T27" s="99"/>
      <c r="U27" s="169">
        <f>SUMIF($E$10:$E$509,$M$27,$K$10:$K$509)-SUMIF($E$10:$E$509,$M$27,$J$10:$J$509)</f>
        <v>0</v>
      </c>
      <c r="V27" s="169">
        <f>FEVRIER!$V$27+$U$27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FEVRIER!$P$28+$O$28</f>
        <v>0</v>
      </c>
      <c r="Q28" s="99"/>
      <c r="R28" s="140">
        <f>SUMIF($E$10:$E$509,$M$28,$G$10:$G$509)-SUMIF($E$10:$E$509,$M$28,$F$10:$F$509)</f>
        <v>0</v>
      </c>
      <c r="S28" s="140">
        <f>FEVRIER!$S$28+$R$28</f>
        <v>0</v>
      </c>
      <c r="T28" s="99"/>
      <c r="U28" s="169">
        <f>SUMIF($E$10:$E$509,$M$28,$K$10:$K$509)-SUMIF($E$10:$E$509,$M$28,$J$10:$J$509)</f>
        <v>0</v>
      </c>
      <c r="V28" s="169">
        <f>FEVRIER!$V$28+$U$28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FEVRIER!$P$29+$O$29</f>
        <v>0</v>
      </c>
      <c r="Q29" s="99"/>
      <c r="R29" s="140">
        <f>SUMIF($E$10:$E$509,$M$29,$G$10:$G$509)-SUMIF($E$10:$E$509,$M$29,$F$10:$F$509)</f>
        <v>0</v>
      </c>
      <c r="S29" s="140">
        <f>FEVRIER!$S$29+$R$29</f>
        <v>0</v>
      </c>
      <c r="T29" s="99"/>
      <c r="U29" s="169">
        <f>SUMIF($E$10:$E$509,$M$29,$K$10:$K$509)-SUMIF($E$10:$E$509,$M$29,$J$10:$J$509)</f>
        <v>0</v>
      </c>
      <c r="V29" s="169">
        <f>FEVRIER!$V$29+$U$29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FEVRIER!$P$30+$O$30</f>
        <v>0</v>
      </c>
      <c r="Q30" s="99"/>
      <c r="R30" s="140">
        <f>SUMIF($E$10:$E$509,$M$30,$G$10:$G$509)-SUMIF($E$10:$E$509,$M$30,$F$10:$F$509)</f>
        <v>0</v>
      </c>
      <c r="S30" s="140">
        <f>FEVRIER!$S$30+$R$30</f>
        <v>0</v>
      </c>
      <c r="T30" s="99"/>
      <c r="U30" s="169">
        <f>SUMIF($E$10:$E$509,$M$30,$K$10:$K$509)-SUMIF($E$10:$E$509,$M$30,$J$10:$J$509)</f>
        <v>0</v>
      </c>
      <c r="V30" s="169">
        <f>FEVRIER!$V$30+$U$30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FEVRIER!$P$31+$O$31</f>
        <v>0</v>
      </c>
      <c r="Q31" s="99"/>
      <c r="R31" s="140">
        <f>SUMIF($E$10:$E$509,$M$31,$G$10:$G$509)-SUMIF($E$10:$E$509,$M$31,$F$10:$F$509)</f>
        <v>0</v>
      </c>
      <c r="S31" s="140">
        <f>FEVRIER!$S$31+$R$31</f>
        <v>0</v>
      </c>
      <c r="T31" s="99"/>
      <c r="U31" s="169">
        <f>SUMIF($E$10:$E$509,$M$31,$K$10:$K$509)-SUMIF($E$10:$E$509,$M$31,$J$10:$J$509)</f>
        <v>0</v>
      </c>
      <c r="V31" s="169">
        <f>FEVRIER!$V$31+$U$31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FEVRIER!$P$32+$O$32</f>
        <v>0</v>
      </c>
      <c r="Q32" s="99"/>
      <c r="R32" s="140">
        <f>SUMIF($E$10:$E$509,$M$32,$G$10:$G$509)-SUMIF($E$10:$E$509,$M$32,$F$10:$F$509)</f>
        <v>0</v>
      </c>
      <c r="S32" s="140">
        <f>FEVRIER!$S$32+$R$32</f>
        <v>0</v>
      </c>
      <c r="T32" s="99"/>
      <c r="U32" s="169">
        <f>SUMIF($E$10:$E$509,$M$32,$K$10:$K$509)-SUMIF($E$10:$E$509,$M$32,$J$10:$J$509)</f>
        <v>0</v>
      </c>
      <c r="V32" s="169">
        <f>FEVRIER!$V$32+$U$32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FEVRIER!$P$33+$O$33</f>
        <v>0</v>
      </c>
      <c r="Q33" s="99"/>
      <c r="R33" s="140">
        <f>SUMIF($E$10:$E$509,$M$33,$G$10:$G$509)-SUMIF($E$10:$E$509,$M$33,$F$10:$F$509)</f>
        <v>0</v>
      </c>
      <c r="S33" s="140">
        <f>FEVRIER!$S$33+$R$33</f>
        <v>0</v>
      </c>
      <c r="T33" s="99"/>
      <c r="U33" s="169">
        <f>SUMIF($E$10:$E$509,$M$33,$K$10:$K$509)-SUMIF($E$10:$E$509,$M$33,$J$10:$J$509)</f>
        <v>0</v>
      </c>
      <c r="V33" s="169">
        <f>FEVRIER!$V$33+$U$33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FEVRIER!$P$34+$O$34</f>
        <v>0</v>
      </c>
      <c r="Q34" s="99"/>
      <c r="R34" s="140">
        <f>SUMIF($E$10:$E$509,$M$34,$G$10:$G$509)-SUMIF($E$10:$E$509,$M$34,$F$10:$F$509)</f>
        <v>0</v>
      </c>
      <c r="S34" s="140">
        <f>FEVRIER!$S$34+$R$34</f>
        <v>0</v>
      </c>
      <c r="T34" s="99"/>
      <c r="U34" s="169">
        <f>SUMIF($E$10:$E$509,$M$34,$K$10:$K$509)-SUMIF($E$10:$E$509,$M$34,$J$10:$J$509)</f>
        <v>0</v>
      </c>
      <c r="V34" s="169">
        <f>FEVRIER!$V$34+$U$34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FEVRIER!$P$35+$O$35</f>
        <v>0</v>
      </c>
      <c r="Q35" s="99"/>
      <c r="R35" s="140">
        <f>SUMIF($E$10:$E$509,$M$35,$G$10:$G$509)-SUMIF($E$10:$E$509,$M$35,$F$10:$F$509)</f>
        <v>0</v>
      </c>
      <c r="S35" s="140">
        <f>FEVRIER!$S$35+$R$35</f>
        <v>0</v>
      </c>
      <c r="T35" s="99"/>
      <c r="U35" s="169">
        <f>SUMIF($E$10:$E$509,$M$35,$K$10:$K$509)-SUMIF($E$10:$E$509,$M$35,$J$10:$J$509)</f>
        <v>0</v>
      </c>
      <c r="V35" s="169">
        <f>FEVRIER!$V$35+$U$35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FEVRIER!$P$36+$O$36</f>
        <v>0</v>
      </c>
      <c r="Q36" s="99"/>
      <c r="R36" s="140">
        <f>SUMIF($E$10:$E$509,$M$36,$G$10:$G$509)-SUMIF($E$10:$E$509,$M$36,$F$10:$F$509)</f>
        <v>0</v>
      </c>
      <c r="S36" s="140">
        <f>FEVRIER!$S$36+$R$36</f>
        <v>0</v>
      </c>
      <c r="T36" s="99"/>
      <c r="U36" s="169">
        <f>SUMIF($E$10:$E$509,$M$36,$K$10:$K$509)-SUMIF($E$10:$E$509,$M$36,$J$10:$J$509)</f>
        <v>0</v>
      </c>
      <c r="V36" s="169">
        <f>FEVRIER!$V$36+$U$36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FEVRIER!$P$37+$O$37</f>
        <v>0</v>
      </c>
      <c r="Q37" s="99"/>
      <c r="R37" s="140">
        <f>SUMIF($E$10:$E$509,$M$37,$G$10:$G$509)-SUMIF($E$10:$E$509,$M$37,$F$10:$F$509)</f>
        <v>0</v>
      </c>
      <c r="S37" s="140">
        <f>FEVRIER!$S$37+$R$37</f>
        <v>0</v>
      </c>
      <c r="T37" s="99"/>
      <c r="U37" s="169">
        <f>SUMIF($E$10:$E$509,$M$37,$K$10:$K$509)-SUMIF($E$10:$E$509,$M$37,$J$10:$J$509)</f>
        <v>0</v>
      </c>
      <c r="V37" s="169">
        <f>FEVRIER!$V$37+$U$37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FEVRIER!$P$38+$O$38</f>
        <v>0</v>
      </c>
      <c r="Q38" s="99"/>
      <c r="R38" s="140">
        <f>SUMIF($E$10:$E$509,$M$38,$G$10:$G$509)-SUMIF($E$10:$E$509,$M$38,$F$10:$F$509)</f>
        <v>0</v>
      </c>
      <c r="S38" s="140">
        <f>FEVRIER!$S$38+$R$38</f>
        <v>0</v>
      </c>
      <c r="T38" s="99"/>
      <c r="U38" s="169">
        <f>SUMIF($E$10:$E$509,$M$38,$K$10:$K$509)-SUMIF($E$10:$E$509,$M$38,$J$10:$J$509)</f>
        <v>0</v>
      </c>
      <c r="V38" s="169">
        <f>FEVRIER!$V$38+$U$38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FEVRIER!$P$39+$O$39</f>
        <v>0</v>
      </c>
      <c r="Q39" s="99"/>
      <c r="R39" s="140">
        <f>SUMIF($E$10:$E$509,$M$39,$G$10:$G$509)-SUMIF($E$10:$E$509,$M$39,$F$10:$F$509)</f>
        <v>0</v>
      </c>
      <c r="S39" s="140">
        <f>FEVRIER!$S$39+$R$39</f>
        <v>0</v>
      </c>
      <c r="T39" s="99"/>
      <c r="U39" s="169">
        <f>SUMIF($E$10:$E$509,$M$39,$K$10:$K$509)-SUMIF($E$10:$E$509,$M$39,$J$10:$J$509)</f>
        <v>0</v>
      </c>
      <c r="V39" s="169">
        <f>FEVRIER!$V$39+$U$39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FEVRIER!$P$40+$O$40</f>
        <v>0</v>
      </c>
      <c r="Q40" s="99"/>
      <c r="R40" s="140">
        <f>SUMIF($E$10:$E$509,$M$40,$G$10:$G$509)-SUMIF($E$10:$E$509,$M$40,$F$10:$F$509)</f>
        <v>0</v>
      </c>
      <c r="S40" s="140">
        <f>FEVRIER!$S$40+$R$40</f>
        <v>0</v>
      </c>
      <c r="T40" s="99"/>
      <c r="U40" s="169">
        <f>SUMIF($E$10:$E$509,$M$40,$K$10:$K$509)-SUMIF($E$10:$E$509,$M$40,$J$10:$J$509)</f>
        <v>0</v>
      </c>
      <c r="V40" s="169">
        <f>FEVRIER!$V$40+$U$40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FEVRIER!$P$41+$O$41</f>
        <v>0</v>
      </c>
      <c r="Q41" s="99"/>
      <c r="R41" s="140">
        <f>SUMIF($E$10:$E$509,$M$41,$G$10:$G$509)-SUMIF($E$10:$E$509,$M$41,$F$10:$F$509)</f>
        <v>0</v>
      </c>
      <c r="S41" s="140">
        <f>FEVRIER!$S$41+$R$41</f>
        <v>0</v>
      </c>
      <c r="T41" s="99"/>
      <c r="U41" s="169">
        <f>SUMIF($E$10:$E$509,$M$41,$K$10:$K$509)-SUMIF($E$10:$E$509,$M$41,$J$10:$J$509)</f>
        <v>0</v>
      </c>
      <c r="V41" s="169">
        <f>FEVRIER!$V$41+$U$41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FEVRIER!$P$42+$O$42</f>
        <v>0</v>
      </c>
      <c r="Q42" s="99"/>
      <c r="R42" s="140">
        <f>SUMIF($E$10:$E$509,$M$42,$G$10:$G$509)-SUMIF($E$10:$E$509,$M$42,$F$10:$F$509)</f>
        <v>0</v>
      </c>
      <c r="S42" s="140">
        <f>FEVRIER!$S$42+$R$42</f>
        <v>0</v>
      </c>
      <c r="T42" s="99"/>
      <c r="U42" s="169">
        <f>SUMIF($E$10:$E$509,$M$42,$K$10:$K$509)-SUMIF($E$10:$E$509,$M$42,$J$10:$J$509)</f>
        <v>0</v>
      </c>
      <c r="V42" s="169">
        <f>FEVRIER!$V$42+$U$42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FEVRIER!$P$43+$O$43</f>
        <v>0</v>
      </c>
      <c r="Q43" s="99"/>
      <c r="R43" s="140">
        <f>SUMIF($E$10:$E$509,$M$43,$G$10:$G$509)-SUMIF($E$10:$E$509,$M$43,$F$10:$F$509)</f>
        <v>0</v>
      </c>
      <c r="S43" s="140">
        <f>FEVRIER!$S$43+$R$43</f>
        <v>0</v>
      </c>
      <c r="T43" s="99"/>
      <c r="U43" s="169">
        <f>SUMIF($E$10:$E$509,$M$43,$K$10:$K$509)-SUMIF($E$10:$E$509,$M$43,$J$10:$J$509)</f>
        <v>0</v>
      </c>
      <c r="V43" s="169">
        <f>FEVRIER!$V$43+$U$43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FEVRIER!$P$44+$O$44</f>
        <v>0</v>
      </c>
      <c r="Q44" s="99"/>
      <c r="R44" s="140">
        <f>SUMIF($E$10:$E$509,$M$44,$G$10:$G$509)-SUMIF($E$10:$E$509,$M$44,$F$10:$F$509)</f>
        <v>0</v>
      </c>
      <c r="S44" s="140">
        <f>FEVRIER!$S$44+$R$44</f>
        <v>0</v>
      </c>
      <c r="T44" s="99"/>
      <c r="U44" s="169">
        <f>SUMIF($E$10:$E$509,$M$44,$K$10:$K$509)-SUMIF($E$10:$E$509,$M$44,$J$10:$J$509)</f>
        <v>0</v>
      </c>
      <c r="V44" s="169">
        <f>FEVRIER!$V$44+$U$44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FEVRIER!$P$45+$O$45</f>
        <v>0</v>
      </c>
      <c r="Q45" s="99"/>
      <c r="R45" s="140">
        <f>SUMIF($E$10:$E$509,$M$45,$G$10:$G$509)-SUMIF($E$10:$E$509,$M$45,$F$10:$F$509)</f>
        <v>0</v>
      </c>
      <c r="S45" s="140">
        <f>FEVRIER!$S$45+$R$45</f>
        <v>0</v>
      </c>
      <c r="T45" s="99"/>
      <c r="U45" s="169">
        <f>SUMIF($E$10:$E$509,$M$45,$K$10:$K$509)-SUMIF($E$10:$E$509,$M$45,$J$10:$J$509)</f>
        <v>0</v>
      </c>
      <c r="V45" s="169">
        <f>FEVRIER!$V$45+$U$45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FEVRIER!$P$46+$O$46</f>
        <v>0</v>
      </c>
      <c r="Q46" s="99"/>
      <c r="R46" s="140">
        <f>SUMIF($E$10:$E$509,$M$46,$G$10:$G$509)-SUMIF($E$10:$E$509,$M$46,$F$10:$F$509)</f>
        <v>0</v>
      </c>
      <c r="S46" s="140">
        <f>FEVRIER!$S$46+$R$46</f>
        <v>0</v>
      </c>
      <c r="T46" s="99"/>
      <c r="U46" s="169">
        <f>SUMIF($E$10:$E$509,$M$46,$K$10:$K$509)-SUMIF($E$10:$E$509,$M$46,$J$10:$J$509)</f>
        <v>0</v>
      </c>
      <c r="V46" s="169">
        <f>FEVRIER!$V$46+$U$46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FEVRIER!$P$47+$O$47</f>
        <v>0</v>
      </c>
      <c r="Q47" s="99"/>
      <c r="R47" s="140">
        <f>SUMIF($E$10:$E$509,$M$47,$G$10:$G$509)-SUMIF($E$10:$E$509,$M$47,$F$10:$F$509)</f>
        <v>0</v>
      </c>
      <c r="S47" s="140">
        <f>FEVRIER!$S$47+$R$47</f>
        <v>0</v>
      </c>
      <c r="T47" s="99"/>
      <c r="U47" s="169">
        <f>SUMIF($E$10:$E$509,$M$47,$K$10:$K$509)-SUMIF($E$10:$E$509,$M$47,$J$10:$J$509)</f>
        <v>0</v>
      </c>
      <c r="V47" s="169">
        <f>FEVRIER!$V$47+$U$47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FEVRIER!$P$48+$O$48</f>
        <v>0</v>
      </c>
      <c r="Q48" s="99"/>
      <c r="R48" s="140">
        <f>SUMIF($E$10:$E$509,$M$48,$G$10:$G$509)-SUMIF($E$10:$E$509,$M$48,$F$10:$F$509)</f>
        <v>0</v>
      </c>
      <c r="S48" s="140">
        <f>FEVRIER!$S$48+$R$48</f>
        <v>0</v>
      </c>
      <c r="T48" s="99"/>
      <c r="U48" s="169">
        <f>SUMIF($E$10:$E$509,$M$48,$K$10:$K$509)-SUMIF($E$10:$E$509,$M$48,$J$10:$J$509)</f>
        <v>0</v>
      </c>
      <c r="V48" s="169">
        <f>FEVRIER!$V$48+$U$48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FEVRIER!$P$49+$O$49</f>
        <v>0</v>
      </c>
      <c r="Q49" s="99"/>
      <c r="R49" s="140">
        <f>SUMIF($E$10:$E$509,$M$49,$G$10:$G$509)-SUMIF($E$10:$E$509,$M$49,$F$10:$F$509)</f>
        <v>0</v>
      </c>
      <c r="S49" s="140">
        <f>FEVRIER!$S$49+$R$49</f>
        <v>0</v>
      </c>
      <c r="T49" s="99"/>
      <c r="U49" s="169">
        <f>SUMIF($E$10:$E$509,$M$49,$K$10:$K$509)-SUMIF($E$10:$E$509,$M$49,$J$10:$J$509)</f>
        <v>0</v>
      </c>
      <c r="V49" s="169">
        <f>FEVRIER!$V$49+$U$49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FEVRIER!$P$50+$O$50</f>
        <v>0</v>
      </c>
      <c r="Q50" s="99"/>
      <c r="R50" s="140">
        <f>SUMIF($E$10:$E$509,$M$50,$G$10:$G$509)-SUMIF($E$10:$E$509,$M$50,$F$10:$F$509)</f>
        <v>0</v>
      </c>
      <c r="S50" s="140">
        <f>FEVRIER!$S$50+$R$50</f>
        <v>0</v>
      </c>
      <c r="T50" s="99"/>
      <c r="U50" s="169">
        <f>SUMIF($E$10:$E$509,$M$50,$K$10:$K$509)-SUMIF($E$10:$E$509,$M$50,$J$10:$J$509)</f>
        <v>0</v>
      </c>
      <c r="V50" s="169">
        <f>FEVRIER!$V$50+$U$50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FEVRIER!$P$51+$O$51</f>
        <v>0</v>
      </c>
      <c r="Q51" s="99"/>
      <c r="R51" s="140">
        <f>SUMIF($E$10:$E$509,$M$51,$G$10:$G$509)-SUMIF($E$10:$E$509,$M$51,$F$10:$F$509)</f>
        <v>0</v>
      </c>
      <c r="S51" s="140">
        <f>FEVRIER!$S$51+$R$51</f>
        <v>0</v>
      </c>
      <c r="T51" s="99"/>
      <c r="U51" s="169">
        <f>SUMIF($E$10:$E$509,$M$51,$K$10:$K$509)-SUMIF($E$10:$E$509,$M$51,$J$10:$J$509)</f>
        <v>0</v>
      </c>
      <c r="V51" s="169">
        <f>FEVRIER!$V$51+$U$51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FEVRIER!$P$52+$O$52</f>
        <v>0</v>
      </c>
      <c r="Q52" s="99"/>
      <c r="R52" s="140">
        <f>SUMIF($E$10:$E$509,$M$52,$G$10:$G$509)-SUMIF($E$10:$E$509,$M$52,$F$10:$F$509)</f>
        <v>0</v>
      </c>
      <c r="S52" s="140">
        <f>FEVRIER!$S$52+$R$52</f>
        <v>0</v>
      </c>
      <c r="T52" s="99"/>
      <c r="U52" s="169">
        <f>SUMIF($E$10:$E$509,$M$52,$K$10:$K$509)-SUMIF($E$10:$E$509,$M$52,$J$10:$J$509)</f>
        <v>0</v>
      </c>
      <c r="V52" s="169">
        <f>FEVRIER!$V$52+$U$52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FEVRIER!$P$53+$O$53</f>
        <v>0</v>
      </c>
      <c r="Q53" s="99"/>
      <c r="R53" s="140">
        <f>SUMIF($E$10:$E$509,$M$53,$G$10:$G$509)-SUMIF($E$10:$E$509,$M$53,$F$10:$F$509)</f>
        <v>0</v>
      </c>
      <c r="S53" s="140">
        <f>FEVRIER!$S$53+$R$53</f>
        <v>0</v>
      </c>
      <c r="T53" s="99"/>
      <c r="U53" s="169">
        <f>SUMIF($E$10:$E$509,$M$53,$K$10:$K$509)-SUMIF($E$10:$E$509,$M$53,$J$10:$J$509)</f>
        <v>0</v>
      </c>
      <c r="V53" s="169">
        <f>FEVRIER!$V$53+$U$53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FEVRIER!$P$54+$O$54</f>
        <v>0</v>
      </c>
      <c r="Q54" s="99"/>
      <c r="R54" s="140">
        <f>SUMIF($E$10:$E$509,$M$54,$G$10:$G$509)-SUMIF($E$10:$E$509,$M$54,$F$10:$F$509)</f>
        <v>0</v>
      </c>
      <c r="S54" s="140">
        <f>FEVRIER!$S$54+$R$54</f>
        <v>0</v>
      </c>
      <c r="T54" s="99"/>
      <c r="U54" s="169">
        <f>SUMIF($E$10:$E$509,$M$54,$K$10:$K$509)-SUMIF($E$10:$E$509,$M$54,$J$10:$J$509)</f>
        <v>0</v>
      </c>
      <c r="V54" s="169">
        <f>FEVRIER!$V$54+$U$54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FEVRIER!$P$55+$O$55</f>
        <v>0</v>
      </c>
      <c r="Q55" s="99"/>
      <c r="R55" s="140">
        <f>SUMIF($E$10:$E$509,$M$55,$G$10:$G$509)-SUMIF($E$10:$E$509,$M$55,$F$10:$F$509)</f>
        <v>0</v>
      </c>
      <c r="S55" s="140">
        <f>FEVRIER!$S$55+$R$55</f>
        <v>0</v>
      </c>
      <c r="T55" s="99"/>
      <c r="U55" s="169">
        <f>SUMIF($E$10:$E$509,$M$55,$K$10:$K$509)-SUMIF($E$10:$E$509,$M$55,$J$10:$J$509)</f>
        <v>0</v>
      </c>
      <c r="V55" s="169">
        <f>FEVRIER!$V$55+$U$55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FEVRIER!$P$56+$O$56</f>
        <v>0</v>
      </c>
      <c r="Q56" s="99"/>
      <c r="R56" s="140">
        <f>SUMIF($E$10:$E$509,$M$56,$G$10:$G$509)-SUMIF($E$10:$E$509,$M$56,$F$10:$F$509)</f>
        <v>0</v>
      </c>
      <c r="S56" s="140">
        <f>FEVRIER!$S$56+$R$56</f>
        <v>0</v>
      </c>
      <c r="T56" s="99"/>
      <c r="U56" s="169">
        <f>SUMIF($E$10:$E$509,$M$56,$K$10:$K$509)-SUMIF($E$10:$E$509,$M$56,$J$10:$J$509)</f>
        <v>0</v>
      </c>
      <c r="V56" s="169">
        <f>FEVRIER!$V$56+$U$56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FEVRIER!$P$57+$O$57</f>
        <v>0</v>
      </c>
      <c r="Q57" s="99"/>
      <c r="R57" s="140">
        <f>SUMIF($E$10:$E$509,$M$57,$G$10:$G$509)-SUMIF($E$10:$E$509,$M$57,$F$10:$F$509)</f>
        <v>0</v>
      </c>
      <c r="S57" s="140">
        <f>FEVRIER!$S$57+$R$57</f>
        <v>0</v>
      </c>
      <c r="T57" s="99"/>
      <c r="U57" s="169">
        <f>SUMIF($E$10:$E$509,$M$57,$K$10:$K$509)-SUMIF($E$10:$E$509,$M$57,$J$10:$J$509)</f>
        <v>0</v>
      </c>
      <c r="V57" s="169">
        <f>FEVRIER!$V$57+$U$57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FEVRIER!$P$58+$O$58</f>
        <v>0</v>
      </c>
      <c r="Q58" s="99"/>
      <c r="R58" s="140">
        <f>SUMIF($E$10:$E$509,$M$58,$G$10:$G$509)-SUMIF($E$10:$E$509,$M$58,$F$10:$F$509)</f>
        <v>0</v>
      </c>
      <c r="S58" s="140">
        <f>FEVRIER!$S$58+$R$58</f>
        <v>0</v>
      </c>
      <c r="T58" s="99"/>
      <c r="U58" s="169">
        <f>SUMIF($E$10:$E$509,$M$58,$K$10:$K$509)-SUMIF($E$10:$E$509,$M$58,$J$10:$J$509)</f>
        <v>0</v>
      </c>
      <c r="V58" s="169">
        <f>FEVRIER!$V$58+$U$58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FEVRIER!$P$59+$O$59</f>
        <v>0</v>
      </c>
      <c r="Q59" s="99"/>
      <c r="R59" s="140">
        <f>SUMIF($E$10:$E$509,$M$59,$G$10:$G$509)-SUMIF($E$10:$E$509,$M$59,$F$10:$F$509)</f>
        <v>0</v>
      </c>
      <c r="S59" s="140">
        <f>FEVRIER!$S$59+$R$59</f>
        <v>0</v>
      </c>
      <c r="T59" s="99"/>
      <c r="U59" s="169">
        <f>SUMIF($E$10:$E$509,$M$59,$K$10:$K$509)-SUMIF($E$10:$E$509,$M$59,$J$10:$J$509)</f>
        <v>0</v>
      </c>
      <c r="V59" s="169">
        <f>FEVRIER!$V$59+$U$59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30" priority="3">
      <formula>ROW()=ODD(ROW())</formula>
    </cfRule>
  </conditionalFormatting>
  <conditionalFormatting sqref="O64:P65 R64:R65 U64:U65">
    <cfRule type="cellIs" dxfId="29" priority="2" operator="notEqual">
      <formula>0</formula>
    </cfRule>
  </conditionalFormatting>
  <conditionalFormatting sqref="H10:H509">
    <cfRule type="cellIs" dxfId="28" priority="1" operator="equal">
      <formula>"X"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090CB5E9-B411-464A-9C38-FE2CD0DBFC31}">
      <formula1>"X"</formula1>
    </dataValidation>
    <dataValidation allowBlank="1" showInputMessage="1" showErrorMessage="1" promptTitle="Information" prompt="Veuillez saisir manuellement les reports provenant du mois de décembre de l'année précédente." sqref="D6:E8 I6:I8" xr:uid="{61F0E5A0-4560-4188-A39B-AC57FDD6E76C}"/>
    <dataValidation type="list" allowBlank="1" showInputMessage="1" showErrorMessage="1" sqref="D10:D509" xr:uid="{685B5AA2-40E2-4DCD-BD97-A1CD5EBB38CC}">
      <formula1>C_Paiement</formula1>
    </dataValidation>
    <dataValidation type="list" allowBlank="1" showInputMessage="1" showErrorMessage="1" sqref="E10:E509" xr:uid="{27D08ECE-A19F-45BA-BEE5-99A52C7CE387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E62DF-D371-4A28-9A58-6CE79A00147F}">
  <sheetPr codeName="Feuil4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AVRIL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34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MARS!$P$10+$O$10</f>
        <v>0</v>
      </c>
      <c r="Q10" s="98"/>
      <c r="R10" s="140">
        <f>SUMIF($E$10:$E$509,$M$10,$G$10:$G$509)-SUMIF($E$10:$E$509,$M$10,$F$10:$F$509)</f>
        <v>0</v>
      </c>
      <c r="S10" s="140">
        <f>MARS!$S$10+$R$10</f>
        <v>0</v>
      </c>
      <c r="T10" s="98"/>
      <c r="U10" s="169">
        <f>SUMIF($E$10:$E$509,$M$10,$K$10:$K$509)-SUMIF($E$10:$E$509,M$10,$J$10:$J$509)</f>
        <v>0</v>
      </c>
      <c r="V10" s="169">
        <f>MARS!$V$10+$U$10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MARS!$P$11+$O$11</f>
        <v>0</v>
      </c>
      <c r="Q11" s="99"/>
      <c r="R11" s="140">
        <f>SUMIF($E$10:$E$509,$M$11,$G$10:$G$509)-SUMIF($E$10:$E$509,$M$11,$F$10:$F$509)</f>
        <v>0</v>
      </c>
      <c r="S11" s="140">
        <f>MARS!$S$11+$R$11</f>
        <v>0</v>
      </c>
      <c r="T11" s="99"/>
      <c r="U11" s="169">
        <f>SUMIF($E$10:$E$509,$M$11,$K$10:$K$509)-SUMIF($E$10:$E$509,$M$11,$J$10:$J$509)</f>
        <v>0</v>
      </c>
      <c r="V11" s="169">
        <f>MARS!$V$11+$U$11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MARS!$P$12+$O$12</f>
        <v>0</v>
      </c>
      <c r="Q12" s="99"/>
      <c r="R12" s="140">
        <f>SUMIF($E$10:$E$509,$M$12,$G$10:$G$509)-SUMIF($E$10:$E$509,$M$12,$F$10:$F$509)</f>
        <v>0</v>
      </c>
      <c r="S12" s="140">
        <f>MARS!$S$12+$R$12</f>
        <v>0</v>
      </c>
      <c r="T12" s="99"/>
      <c r="U12" s="169">
        <f>SUMIF($E$10:$E$509,$M$12,$K$10:$K$509)-SUMIF($E$10:$E$509,$M$12,$J$10:$J$509)</f>
        <v>0</v>
      </c>
      <c r="V12" s="169">
        <f>MARS!$V$12+$U$12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MARS!$P$13+$O$13</f>
        <v>0</v>
      </c>
      <c r="Q13" s="99"/>
      <c r="R13" s="140">
        <f>SUMIF($E$10:$E$509,$M$13,$G$10:$G$509)-SUMIF($E$10:$E$509,$M$13,$F$10:$F$509)</f>
        <v>0</v>
      </c>
      <c r="S13" s="140">
        <f>MARS!$S$13+$R$13</f>
        <v>0</v>
      </c>
      <c r="T13" s="99"/>
      <c r="U13" s="169">
        <f>SUMIF($E$10:$E$509,$M$13,$K$10:$K$509)-SUMIF($E$10:$E$509,$M$13,$J$10:$J$509)</f>
        <v>0</v>
      </c>
      <c r="V13" s="169">
        <f>MARS!$V$13+$U$13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MARS!$P$14+$O$14</f>
        <v>0</v>
      </c>
      <c r="Q14" s="99"/>
      <c r="R14" s="140">
        <f>SUMIF($E$10:$E$509,$M$14,$G$10:$G$509)-SUMIF($E$10:$E$509,$M$14,$F$10:$F$509)</f>
        <v>0</v>
      </c>
      <c r="S14" s="140">
        <f>MARS!$S$14+$R$14</f>
        <v>0</v>
      </c>
      <c r="T14" s="99"/>
      <c r="U14" s="169">
        <f>SUMIF($E$10:$E$509,$M$14,$K$10:$K$509)-SUMIF($E$10:$E$509,$M$14,$J$10:$J$509)</f>
        <v>0</v>
      </c>
      <c r="V14" s="169">
        <f>MARS!$V$14+$U$14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MARS!$P$15+$O$15</f>
        <v>0</v>
      </c>
      <c r="Q15" s="99"/>
      <c r="R15" s="140">
        <f>SUMIF($E$10:$E$509,$M$15,$G$10:$G$509)-SUMIF($E$10:$E$509,$M$15,$F$10:$F$509)</f>
        <v>0</v>
      </c>
      <c r="S15" s="140">
        <f>MARS!$S$15+$R$15</f>
        <v>0</v>
      </c>
      <c r="T15" s="99"/>
      <c r="U15" s="169">
        <f>SUMIF($E$10:$E$509,$M$15,$K$10:$K$509)-SUMIF($E$10:$E$509,$M$15,$J$10:$J$509)</f>
        <v>0</v>
      </c>
      <c r="V15" s="169">
        <f>MARS!$V$15+$U$15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MARS!$P$16+$O$16</f>
        <v>0</v>
      </c>
      <c r="Q16" s="99"/>
      <c r="R16" s="140">
        <f>SUMIF($E$10:$E$509,$M$16,$G$10:$G$509)-SUMIF($E$10:$E$509,$M$16,$F$10:$F$509)</f>
        <v>0</v>
      </c>
      <c r="S16" s="140">
        <f>MARS!$S$16+$R$16</f>
        <v>0</v>
      </c>
      <c r="T16" s="99"/>
      <c r="U16" s="169">
        <f>SUMIF($E$10:$E$509,$M$16,$K$10:$K$509)-SUMIF($E$10:$E$509,$M$16,$J$10:$J$509)</f>
        <v>0</v>
      </c>
      <c r="V16" s="169">
        <f>MARS!$V$16+$U$16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MARS!$P$17+$O$17</f>
        <v>0</v>
      </c>
      <c r="Q17" s="99"/>
      <c r="R17" s="140">
        <f>SUMIF($E$10:$E$509,$M$17,$G$10:$G$509)-SUMIF($E$10:$E$509,$M$17,$F$10:$F$509)</f>
        <v>0</v>
      </c>
      <c r="S17" s="140">
        <f>MARS!$S$17+$R$17</f>
        <v>0</v>
      </c>
      <c r="T17" s="99"/>
      <c r="U17" s="169">
        <f>SUMIF($E$10:$E$509,$M$17,$K$10:$K$509)-SUMIF($E$10:$E$509,$M$17,$J$10:$J$509)</f>
        <v>0</v>
      </c>
      <c r="V17" s="169">
        <f>MARS!$V$17+$U$17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MARS!$P$18+$O$18</f>
        <v>0</v>
      </c>
      <c r="Q18" s="99"/>
      <c r="R18" s="140">
        <f>SUMIF($E$10:$E$509,$M$18,$G$10:$G$509)-SUMIF($E$10:$E$509,$M$18,$F$10:$F$509)</f>
        <v>0</v>
      </c>
      <c r="S18" s="140">
        <f>MARS!$S$18+$R$18</f>
        <v>0</v>
      </c>
      <c r="T18" s="99"/>
      <c r="U18" s="169">
        <f>SUMIF($E$10:$E$509,$M$18,$K$10:$K$509)-SUMIF($E$10:$E$509,$M$18,$J$10:$J$509)</f>
        <v>0</v>
      </c>
      <c r="V18" s="169">
        <f>MARS!$V$18+$U$18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MARS!$P$19+$O$19</f>
        <v>0</v>
      </c>
      <c r="Q19" s="99"/>
      <c r="R19" s="140">
        <f>SUMIF($E$10:$E$509,$M$19,$G$10:$G$509)-SUMIF($E$10:$E$509,$M$19,$F$10:$F$509)</f>
        <v>0</v>
      </c>
      <c r="S19" s="140">
        <f>MARS!$S$19+$R$19</f>
        <v>0</v>
      </c>
      <c r="T19" s="99"/>
      <c r="U19" s="169">
        <f>SUMIF($E$10:$E$509,$M$19,$K$10:$K$509)-SUMIF($E$10:$E$509,$M$19,$J$10:$J$509)</f>
        <v>0</v>
      </c>
      <c r="V19" s="169">
        <f>MARS!$V$19+$U$19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MARS!$P$20+$O$20</f>
        <v>0</v>
      </c>
      <c r="Q20" s="99"/>
      <c r="R20" s="140">
        <f>SUMIF($E$10:$E$509,$M$20,$G$10:$G$509)-SUMIF($E$10:$E$509,$M$20,$F$10:$F$509)</f>
        <v>0</v>
      </c>
      <c r="S20" s="140">
        <f>MARS!$S$20+$R$20</f>
        <v>0</v>
      </c>
      <c r="T20" s="99"/>
      <c r="U20" s="169">
        <f>SUMIF($E$10:$E$509,$M$20,$K$10:$K$509)-SUMIF($E$10:$E$509,$M$20,$J$10:$J$509)</f>
        <v>0</v>
      </c>
      <c r="V20" s="169">
        <f>MARS!$V$20+$U$20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MARS!$P$21+$O$21</f>
        <v>0</v>
      </c>
      <c r="Q21" s="99"/>
      <c r="R21" s="140">
        <f>SUMIF($E$10:$E$509,$M$21,$G$10:$G$509)-SUMIF($E$10:$E$509,$M$21,$F$10:$F$509)</f>
        <v>0</v>
      </c>
      <c r="S21" s="140">
        <f>MARS!$S$21+$R$21</f>
        <v>0</v>
      </c>
      <c r="T21" s="99"/>
      <c r="U21" s="169">
        <f>SUMIF($E$10:$E$509,$M$21,$K$10:$K$509)-SUMIF($E$10:$E$509,$M$21,$J$10:$J$509)</f>
        <v>0</v>
      </c>
      <c r="V21" s="169">
        <f>MARS!$V$21+$U$21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MARS!$P$22+$O$22</f>
        <v>0</v>
      </c>
      <c r="Q22" s="99"/>
      <c r="R22" s="140">
        <f>SUMIF($E$10:$E$509,$M$22,$G$10:$G$509)-SUMIF($E$10:$E$509,$M$22,$F$10:$F$509)</f>
        <v>0</v>
      </c>
      <c r="S22" s="140">
        <f>MARS!$S$22+$R$22</f>
        <v>0</v>
      </c>
      <c r="T22" s="99"/>
      <c r="U22" s="169">
        <f>SUMIF($E$10:$E$509,$M$22,$K$10:$K$509)-SUMIF($E$10:$E$509,$M$22,$J$10:$J$509)</f>
        <v>0</v>
      </c>
      <c r="V22" s="169">
        <f>MARS!$V$22+$U$22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MARS!$P$23+$O$23</f>
        <v>0</v>
      </c>
      <c r="Q23" s="99"/>
      <c r="R23" s="140">
        <f>SUMIF($E$10:$E$509,$M$23,$G$10:$G$509)-SUMIF($E$10:$E$509,$M$23,$F$10:$F$509)</f>
        <v>0</v>
      </c>
      <c r="S23" s="140">
        <f>MARS!$S$23+$R$23</f>
        <v>0</v>
      </c>
      <c r="T23" s="99"/>
      <c r="U23" s="169">
        <f>SUMIF($E$10:$E$509,$M$23,$K$10:$K$509)-SUMIF($E$10:$E$509,$M$23,$J$10:$J$509)</f>
        <v>0</v>
      </c>
      <c r="V23" s="169">
        <f>MARS!$V$23+$U$23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MARS!$P$24+$O$24</f>
        <v>0</v>
      </c>
      <c r="Q24" s="99"/>
      <c r="R24" s="140">
        <f>SUMIF($E$10:$E$509,$M$24,$G$10:$G$509)-SUMIF($E$10:$E$509,$M$24,$F$10:$F$509)</f>
        <v>0</v>
      </c>
      <c r="S24" s="140">
        <f>MARS!$S$24+$R$24</f>
        <v>0</v>
      </c>
      <c r="T24" s="99"/>
      <c r="U24" s="169">
        <f>SUMIF($E$10:$E$509,$M$24,$K$10:$K$509)-SUMIF($E$10:$E$509,$M$24,$J$10:$J$509)</f>
        <v>0</v>
      </c>
      <c r="V24" s="169">
        <f>MARS!$V$24+$U$24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MARS!$P$25+$O$25</f>
        <v>0</v>
      </c>
      <c r="Q25" s="99"/>
      <c r="R25" s="140">
        <f>SUMIF($E$10:$E$509,$M$25,$G$10:$G$509)-SUMIF($E$10:$E$509,$M$25,$F$10:$F$509)</f>
        <v>0</v>
      </c>
      <c r="S25" s="140">
        <f>MARS!$S$25+$R$25</f>
        <v>0</v>
      </c>
      <c r="T25" s="99"/>
      <c r="U25" s="169">
        <f>SUMIF($E$10:$E$509,$M$25,$K$10:$K$509)-SUMIF($E$10:$E$509,$M$25,$J$10:$J$509)</f>
        <v>0</v>
      </c>
      <c r="V25" s="169">
        <f>MARS!$V$25+$U$25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MARS!$P$26+$O$26</f>
        <v>0</v>
      </c>
      <c r="Q26" s="99"/>
      <c r="R26" s="140">
        <f>SUMIF($E$10:$E$509,$M$26,$G$10:$G$509)-SUMIF($E$10:$E$509,$M$26,$F$10:$F$509)</f>
        <v>0</v>
      </c>
      <c r="S26" s="140">
        <f>MARS!$S$26+$R$26</f>
        <v>0</v>
      </c>
      <c r="T26" s="99"/>
      <c r="U26" s="169">
        <f>SUMIF($E$10:$E$509,$M$26,$K$10:$K$509)-SUMIF($E$10:$E$509,$M$26,$J$10:$J$509)</f>
        <v>0</v>
      </c>
      <c r="V26" s="169">
        <f>MARS!$V$26+$U$26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MARS!$P$27+$O$27</f>
        <v>0</v>
      </c>
      <c r="Q27" s="99"/>
      <c r="R27" s="140">
        <f>SUMIF($E$10:$E$509,$M$27,$G$10:$G$509)-SUMIF($E$10:$E$509,$M$27,$F$10:$F$509)</f>
        <v>0</v>
      </c>
      <c r="S27" s="140">
        <f>MARS!$S$27+$R$27</f>
        <v>0</v>
      </c>
      <c r="T27" s="99"/>
      <c r="U27" s="169">
        <f>SUMIF($E$10:$E$509,$M$27,$K$10:$K$509)-SUMIF($E$10:$E$509,$M$27,$J$10:$J$509)</f>
        <v>0</v>
      </c>
      <c r="V27" s="169">
        <f>MARS!$V$27+$U$27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MARS!$P$28+$O$28</f>
        <v>0</v>
      </c>
      <c r="Q28" s="99"/>
      <c r="R28" s="140">
        <f>SUMIF($E$10:$E$509,$M$28,$G$10:$G$509)-SUMIF($E$10:$E$509,$M$28,$F$10:$F$509)</f>
        <v>0</v>
      </c>
      <c r="S28" s="140">
        <f>MARS!$S$28+$R$28</f>
        <v>0</v>
      </c>
      <c r="T28" s="99"/>
      <c r="U28" s="169">
        <f>SUMIF($E$10:$E$509,$M$28,$K$10:$K$509)-SUMIF($E$10:$E$509,$M$28,$J$10:$J$509)</f>
        <v>0</v>
      </c>
      <c r="V28" s="169">
        <f>MARS!$V$28+$U$28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MARS!$P$29+$O$29</f>
        <v>0</v>
      </c>
      <c r="Q29" s="99"/>
      <c r="R29" s="140">
        <f>SUMIF($E$10:$E$509,$M$29,$G$10:$G$509)-SUMIF($E$10:$E$509,$M$29,$F$10:$F$509)</f>
        <v>0</v>
      </c>
      <c r="S29" s="140">
        <f>MARS!$S$29+$R$29</f>
        <v>0</v>
      </c>
      <c r="T29" s="99"/>
      <c r="U29" s="169">
        <f>SUMIF($E$10:$E$509,$M$29,$K$10:$K$509)-SUMIF($E$10:$E$509,$M$29,$J$10:$J$509)</f>
        <v>0</v>
      </c>
      <c r="V29" s="169">
        <f>MARS!$V$29+$U$29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MARS!$P$30+$O$30</f>
        <v>0</v>
      </c>
      <c r="Q30" s="99"/>
      <c r="R30" s="140">
        <f>SUMIF($E$10:$E$509,$M$30,$G$10:$G$509)-SUMIF($E$10:$E$509,$M$30,$F$10:$F$509)</f>
        <v>0</v>
      </c>
      <c r="S30" s="140">
        <f>MARS!$S$30+$R$30</f>
        <v>0</v>
      </c>
      <c r="T30" s="99"/>
      <c r="U30" s="169">
        <f>SUMIF($E$10:$E$509,$M$30,$K$10:$K$509)-SUMIF($E$10:$E$509,$M$30,$J$10:$J$509)</f>
        <v>0</v>
      </c>
      <c r="V30" s="169">
        <f>MARS!$V$30+$U$30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MARS!$P$31+$O$31</f>
        <v>0</v>
      </c>
      <c r="Q31" s="99"/>
      <c r="R31" s="140">
        <f>SUMIF($E$10:$E$509,$M$31,$G$10:$G$509)-SUMIF($E$10:$E$509,$M$31,$F$10:$F$509)</f>
        <v>0</v>
      </c>
      <c r="S31" s="140">
        <f>MARS!$S$31+$R$31</f>
        <v>0</v>
      </c>
      <c r="T31" s="99"/>
      <c r="U31" s="169">
        <f>SUMIF($E$10:$E$509,$M$31,$K$10:$K$509)-SUMIF($E$10:$E$509,$M$31,$J$10:$J$509)</f>
        <v>0</v>
      </c>
      <c r="V31" s="169">
        <f>MARS!$V$31+$U$31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MARS!$P$32+$O$32</f>
        <v>0</v>
      </c>
      <c r="Q32" s="99"/>
      <c r="R32" s="140">
        <f>SUMIF($E$10:$E$509,$M$32,$G$10:$G$509)-SUMIF($E$10:$E$509,$M$32,$F$10:$F$509)</f>
        <v>0</v>
      </c>
      <c r="S32" s="140">
        <f>MARS!$S$32+$R$32</f>
        <v>0</v>
      </c>
      <c r="T32" s="99"/>
      <c r="U32" s="169">
        <f>SUMIF($E$10:$E$509,$M$32,$K$10:$K$509)-SUMIF($E$10:$E$509,$M$32,$J$10:$J$509)</f>
        <v>0</v>
      </c>
      <c r="V32" s="169">
        <f>MARS!$V$32+$U$32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MARS!$P$33+$O$33</f>
        <v>0</v>
      </c>
      <c r="Q33" s="99"/>
      <c r="R33" s="140">
        <f>SUMIF($E$10:$E$509,$M$33,$G$10:$G$509)-SUMIF($E$10:$E$509,$M$33,$F$10:$F$509)</f>
        <v>0</v>
      </c>
      <c r="S33" s="140">
        <f>MARS!$S$33+$R$33</f>
        <v>0</v>
      </c>
      <c r="T33" s="99"/>
      <c r="U33" s="169">
        <f>SUMIF($E$10:$E$509,$M$33,$K$10:$K$509)-SUMIF($E$10:$E$509,$M$33,$J$10:$J$509)</f>
        <v>0</v>
      </c>
      <c r="V33" s="169">
        <f>MARS!$V$33+$U$33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MARS!$P$34+$O$34</f>
        <v>0</v>
      </c>
      <c r="Q34" s="99"/>
      <c r="R34" s="140">
        <f>SUMIF($E$10:$E$509,$M$34,$G$10:$G$509)-SUMIF($E$10:$E$509,$M$34,$F$10:$F$509)</f>
        <v>0</v>
      </c>
      <c r="S34" s="140">
        <f>MARS!$S$34+$R$34</f>
        <v>0</v>
      </c>
      <c r="T34" s="99"/>
      <c r="U34" s="169">
        <f>SUMIF($E$10:$E$509,$M$34,$K$10:$K$509)-SUMIF($E$10:$E$509,$M$34,$J$10:$J$509)</f>
        <v>0</v>
      </c>
      <c r="V34" s="169">
        <f>MARS!$V$34+$U$34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MARS!$P$35+$O$35</f>
        <v>0</v>
      </c>
      <c r="Q35" s="99"/>
      <c r="R35" s="140">
        <f>SUMIF($E$10:$E$509,$M$35,$G$10:$G$509)-SUMIF($E$10:$E$509,$M$35,$F$10:$F$509)</f>
        <v>0</v>
      </c>
      <c r="S35" s="140">
        <f>MARS!$S$35+$R$35</f>
        <v>0</v>
      </c>
      <c r="T35" s="99"/>
      <c r="U35" s="169">
        <f>SUMIF($E$10:$E$509,$M$35,$K$10:$K$509)-SUMIF($E$10:$E$509,$M$35,$J$10:$J$509)</f>
        <v>0</v>
      </c>
      <c r="V35" s="169">
        <f>MARS!$V$35+$U$35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MARS!$P$36+$O$36</f>
        <v>0</v>
      </c>
      <c r="Q36" s="99"/>
      <c r="R36" s="140">
        <f>SUMIF($E$10:$E$509,$M$36,$G$10:$G$509)-SUMIF($E$10:$E$509,$M$36,$F$10:$F$509)</f>
        <v>0</v>
      </c>
      <c r="S36" s="140">
        <f>MARS!$S$36+$R$36</f>
        <v>0</v>
      </c>
      <c r="T36" s="99"/>
      <c r="U36" s="169">
        <f>SUMIF($E$10:$E$509,$M$36,$K$10:$K$509)-SUMIF($E$10:$E$509,$M$36,$J$10:$J$509)</f>
        <v>0</v>
      </c>
      <c r="V36" s="169">
        <f>MARS!$V$36+$U$36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MARS!$P$37+$O$37</f>
        <v>0</v>
      </c>
      <c r="Q37" s="99"/>
      <c r="R37" s="140">
        <f>SUMIF($E$10:$E$509,$M$37,$G$10:$G$509)-SUMIF($E$10:$E$509,$M$37,$F$10:$F$509)</f>
        <v>0</v>
      </c>
      <c r="S37" s="140">
        <f>MARS!$S$37+$R$37</f>
        <v>0</v>
      </c>
      <c r="T37" s="99"/>
      <c r="U37" s="169">
        <f>SUMIF($E$10:$E$509,$M$37,$K$10:$K$509)-SUMIF($E$10:$E$509,$M$37,$J$10:$J$509)</f>
        <v>0</v>
      </c>
      <c r="V37" s="169">
        <f>MARS!$V$37+$U$37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MARS!$P$38+$O$38</f>
        <v>0</v>
      </c>
      <c r="Q38" s="99"/>
      <c r="R38" s="140">
        <f>SUMIF($E$10:$E$509,$M$38,$G$10:$G$509)-SUMIF($E$10:$E$509,$M$38,$F$10:$F$509)</f>
        <v>0</v>
      </c>
      <c r="S38" s="140">
        <f>MARS!$S$38+$R$38</f>
        <v>0</v>
      </c>
      <c r="T38" s="99"/>
      <c r="U38" s="169">
        <f>SUMIF($E$10:$E$509,$M$38,$K$10:$K$509)-SUMIF($E$10:$E$509,$M$38,$J$10:$J$509)</f>
        <v>0</v>
      </c>
      <c r="V38" s="169">
        <f>MARS!$V$38+$U$38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MARS!$P$39+$O$39</f>
        <v>0</v>
      </c>
      <c r="Q39" s="99"/>
      <c r="R39" s="140">
        <f>SUMIF($E$10:$E$509,$M$39,$G$10:$G$509)-SUMIF($E$10:$E$509,$M$39,$F$10:$F$509)</f>
        <v>0</v>
      </c>
      <c r="S39" s="140">
        <f>MARS!$S$39+$R$39</f>
        <v>0</v>
      </c>
      <c r="T39" s="99"/>
      <c r="U39" s="169">
        <f>SUMIF($E$10:$E$509,$M$39,$K$10:$K$509)-SUMIF($E$10:$E$509,$M$39,$J$10:$J$509)</f>
        <v>0</v>
      </c>
      <c r="V39" s="169">
        <f>MARS!$V$39+$U$39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MARS!$P$40+$O$40</f>
        <v>0</v>
      </c>
      <c r="Q40" s="99"/>
      <c r="R40" s="140">
        <f>SUMIF($E$10:$E$509,$M$40,$G$10:$G$509)-SUMIF($E$10:$E$509,$M$40,$F$10:$F$509)</f>
        <v>0</v>
      </c>
      <c r="S40" s="140">
        <f>MARS!$S$40+$R$40</f>
        <v>0</v>
      </c>
      <c r="T40" s="99"/>
      <c r="U40" s="169">
        <f>SUMIF($E$10:$E$509,$M$40,$K$10:$K$509)-SUMIF($E$10:$E$509,$M$40,$J$10:$J$509)</f>
        <v>0</v>
      </c>
      <c r="V40" s="169">
        <f>MARS!$V$40+$U$40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MARS!$P$41+$O$41</f>
        <v>0</v>
      </c>
      <c r="Q41" s="99"/>
      <c r="R41" s="140">
        <f>SUMIF($E$10:$E$509,$M$41,$G$10:$G$509)-SUMIF($E$10:$E$509,$M$41,$F$10:$F$509)</f>
        <v>0</v>
      </c>
      <c r="S41" s="140">
        <f>MARS!$S$41+$R$41</f>
        <v>0</v>
      </c>
      <c r="T41" s="99"/>
      <c r="U41" s="169">
        <f>SUMIF($E$10:$E$509,$M$41,$K$10:$K$509)-SUMIF($E$10:$E$509,$M$41,$J$10:$J$509)</f>
        <v>0</v>
      </c>
      <c r="V41" s="169">
        <f>MARS!$V$41+$U$41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MARS!$P$42+$O$42</f>
        <v>0</v>
      </c>
      <c r="Q42" s="99"/>
      <c r="R42" s="140">
        <f>SUMIF($E$10:$E$509,$M$42,$G$10:$G$509)-SUMIF($E$10:$E$509,$M$42,$F$10:$F$509)</f>
        <v>0</v>
      </c>
      <c r="S42" s="140">
        <f>MARS!$S$42+$R$42</f>
        <v>0</v>
      </c>
      <c r="T42" s="99"/>
      <c r="U42" s="169">
        <f>SUMIF($E$10:$E$509,$M$42,$K$10:$K$509)-SUMIF($E$10:$E$509,$M$42,$J$10:$J$509)</f>
        <v>0</v>
      </c>
      <c r="V42" s="169">
        <f>MARS!$V$42+$U$42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MARS!$P$43+$O$43</f>
        <v>0</v>
      </c>
      <c r="Q43" s="99"/>
      <c r="R43" s="140">
        <f>SUMIF($E$10:$E$509,$M$43,$G$10:$G$509)-SUMIF($E$10:$E$509,$M$43,$F$10:$F$509)</f>
        <v>0</v>
      </c>
      <c r="S43" s="140">
        <f>MARS!$S$43+$R$43</f>
        <v>0</v>
      </c>
      <c r="T43" s="99"/>
      <c r="U43" s="169">
        <f>SUMIF($E$10:$E$509,$M$43,$K$10:$K$509)-SUMIF($E$10:$E$509,$M$43,$J$10:$J$509)</f>
        <v>0</v>
      </c>
      <c r="V43" s="169">
        <f>MARS!$V$43+$U$43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MARS!$P$44+$O$44</f>
        <v>0</v>
      </c>
      <c r="Q44" s="99"/>
      <c r="R44" s="140">
        <f>SUMIF($E$10:$E$509,$M$44,$G$10:$G$509)-SUMIF($E$10:$E$509,$M$44,$F$10:$F$509)</f>
        <v>0</v>
      </c>
      <c r="S44" s="140">
        <f>MARS!$S$44+$R$44</f>
        <v>0</v>
      </c>
      <c r="T44" s="99"/>
      <c r="U44" s="169">
        <f>SUMIF($E$10:$E$509,$M$44,$K$10:$K$509)-SUMIF($E$10:$E$509,$M$44,$J$10:$J$509)</f>
        <v>0</v>
      </c>
      <c r="V44" s="169">
        <f>MARS!$V$44+$U$44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MARS!$P$45+$O$45</f>
        <v>0</v>
      </c>
      <c r="Q45" s="99"/>
      <c r="R45" s="140">
        <f>SUMIF($E$10:$E$509,$M$45,$G$10:$G$509)-SUMIF($E$10:$E$509,$M$45,$F$10:$F$509)</f>
        <v>0</v>
      </c>
      <c r="S45" s="140">
        <f>MARS!$S$45+$R$45</f>
        <v>0</v>
      </c>
      <c r="T45" s="99"/>
      <c r="U45" s="169">
        <f>SUMIF($E$10:$E$509,$M$45,$K$10:$K$509)-SUMIF($E$10:$E$509,$M$45,$J$10:$J$509)</f>
        <v>0</v>
      </c>
      <c r="V45" s="169">
        <f>MARS!$V$45+$U$45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MARS!$P$46+$O$46</f>
        <v>0</v>
      </c>
      <c r="Q46" s="99"/>
      <c r="R46" s="140">
        <f>SUMIF($E$10:$E$509,$M$46,$G$10:$G$509)-SUMIF($E$10:$E$509,$M$46,$F$10:$F$509)</f>
        <v>0</v>
      </c>
      <c r="S46" s="140">
        <f>MARS!$S$46+$R$46</f>
        <v>0</v>
      </c>
      <c r="T46" s="99"/>
      <c r="U46" s="169">
        <f>SUMIF($E$10:$E$509,$M$46,$K$10:$K$509)-SUMIF($E$10:$E$509,$M$46,$J$10:$J$509)</f>
        <v>0</v>
      </c>
      <c r="V46" s="169">
        <f>MARS!$V$46+$U$46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MARS!$P$47+$O$47</f>
        <v>0</v>
      </c>
      <c r="Q47" s="99"/>
      <c r="R47" s="140">
        <f>SUMIF($E$10:$E$509,$M$47,$G$10:$G$509)-SUMIF($E$10:$E$509,$M$47,$F$10:$F$509)</f>
        <v>0</v>
      </c>
      <c r="S47" s="140">
        <f>MARS!$S$47+$R$47</f>
        <v>0</v>
      </c>
      <c r="T47" s="99"/>
      <c r="U47" s="169">
        <f>SUMIF($E$10:$E$509,$M$47,$K$10:$K$509)-SUMIF($E$10:$E$509,$M$47,$J$10:$J$509)</f>
        <v>0</v>
      </c>
      <c r="V47" s="169">
        <f>MARS!$V$47+$U$47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MARS!$P$48+$O$48</f>
        <v>0</v>
      </c>
      <c r="Q48" s="99"/>
      <c r="R48" s="140">
        <f>SUMIF($E$10:$E$509,$M$48,$G$10:$G$509)-SUMIF($E$10:$E$509,$M$48,$F$10:$F$509)</f>
        <v>0</v>
      </c>
      <c r="S48" s="140">
        <f>MARS!$S$48+$R$48</f>
        <v>0</v>
      </c>
      <c r="T48" s="99"/>
      <c r="U48" s="169">
        <f>SUMIF($E$10:$E$509,$M$48,$K$10:$K$509)-SUMIF($E$10:$E$509,$M$48,$J$10:$J$509)</f>
        <v>0</v>
      </c>
      <c r="V48" s="169">
        <f>MARS!$V$48+$U$48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MARS!$P$49+$O$49</f>
        <v>0</v>
      </c>
      <c r="Q49" s="99"/>
      <c r="R49" s="140">
        <f>SUMIF($E$10:$E$509,$M$49,$G$10:$G$509)-SUMIF($E$10:$E$509,$M$49,$F$10:$F$509)</f>
        <v>0</v>
      </c>
      <c r="S49" s="140">
        <f>MARS!$S$49+$R$49</f>
        <v>0</v>
      </c>
      <c r="T49" s="99"/>
      <c r="U49" s="169">
        <f>SUMIF($E$10:$E$509,$M$49,$K$10:$K$509)-SUMIF($E$10:$E$509,$M$49,$J$10:$J$509)</f>
        <v>0</v>
      </c>
      <c r="V49" s="169">
        <f>MARS!$V$49+$U$49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MARS!$P$50+$O$50</f>
        <v>0</v>
      </c>
      <c r="Q50" s="99"/>
      <c r="R50" s="140">
        <f>SUMIF($E$10:$E$509,$M$50,$G$10:$G$509)-SUMIF($E$10:$E$509,$M$50,$F$10:$F$509)</f>
        <v>0</v>
      </c>
      <c r="S50" s="140">
        <f>MARS!$S$50+$R$50</f>
        <v>0</v>
      </c>
      <c r="T50" s="99"/>
      <c r="U50" s="169">
        <f>SUMIF($E$10:$E$509,$M$50,$K$10:$K$509)-SUMIF($E$10:$E$509,$M$50,$J$10:$J$509)</f>
        <v>0</v>
      </c>
      <c r="V50" s="169">
        <f>MARS!$V$50+$U$50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MARS!$P$51+$O$51</f>
        <v>0</v>
      </c>
      <c r="Q51" s="99"/>
      <c r="R51" s="140">
        <f>SUMIF($E$10:$E$509,$M$51,$G$10:$G$509)-SUMIF($E$10:$E$509,$M$51,$F$10:$F$509)</f>
        <v>0</v>
      </c>
      <c r="S51" s="140">
        <f>MARS!$S$51+$R$51</f>
        <v>0</v>
      </c>
      <c r="T51" s="99"/>
      <c r="U51" s="169">
        <f>SUMIF($E$10:$E$509,$M$51,$K$10:$K$509)-SUMIF($E$10:$E$509,$M$51,$J$10:$J$509)</f>
        <v>0</v>
      </c>
      <c r="V51" s="169">
        <f>MARS!$V$51+$U$51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MARS!$P$52+$O$52</f>
        <v>0</v>
      </c>
      <c r="Q52" s="99"/>
      <c r="R52" s="140">
        <f>SUMIF($E$10:$E$509,$M$52,$G$10:$G$509)-SUMIF($E$10:$E$509,$M$52,$F$10:$F$509)</f>
        <v>0</v>
      </c>
      <c r="S52" s="140">
        <f>MARS!$S$52+$R$52</f>
        <v>0</v>
      </c>
      <c r="T52" s="99"/>
      <c r="U52" s="169">
        <f>SUMIF($E$10:$E$509,$M$52,$K$10:$K$509)-SUMIF($E$10:$E$509,$M$52,$J$10:$J$509)</f>
        <v>0</v>
      </c>
      <c r="V52" s="169">
        <f>MARS!$V$52+$U$52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MARS!$P$53+$O$53</f>
        <v>0</v>
      </c>
      <c r="Q53" s="99"/>
      <c r="R53" s="140">
        <f>SUMIF($E$10:$E$509,$M$53,$G$10:$G$509)-SUMIF($E$10:$E$509,$M$53,$F$10:$F$509)</f>
        <v>0</v>
      </c>
      <c r="S53" s="140">
        <f>MARS!$S$53+$R$53</f>
        <v>0</v>
      </c>
      <c r="T53" s="99"/>
      <c r="U53" s="169">
        <f>SUMIF($E$10:$E$509,$M$53,$K$10:$K$509)-SUMIF($E$10:$E$509,$M$53,$J$10:$J$509)</f>
        <v>0</v>
      </c>
      <c r="V53" s="169">
        <f>MARS!$V$53+$U$53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MARS!$P$54+$O$54</f>
        <v>0</v>
      </c>
      <c r="Q54" s="99"/>
      <c r="R54" s="140">
        <f>SUMIF($E$10:$E$509,$M$54,$G$10:$G$509)-SUMIF($E$10:$E$509,$M$54,$F$10:$F$509)</f>
        <v>0</v>
      </c>
      <c r="S54" s="140">
        <f>MARS!$S$54+$R$54</f>
        <v>0</v>
      </c>
      <c r="T54" s="99"/>
      <c r="U54" s="169">
        <f>SUMIF($E$10:$E$509,$M$54,$K$10:$K$509)-SUMIF($E$10:$E$509,$M$54,$J$10:$J$509)</f>
        <v>0</v>
      </c>
      <c r="V54" s="169">
        <f>MARS!$V$54+$U$54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MARS!$P$55+$O$55</f>
        <v>0</v>
      </c>
      <c r="Q55" s="99"/>
      <c r="R55" s="140">
        <f>SUMIF($E$10:$E$509,$M$55,$G$10:$G$509)-SUMIF($E$10:$E$509,$M$55,$F$10:$F$509)</f>
        <v>0</v>
      </c>
      <c r="S55" s="140">
        <f>MARS!$S$55+$R$55</f>
        <v>0</v>
      </c>
      <c r="T55" s="99"/>
      <c r="U55" s="169">
        <f>SUMIF($E$10:$E$509,$M$55,$K$10:$K$509)-SUMIF($E$10:$E$509,$M$55,$J$10:$J$509)</f>
        <v>0</v>
      </c>
      <c r="V55" s="169">
        <f>MARS!$V$55+$U$55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MARS!$P$56+$O$56</f>
        <v>0</v>
      </c>
      <c r="Q56" s="99"/>
      <c r="R56" s="140">
        <f>SUMIF($E$10:$E$509,$M$56,$G$10:$G$509)-SUMIF($E$10:$E$509,$M$56,$F$10:$F$509)</f>
        <v>0</v>
      </c>
      <c r="S56" s="140">
        <f>MARS!$S$56+$R$56</f>
        <v>0</v>
      </c>
      <c r="T56" s="99"/>
      <c r="U56" s="169">
        <f>SUMIF($E$10:$E$509,$M$56,$K$10:$K$509)-SUMIF($E$10:$E$509,$M$56,$J$10:$J$509)</f>
        <v>0</v>
      </c>
      <c r="V56" s="169">
        <f>MARS!$V$56+$U$56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MARS!$P$57+$O$57</f>
        <v>0</v>
      </c>
      <c r="Q57" s="99"/>
      <c r="R57" s="140">
        <f>SUMIF($E$10:$E$509,$M$57,$G$10:$G$509)-SUMIF($E$10:$E$509,$M$57,$F$10:$F$509)</f>
        <v>0</v>
      </c>
      <c r="S57" s="140">
        <f>MARS!$S$57+$R$57</f>
        <v>0</v>
      </c>
      <c r="T57" s="99"/>
      <c r="U57" s="169">
        <f>SUMIF($E$10:$E$509,$M$57,$K$10:$K$509)-SUMIF($E$10:$E$509,$M$57,$J$10:$J$509)</f>
        <v>0</v>
      </c>
      <c r="V57" s="169">
        <f>MARS!$V$57+$U$57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MARS!$P$58+$O$58</f>
        <v>0</v>
      </c>
      <c r="Q58" s="99"/>
      <c r="R58" s="140">
        <f>SUMIF($E$10:$E$509,$M$58,$G$10:$G$509)-SUMIF($E$10:$E$509,$M$58,$F$10:$F$509)</f>
        <v>0</v>
      </c>
      <c r="S58" s="140">
        <f>MARS!$S$58+$R$58</f>
        <v>0</v>
      </c>
      <c r="T58" s="99"/>
      <c r="U58" s="169">
        <f>SUMIF($E$10:$E$509,$M$58,$K$10:$K$509)-SUMIF($E$10:$E$509,$M$58,$J$10:$J$509)</f>
        <v>0</v>
      </c>
      <c r="V58" s="169">
        <f>MARS!$V$58+$U$58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MARS!$P$59+$O$59</f>
        <v>0</v>
      </c>
      <c r="Q59" s="99"/>
      <c r="R59" s="140">
        <f>SUMIF($E$10:$E$509,$M$59,$G$10:$G$509)-SUMIF($E$10:$E$509,$M$59,$F$10:$F$509)</f>
        <v>0</v>
      </c>
      <c r="S59" s="140">
        <f>MARS!$S$59+$R$59</f>
        <v>0</v>
      </c>
      <c r="T59" s="99"/>
      <c r="U59" s="169">
        <f>SUMIF($E$10:$E$509,$M$59,$K$10:$K$509)-SUMIF($E$10:$E$509,$M$59,$J$10:$J$509)</f>
        <v>0</v>
      </c>
      <c r="V59" s="169">
        <f>MARS!$V$59+$U$59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27" priority="3">
      <formula>ROW()=ODD(ROW())</formula>
    </cfRule>
  </conditionalFormatting>
  <conditionalFormatting sqref="O64:P65 R64:R65 U64:U65">
    <cfRule type="cellIs" dxfId="26" priority="2" operator="notEqual">
      <formula>0</formula>
    </cfRule>
  </conditionalFormatting>
  <conditionalFormatting sqref="H10:H509">
    <cfRule type="cellIs" dxfId="25" priority="1" operator="equal">
      <formula>"X"</formula>
    </cfRule>
  </conditionalFormatting>
  <dataValidations count="4">
    <dataValidation type="list" allowBlank="1" showInputMessage="1" showErrorMessage="1" sqref="E10:E509" xr:uid="{C1F645B6-6E2B-42B3-9DB9-E69B8B2102BD}">
      <formula1>C_Nature</formula1>
    </dataValidation>
    <dataValidation type="list" allowBlank="1" showInputMessage="1" showErrorMessage="1" sqref="D10:D509" xr:uid="{37C31096-E616-4B77-BADC-2777BFE3F6E7}">
      <formula1>C_Paiement</formula1>
    </dataValidation>
    <dataValidation allowBlank="1" showInputMessage="1" showErrorMessage="1" promptTitle="Information" prompt="Veuillez saisir manuellement les reports provenant du mois de décembre de l'année précédente." sqref="D6:E8 I6:I8" xr:uid="{CBAEFA5D-E5E1-47E3-A720-7F0089471D26}"/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94944364-8404-42F6-8281-7923557429C8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94D07-4BD8-4F85-8406-3863BC028056}">
  <sheetPr codeName="Feuil5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MAI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35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AVRIL!$P$10+$O$10</f>
        <v>0</v>
      </c>
      <c r="Q10" s="98"/>
      <c r="R10" s="140">
        <f>SUMIF($E$10:$E$509,$M$10,$G$10:$G$509)-SUMIF($E$10:$E$509,$M$10,$F$10:$F$509)</f>
        <v>0</v>
      </c>
      <c r="S10" s="140">
        <f>AVRIL!$S$10+$R$10</f>
        <v>0</v>
      </c>
      <c r="T10" s="98"/>
      <c r="U10" s="169">
        <f>SUMIF($E$10:$E$509,$M$10,$K$10:$K$509)-SUMIF($E$10:$E$509,M$10,$J$10:$J$509)</f>
        <v>0</v>
      </c>
      <c r="V10" s="169">
        <f>AVRIL!$V$10+$U$10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AVRIL!$P$11+$O$11</f>
        <v>0</v>
      </c>
      <c r="Q11" s="99"/>
      <c r="R11" s="140">
        <f>SUMIF($E$10:$E$509,$M$11,$G$10:$G$509)-SUMIF($E$10:$E$509,$M$11,$F$10:$F$509)</f>
        <v>0</v>
      </c>
      <c r="S11" s="140">
        <f>AVRIL!$S$11+$R$11</f>
        <v>0</v>
      </c>
      <c r="T11" s="99"/>
      <c r="U11" s="169">
        <f>SUMIF($E$10:$E$509,$M$11,$K$10:$K$509)-SUMIF($E$10:$E$509,$M$11,$J$10:$J$509)</f>
        <v>0</v>
      </c>
      <c r="V11" s="169">
        <f>AVRIL!$V$11+$U$11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AVRIL!$P$12+$O$12</f>
        <v>0</v>
      </c>
      <c r="Q12" s="99"/>
      <c r="R12" s="140">
        <f>SUMIF($E$10:$E$509,$M$12,$G$10:$G$509)-SUMIF($E$10:$E$509,$M$12,$F$10:$F$509)</f>
        <v>0</v>
      </c>
      <c r="S12" s="140">
        <f>AVRIL!$S$12+$R$12</f>
        <v>0</v>
      </c>
      <c r="T12" s="99"/>
      <c r="U12" s="169">
        <f>SUMIF($E$10:$E$509,$M$12,$K$10:$K$509)-SUMIF($E$10:$E$509,$M$12,$J$10:$J$509)</f>
        <v>0</v>
      </c>
      <c r="V12" s="169">
        <f>AVRIL!$V$12+$U$12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AVRIL!$P$13+$O$13</f>
        <v>0</v>
      </c>
      <c r="Q13" s="99"/>
      <c r="R13" s="140">
        <f>SUMIF($E$10:$E$509,$M$13,$G$10:$G$509)-SUMIF($E$10:$E$509,$M$13,$F$10:$F$509)</f>
        <v>0</v>
      </c>
      <c r="S13" s="140">
        <f>AVRIL!$S$13+$R$13</f>
        <v>0</v>
      </c>
      <c r="T13" s="99"/>
      <c r="U13" s="169">
        <f>SUMIF($E$10:$E$509,$M$13,$K$10:$K$509)-SUMIF($E$10:$E$509,$M$13,$J$10:$J$509)</f>
        <v>0</v>
      </c>
      <c r="V13" s="169">
        <f>AVRIL!$V$13+$U$13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AVRIL!$P$14+$O$14</f>
        <v>0</v>
      </c>
      <c r="Q14" s="99"/>
      <c r="R14" s="140">
        <f>SUMIF($E$10:$E$509,$M$14,$G$10:$G$509)-SUMIF($E$10:$E$509,$M$14,$F$10:$F$509)</f>
        <v>0</v>
      </c>
      <c r="S14" s="140">
        <f>AVRIL!$S$14+$R$14</f>
        <v>0</v>
      </c>
      <c r="T14" s="99"/>
      <c r="U14" s="169">
        <f>SUMIF($E$10:$E$509,$M$14,$K$10:$K$509)-SUMIF($E$10:$E$509,$M$14,$J$10:$J$509)</f>
        <v>0</v>
      </c>
      <c r="V14" s="169">
        <f>AVRIL!$V$14+$U$14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AVRIL!$P$15+$O$15</f>
        <v>0</v>
      </c>
      <c r="Q15" s="99"/>
      <c r="R15" s="140">
        <f>SUMIF($E$10:$E$509,$M$15,$G$10:$G$509)-SUMIF($E$10:$E$509,$M$15,$F$10:$F$509)</f>
        <v>0</v>
      </c>
      <c r="S15" s="140">
        <f>AVRIL!$S$15+$R$15</f>
        <v>0</v>
      </c>
      <c r="T15" s="99"/>
      <c r="U15" s="169">
        <f>SUMIF($E$10:$E$509,$M$15,$K$10:$K$509)-SUMIF($E$10:$E$509,$M$15,$J$10:$J$509)</f>
        <v>0</v>
      </c>
      <c r="V15" s="169">
        <f>AVRIL!$V$15+$U$15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AVRIL!$P$16+$O$16</f>
        <v>0</v>
      </c>
      <c r="Q16" s="99"/>
      <c r="R16" s="140">
        <f>SUMIF($E$10:$E$509,$M$16,$G$10:$G$509)-SUMIF($E$10:$E$509,$M$16,$F$10:$F$509)</f>
        <v>0</v>
      </c>
      <c r="S16" s="140">
        <f>AVRIL!$S$16+$R$16</f>
        <v>0</v>
      </c>
      <c r="T16" s="99"/>
      <c r="U16" s="169">
        <f>SUMIF($E$10:$E$509,$M$16,$K$10:$K$509)-SUMIF($E$10:$E$509,$M$16,$J$10:$J$509)</f>
        <v>0</v>
      </c>
      <c r="V16" s="169">
        <f>AVRIL!$V$16+$U$16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AVRIL!$P$17+$O$17</f>
        <v>0</v>
      </c>
      <c r="Q17" s="99"/>
      <c r="R17" s="140">
        <f>SUMIF($E$10:$E$509,$M$17,$G$10:$G$509)-SUMIF($E$10:$E$509,$M$17,$F$10:$F$509)</f>
        <v>0</v>
      </c>
      <c r="S17" s="140">
        <f>AVRIL!$S$17+$R$17</f>
        <v>0</v>
      </c>
      <c r="T17" s="99"/>
      <c r="U17" s="169">
        <f>SUMIF($E$10:$E$509,$M$17,$K$10:$K$509)-SUMIF($E$10:$E$509,$M$17,$J$10:$J$509)</f>
        <v>0</v>
      </c>
      <c r="V17" s="169">
        <f>AVRIL!$V$17+$U$17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AVRIL!$P$18+$O$18</f>
        <v>0</v>
      </c>
      <c r="Q18" s="99"/>
      <c r="R18" s="140">
        <f>SUMIF($E$10:$E$509,$M$18,$G$10:$G$509)-SUMIF($E$10:$E$509,$M$18,$F$10:$F$509)</f>
        <v>0</v>
      </c>
      <c r="S18" s="140">
        <f>AVRIL!$S$18+$R$18</f>
        <v>0</v>
      </c>
      <c r="T18" s="99"/>
      <c r="U18" s="169">
        <f>SUMIF($E$10:$E$509,$M$18,$K$10:$K$509)-SUMIF($E$10:$E$509,$M$18,$J$10:$J$509)</f>
        <v>0</v>
      </c>
      <c r="V18" s="169">
        <f>AVRIL!$V$18+$U$18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AVRIL!$P$19+$O$19</f>
        <v>0</v>
      </c>
      <c r="Q19" s="99"/>
      <c r="R19" s="140">
        <f>SUMIF($E$10:$E$509,$M$19,$G$10:$G$509)-SUMIF($E$10:$E$509,$M$19,$F$10:$F$509)</f>
        <v>0</v>
      </c>
      <c r="S19" s="140">
        <f>AVRIL!$S$19+$R$19</f>
        <v>0</v>
      </c>
      <c r="T19" s="99"/>
      <c r="U19" s="169">
        <f>SUMIF($E$10:$E$509,$M$19,$K$10:$K$509)-SUMIF($E$10:$E$509,$M$19,$J$10:$J$509)</f>
        <v>0</v>
      </c>
      <c r="V19" s="169">
        <f>AVRIL!$V$19+$U$19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AVRIL!$P$20+$O$20</f>
        <v>0</v>
      </c>
      <c r="Q20" s="99"/>
      <c r="R20" s="140">
        <f>SUMIF($E$10:$E$509,$M$20,$G$10:$G$509)-SUMIF($E$10:$E$509,$M$20,$F$10:$F$509)</f>
        <v>0</v>
      </c>
      <c r="S20" s="140">
        <f>AVRIL!$S$20+$R$20</f>
        <v>0</v>
      </c>
      <c r="T20" s="99"/>
      <c r="U20" s="169">
        <f>SUMIF($E$10:$E$509,$M$20,$K$10:$K$509)-SUMIF($E$10:$E$509,$M$20,$J$10:$J$509)</f>
        <v>0</v>
      </c>
      <c r="V20" s="169">
        <f>AVRIL!$V$20+$U$20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AVRIL!$P$21+$O$21</f>
        <v>0</v>
      </c>
      <c r="Q21" s="99"/>
      <c r="R21" s="140">
        <f>SUMIF($E$10:$E$509,$M$21,$G$10:$G$509)-SUMIF($E$10:$E$509,$M$21,$F$10:$F$509)</f>
        <v>0</v>
      </c>
      <c r="S21" s="140">
        <f>AVRIL!$S$21+$R$21</f>
        <v>0</v>
      </c>
      <c r="T21" s="99"/>
      <c r="U21" s="169">
        <f>SUMIF($E$10:$E$509,$M$21,$K$10:$K$509)-SUMIF($E$10:$E$509,$M$21,$J$10:$J$509)</f>
        <v>0</v>
      </c>
      <c r="V21" s="169">
        <f>AVRIL!$V$21+$U$21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AVRIL!$P$22+$O$22</f>
        <v>0</v>
      </c>
      <c r="Q22" s="99"/>
      <c r="R22" s="140">
        <f>SUMIF($E$10:$E$509,$M$22,$G$10:$G$509)-SUMIF($E$10:$E$509,$M$22,$F$10:$F$509)</f>
        <v>0</v>
      </c>
      <c r="S22" s="140">
        <f>AVRIL!$S$22+$R$22</f>
        <v>0</v>
      </c>
      <c r="T22" s="99"/>
      <c r="U22" s="169">
        <f>SUMIF($E$10:$E$509,$M$22,$K$10:$K$509)-SUMIF($E$10:$E$509,$M$22,$J$10:$J$509)</f>
        <v>0</v>
      </c>
      <c r="V22" s="169">
        <f>AVRIL!$V$22+$U$22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AVRIL!$P$23+$O$23</f>
        <v>0</v>
      </c>
      <c r="Q23" s="99"/>
      <c r="R23" s="140">
        <f>SUMIF($E$10:$E$509,$M$23,$G$10:$G$509)-SUMIF($E$10:$E$509,$M$23,$F$10:$F$509)</f>
        <v>0</v>
      </c>
      <c r="S23" s="140">
        <f>AVRIL!$S$23+$R$23</f>
        <v>0</v>
      </c>
      <c r="T23" s="99"/>
      <c r="U23" s="169">
        <f>SUMIF($E$10:$E$509,$M$23,$K$10:$K$509)-SUMIF($E$10:$E$509,$M$23,$J$10:$J$509)</f>
        <v>0</v>
      </c>
      <c r="V23" s="169">
        <f>AVRIL!$V$23+$U$23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AVRIL!$P$24+$O$24</f>
        <v>0</v>
      </c>
      <c r="Q24" s="99"/>
      <c r="R24" s="140">
        <f>SUMIF($E$10:$E$509,$M$24,$G$10:$G$509)-SUMIF($E$10:$E$509,$M$24,$F$10:$F$509)</f>
        <v>0</v>
      </c>
      <c r="S24" s="140">
        <f>AVRIL!$S$24+$R$24</f>
        <v>0</v>
      </c>
      <c r="T24" s="99"/>
      <c r="U24" s="169">
        <f>SUMIF($E$10:$E$509,$M$24,$K$10:$K$509)-SUMIF($E$10:$E$509,$M$24,$J$10:$J$509)</f>
        <v>0</v>
      </c>
      <c r="V24" s="169">
        <f>AVRIL!$V$24+$U$24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AVRIL!$P$25+$O$25</f>
        <v>0</v>
      </c>
      <c r="Q25" s="99"/>
      <c r="R25" s="140">
        <f>SUMIF($E$10:$E$509,$M$25,$G$10:$G$509)-SUMIF($E$10:$E$509,$M$25,$F$10:$F$509)</f>
        <v>0</v>
      </c>
      <c r="S25" s="140">
        <f>AVRIL!$S$25+$R$25</f>
        <v>0</v>
      </c>
      <c r="T25" s="99"/>
      <c r="U25" s="169">
        <f>SUMIF($E$10:$E$509,$M$25,$K$10:$K$509)-SUMIF($E$10:$E$509,$M$25,$J$10:$J$509)</f>
        <v>0</v>
      </c>
      <c r="V25" s="169">
        <f>AVRIL!$V$25+$U$25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AVRIL!$P$26+$O$26</f>
        <v>0</v>
      </c>
      <c r="Q26" s="99"/>
      <c r="R26" s="140">
        <f>SUMIF($E$10:$E$509,$M$26,$G$10:$G$509)-SUMIF($E$10:$E$509,$M$26,$F$10:$F$509)</f>
        <v>0</v>
      </c>
      <c r="S26" s="140">
        <f>AVRIL!$S$26+$R$26</f>
        <v>0</v>
      </c>
      <c r="T26" s="99"/>
      <c r="U26" s="169">
        <f>SUMIF($E$10:$E$509,$M$26,$K$10:$K$509)-SUMIF($E$10:$E$509,$M$26,$J$10:$J$509)</f>
        <v>0</v>
      </c>
      <c r="V26" s="169">
        <f>AVRIL!$V$26+$U$26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AVRIL!$P$27+$O$27</f>
        <v>0</v>
      </c>
      <c r="Q27" s="99"/>
      <c r="R27" s="140">
        <f>SUMIF($E$10:$E$509,$M$27,$G$10:$G$509)-SUMIF($E$10:$E$509,$M$27,$F$10:$F$509)</f>
        <v>0</v>
      </c>
      <c r="S27" s="140">
        <f>AVRIL!$S$27+$R$27</f>
        <v>0</v>
      </c>
      <c r="T27" s="99"/>
      <c r="U27" s="169">
        <f>SUMIF($E$10:$E$509,$M$27,$K$10:$K$509)-SUMIF($E$10:$E$509,$M$27,$J$10:$J$509)</f>
        <v>0</v>
      </c>
      <c r="V27" s="169">
        <f>AVRIL!$V$27+$U$27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AVRIL!$P$28+$O$28</f>
        <v>0</v>
      </c>
      <c r="Q28" s="99"/>
      <c r="R28" s="140">
        <f>SUMIF($E$10:$E$509,$M$28,$G$10:$G$509)-SUMIF($E$10:$E$509,$M$28,$F$10:$F$509)</f>
        <v>0</v>
      </c>
      <c r="S28" s="140">
        <f>AVRIL!$S$28+$R$28</f>
        <v>0</v>
      </c>
      <c r="T28" s="99"/>
      <c r="U28" s="169">
        <f>SUMIF($E$10:$E$509,$M$28,$K$10:$K$509)-SUMIF($E$10:$E$509,$M$28,$J$10:$J$509)</f>
        <v>0</v>
      </c>
      <c r="V28" s="169">
        <f>AVRIL!$V$28+$U$28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AVRIL!$P$29+$O$29</f>
        <v>0</v>
      </c>
      <c r="Q29" s="99"/>
      <c r="R29" s="140">
        <f>SUMIF($E$10:$E$509,$M$29,$G$10:$G$509)-SUMIF($E$10:$E$509,$M$29,$F$10:$F$509)</f>
        <v>0</v>
      </c>
      <c r="S29" s="140">
        <f>AVRIL!$S$29+$R$29</f>
        <v>0</v>
      </c>
      <c r="T29" s="99"/>
      <c r="U29" s="169">
        <f>SUMIF($E$10:$E$509,$M$29,$K$10:$K$509)-SUMIF($E$10:$E$509,$M$29,$J$10:$J$509)</f>
        <v>0</v>
      </c>
      <c r="V29" s="169">
        <f>AVRIL!$V$29+$U$29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AVRIL!$P$30+$O$30</f>
        <v>0</v>
      </c>
      <c r="Q30" s="99"/>
      <c r="R30" s="140">
        <f>SUMIF($E$10:$E$509,$M$30,$G$10:$G$509)-SUMIF($E$10:$E$509,$M$30,$F$10:$F$509)</f>
        <v>0</v>
      </c>
      <c r="S30" s="140">
        <f>AVRIL!$S$30+$R$30</f>
        <v>0</v>
      </c>
      <c r="T30" s="99"/>
      <c r="U30" s="169">
        <f>SUMIF($E$10:$E$509,$M$30,$K$10:$K$509)-SUMIF($E$10:$E$509,$M$30,$J$10:$J$509)</f>
        <v>0</v>
      </c>
      <c r="V30" s="169">
        <f>AVRIL!$V$30+$U$30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AVRIL!$P$31+$O$31</f>
        <v>0</v>
      </c>
      <c r="Q31" s="99"/>
      <c r="R31" s="140">
        <f>SUMIF($E$10:$E$509,$M$31,$G$10:$G$509)-SUMIF($E$10:$E$509,$M$31,$F$10:$F$509)</f>
        <v>0</v>
      </c>
      <c r="S31" s="140">
        <f>AVRIL!$S$31+$R$31</f>
        <v>0</v>
      </c>
      <c r="T31" s="99"/>
      <c r="U31" s="169">
        <f>SUMIF($E$10:$E$509,$M$31,$K$10:$K$509)-SUMIF($E$10:$E$509,$M$31,$J$10:$J$509)</f>
        <v>0</v>
      </c>
      <c r="V31" s="169">
        <f>AVRIL!$V$31+$U$31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AVRIL!$P$32+$O$32</f>
        <v>0</v>
      </c>
      <c r="Q32" s="99"/>
      <c r="R32" s="140">
        <f>SUMIF($E$10:$E$509,$M$32,$G$10:$G$509)-SUMIF($E$10:$E$509,$M$32,$F$10:$F$509)</f>
        <v>0</v>
      </c>
      <c r="S32" s="140">
        <f>AVRIL!$S$32+$R$32</f>
        <v>0</v>
      </c>
      <c r="T32" s="99"/>
      <c r="U32" s="169">
        <f>SUMIF($E$10:$E$509,$M$32,$K$10:$K$509)-SUMIF($E$10:$E$509,$M$32,$J$10:$J$509)</f>
        <v>0</v>
      </c>
      <c r="V32" s="169">
        <f>AVRIL!$V$32+$U$32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AVRIL!$P$33+$O$33</f>
        <v>0</v>
      </c>
      <c r="Q33" s="99"/>
      <c r="R33" s="140">
        <f>SUMIF($E$10:$E$509,$M$33,$G$10:$G$509)-SUMIF($E$10:$E$509,$M$33,$F$10:$F$509)</f>
        <v>0</v>
      </c>
      <c r="S33" s="140">
        <f>AVRIL!$S$33+$R$33</f>
        <v>0</v>
      </c>
      <c r="T33" s="99"/>
      <c r="U33" s="169">
        <f>SUMIF($E$10:$E$509,$M$33,$K$10:$K$509)-SUMIF($E$10:$E$509,$M$33,$J$10:$J$509)</f>
        <v>0</v>
      </c>
      <c r="V33" s="169">
        <f>AVRIL!$V$33+$U$33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AVRIL!$P$34+$O$34</f>
        <v>0</v>
      </c>
      <c r="Q34" s="99"/>
      <c r="R34" s="140">
        <f>SUMIF($E$10:$E$509,$M$34,$G$10:$G$509)-SUMIF($E$10:$E$509,$M$34,$F$10:$F$509)</f>
        <v>0</v>
      </c>
      <c r="S34" s="140">
        <f>AVRIL!$S$34+$R$34</f>
        <v>0</v>
      </c>
      <c r="T34" s="99"/>
      <c r="U34" s="169">
        <f>SUMIF($E$10:$E$509,$M$34,$K$10:$K$509)-SUMIF($E$10:$E$509,$M$34,$J$10:$J$509)</f>
        <v>0</v>
      </c>
      <c r="V34" s="169">
        <f>AVRIL!$V$34+$U$34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AVRIL!$P$35+$O$35</f>
        <v>0</v>
      </c>
      <c r="Q35" s="99"/>
      <c r="R35" s="140">
        <f>SUMIF($E$10:$E$509,$M$35,$G$10:$G$509)-SUMIF($E$10:$E$509,$M$35,$F$10:$F$509)</f>
        <v>0</v>
      </c>
      <c r="S35" s="140">
        <f>AVRIL!$S$35+$R$35</f>
        <v>0</v>
      </c>
      <c r="T35" s="99"/>
      <c r="U35" s="169">
        <f>SUMIF($E$10:$E$509,$M$35,$K$10:$K$509)-SUMIF($E$10:$E$509,$M$35,$J$10:$J$509)</f>
        <v>0</v>
      </c>
      <c r="V35" s="169">
        <f>AVRIL!$V$35+$U$35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AVRIL!$P$36+$O$36</f>
        <v>0</v>
      </c>
      <c r="Q36" s="99"/>
      <c r="R36" s="140">
        <f>SUMIF($E$10:$E$509,$M$36,$G$10:$G$509)-SUMIF($E$10:$E$509,$M$36,$F$10:$F$509)</f>
        <v>0</v>
      </c>
      <c r="S36" s="140">
        <f>AVRIL!$S$36+$R$36</f>
        <v>0</v>
      </c>
      <c r="T36" s="99"/>
      <c r="U36" s="169">
        <f>SUMIF($E$10:$E$509,$M$36,$K$10:$K$509)-SUMIF($E$10:$E$509,$M$36,$J$10:$J$509)</f>
        <v>0</v>
      </c>
      <c r="V36" s="169">
        <f>AVRIL!$V$36+$U$36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AVRIL!$P$37+$O$37</f>
        <v>0</v>
      </c>
      <c r="Q37" s="99"/>
      <c r="R37" s="140">
        <f>SUMIF($E$10:$E$509,$M$37,$G$10:$G$509)-SUMIF($E$10:$E$509,$M$37,$F$10:$F$509)</f>
        <v>0</v>
      </c>
      <c r="S37" s="140">
        <f>AVRIL!$S$37+$R$37</f>
        <v>0</v>
      </c>
      <c r="T37" s="99"/>
      <c r="U37" s="169">
        <f>SUMIF($E$10:$E$509,$M$37,$K$10:$K$509)-SUMIF($E$10:$E$509,$M$37,$J$10:$J$509)</f>
        <v>0</v>
      </c>
      <c r="V37" s="169">
        <f>AVRIL!$V$37+$U$37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AVRIL!$P$38+$O$38</f>
        <v>0</v>
      </c>
      <c r="Q38" s="99"/>
      <c r="R38" s="140">
        <f>SUMIF($E$10:$E$509,$M$38,$G$10:$G$509)-SUMIF($E$10:$E$509,$M$38,$F$10:$F$509)</f>
        <v>0</v>
      </c>
      <c r="S38" s="140">
        <f>AVRIL!$S$38+$R$38</f>
        <v>0</v>
      </c>
      <c r="T38" s="99"/>
      <c r="U38" s="169">
        <f>SUMIF($E$10:$E$509,$M$38,$K$10:$K$509)-SUMIF($E$10:$E$509,$M$38,$J$10:$J$509)</f>
        <v>0</v>
      </c>
      <c r="V38" s="169">
        <f>AVRIL!$V$38+$U$38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AVRIL!$P$39+$O$39</f>
        <v>0</v>
      </c>
      <c r="Q39" s="99"/>
      <c r="R39" s="140">
        <f>SUMIF($E$10:$E$509,$M$39,$G$10:$G$509)-SUMIF($E$10:$E$509,$M$39,$F$10:$F$509)</f>
        <v>0</v>
      </c>
      <c r="S39" s="140">
        <f>AVRIL!$S$39+$R$39</f>
        <v>0</v>
      </c>
      <c r="T39" s="99"/>
      <c r="U39" s="169">
        <f>SUMIF($E$10:$E$509,$M$39,$K$10:$K$509)-SUMIF($E$10:$E$509,$M$39,$J$10:$J$509)</f>
        <v>0</v>
      </c>
      <c r="V39" s="169">
        <f>AVRIL!$V$39+$U$39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AVRIL!$P$40+$O$40</f>
        <v>0</v>
      </c>
      <c r="Q40" s="99"/>
      <c r="R40" s="140">
        <f>SUMIF($E$10:$E$509,$M$40,$G$10:$G$509)-SUMIF($E$10:$E$509,$M$40,$F$10:$F$509)</f>
        <v>0</v>
      </c>
      <c r="S40" s="140">
        <f>AVRIL!$S$40+$R$40</f>
        <v>0</v>
      </c>
      <c r="T40" s="99"/>
      <c r="U40" s="169">
        <f>SUMIF($E$10:$E$509,$M$40,$K$10:$K$509)-SUMIF($E$10:$E$509,$M$40,$J$10:$J$509)</f>
        <v>0</v>
      </c>
      <c r="V40" s="169">
        <f>AVRIL!$V$40+$U$40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AVRIL!$P$41+$O$41</f>
        <v>0</v>
      </c>
      <c r="Q41" s="99"/>
      <c r="R41" s="140">
        <f>SUMIF($E$10:$E$509,$M$41,$G$10:$G$509)-SUMIF($E$10:$E$509,$M$41,$F$10:$F$509)</f>
        <v>0</v>
      </c>
      <c r="S41" s="140">
        <f>AVRIL!$S$41+$R$41</f>
        <v>0</v>
      </c>
      <c r="T41" s="99"/>
      <c r="U41" s="169">
        <f>SUMIF($E$10:$E$509,$M$41,$K$10:$K$509)-SUMIF($E$10:$E$509,$M$41,$J$10:$J$509)</f>
        <v>0</v>
      </c>
      <c r="V41" s="169">
        <f>AVRIL!$V$41+$U$41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AVRIL!$P$42+$O$42</f>
        <v>0</v>
      </c>
      <c r="Q42" s="99"/>
      <c r="R42" s="140">
        <f>SUMIF($E$10:$E$509,$M$42,$G$10:$G$509)-SUMIF($E$10:$E$509,$M$42,$F$10:$F$509)</f>
        <v>0</v>
      </c>
      <c r="S42" s="140">
        <f>AVRIL!$S$42+$R$42</f>
        <v>0</v>
      </c>
      <c r="T42" s="99"/>
      <c r="U42" s="169">
        <f>SUMIF($E$10:$E$509,$M$42,$K$10:$K$509)-SUMIF($E$10:$E$509,$M$42,$J$10:$J$509)</f>
        <v>0</v>
      </c>
      <c r="V42" s="169">
        <f>AVRIL!$V$42+$U$42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AVRIL!$P$43+$O$43</f>
        <v>0</v>
      </c>
      <c r="Q43" s="99"/>
      <c r="R43" s="140">
        <f>SUMIF($E$10:$E$509,$M$43,$G$10:$G$509)-SUMIF($E$10:$E$509,$M$43,$F$10:$F$509)</f>
        <v>0</v>
      </c>
      <c r="S43" s="140">
        <f>AVRIL!$S$43+$R$43</f>
        <v>0</v>
      </c>
      <c r="T43" s="99"/>
      <c r="U43" s="169">
        <f>SUMIF($E$10:$E$509,$M$43,$K$10:$K$509)-SUMIF($E$10:$E$509,$M$43,$J$10:$J$509)</f>
        <v>0</v>
      </c>
      <c r="V43" s="169">
        <f>AVRIL!$V$43+$U$43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AVRIL!$P$44+$O$44</f>
        <v>0</v>
      </c>
      <c r="Q44" s="99"/>
      <c r="R44" s="140">
        <f>SUMIF($E$10:$E$509,$M$44,$G$10:$G$509)-SUMIF($E$10:$E$509,$M$44,$F$10:$F$509)</f>
        <v>0</v>
      </c>
      <c r="S44" s="140">
        <f>AVRIL!$S$44+$R$44</f>
        <v>0</v>
      </c>
      <c r="T44" s="99"/>
      <c r="U44" s="169">
        <f>SUMIF($E$10:$E$509,$M$44,$K$10:$K$509)-SUMIF($E$10:$E$509,$M$44,$J$10:$J$509)</f>
        <v>0</v>
      </c>
      <c r="V44" s="169">
        <f>AVRIL!$V$44+$U$44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AVRIL!$P$45+$O$45</f>
        <v>0</v>
      </c>
      <c r="Q45" s="99"/>
      <c r="R45" s="140">
        <f>SUMIF($E$10:$E$509,$M$45,$G$10:$G$509)-SUMIF($E$10:$E$509,$M$45,$F$10:$F$509)</f>
        <v>0</v>
      </c>
      <c r="S45" s="140">
        <f>AVRIL!$S$45+$R$45</f>
        <v>0</v>
      </c>
      <c r="T45" s="99"/>
      <c r="U45" s="169">
        <f>SUMIF($E$10:$E$509,$M$45,$K$10:$K$509)-SUMIF($E$10:$E$509,$M$45,$J$10:$J$509)</f>
        <v>0</v>
      </c>
      <c r="V45" s="169">
        <f>AVRIL!$V$45+$U$45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AVRIL!$P$46+$O$46</f>
        <v>0</v>
      </c>
      <c r="Q46" s="99"/>
      <c r="R46" s="140">
        <f>SUMIF($E$10:$E$509,$M$46,$G$10:$G$509)-SUMIF($E$10:$E$509,$M$46,$F$10:$F$509)</f>
        <v>0</v>
      </c>
      <c r="S46" s="140">
        <f>AVRIL!$S$46+$R$46</f>
        <v>0</v>
      </c>
      <c r="T46" s="99"/>
      <c r="U46" s="169">
        <f>SUMIF($E$10:$E$509,$M$46,$K$10:$K$509)-SUMIF($E$10:$E$509,$M$46,$J$10:$J$509)</f>
        <v>0</v>
      </c>
      <c r="V46" s="169">
        <f>AVRIL!$V$46+$U$46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AVRIL!$P$47+$O$47</f>
        <v>0</v>
      </c>
      <c r="Q47" s="99"/>
      <c r="R47" s="140">
        <f>SUMIF($E$10:$E$509,$M$47,$G$10:$G$509)-SUMIF($E$10:$E$509,$M$47,$F$10:$F$509)</f>
        <v>0</v>
      </c>
      <c r="S47" s="140">
        <f>AVRIL!$S$47+$R$47</f>
        <v>0</v>
      </c>
      <c r="T47" s="99"/>
      <c r="U47" s="169">
        <f>SUMIF($E$10:$E$509,$M$47,$K$10:$K$509)-SUMIF($E$10:$E$509,$M$47,$J$10:$J$509)</f>
        <v>0</v>
      </c>
      <c r="V47" s="169">
        <f>AVRIL!$V$47+$U$47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AVRIL!$P$48+$O$48</f>
        <v>0</v>
      </c>
      <c r="Q48" s="99"/>
      <c r="R48" s="140">
        <f>SUMIF($E$10:$E$509,$M$48,$G$10:$G$509)-SUMIF($E$10:$E$509,$M$48,$F$10:$F$509)</f>
        <v>0</v>
      </c>
      <c r="S48" s="140">
        <f>AVRIL!$S$48+$R$48</f>
        <v>0</v>
      </c>
      <c r="T48" s="99"/>
      <c r="U48" s="169">
        <f>SUMIF($E$10:$E$509,$M$48,$K$10:$K$509)-SUMIF($E$10:$E$509,$M$48,$J$10:$J$509)</f>
        <v>0</v>
      </c>
      <c r="V48" s="169">
        <f>AVRIL!$V$48+$U$48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AVRIL!$P$49+$O$49</f>
        <v>0</v>
      </c>
      <c r="Q49" s="99"/>
      <c r="R49" s="140">
        <f>SUMIF($E$10:$E$509,$M$49,$G$10:$G$509)-SUMIF($E$10:$E$509,$M$49,$F$10:$F$509)</f>
        <v>0</v>
      </c>
      <c r="S49" s="140">
        <f>AVRIL!$S$49+$R$49</f>
        <v>0</v>
      </c>
      <c r="T49" s="99"/>
      <c r="U49" s="169">
        <f>SUMIF($E$10:$E$509,$M$49,$K$10:$K$509)-SUMIF($E$10:$E$509,$M$49,$J$10:$J$509)</f>
        <v>0</v>
      </c>
      <c r="V49" s="169">
        <f>AVRIL!$V$49+$U$49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AVRIL!$P$50+$O$50</f>
        <v>0</v>
      </c>
      <c r="Q50" s="99"/>
      <c r="R50" s="140">
        <f>SUMIF($E$10:$E$509,$M$50,$G$10:$G$509)-SUMIF($E$10:$E$509,$M$50,$F$10:$F$509)</f>
        <v>0</v>
      </c>
      <c r="S50" s="140">
        <f>AVRIL!$S$50+$R$50</f>
        <v>0</v>
      </c>
      <c r="T50" s="99"/>
      <c r="U50" s="169">
        <f>SUMIF($E$10:$E$509,$M$50,$K$10:$K$509)-SUMIF($E$10:$E$509,$M$50,$J$10:$J$509)</f>
        <v>0</v>
      </c>
      <c r="V50" s="169">
        <f>AVRIL!$V$50+$U$50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AVRIL!$P$51+$O$51</f>
        <v>0</v>
      </c>
      <c r="Q51" s="99"/>
      <c r="R51" s="140">
        <f>SUMIF($E$10:$E$509,$M$51,$G$10:$G$509)-SUMIF($E$10:$E$509,$M$51,$F$10:$F$509)</f>
        <v>0</v>
      </c>
      <c r="S51" s="140">
        <f>AVRIL!$S$51+$R$51</f>
        <v>0</v>
      </c>
      <c r="T51" s="99"/>
      <c r="U51" s="169">
        <f>SUMIF($E$10:$E$509,$M$51,$K$10:$K$509)-SUMIF($E$10:$E$509,$M$51,$J$10:$J$509)</f>
        <v>0</v>
      </c>
      <c r="V51" s="169">
        <f>AVRIL!$V$51+$U$51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AVRIL!$P$52+$O$52</f>
        <v>0</v>
      </c>
      <c r="Q52" s="99"/>
      <c r="R52" s="140">
        <f>SUMIF($E$10:$E$509,$M$52,$G$10:$G$509)-SUMIF($E$10:$E$509,$M$52,$F$10:$F$509)</f>
        <v>0</v>
      </c>
      <c r="S52" s="140">
        <f>AVRIL!$S$52+$R$52</f>
        <v>0</v>
      </c>
      <c r="T52" s="99"/>
      <c r="U52" s="169">
        <f>SUMIF($E$10:$E$509,$M$52,$K$10:$K$509)-SUMIF($E$10:$E$509,$M$52,$J$10:$J$509)</f>
        <v>0</v>
      </c>
      <c r="V52" s="169">
        <f>AVRIL!$V$52+$U$52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AVRIL!$P$53+$O$53</f>
        <v>0</v>
      </c>
      <c r="Q53" s="99"/>
      <c r="R53" s="140">
        <f>SUMIF($E$10:$E$509,$M$53,$G$10:$G$509)-SUMIF($E$10:$E$509,$M$53,$F$10:$F$509)</f>
        <v>0</v>
      </c>
      <c r="S53" s="140">
        <f>AVRIL!$S$53+$R$53</f>
        <v>0</v>
      </c>
      <c r="T53" s="99"/>
      <c r="U53" s="169">
        <f>SUMIF($E$10:$E$509,$M$53,$K$10:$K$509)-SUMIF($E$10:$E$509,$M$53,$J$10:$J$509)</f>
        <v>0</v>
      </c>
      <c r="V53" s="169">
        <f>AVRIL!$V$53+$U$53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AVRIL!$P$54+$O$54</f>
        <v>0</v>
      </c>
      <c r="Q54" s="99"/>
      <c r="R54" s="140">
        <f>SUMIF($E$10:$E$509,$M$54,$G$10:$G$509)-SUMIF($E$10:$E$509,$M$54,$F$10:$F$509)</f>
        <v>0</v>
      </c>
      <c r="S54" s="140">
        <f>AVRIL!$S$54+$R$54</f>
        <v>0</v>
      </c>
      <c r="T54" s="99"/>
      <c r="U54" s="169">
        <f>SUMIF($E$10:$E$509,$M$54,$K$10:$K$509)-SUMIF($E$10:$E$509,$M$54,$J$10:$J$509)</f>
        <v>0</v>
      </c>
      <c r="V54" s="169">
        <f>AVRIL!$V$54+$U$54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AVRIL!$P$55+$O$55</f>
        <v>0</v>
      </c>
      <c r="Q55" s="99"/>
      <c r="R55" s="140">
        <f>SUMIF($E$10:$E$509,$M$55,$G$10:$G$509)-SUMIF($E$10:$E$509,$M$55,$F$10:$F$509)</f>
        <v>0</v>
      </c>
      <c r="S55" s="140">
        <f>AVRIL!$S$55+$R$55</f>
        <v>0</v>
      </c>
      <c r="T55" s="99"/>
      <c r="U55" s="169">
        <f>SUMIF($E$10:$E$509,$M$55,$K$10:$K$509)-SUMIF($E$10:$E$509,$M$55,$J$10:$J$509)</f>
        <v>0</v>
      </c>
      <c r="V55" s="169">
        <f>AVRIL!$V$55+$U$55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AVRIL!$P$56+$O$56</f>
        <v>0</v>
      </c>
      <c r="Q56" s="99"/>
      <c r="R56" s="140">
        <f>SUMIF($E$10:$E$509,$M$56,$G$10:$G$509)-SUMIF($E$10:$E$509,$M$56,$F$10:$F$509)</f>
        <v>0</v>
      </c>
      <c r="S56" s="140">
        <f>AVRIL!$S$56+$R$56</f>
        <v>0</v>
      </c>
      <c r="T56" s="99"/>
      <c r="U56" s="169">
        <f>SUMIF($E$10:$E$509,$M$56,$K$10:$K$509)-SUMIF($E$10:$E$509,$M$56,$J$10:$J$509)</f>
        <v>0</v>
      </c>
      <c r="V56" s="169">
        <f>AVRIL!$V$56+$U$56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AVRIL!$P$57+$O$57</f>
        <v>0</v>
      </c>
      <c r="Q57" s="99"/>
      <c r="R57" s="140">
        <f>SUMIF($E$10:$E$509,$M$57,$G$10:$G$509)-SUMIF($E$10:$E$509,$M$57,$F$10:$F$509)</f>
        <v>0</v>
      </c>
      <c r="S57" s="140">
        <f>AVRIL!$S$57+$R$57</f>
        <v>0</v>
      </c>
      <c r="T57" s="99"/>
      <c r="U57" s="169">
        <f>SUMIF($E$10:$E$509,$M$57,$K$10:$K$509)-SUMIF($E$10:$E$509,$M$57,$J$10:$J$509)</f>
        <v>0</v>
      </c>
      <c r="V57" s="169">
        <f>AVRIL!$V$57+$U$57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AVRIL!$P$58+$O$58</f>
        <v>0</v>
      </c>
      <c r="Q58" s="99"/>
      <c r="R58" s="140">
        <f>SUMIF($E$10:$E$509,$M$58,$G$10:$G$509)-SUMIF($E$10:$E$509,$M$58,$F$10:$F$509)</f>
        <v>0</v>
      </c>
      <c r="S58" s="140">
        <f>AVRIL!$S$58+$R$58</f>
        <v>0</v>
      </c>
      <c r="T58" s="99"/>
      <c r="U58" s="169">
        <f>SUMIF($E$10:$E$509,$M$58,$K$10:$K$509)-SUMIF($E$10:$E$509,$M$58,$J$10:$J$509)</f>
        <v>0</v>
      </c>
      <c r="V58" s="169">
        <f>AVRIL!$V$58+$U$58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AVRIL!$P$59+$O$59</f>
        <v>0</v>
      </c>
      <c r="Q59" s="99"/>
      <c r="R59" s="140">
        <f>SUMIF($E$10:$E$509,$M$59,$G$10:$G$509)-SUMIF($E$10:$E$509,$M$59,$F$10:$F$509)</f>
        <v>0</v>
      </c>
      <c r="S59" s="140">
        <f>AVRIL!$S$59+$R$59</f>
        <v>0</v>
      </c>
      <c r="T59" s="99"/>
      <c r="U59" s="169">
        <f>SUMIF($E$10:$E$509,$M$59,$K$10:$K$509)-SUMIF($E$10:$E$509,$M$59,$J$10:$J$509)</f>
        <v>0</v>
      </c>
      <c r="V59" s="169">
        <f>AVRIL!$V$59+$U$59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24" priority="3">
      <formula>ROW()=ODD(ROW())</formula>
    </cfRule>
  </conditionalFormatting>
  <conditionalFormatting sqref="O64:P65 R64:R65 U64:U65">
    <cfRule type="cellIs" dxfId="23" priority="2" operator="notEqual">
      <formula>0</formula>
    </cfRule>
  </conditionalFormatting>
  <conditionalFormatting sqref="H10:H509">
    <cfRule type="cellIs" dxfId="22" priority="1" operator="equal">
      <formula>"X"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F5AF3865-5969-4163-BB23-97DB2C72C43B}">
      <formula1>"X"</formula1>
    </dataValidation>
    <dataValidation allowBlank="1" showInputMessage="1" showErrorMessage="1" promptTitle="Information" prompt="Veuillez saisir manuellement les reports provenant du mois de décembre de l'année précédente." sqref="D6:E8 I6:I8" xr:uid="{6E7DF1DB-A146-4D06-B894-0679830B84B6}"/>
    <dataValidation type="list" allowBlank="1" showInputMessage="1" showErrorMessage="1" sqref="D10:D509" xr:uid="{294CB32C-CD8F-4E03-8610-516FA7EC8C04}">
      <formula1>C_Paiement</formula1>
    </dataValidation>
    <dataValidation type="list" allowBlank="1" showInputMessage="1" showErrorMessage="1" sqref="E10:E509" xr:uid="{25679DF8-3B17-4154-AD34-7C61C11B2631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E32C8-607C-4685-BCC2-638364E07612}">
  <sheetPr codeName="Feuil6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JUIN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36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MAI!$P$10+$O$10</f>
        <v>0</v>
      </c>
      <c r="Q10" s="98"/>
      <c r="R10" s="140">
        <f>SUMIF($E$10:$E$509,$M$10,$G$10:$G$509)-SUMIF($E$10:$E$509,$M$10,$F$10:$F$509)</f>
        <v>0</v>
      </c>
      <c r="S10" s="140">
        <f>MAI!$S$10+$R$10</f>
        <v>0</v>
      </c>
      <c r="T10" s="98"/>
      <c r="U10" s="169">
        <f>SUMIF($E$10:$E$509,$M$10,$K$10:$K$509)-SUMIF($E$10:$E$509,M$10,$J$10:$J$509)</f>
        <v>0</v>
      </c>
      <c r="V10" s="169">
        <f>MAI!$V$10+$U$10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MAI!$P$11+$O$11</f>
        <v>0</v>
      </c>
      <c r="Q11" s="99"/>
      <c r="R11" s="140">
        <f>SUMIF($E$10:$E$509,$M$11,$G$10:$G$509)-SUMIF($E$10:$E$509,$M$11,$F$10:$F$509)</f>
        <v>0</v>
      </c>
      <c r="S11" s="140">
        <f>MAI!$S$11+$R$11</f>
        <v>0</v>
      </c>
      <c r="T11" s="99"/>
      <c r="U11" s="169">
        <f>SUMIF($E$10:$E$509,$M$11,$K$10:$K$509)-SUMIF($E$10:$E$509,$M$11,$J$10:$J$509)</f>
        <v>0</v>
      </c>
      <c r="V11" s="169">
        <f>MAI!$V$11+$U$11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MAI!$P$12+$O$12</f>
        <v>0</v>
      </c>
      <c r="Q12" s="99"/>
      <c r="R12" s="140">
        <f>SUMIF($E$10:$E$509,$M$12,$G$10:$G$509)-SUMIF($E$10:$E$509,$M$12,$F$10:$F$509)</f>
        <v>0</v>
      </c>
      <c r="S12" s="140">
        <f>MAI!$S$12+$R$12</f>
        <v>0</v>
      </c>
      <c r="T12" s="99"/>
      <c r="U12" s="169">
        <f>SUMIF($E$10:$E$509,$M$12,$K$10:$K$509)-SUMIF($E$10:$E$509,$M$12,$J$10:$J$509)</f>
        <v>0</v>
      </c>
      <c r="V12" s="169">
        <f>MAI!$V$12+$U$12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MAI!$P$13+$O$13</f>
        <v>0</v>
      </c>
      <c r="Q13" s="99"/>
      <c r="R13" s="140">
        <f>SUMIF($E$10:$E$509,$M$13,$G$10:$G$509)-SUMIF($E$10:$E$509,$M$13,$F$10:$F$509)</f>
        <v>0</v>
      </c>
      <c r="S13" s="140">
        <f>MAI!$S$13+$R$13</f>
        <v>0</v>
      </c>
      <c r="T13" s="99"/>
      <c r="U13" s="169">
        <f>SUMIF($E$10:$E$509,$M$13,$K$10:$K$509)-SUMIF($E$10:$E$509,$M$13,$J$10:$J$509)</f>
        <v>0</v>
      </c>
      <c r="V13" s="169">
        <f>MAI!$V$13+$U$13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MAI!$P$14+$O$14</f>
        <v>0</v>
      </c>
      <c r="Q14" s="99"/>
      <c r="R14" s="140">
        <f>SUMIF($E$10:$E$509,$M$14,$G$10:$G$509)-SUMIF($E$10:$E$509,$M$14,$F$10:$F$509)</f>
        <v>0</v>
      </c>
      <c r="S14" s="140">
        <f>MAI!$S$14+$R$14</f>
        <v>0</v>
      </c>
      <c r="T14" s="99"/>
      <c r="U14" s="169">
        <f>SUMIF($E$10:$E$509,$M$14,$K$10:$K$509)-SUMIF($E$10:$E$509,$M$14,$J$10:$J$509)</f>
        <v>0</v>
      </c>
      <c r="V14" s="169">
        <f>MAI!$V$14+$U$14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MAI!$P$15+$O$15</f>
        <v>0</v>
      </c>
      <c r="Q15" s="99"/>
      <c r="R15" s="140">
        <f>SUMIF($E$10:$E$509,$M$15,$G$10:$G$509)-SUMIF($E$10:$E$509,$M$15,$F$10:$F$509)</f>
        <v>0</v>
      </c>
      <c r="S15" s="140">
        <f>MAI!$S$15+$R$15</f>
        <v>0</v>
      </c>
      <c r="T15" s="99"/>
      <c r="U15" s="169">
        <f>SUMIF($E$10:$E$509,$M$15,$K$10:$K$509)-SUMIF($E$10:$E$509,$M$15,$J$10:$J$509)</f>
        <v>0</v>
      </c>
      <c r="V15" s="169">
        <f>MAI!$V$15+$U$15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MAI!$P$16+$O$16</f>
        <v>0</v>
      </c>
      <c r="Q16" s="99"/>
      <c r="R16" s="140">
        <f>SUMIF($E$10:$E$509,$M$16,$G$10:$G$509)-SUMIF($E$10:$E$509,$M$16,$F$10:$F$509)</f>
        <v>0</v>
      </c>
      <c r="S16" s="140">
        <f>MAI!$S$16+$R$16</f>
        <v>0</v>
      </c>
      <c r="T16" s="99"/>
      <c r="U16" s="169">
        <f>SUMIF($E$10:$E$509,$M$16,$K$10:$K$509)-SUMIF($E$10:$E$509,$M$16,$J$10:$J$509)</f>
        <v>0</v>
      </c>
      <c r="V16" s="169">
        <f>MAI!$V$16+$U$16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MAI!$P$17+$O$17</f>
        <v>0</v>
      </c>
      <c r="Q17" s="99"/>
      <c r="R17" s="140">
        <f>SUMIF($E$10:$E$509,$M$17,$G$10:$G$509)-SUMIF($E$10:$E$509,$M$17,$F$10:$F$509)</f>
        <v>0</v>
      </c>
      <c r="S17" s="140">
        <f>MAI!$S$17+$R$17</f>
        <v>0</v>
      </c>
      <c r="T17" s="99"/>
      <c r="U17" s="169">
        <f>SUMIF($E$10:$E$509,$M$17,$K$10:$K$509)-SUMIF($E$10:$E$509,$M$17,$J$10:$J$509)</f>
        <v>0</v>
      </c>
      <c r="V17" s="169">
        <f>MAI!$V$17+$U$17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MAI!$P$18+$O$18</f>
        <v>0</v>
      </c>
      <c r="Q18" s="99"/>
      <c r="R18" s="140">
        <f>SUMIF($E$10:$E$509,$M$18,$G$10:$G$509)-SUMIF($E$10:$E$509,$M$18,$F$10:$F$509)</f>
        <v>0</v>
      </c>
      <c r="S18" s="140">
        <f>MAI!$S$18+$R$18</f>
        <v>0</v>
      </c>
      <c r="T18" s="99"/>
      <c r="U18" s="169">
        <f>SUMIF($E$10:$E$509,$M$18,$K$10:$K$509)-SUMIF($E$10:$E$509,$M$18,$J$10:$J$509)</f>
        <v>0</v>
      </c>
      <c r="V18" s="169">
        <f>MAI!$V$18+$U$18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MAI!$P$19+$O$19</f>
        <v>0</v>
      </c>
      <c r="Q19" s="99"/>
      <c r="R19" s="140">
        <f>SUMIF($E$10:$E$509,$M$19,$G$10:$G$509)-SUMIF($E$10:$E$509,$M$19,$F$10:$F$509)</f>
        <v>0</v>
      </c>
      <c r="S19" s="140">
        <f>MAI!$S$19+$R$19</f>
        <v>0</v>
      </c>
      <c r="T19" s="99"/>
      <c r="U19" s="169">
        <f>SUMIF($E$10:$E$509,$M$19,$K$10:$K$509)-SUMIF($E$10:$E$509,$M$19,$J$10:$J$509)</f>
        <v>0</v>
      </c>
      <c r="V19" s="169">
        <f>MAI!$V$19+$U$19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MAI!$P$20+$O$20</f>
        <v>0</v>
      </c>
      <c r="Q20" s="99"/>
      <c r="R20" s="140">
        <f>SUMIF($E$10:$E$509,$M$20,$G$10:$G$509)-SUMIF($E$10:$E$509,$M$20,$F$10:$F$509)</f>
        <v>0</v>
      </c>
      <c r="S20" s="140">
        <f>MAI!$S$20+$R$20</f>
        <v>0</v>
      </c>
      <c r="T20" s="99"/>
      <c r="U20" s="169">
        <f>SUMIF($E$10:$E$509,$M$20,$K$10:$K$509)-SUMIF($E$10:$E$509,$M$20,$J$10:$J$509)</f>
        <v>0</v>
      </c>
      <c r="V20" s="169">
        <f>MAI!$V$20+$U$20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MAI!$P$21+$O$21</f>
        <v>0</v>
      </c>
      <c r="Q21" s="99"/>
      <c r="R21" s="140">
        <f>SUMIF($E$10:$E$509,$M$21,$G$10:$G$509)-SUMIF($E$10:$E$509,$M$21,$F$10:$F$509)</f>
        <v>0</v>
      </c>
      <c r="S21" s="140">
        <f>MAI!$S$21+$R$21</f>
        <v>0</v>
      </c>
      <c r="T21" s="99"/>
      <c r="U21" s="169">
        <f>SUMIF($E$10:$E$509,$M$21,$K$10:$K$509)-SUMIF($E$10:$E$509,$M$21,$J$10:$J$509)</f>
        <v>0</v>
      </c>
      <c r="V21" s="169">
        <f>MAI!$V$21+$U$21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MAI!$P$22+$O$22</f>
        <v>0</v>
      </c>
      <c r="Q22" s="99"/>
      <c r="R22" s="140">
        <f>SUMIF($E$10:$E$509,$M$22,$G$10:$G$509)-SUMIF($E$10:$E$509,$M$22,$F$10:$F$509)</f>
        <v>0</v>
      </c>
      <c r="S22" s="140">
        <f>MAI!$S$22+$R$22</f>
        <v>0</v>
      </c>
      <c r="T22" s="99"/>
      <c r="U22" s="169">
        <f>SUMIF($E$10:$E$509,$M$22,$K$10:$K$509)-SUMIF($E$10:$E$509,$M$22,$J$10:$J$509)</f>
        <v>0</v>
      </c>
      <c r="V22" s="169">
        <f>MAI!$V$22+$U$22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MAI!$P$23+$O$23</f>
        <v>0</v>
      </c>
      <c r="Q23" s="99"/>
      <c r="R23" s="140">
        <f>SUMIF($E$10:$E$509,$M$23,$G$10:$G$509)-SUMIF($E$10:$E$509,$M$23,$F$10:$F$509)</f>
        <v>0</v>
      </c>
      <c r="S23" s="140">
        <f>MAI!$S$23+$R$23</f>
        <v>0</v>
      </c>
      <c r="T23" s="99"/>
      <c r="U23" s="169">
        <f>SUMIF($E$10:$E$509,$M$23,$K$10:$K$509)-SUMIF($E$10:$E$509,$M$23,$J$10:$J$509)</f>
        <v>0</v>
      </c>
      <c r="V23" s="169">
        <f>MAI!$V$23+$U$23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MAI!$P$24+$O$24</f>
        <v>0</v>
      </c>
      <c r="Q24" s="99"/>
      <c r="R24" s="140">
        <f>SUMIF($E$10:$E$509,$M$24,$G$10:$G$509)-SUMIF($E$10:$E$509,$M$24,$F$10:$F$509)</f>
        <v>0</v>
      </c>
      <c r="S24" s="140">
        <f>MAI!$S$24+$R$24</f>
        <v>0</v>
      </c>
      <c r="T24" s="99"/>
      <c r="U24" s="169">
        <f>SUMIF($E$10:$E$509,$M$24,$K$10:$K$509)-SUMIF($E$10:$E$509,$M$24,$J$10:$J$509)</f>
        <v>0</v>
      </c>
      <c r="V24" s="169">
        <f>MAI!$V$24+$U$24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MAI!$P$25+$O$25</f>
        <v>0</v>
      </c>
      <c r="Q25" s="99"/>
      <c r="R25" s="140">
        <f>SUMIF($E$10:$E$509,$M$25,$G$10:$G$509)-SUMIF($E$10:$E$509,$M$25,$F$10:$F$509)</f>
        <v>0</v>
      </c>
      <c r="S25" s="140">
        <f>MAI!$S$25+$R$25</f>
        <v>0</v>
      </c>
      <c r="T25" s="99"/>
      <c r="U25" s="169">
        <f>SUMIF($E$10:$E$509,$M$25,$K$10:$K$509)-SUMIF($E$10:$E$509,$M$25,$J$10:$J$509)</f>
        <v>0</v>
      </c>
      <c r="V25" s="169">
        <f>MAI!$V$25+$U$25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MAI!$P$26+$O$26</f>
        <v>0</v>
      </c>
      <c r="Q26" s="99"/>
      <c r="R26" s="140">
        <f>SUMIF($E$10:$E$509,$M$26,$G$10:$G$509)-SUMIF($E$10:$E$509,$M$26,$F$10:$F$509)</f>
        <v>0</v>
      </c>
      <c r="S26" s="140">
        <f>MAI!$S$26+$R$26</f>
        <v>0</v>
      </c>
      <c r="T26" s="99"/>
      <c r="U26" s="169">
        <f>SUMIF($E$10:$E$509,$M$26,$K$10:$K$509)-SUMIF($E$10:$E$509,$M$26,$J$10:$J$509)</f>
        <v>0</v>
      </c>
      <c r="V26" s="169">
        <f>MAI!$V$26+$U$26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MAI!$P$27+$O$27</f>
        <v>0</v>
      </c>
      <c r="Q27" s="99"/>
      <c r="R27" s="140">
        <f>SUMIF($E$10:$E$509,$M$27,$G$10:$G$509)-SUMIF($E$10:$E$509,$M$27,$F$10:$F$509)</f>
        <v>0</v>
      </c>
      <c r="S27" s="140">
        <f>MAI!$S$27+$R$27</f>
        <v>0</v>
      </c>
      <c r="T27" s="99"/>
      <c r="U27" s="169">
        <f>SUMIF($E$10:$E$509,$M$27,$K$10:$K$509)-SUMIF($E$10:$E$509,$M$27,$J$10:$J$509)</f>
        <v>0</v>
      </c>
      <c r="V27" s="169">
        <f>MAI!$V$27+$U$27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MAI!$P$28+$O$28</f>
        <v>0</v>
      </c>
      <c r="Q28" s="99"/>
      <c r="R28" s="140">
        <f>SUMIF($E$10:$E$509,$M$28,$G$10:$G$509)-SUMIF($E$10:$E$509,$M$28,$F$10:$F$509)</f>
        <v>0</v>
      </c>
      <c r="S28" s="140">
        <f>MAI!$S$28+$R$28</f>
        <v>0</v>
      </c>
      <c r="T28" s="99"/>
      <c r="U28" s="169">
        <f>SUMIF($E$10:$E$509,$M$28,$K$10:$K$509)-SUMIF($E$10:$E$509,$M$28,$J$10:$J$509)</f>
        <v>0</v>
      </c>
      <c r="V28" s="169">
        <f>MAI!$V$28+$U$28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MAI!$P$29+$O$29</f>
        <v>0</v>
      </c>
      <c r="Q29" s="99"/>
      <c r="R29" s="140">
        <f>SUMIF($E$10:$E$509,$M$29,$G$10:$G$509)-SUMIF($E$10:$E$509,$M$29,$F$10:$F$509)</f>
        <v>0</v>
      </c>
      <c r="S29" s="140">
        <f>MAI!$S$29+$R$29</f>
        <v>0</v>
      </c>
      <c r="T29" s="99"/>
      <c r="U29" s="169">
        <f>SUMIF($E$10:$E$509,$M$29,$K$10:$K$509)-SUMIF($E$10:$E$509,$M$29,$J$10:$J$509)</f>
        <v>0</v>
      </c>
      <c r="V29" s="169">
        <f>MAI!$V$29+$U$29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MAI!$P$30+$O$30</f>
        <v>0</v>
      </c>
      <c r="Q30" s="99"/>
      <c r="R30" s="140">
        <f>SUMIF($E$10:$E$509,$M$30,$G$10:$G$509)-SUMIF($E$10:$E$509,$M$30,$F$10:$F$509)</f>
        <v>0</v>
      </c>
      <c r="S30" s="140">
        <f>MAI!$S$30+$R$30</f>
        <v>0</v>
      </c>
      <c r="T30" s="99"/>
      <c r="U30" s="169">
        <f>SUMIF($E$10:$E$509,$M$30,$K$10:$K$509)-SUMIF($E$10:$E$509,$M$30,$J$10:$J$509)</f>
        <v>0</v>
      </c>
      <c r="V30" s="169">
        <f>MAI!$V$30+$U$30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MAI!$P$31+$O$31</f>
        <v>0</v>
      </c>
      <c r="Q31" s="99"/>
      <c r="R31" s="140">
        <f>SUMIF($E$10:$E$509,$M$31,$G$10:$G$509)-SUMIF($E$10:$E$509,$M$31,$F$10:$F$509)</f>
        <v>0</v>
      </c>
      <c r="S31" s="140">
        <f>MAI!$S$31+$R$31</f>
        <v>0</v>
      </c>
      <c r="T31" s="99"/>
      <c r="U31" s="169">
        <f>SUMIF($E$10:$E$509,$M$31,$K$10:$K$509)-SUMIF($E$10:$E$509,$M$31,$J$10:$J$509)</f>
        <v>0</v>
      </c>
      <c r="V31" s="169">
        <f>MAI!$V$31+$U$31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MAI!$P$32+$O$32</f>
        <v>0</v>
      </c>
      <c r="Q32" s="99"/>
      <c r="R32" s="140">
        <f>SUMIF($E$10:$E$509,$M$32,$G$10:$G$509)-SUMIF($E$10:$E$509,$M$32,$F$10:$F$509)</f>
        <v>0</v>
      </c>
      <c r="S32" s="140">
        <f>MAI!$S$32+$R$32</f>
        <v>0</v>
      </c>
      <c r="T32" s="99"/>
      <c r="U32" s="169">
        <f>SUMIF($E$10:$E$509,$M$32,$K$10:$K$509)-SUMIF($E$10:$E$509,$M$32,$J$10:$J$509)</f>
        <v>0</v>
      </c>
      <c r="V32" s="169">
        <f>MAI!$V$32+$U$32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MAI!$P$33+$O$33</f>
        <v>0</v>
      </c>
      <c r="Q33" s="99"/>
      <c r="R33" s="140">
        <f>SUMIF($E$10:$E$509,$M$33,$G$10:$G$509)-SUMIF($E$10:$E$509,$M$33,$F$10:$F$509)</f>
        <v>0</v>
      </c>
      <c r="S33" s="140">
        <f>MAI!$S$33+$R$33</f>
        <v>0</v>
      </c>
      <c r="T33" s="99"/>
      <c r="U33" s="169">
        <f>SUMIF($E$10:$E$509,$M$33,$K$10:$K$509)-SUMIF($E$10:$E$509,$M$33,$J$10:$J$509)</f>
        <v>0</v>
      </c>
      <c r="V33" s="169">
        <f>MAI!$V$33+$U$33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MAI!$P$34+$O$34</f>
        <v>0</v>
      </c>
      <c r="Q34" s="99"/>
      <c r="R34" s="140">
        <f>SUMIF($E$10:$E$509,$M$34,$G$10:$G$509)-SUMIF($E$10:$E$509,$M$34,$F$10:$F$509)</f>
        <v>0</v>
      </c>
      <c r="S34" s="140">
        <f>MAI!$S$34+$R$34</f>
        <v>0</v>
      </c>
      <c r="T34" s="99"/>
      <c r="U34" s="169">
        <f>SUMIF($E$10:$E$509,$M$34,$K$10:$K$509)-SUMIF($E$10:$E$509,$M$34,$J$10:$J$509)</f>
        <v>0</v>
      </c>
      <c r="V34" s="169">
        <f>MAI!$V$34+$U$34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MAI!$P$35+$O$35</f>
        <v>0</v>
      </c>
      <c r="Q35" s="99"/>
      <c r="R35" s="140">
        <f>SUMIF($E$10:$E$509,$M$35,$G$10:$G$509)-SUMIF($E$10:$E$509,$M$35,$F$10:$F$509)</f>
        <v>0</v>
      </c>
      <c r="S35" s="140">
        <f>MAI!$S$35+$R$35</f>
        <v>0</v>
      </c>
      <c r="T35" s="99"/>
      <c r="U35" s="169">
        <f>SUMIF($E$10:$E$509,$M$35,$K$10:$K$509)-SUMIF($E$10:$E$509,$M$35,$J$10:$J$509)</f>
        <v>0</v>
      </c>
      <c r="V35" s="169">
        <f>MAI!$V$35+$U$35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MAI!$P$36+$O$36</f>
        <v>0</v>
      </c>
      <c r="Q36" s="99"/>
      <c r="R36" s="140">
        <f>SUMIF($E$10:$E$509,$M$36,$G$10:$G$509)-SUMIF($E$10:$E$509,$M$36,$F$10:$F$509)</f>
        <v>0</v>
      </c>
      <c r="S36" s="140">
        <f>MAI!$S$36+$R$36</f>
        <v>0</v>
      </c>
      <c r="T36" s="99"/>
      <c r="U36" s="169">
        <f>SUMIF($E$10:$E$509,$M$36,$K$10:$K$509)-SUMIF($E$10:$E$509,$M$36,$J$10:$J$509)</f>
        <v>0</v>
      </c>
      <c r="V36" s="169">
        <f>MAI!$V$36+$U$36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MAI!$P$37+$O$37</f>
        <v>0</v>
      </c>
      <c r="Q37" s="99"/>
      <c r="R37" s="140">
        <f>SUMIF($E$10:$E$509,$M$37,$G$10:$G$509)-SUMIF($E$10:$E$509,$M$37,$F$10:$F$509)</f>
        <v>0</v>
      </c>
      <c r="S37" s="140">
        <f>MAI!$S$37+$R$37</f>
        <v>0</v>
      </c>
      <c r="T37" s="99"/>
      <c r="U37" s="169">
        <f>SUMIF($E$10:$E$509,$M$37,$K$10:$K$509)-SUMIF($E$10:$E$509,$M$37,$J$10:$J$509)</f>
        <v>0</v>
      </c>
      <c r="V37" s="169">
        <f>MAI!$V$37+$U$37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MAI!$P$38+$O$38</f>
        <v>0</v>
      </c>
      <c r="Q38" s="99"/>
      <c r="R38" s="140">
        <f>SUMIF($E$10:$E$509,$M$38,$G$10:$G$509)-SUMIF($E$10:$E$509,$M$38,$F$10:$F$509)</f>
        <v>0</v>
      </c>
      <c r="S38" s="140">
        <f>MAI!$S$38+$R$38</f>
        <v>0</v>
      </c>
      <c r="T38" s="99"/>
      <c r="U38" s="169">
        <f>SUMIF($E$10:$E$509,$M$38,$K$10:$K$509)-SUMIF($E$10:$E$509,$M$38,$J$10:$J$509)</f>
        <v>0</v>
      </c>
      <c r="V38" s="169">
        <f>MAI!$V$38+$U$38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MAI!$P$39+$O$39</f>
        <v>0</v>
      </c>
      <c r="Q39" s="99"/>
      <c r="R39" s="140">
        <f>SUMIF($E$10:$E$509,$M$39,$G$10:$G$509)-SUMIF($E$10:$E$509,$M$39,$F$10:$F$509)</f>
        <v>0</v>
      </c>
      <c r="S39" s="140">
        <f>MAI!$S$39+$R$39</f>
        <v>0</v>
      </c>
      <c r="T39" s="99"/>
      <c r="U39" s="169">
        <f>SUMIF($E$10:$E$509,$M$39,$K$10:$K$509)-SUMIF($E$10:$E$509,$M$39,$J$10:$J$509)</f>
        <v>0</v>
      </c>
      <c r="V39" s="169">
        <f>MAI!$V$39+$U$39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MAI!$P$40+$O$40</f>
        <v>0</v>
      </c>
      <c r="Q40" s="99"/>
      <c r="R40" s="140">
        <f>SUMIF($E$10:$E$509,$M$40,$G$10:$G$509)-SUMIF($E$10:$E$509,$M$40,$F$10:$F$509)</f>
        <v>0</v>
      </c>
      <c r="S40" s="140">
        <f>MAI!$S$40+$R$40</f>
        <v>0</v>
      </c>
      <c r="T40" s="99"/>
      <c r="U40" s="169">
        <f>SUMIF($E$10:$E$509,$M$40,$K$10:$K$509)-SUMIF($E$10:$E$509,$M$40,$J$10:$J$509)</f>
        <v>0</v>
      </c>
      <c r="V40" s="169">
        <f>MAI!$V$40+$U$40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MAI!$P$41+$O$41</f>
        <v>0</v>
      </c>
      <c r="Q41" s="99"/>
      <c r="R41" s="140">
        <f>SUMIF($E$10:$E$509,$M$41,$G$10:$G$509)-SUMIF($E$10:$E$509,$M$41,$F$10:$F$509)</f>
        <v>0</v>
      </c>
      <c r="S41" s="140">
        <f>MAI!$S$41+$R$41</f>
        <v>0</v>
      </c>
      <c r="T41" s="99"/>
      <c r="U41" s="169">
        <f>SUMIF($E$10:$E$509,$M$41,$K$10:$K$509)-SUMIF($E$10:$E$509,$M$41,$J$10:$J$509)</f>
        <v>0</v>
      </c>
      <c r="V41" s="169">
        <f>MAI!$V$41+$U$41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MAI!$P$42+$O$42</f>
        <v>0</v>
      </c>
      <c r="Q42" s="99"/>
      <c r="R42" s="140">
        <f>SUMIF($E$10:$E$509,$M$42,$G$10:$G$509)-SUMIF($E$10:$E$509,$M$42,$F$10:$F$509)</f>
        <v>0</v>
      </c>
      <c r="S42" s="140">
        <f>MAI!$S$42+$R$42</f>
        <v>0</v>
      </c>
      <c r="T42" s="99"/>
      <c r="U42" s="169">
        <f>SUMIF($E$10:$E$509,$M$42,$K$10:$K$509)-SUMIF($E$10:$E$509,$M$42,$J$10:$J$509)</f>
        <v>0</v>
      </c>
      <c r="V42" s="169">
        <f>MAI!$V$42+$U$42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MAI!$P$43+$O$43</f>
        <v>0</v>
      </c>
      <c r="Q43" s="99"/>
      <c r="R43" s="140">
        <f>SUMIF($E$10:$E$509,$M$43,$G$10:$G$509)-SUMIF($E$10:$E$509,$M$43,$F$10:$F$509)</f>
        <v>0</v>
      </c>
      <c r="S43" s="140">
        <f>MAI!$S$43+$R$43</f>
        <v>0</v>
      </c>
      <c r="T43" s="99"/>
      <c r="U43" s="169">
        <f>SUMIF($E$10:$E$509,$M$43,$K$10:$K$509)-SUMIF($E$10:$E$509,$M$43,$J$10:$J$509)</f>
        <v>0</v>
      </c>
      <c r="V43" s="169">
        <f>MAI!$V$43+$U$43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MAI!$P$44+$O$44</f>
        <v>0</v>
      </c>
      <c r="Q44" s="99"/>
      <c r="R44" s="140">
        <f>SUMIF($E$10:$E$509,$M$44,$G$10:$G$509)-SUMIF($E$10:$E$509,$M$44,$F$10:$F$509)</f>
        <v>0</v>
      </c>
      <c r="S44" s="140">
        <f>MAI!$S$44+$R$44</f>
        <v>0</v>
      </c>
      <c r="T44" s="99"/>
      <c r="U44" s="169">
        <f>SUMIF($E$10:$E$509,$M$44,$K$10:$K$509)-SUMIF($E$10:$E$509,$M$44,$J$10:$J$509)</f>
        <v>0</v>
      </c>
      <c r="V44" s="169">
        <f>MAI!$V$44+$U$44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MAI!$P$45+$O$45</f>
        <v>0</v>
      </c>
      <c r="Q45" s="99"/>
      <c r="R45" s="140">
        <f>SUMIF($E$10:$E$509,$M$45,$G$10:$G$509)-SUMIF($E$10:$E$509,$M$45,$F$10:$F$509)</f>
        <v>0</v>
      </c>
      <c r="S45" s="140">
        <f>MAI!$S$45+$R$45</f>
        <v>0</v>
      </c>
      <c r="T45" s="99"/>
      <c r="U45" s="169">
        <f>SUMIF($E$10:$E$509,$M$45,$K$10:$K$509)-SUMIF($E$10:$E$509,$M$45,$J$10:$J$509)</f>
        <v>0</v>
      </c>
      <c r="V45" s="169">
        <f>MAI!$V$45+$U$45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MAI!$P$46+$O$46</f>
        <v>0</v>
      </c>
      <c r="Q46" s="99"/>
      <c r="R46" s="140">
        <f>SUMIF($E$10:$E$509,$M$46,$G$10:$G$509)-SUMIF($E$10:$E$509,$M$46,$F$10:$F$509)</f>
        <v>0</v>
      </c>
      <c r="S46" s="140">
        <f>MAI!$S$46+$R$46</f>
        <v>0</v>
      </c>
      <c r="T46" s="99"/>
      <c r="U46" s="169">
        <f>SUMIF($E$10:$E$509,$M$46,$K$10:$K$509)-SUMIF($E$10:$E$509,$M$46,$J$10:$J$509)</f>
        <v>0</v>
      </c>
      <c r="V46" s="169">
        <f>MAI!$V$46+$U$46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MAI!$P$47+$O$47</f>
        <v>0</v>
      </c>
      <c r="Q47" s="99"/>
      <c r="R47" s="140">
        <f>SUMIF($E$10:$E$509,$M$47,$G$10:$G$509)-SUMIF($E$10:$E$509,$M$47,$F$10:$F$509)</f>
        <v>0</v>
      </c>
      <c r="S47" s="140">
        <f>MAI!$S$47+$R$47</f>
        <v>0</v>
      </c>
      <c r="T47" s="99"/>
      <c r="U47" s="169">
        <f>SUMIF($E$10:$E$509,$M$47,$K$10:$K$509)-SUMIF($E$10:$E$509,$M$47,$J$10:$J$509)</f>
        <v>0</v>
      </c>
      <c r="V47" s="169">
        <f>MAI!$V$47+$U$47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MAI!$P$48+$O$48</f>
        <v>0</v>
      </c>
      <c r="Q48" s="99"/>
      <c r="R48" s="140">
        <f>SUMIF($E$10:$E$509,$M$48,$G$10:$G$509)-SUMIF($E$10:$E$509,$M$48,$F$10:$F$509)</f>
        <v>0</v>
      </c>
      <c r="S48" s="140">
        <f>MAI!$S$48+$R$48</f>
        <v>0</v>
      </c>
      <c r="T48" s="99"/>
      <c r="U48" s="169">
        <f>SUMIF($E$10:$E$509,$M$48,$K$10:$K$509)-SUMIF($E$10:$E$509,$M$48,$J$10:$J$509)</f>
        <v>0</v>
      </c>
      <c r="V48" s="169">
        <f>MAI!$V$48+$U$48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MAI!$P$49+$O$49</f>
        <v>0</v>
      </c>
      <c r="Q49" s="99"/>
      <c r="R49" s="140">
        <f>SUMIF($E$10:$E$509,$M$49,$G$10:$G$509)-SUMIF($E$10:$E$509,$M$49,$F$10:$F$509)</f>
        <v>0</v>
      </c>
      <c r="S49" s="140">
        <f>MAI!$S$49+$R$49</f>
        <v>0</v>
      </c>
      <c r="T49" s="99"/>
      <c r="U49" s="169">
        <f>SUMIF($E$10:$E$509,$M$49,$K$10:$K$509)-SUMIF($E$10:$E$509,$M$49,$J$10:$J$509)</f>
        <v>0</v>
      </c>
      <c r="V49" s="169">
        <f>MAI!$V$49+$U$49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MAI!$P$50+$O$50</f>
        <v>0</v>
      </c>
      <c r="Q50" s="99"/>
      <c r="R50" s="140">
        <f>SUMIF($E$10:$E$509,$M$50,$G$10:$G$509)-SUMIF($E$10:$E$509,$M$50,$F$10:$F$509)</f>
        <v>0</v>
      </c>
      <c r="S50" s="140">
        <f>MAI!$S$50+$R$50</f>
        <v>0</v>
      </c>
      <c r="T50" s="99"/>
      <c r="U50" s="169">
        <f>SUMIF($E$10:$E$509,$M$50,$K$10:$K$509)-SUMIF($E$10:$E$509,$M$50,$J$10:$J$509)</f>
        <v>0</v>
      </c>
      <c r="V50" s="169">
        <f>MAI!$V$50+$U$50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MAI!$P$51+$O$51</f>
        <v>0</v>
      </c>
      <c r="Q51" s="99"/>
      <c r="R51" s="140">
        <f>SUMIF($E$10:$E$509,$M$51,$G$10:$G$509)-SUMIF($E$10:$E$509,$M$51,$F$10:$F$509)</f>
        <v>0</v>
      </c>
      <c r="S51" s="140">
        <f>MAI!$S$51+$R$51</f>
        <v>0</v>
      </c>
      <c r="T51" s="99"/>
      <c r="U51" s="169">
        <f>SUMIF($E$10:$E$509,$M$51,$K$10:$K$509)-SUMIF($E$10:$E$509,$M$51,$J$10:$J$509)</f>
        <v>0</v>
      </c>
      <c r="V51" s="169">
        <f>MAI!$V$51+$U$51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MAI!$P$52+$O$52</f>
        <v>0</v>
      </c>
      <c r="Q52" s="99"/>
      <c r="R52" s="140">
        <f>SUMIF($E$10:$E$509,$M$52,$G$10:$G$509)-SUMIF($E$10:$E$509,$M$52,$F$10:$F$509)</f>
        <v>0</v>
      </c>
      <c r="S52" s="140">
        <f>MAI!$S$52+$R$52</f>
        <v>0</v>
      </c>
      <c r="T52" s="99"/>
      <c r="U52" s="169">
        <f>SUMIF($E$10:$E$509,$M$52,$K$10:$K$509)-SUMIF($E$10:$E$509,$M$52,$J$10:$J$509)</f>
        <v>0</v>
      </c>
      <c r="V52" s="169">
        <f>MAI!$V$52+$U$52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MAI!$P$53+$O$53</f>
        <v>0</v>
      </c>
      <c r="Q53" s="99"/>
      <c r="R53" s="140">
        <f>SUMIF($E$10:$E$509,$M$53,$G$10:$G$509)-SUMIF($E$10:$E$509,$M$53,$F$10:$F$509)</f>
        <v>0</v>
      </c>
      <c r="S53" s="140">
        <f>MAI!$S$53+$R$53</f>
        <v>0</v>
      </c>
      <c r="T53" s="99"/>
      <c r="U53" s="169">
        <f>SUMIF($E$10:$E$509,$M$53,$K$10:$K$509)-SUMIF($E$10:$E$509,$M$53,$J$10:$J$509)</f>
        <v>0</v>
      </c>
      <c r="V53" s="169">
        <f>MAI!$V$53+$U$53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MAI!$P$54+$O$54</f>
        <v>0</v>
      </c>
      <c r="Q54" s="99"/>
      <c r="R54" s="140">
        <f>SUMIF($E$10:$E$509,$M$54,$G$10:$G$509)-SUMIF($E$10:$E$509,$M$54,$F$10:$F$509)</f>
        <v>0</v>
      </c>
      <c r="S54" s="140">
        <f>MAI!$S$54+$R$54</f>
        <v>0</v>
      </c>
      <c r="T54" s="99"/>
      <c r="U54" s="169">
        <f>SUMIF($E$10:$E$509,$M$54,$K$10:$K$509)-SUMIF($E$10:$E$509,$M$54,$J$10:$J$509)</f>
        <v>0</v>
      </c>
      <c r="V54" s="169">
        <f>MAI!$V$54+$U$54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MAI!$P$55+$O$55</f>
        <v>0</v>
      </c>
      <c r="Q55" s="99"/>
      <c r="R55" s="140">
        <f>SUMIF($E$10:$E$509,$M$55,$G$10:$G$509)-SUMIF($E$10:$E$509,$M$55,$F$10:$F$509)</f>
        <v>0</v>
      </c>
      <c r="S55" s="140">
        <f>MAI!$S$55+$R$55</f>
        <v>0</v>
      </c>
      <c r="T55" s="99"/>
      <c r="U55" s="169">
        <f>SUMIF($E$10:$E$509,$M$55,$K$10:$K$509)-SUMIF($E$10:$E$509,$M$55,$J$10:$J$509)</f>
        <v>0</v>
      </c>
      <c r="V55" s="169">
        <f>MAI!$V$55+$U$55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MAI!$P$56+$O$56</f>
        <v>0</v>
      </c>
      <c r="Q56" s="99"/>
      <c r="R56" s="140">
        <f>SUMIF($E$10:$E$509,$M$56,$G$10:$G$509)-SUMIF($E$10:$E$509,$M$56,$F$10:$F$509)</f>
        <v>0</v>
      </c>
      <c r="S56" s="140">
        <f>MAI!$S$56+$R$56</f>
        <v>0</v>
      </c>
      <c r="T56" s="99"/>
      <c r="U56" s="169">
        <f>SUMIF($E$10:$E$509,$M$56,$K$10:$K$509)-SUMIF($E$10:$E$509,$M$56,$J$10:$J$509)</f>
        <v>0</v>
      </c>
      <c r="V56" s="169">
        <f>MAI!$V$56+$U$56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MAI!$P$57+$O$57</f>
        <v>0</v>
      </c>
      <c r="Q57" s="99"/>
      <c r="R57" s="140">
        <f>SUMIF($E$10:$E$509,$M$57,$G$10:$G$509)-SUMIF($E$10:$E$509,$M$57,$F$10:$F$509)</f>
        <v>0</v>
      </c>
      <c r="S57" s="140">
        <f>MAI!$S$57+$R$57</f>
        <v>0</v>
      </c>
      <c r="T57" s="99"/>
      <c r="U57" s="169">
        <f>SUMIF($E$10:$E$509,$M$57,$K$10:$K$509)-SUMIF($E$10:$E$509,$M$57,$J$10:$J$509)</f>
        <v>0</v>
      </c>
      <c r="V57" s="169">
        <f>MAI!$V$57+$U$57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MAI!$P$58+$O$58</f>
        <v>0</v>
      </c>
      <c r="Q58" s="99"/>
      <c r="R58" s="140">
        <f>SUMIF($E$10:$E$509,$M$58,$G$10:$G$509)-SUMIF($E$10:$E$509,$M$58,$F$10:$F$509)</f>
        <v>0</v>
      </c>
      <c r="S58" s="140">
        <f>MAI!$S$58+$R$58</f>
        <v>0</v>
      </c>
      <c r="T58" s="99"/>
      <c r="U58" s="169">
        <f>SUMIF($E$10:$E$509,$M$58,$K$10:$K$509)-SUMIF($E$10:$E$509,$M$58,$J$10:$J$509)</f>
        <v>0</v>
      </c>
      <c r="V58" s="169">
        <f>MAI!$V$58+$U$58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MAI!$P$59+$O$59</f>
        <v>0</v>
      </c>
      <c r="Q59" s="99"/>
      <c r="R59" s="140">
        <f>SUMIF($E$10:$E$509,$M$59,$G$10:$G$509)-SUMIF($E$10:$E$509,$M$59,$F$10:$F$509)</f>
        <v>0</v>
      </c>
      <c r="S59" s="140">
        <f>MAI!$S$59+$R$59</f>
        <v>0</v>
      </c>
      <c r="T59" s="99"/>
      <c r="U59" s="169">
        <f>SUMIF($E$10:$E$509,$M$59,$K$10:$K$509)-SUMIF($E$10:$E$509,$M$59,$J$10:$J$509)</f>
        <v>0</v>
      </c>
      <c r="V59" s="169">
        <f>MAI!$V$59+$U$59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21" priority="3">
      <formula>ROW()=ODD(ROW())</formula>
    </cfRule>
  </conditionalFormatting>
  <conditionalFormatting sqref="O64:P65 R64:R65 U64:U65">
    <cfRule type="cellIs" dxfId="20" priority="2" operator="notEqual">
      <formula>0</formula>
    </cfRule>
  </conditionalFormatting>
  <conditionalFormatting sqref="H10:H509">
    <cfRule type="cellIs" dxfId="19" priority="1" operator="equal">
      <formula>"X"</formula>
    </cfRule>
  </conditionalFormatting>
  <dataValidations count="4">
    <dataValidation type="list" allowBlank="1" showInputMessage="1" showErrorMessage="1" sqref="E10:E509" xr:uid="{441FBCC5-30C2-4157-91AB-35682F0AB3D3}">
      <formula1>C_Nature</formula1>
    </dataValidation>
    <dataValidation type="list" allowBlank="1" showInputMessage="1" showErrorMessage="1" sqref="D10:D509" xr:uid="{9EC8860C-844A-465A-B3B6-B6528183BFF4}">
      <formula1>C_Paiement</formula1>
    </dataValidation>
    <dataValidation allowBlank="1" showInputMessage="1" showErrorMessage="1" promptTitle="Information" prompt="Veuillez saisir manuellement les reports provenant du mois de décembre de l'année précédente." sqref="D6:E8 I6:I8" xr:uid="{EF4CE11D-D358-47D8-97B8-C28C77139AC3}"/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4D36BE8A-21CA-4182-89D7-F5300BCB42C2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2C2C-8492-4F77-8AFB-4E5CDE65F4C5}">
  <sheetPr codeName="Feuil7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JUILLET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37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JUIN!$P$10+$O$10</f>
        <v>0</v>
      </c>
      <c r="Q10" s="98"/>
      <c r="R10" s="140">
        <f>SUMIF($E$10:$E$509,$M$10,$G$10:$G$509)-SUMIF($E$10:$E$509,$M$10,$F$10:$F$509)</f>
        <v>0</v>
      </c>
      <c r="S10" s="140">
        <f>JUIN!$S$10+$R$10</f>
        <v>0</v>
      </c>
      <c r="T10" s="98"/>
      <c r="U10" s="169">
        <f>SUMIF($E$10:$E$509,$M$10,$K$10:$K$509)-SUMIF($E$10:$E$509,M$10,$J$10:$J$509)</f>
        <v>0</v>
      </c>
      <c r="V10" s="169">
        <f>JUIN!$V$10+$U$10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JUIN!$P$11+$O$11</f>
        <v>0</v>
      </c>
      <c r="Q11" s="99"/>
      <c r="R11" s="140">
        <f>SUMIF($E$10:$E$509,$M$11,$G$10:$G$509)-SUMIF($E$10:$E$509,$M$11,$F$10:$F$509)</f>
        <v>0</v>
      </c>
      <c r="S11" s="140">
        <f>JUIN!$S$11+$R$11</f>
        <v>0</v>
      </c>
      <c r="T11" s="99"/>
      <c r="U11" s="169">
        <f>SUMIF($E$10:$E$509,$M$11,$K$10:$K$509)-SUMIF($E$10:$E$509,$M$11,$J$10:$J$509)</f>
        <v>0</v>
      </c>
      <c r="V11" s="169">
        <f>JUIN!$V$11+$U$11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JUIN!$P$12+$O$12</f>
        <v>0</v>
      </c>
      <c r="Q12" s="99"/>
      <c r="R12" s="140">
        <f>SUMIF($E$10:$E$509,$M$12,$G$10:$G$509)-SUMIF($E$10:$E$509,$M$12,$F$10:$F$509)</f>
        <v>0</v>
      </c>
      <c r="S12" s="140">
        <f>JUIN!$S$12+$R$12</f>
        <v>0</v>
      </c>
      <c r="T12" s="99"/>
      <c r="U12" s="169">
        <f>SUMIF($E$10:$E$509,$M$12,$K$10:$K$509)-SUMIF($E$10:$E$509,$M$12,$J$10:$J$509)</f>
        <v>0</v>
      </c>
      <c r="V12" s="169">
        <f>JUIN!$V$12+$U$12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JUIN!$P$13+$O$13</f>
        <v>0</v>
      </c>
      <c r="Q13" s="99"/>
      <c r="R13" s="140">
        <f>SUMIF($E$10:$E$509,$M$13,$G$10:$G$509)-SUMIF($E$10:$E$509,$M$13,$F$10:$F$509)</f>
        <v>0</v>
      </c>
      <c r="S13" s="140">
        <f>JUIN!$S$13+$R$13</f>
        <v>0</v>
      </c>
      <c r="T13" s="99"/>
      <c r="U13" s="169">
        <f>SUMIF($E$10:$E$509,$M$13,$K$10:$K$509)-SUMIF($E$10:$E$509,$M$13,$J$10:$J$509)</f>
        <v>0</v>
      </c>
      <c r="V13" s="169">
        <f>JUIN!$V$13+$U$13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JUIN!$P$14+$O$14</f>
        <v>0</v>
      </c>
      <c r="Q14" s="99"/>
      <c r="R14" s="140">
        <f>SUMIF($E$10:$E$509,$M$14,$G$10:$G$509)-SUMIF($E$10:$E$509,$M$14,$F$10:$F$509)</f>
        <v>0</v>
      </c>
      <c r="S14" s="140">
        <f>JUIN!$S$14+$R$14</f>
        <v>0</v>
      </c>
      <c r="T14" s="99"/>
      <c r="U14" s="169">
        <f>SUMIF($E$10:$E$509,$M$14,$K$10:$K$509)-SUMIF($E$10:$E$509,$M$14,$J$10:$J$509)</f>
        <v>0</v>
      </c>
      <c r="V14" s="169">
        <f>JUIN!$V$14+$U$14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JUIN!$P$15+$O$15</f>
        <v>0</v>
      </c>
      <c r="Q15" s="99"/>
      <c r="R15" s="140">
        <f>SUMIF($E$10:$E$509,$M$15,$G$10:$G$509)-SUMIF($E$10:$E$509,$M$15,$F$10:$F$509)</f>
        <v>0</v>
      </c>
      <c r="S15" s="140">
        <f>JUIN!$S$15+$R$15</f>
        <v>0</v>
      </c>
      <c r="T15" s="99"/>
      <c r="U15" s="169">
        <f>SUMIF($E$10:$E$509,$M$15,$K$10:$K$509)-SUMIF($E$10:$E$509,$M$15,$J$10:$J$509)</f>
        <v>0</v>
      </c>
      <c r="V15" s="169">
        <f>JUIN!$V$15+$U$15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JUIN!$P$16+$O$16</f>
        <v>0</v>
      </c>
      <c r="Q16" s="99"/>
      <c r="R16" s="140">
        <f>SUMIF($E$10:$E$509,$M$16,$G$10:$G$509)-SUMIF($E$10:$E$509,$M$16,$F$10:$F$509)</f>
        <v>0</v>
      </c>
      <c r="S16" s="140">
        <f>JUIN!$S$16+$R$16</f>
        <v>0</v>
      </c>
      <c r="T16" s="99"/>
      <c r="U16" s="169">
        <f>SUMIF($E$10:$E$509,$M$16,$K$10:$K$509)-SUMIF($E$10:$E$509,$M$16,$J$10:$J$509)</f>
        <v>0</v>
      </c>
      <c r="V16" s="169">
        <f>JUIN!$V$16+$U$16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JUIN!$P$17+$O$17</f>
        <v>0</v>
      </c>
      <c r="Q17" s="99"/>
      <c r="R17" s="140">
        <f>SUMIF($E$10:$E$509,$M$17,$G$10:$G$509)-SUMIF($E$10:$E$509,$M$17,$F$10:$F$509)</f>
        <v>0</v>
      </c>
      <c r="S17" s="140">
        <f>JUIN!$S$17+$R$17</f>
        <v>0</v>
      </c>
      <c r="T17" s="99"/>
      <c r="U17" s="169">
        <f>SUMIF($E$10:$E$509,$M$17,$K$10:$K$509)-SUMIF($E$10:$E$509,$M$17,$J$10:$J$509)</f>
        <v>0</v>
      </c>
      <c r="V17" s="169">
        <f>JUIN!$V$17+$U$17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JUIN!$P$18+$O$18</f>
        <v>0</v>
      </c>
      <c r="Q18" s="99"/>
      <c r="R18" s="140">
        <f>SUMIF($E$10:$E$509,$M$18,$G$10:$G$509)-SUMIF($E$10:$E$509,$M$18,$F$10:$F$509)</f>
        <v>0</v>
      </c>
      <c r="S18" s="140">
        <f>JUIN!$S$18+$R$18</f>
        <v>0</v>
      </c>
      <c r="T18" s="99"/>
      <c r="U18" s="169">
        <f>SUMIF($E$10:$E$509,$M$18,$K$10:$K$509)-SUMIF($E$10:$E$509,$M$18,$J$10:$J$509)</f>
        <v>0</v>
      </c>
      <c r="V18" s="169">
        <f>JUIN!$V$18+$U$18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JUIN!$P$19+$O$19</f>
        <v>0</v>
      </c>
      <c r="Q19" s="99"/>
      <c r="R19" s="140">
        <f>SUMIF($E$10:$E$509,$M$19,$G$10:$G$509)-SUMIF($E$10:$E$509,$M$19,$F$10:$F$509)</f>
        <v>0</v>
      </c>
      <c r="S19" s="140">
        <f>JUIN!$S$19+$R$19</f>
        <v>0</v>
      </c>
      <c r="T19" s="99"/>
      <c r="U19" s="169">
        <f>SUMIF($E$10:$E$509,$M$19,$K$10:$K$509)-SUMIF($E$10:$E$509,$M$19,$J$10:$J$509)</f>
        <v>0</v>
      </c>
      <c r="V19" s="169">
        <f>JUIN!$V$19+$U$19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JUIN!$P$20+$O$20</f>
        <v>0</v>
      </c>
      <c r="Q20" s="99"/>
      <c r="R20" s="140">
        <f>SUMIF($E$10:$E$509,$M$20,$G$10:$G$509)-SUMIF($E$10:$E$509,$M$20,$F$10:$F$509)</f>
        <v>0</v>
      </c>
      <c r="S20" s="140">
        <f>JUIN!$S$20+$R$20</f>
        <v>0</v>
      </c>
      <c r="T20" s="99"/>
      <c r="U20" s="169">
        <f>SUMIF($E$10:$E$509,$M$20,$K$10:$K$509)-SUMIF($E$10:$E$509,$M$20,$J$10:$J$509)</f>
        <v>0</v>
      </c>
      <c r="V20" s="169">
        <f>JUIN!$V$20+$U$20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JUIN!$P$21+$O$21</f>
        <v>0</v>
      </c>
      <c r="Q21" s="99"/>
      <c r="R21" s="140">
        <f>SUMIF($E$10:$E$509,$M$21,$G$10:$G$509)-SUMIF($E$10:$E$509,$M$21,$F$10:$F$509)</f>
        <v>0</v>
      </c>
      <c r="S21" s="140">
        <f>JUIN!$S$21+$R$21</f>
        <v>0</v>
      </c>
      <c r="T21" s="99"/>
      <c r="U21" s="169">
        <f>SUMIF($E$10:$E$509,$M$21,$K$10:$K$509)-SUMIF($E$10:$E$509,$M$21,$J$10:$J$509)</f>
        <v>0</v>
      </c>
      <c r="V21" s="169">
        <f>JUIN!$V$21+$U$21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JUIN!$P$22+$O$22</f>
        <v>0</v>
      </c>
      <c r="Q22" s="99"/>
      <c r="R22" s="140">
        <f>SUMIF($E$10:$E$509,$M$22,$G$10:$G$509)-SUMIF($E$10:$E$509,$M$22,$F$10:$F$509)</f>
        <v>0</v>
      </c>
      <c r="S22" s="140">
        <f>JUIN!$S$22+$R$22</f>
        <v>0</v>
      </c>
      <c r="T22" s="99"/>
      <c r="U22" s="169">
        <f>SUMIF($E$10:$E$509,$M$22,$K$10:$K$509)-SUMIF($E$10:$E$509,$M$22,$J$10:$J$509)</f>
        <v>0</v>
      </c>
      <c r="V22" s="169">
        <f>JUIN!$V$22+$U$22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JUIN!$P$23+$O$23</f>
        <v>0</v>
      </c>
      <c r="Q23" s="99"/>
      <c r="R23" s="140">
        <f>SUMIF($E$10:$E$509,$M$23,$G$10:$G$509)-SUMIF($E$10:$E$509,$M$23,$F$10:$F$509)</f>
        <v>0</v>
      </c>
      <c r="S23" s="140">
        <f>JUIN!$S$23+$R$23</f>
        <v>0</v>
      </c>
      <c r="T23" s="99"/>
      <c r="U23" s="169">
        <f>SUMIF($E$10:$E$509,$M$23,$K$10:$K$509)-SUMIF($E$10:$E$509,$M$23,$J$10:$J$509)</f>
        <v>0</v>
      </c>
      <c r="V23" s="169">
        <f>JUIN!$V$23+$U$23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JUIN!$P$24+$O$24</f>
        <v>0</v>
      </c>
      <c r="Q24" s="99"/>
      <c r="R24" s="140">
        <f>SUMIF($E$10:$E$509,$M$24,$G$10:$G$509)-SUMIF($E$10:$E$509,$M$24,$F$10:$F$509)</f>
        <v>0</v>
      </c>
      <c r="S24" s="140">
        <f>JUIN!$S$24+$R$24</f>
        <v>0</v>
      </c>
      <c r="T24" s="99"/>
      <c r="U24" s="169">
        <f>SUMIF($E$10:$E$509,$M$24,$K$10:$K$509)-SUMIF($E$10:$E$509,$M$24,$J$10:$J$509)</f>
        <v>0</v>
      </c>
      <c r="V24" s="169">
        <f>JUIN!$V$24+$U$24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JUIN!$P$25+$O$25</f>
        <v>0</v>
      </c>
      <c r="Q25" s="99"/>
      <c r="R25" s="140">
        <f>SUMIF($E$10:$E$509,$M$25,$G$10:$G$509)-SUMIF($E$10:$E$509,$M$25,$F$10:$F$509)</f>
        <v>0</v>
      </c>
      <c r="S25" s="140">
        <f>JUIN!$S$25+$R$25</f>
        <v>0</v>
      </c>
      <c r="T25" s="99"/>
      <c r="U25" s="169">
        <f>SUMIF($E$10:$E$509,$M$25,$K$10:$K$509)-SUMIF($E$10:$E$509,$M$25,$J$10:$J$509)</f>
        <v>0</v>
      </c>
      <c r="V25" s="169">
        <f>JUIN!$V$25+$U$25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JUIN!$P$26+$O$26</f>
        <v>0</v>
      </c>
      <c r="Q26" s="99"/>
      <c r="R26" s="140">
        <f>SUMIF($E$10:$E$509,$M$26,$G$10:$G$509)-SUMIF($E$10:$E$509,$M$26,$F$10:$F$509)</f>
        <v>0</v>
      </c>
      <c r="S26" s="140">
        <f>JUIN!$S$26+$R$26</f>
        <v>0</v>
      </c>
      <c r="T26" s="99"/>
      <c r="U26" s="169">
        <f>SUMIF($E$10:$E$509,$M$26,$K$10:$K$509)-SUMIF($E$10:$E$509,$M$26,$J$10:$J$509)</f>
        <v>0</v>
      </c>
      <c r="V26" s="169">
        <f>JUIN!$V$26+$U$26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JUIN!$P$27+$O$27</f>
        <v>0</v>
      </c>
      <c r="Q27" s="99"/>
      <c r="R27" s="140">
        <f>SUMIF($E$10:$E$509,$M$27,$G$10:$G$509)-SUMIF($E$10:$E$509,$M$27,$F$10:$F$509)</f>
        <v>0</v>
      </c>
      <c r="S27" s="140">
        <f>JUIN!$S$27+$R$27</f>
        <v>0</v>
      </c>
      <c r="T27" s="99"/>
      <c r="U27" s="169">
        <f>SUMIF($E$10:$E$509,$M$27,$K$10:$K$509)-SUMIF($E$10:$E$509,$M$27,$J$10:$J$509)</f>
        <v>0</v>
      </c>
      <c r="V27" s="169">
        <f>JUIN!$V$27+$U$27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JUIN!$P$28+$O$28</f>
        <v>0</v>
      </c>
      <c r="Q28" s="99"/>
      <c r="R28" s="140">
        <f>SUMIF($E$10:$E$509,$M$28,$G$10:$G$509)-SUMIF($E$10:$E$509,$M$28,$F$10:$F$509)</f>
        <v>0</v>
      </c>
      <c r="S28" s="140">
        <f>JUIN!$S$28+$R$28</f>
        <v>0</v>
      </c>
      <c r="T28" s="99"/>
      <c r="U28" s="169">
        <f>SUMIF($E$10:$E$509,$M$28,$K$10:$K$509)-SUMIF($E$10:$E$509,$M$28,$J$10:$J$509)</f>
        <v>0</v>
      </c>
      <c r="V28" s="169">
        <f>JUIN!$V$28+$U$28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JUIN!$P$29+$O$29</f>
        <v>0</v>
      </c>
      <c r="Q29" s="99"/>
      <c r="R29" s="140">
        <f>SUMIF($E$10:$E$509,$M$29,$G$10:$G$509)-SUMIF($E$10:$E$509,$M$29,$F$10:$F$509)</f>
        <v>0</v>
      </c>
      <c r="S29" s="140">
        <f>JUIN!$S$29+$R$29</f>
        <v>0</v>
      </c>
      <c r="T29" s="99"/>
      <c r="U29" s="169">
        <f>SUMIF($E$10:$E$509,$M$29,$K$10:$K$509)-SUMIF($E$10:$E$509,$M$29,$J$10:$J$509)</f>
        <v>0</v>
      </c>
      <c r="V29" s="169">
        <f>JUIN!$V$29+$U$29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JUIN!$P$30+$O$30</f>
        <v>0</v>
      </c>
      <c r="Q30" s="99"/>
      <c r="R30" s="140">
        <f>SUMIF($E$10:$E$509,$M$30,$G$10:$G$509)-SUMIF($E$10:$E$509,$M$30,$F$10:$F$509)</f>
        <v>0</v>
      </c>
      <c r="S30" s="140">
        <f>JUIN!$S$30+$R$30</f>
        <v>0</v>
      </c>
      <c r="T30" s="99"/>
      <c r="U30" s="169">
        <f>SUMIF($E$10:$E$509,$M$30,$K$10:$K$509)-SUMIF($E$10:$E$509,$M$30,$J$10:$J$509)</f>
        <v>0</v>
      </c>
      <c r="V30" s="169">
        <f>JUIN!$V$30+$U$30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JUIN!$P$31+$O$31</f>
        <v>0</v>
      </c>
      <c r="Q31" s="99"/>
      <c r="R31" s="140">
        <f>SUMIF($E$10:$E$509,$M$31,$G$10:$G$509)-SUMIF($E$10:$E$509,$M$31,$F$10:$F$509)</f>
        <v>0</v>
      </c>
      <c r="S31" s="140">
        <f>JUIN!$S$31+$R$31</f>
        <v>0</v>
      </c>
      <c r="T31" s="99"/>
      <c r="U31" s="169">
        <f>SUMIF($E$10:$E$509,$M$31,$K$10:$K$509)-SUMIF($E$10:$E$509,$M$31,$J$10:$J$509)</f>
        <v>0</v>
      </c>
      <c r="V31" s="169">
        <f>JUIN!$V$31+$U$31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JUIN!$P$32+$O$32</f>
        <v>0</v>
      </c>
      <c r="Q32" s="99"/>
      <c r="R32" s="140">
        <f>SUMIF($E$10:$E$509,$M$32,$G$10:$G$509)-SUMIF($E$10:$E$509,$M$32,$F$10:$F$509)</f>
        <v>0</v>
      </c>
      <c r="S32" s="140">
        <f>JUIN!$S$32+$R$32</f>
        <v>0</v>
      </c>
      <c r="T32" s="99"/>
      <c r="U32" s="169">
        <f>SUMIF($E$10:$E$509,$M$32,$K$10:$K$509)-SUMIF($E$10:$E$509,$M$32,$J$10:$J$509)</f>
        <v>0</v>
      </c>
      <c r="V32" s="169">
        <f>JUIN!$V$32+$U$32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JUIN!$P$33+$O$33</f>
        <v>0</v>
      </c>
      <c r="Q33" s="99"/>
      <c r="R33" s="140">
        <f>SUMIF($E$10:$E$509,$M$33,$G$10:$G$509)-SUMIF($E$10:$E$509,$M$33,$F$10:$F$509)</f>
        <v>0</v>
      </c>
      <c r="S33" s="140">
        <f>JUIN!$S$33+$R$33</f>
        <v>0</v>
      </c>
      <c r="T33" s="99"/>
      <c r="U33" s="169">
        <f>SUMIF($E$10:$E$509,$M$33,$K$10:$K$509)-SUMIF($E$10:$E$509,$M$33,$J$10:$J$509)</f>
        <v>0</v>
      </c>
      <c r="V33" s="169">
        <f>JUIN!$V$33+$U$33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JUIN!$P$34+$O$34</f>
        <v>0</v>
      </c>
      <c r="Q34" s="99"/>
      <c r="R34" s="140">
        <f>SUMIF($E$10:$E$509,$M$34,$G$10:$G$509)-SUMIF($E$10:$E$509,$M$34,$F$10:$F$509)</f>
        <v>0</v>
      </c>
      <c r="S34" s="140">
        <f>JUIN!$S$34+$R$34</f>
        <v>0</v>
      </c>
      <c r="T34" s="99"/>
      <c r="U34" s="169">
        <f>SUMIF($E$10:$E$509,$M$34,$K$10:$K$509)-SUMIF($E$10:$E$509,$M$34,$J$10:$J$509)</f>
        <v>0</v>
      </c>
      <c r="V34" s="169">
        <f>JUIN!$V$34+$U$34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JUIN!$P$35+$O$35</f>
        <v>0</v>
      </c>
      <c r="Q35" s="99"/>
      <c r="R35" s="140">
        <f>SUMIF($E$10:$E$509,$M$35,$G$10:$G$509)-SUMIF($E$10:$E$509,$M$35,$F$10:$F$509)</f>
        <v>0</v>
      </c>
      <c r="S35" s="140">
        <f>JUIN!$S$35+$R$35</f>
        <v>0</v>
      </c>
      <c r="T35" s="99"/>
      <c r="U35" s="169">
        <f>SUMIF($E$10:$E$509,$M$35,$K$10:$K$509)-SUMIF($E$10:$E$509,$M$35,$J$10:$J$509)</f>
        <v>0</v>
      </c>
      <c r="V35" s="169">
        <f>JUIN!$V$35+$U$35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JUIN!$P$36+$O$36</f>
        <v>0</v>
      </c>
      <c r="Q36" s="99"/>
      <c r="R36" s="140">
        <f>SUMIF($E$10:$E$509,$M$36,$G$10:$G$509)-SUMIF($E$10:$E$509,$M$36,$F$10:$F$509)</f>
        <v>0</v>
      </c>
      <c r="S36" s="140">
        <f>JUIN!$S$36+$R$36</f>
        <v>0</v>
      </c>
      <c r="T36" s="99"/>
      <c r="U36" s="169">
        <f>SUMIF($E$10:$E$509,$M$36,$K$10:$K$509)-SUMIF($E$10:$E$509,$M$36,$J$10:$J$509)</f>
        <v>0</v>
      </c>
      <c r="V36" s="169">
        <f>JUIN!$V$36+$U$36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JUIN!$P$37+$O$37</f>
        <v>0</v>
      </c>
      <c r="Q37" s="99"/>
      <c r="R37" s="140">
        <f>SUMIF($E$10:$E$509,$M$37,$G$10:$G$509)-SUMIF($E$10:$E$509,$M$37,$F$10:$F$509)</f>
        <v>0</v>
      </c>
      <c r="S37" s="140">
        <f>JUIN!$S$37+$R$37</f>
        <v>0</v>
      </c>
      <c r="T37" s="99"/>
      <c r="U37" s="169">
        <f>SUMIF($E$10:$E$509,$M$37,$K$10:$K$509)-SUMIF($E$10:$E$509,$M$37,$J$10:$J$509)</f>
        <v>0</v>
      </c>
      <c r="V37" s="169">
        <f>JUIN!$V$37+$U$37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JUIN!$P$38+$O$38</f>
        <v>0</v>
      </c>
      <c r="Q38" s="99"/>
      <c r="R38" s="140">
        <f>SUMIF($E$10:$E$509,$M$38,$G$10:$G$509)-SUMIF($E$10:$E$509,$M$38,$F$10:$F$509)</f>
        <v>0</v>
      </c>
      <c r="S38" s="140">
        <f>JUIN!$S$38+$R$38</f>
        <v>0</v>
      </c>
      <c r="T38" s="99"/>
      <c r="U38" s="169">
        <f>SUMIF($E$10:$E$509,$M$38,$K$10:$K$509)-SUMIF($E$10:$E$509,$M$38,$J$10:$J$509)</f>
        <v>0</v>
      </c>
      <c r="V38" s="169">
        <f>JUIN!$V$38+$U$38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JUIN!$P$39+$O$39</f>
        <v>0</v>
      </c>
      <c r="Q39" s="99"/>
      <c r="R39" s="140">
        <f>SUMIF($E$10:$E$509,$M$39,$G$10:$G$509)-SUMIF($E$10:$E$509,$M$39,$F$10:$F$509)</f>
        <v>0</v>
      </c>
      <c r="S39" s="140">
        <f>JUIN!$S$39+$R$39</f>
        <v>0</v>
      </c>
      <c r="T39" s="99"/>
      <c r="U39" s="169">
        <f>SUMIF($E$10:$E$509,$M$39,$K$10:$K$509)-SUMIF($E$10:$E$509,$M$39,$J$10:$J$509)</f>
        <v>0</v>
      </c>
      <c r="V39" s="169">
        <f>JUIN!$V$39+$U$39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JUIN!$P$40+$O$40</f>
        <v>0</v>
      </c>
      <c r="Q40" s="99"/>
      <c r="R40" s="140">
        <f>SUMIF($E$10:$E$509,$M$40,$G$10:$G$509)-SUMIF($E$10:$E$509,$M$40,$F$10:$F$509)</f>
        <v>0</v>
      </c>
      <c r="S40" s="140">
        <f>JUIN!$S$40+$R$40</f>
        <v>0</v>
      </c>
      <c r="T40" s="99"/>
      <c r="U40" s="169">
        <f>SUMIF($E$10:$E$509,$M$40,$K$10:$K$509)-SUMIF($E$10:$E$509,$M$40,$J$10:$J$509)</f>
        <v>0</v>
      </c>
      <c r="V40" s="169">
        <f>JUIN!$V$40+$U$40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JUIN!$P$41+$O$41</f>
        <v>0</v>
      </c>
      <c r="Q41" s="99"/>
      <c r="R41" s="140">
        <f>SUMIF($E$10:$E$509,$M$41,$G$10:$G$509)-SUMIF($E$10:$E$509,$M$41,$F$10:$F$509)</f>
        <v>0</v>
      </c>
      <c r="S41" s="140">
        <f>JUIN!$S$41+$R$41</f>
        <v>0</v>
      </c>
      <c r="T41" s="99"/>
      <c r="U41" s="169">
        <f>SUMIF($E$10:$E$509,$M$41,$K$10:$K$509)-SUMIF($E$10:$E$509,$M$41,$J$10:$J$509)</f>
        <v>0</v>
      </c>
      <c r="V41" s="169">
        <f>JUIN!$V$41+$U$41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JUIN!$P$42+$O$42</f>
        <v>0</v>
      </c>
      <c r="Q42" s="99"/>
      <c r="R42" s="140">
        <f>SUMIF($E$10:$E$509,$M$42,$G$10:$G$509)-SUMIF($E$10:$E$509,$M$42,$F$10:$F$509)</f>
        <v>0</v>
      </c>
      <c r="S42" s="140">
        <f>JUIN!$S$42+$R$42</f>
        <v>0</v>
      </c>
      <c r="T42" s="99"/>
      <c r="U42" s="169">
        <f>SUMIF($E$10:$E$509,$M$42,$K$10:$K$509)-SUMIF($E$10:$E$509,$M$42,$J$10:$J$509)</f>
        <v>0</v>
      </c>
      <c r="V42" s="169">
        <f>JUIN!$V$42+$U$42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JUIN!$P$43+$O$43</f>
        <v>0</v>
      </c>
      <c r="Q43" s="99"/>
      <c r="R43" s="140">
        <f>SUMIF($E$10:$E$509,$M$43,$G$10:$G$509)-SUMIF($E$10:$E$509,$M$43,$F$10:$F$509)</f>
        <v>0</v>
      </c>
      <c r="S43" s="140">
        <f>JUIN!$S$43+$R$43</f>
        <v>0</v>
      </c>
      <c r="T43" s="99"/>
      <c r="U43" s="169">
        <f>SUMIF($E$10:$E$509,$M$43,$K$10:$K$509)-SUMIF($E$10:$E$509,$M$43,$J$10:$J$509)</f>
        <v>0</v>
      </c>
      <c r="V43" s="169">
        <f>JUIN!$V$43+$U$43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JUIN!$P$44+$O$44</f>
        <v>0</v>
      </c>
      <c r="Q44" s="99"/>
      <c r="R44" s="140">
        <f>SUMIF($E$10:$E$509,$M$44,$G$10:$G$509)-SUMIF($E$10:$E$509,$M$44,$F$10:$F$509)</f>
        <v>0</v>
      </c>
      <c r="S44" s="140">
        <f>JUIN!$S$44+$R$44</f>
        <v>0</v>
      </c>
      <c r="T44" s="99"/>
      <c r="U44" s="169">
        <f>SUMIF($E$10:$E$509,$M$44,$K$10:$K$509)-SUMIF($E$10:$E$509,$M$44,$J$10:$J$509)</f>
        <v>0</v>
      </c>
      <c r="V44" s="169">
        <f>JUIN!$V$44+$U$44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JUIN!$P$45+$O$45</f>
        <v>0</v>
      </c>
      <c r="Q45" s="99"/>
      <c r="R45" s="140">
        <f>SUMIF($E$10:$E$509,$M$45,$G$10:$G$509)-SUMIF($E$10:$E$509,$M$45,$F$10:$F$509)</f>
        <v>0</v>
      </c>
      <c r="S45" s="140">
        <f>JUIN!$S$45+$R$45</f>
        <v>0</v>
      </c>
      <c r="T45" s="99"/>
      <c r="U45" s="169">
        <f>SUMIF($E$10:$E$509,$M$45,$K$10:$K$509)-SUMIF($E$10:$E$509,$M$45,$J$10:$J$509)</f>
        <v>0</v>
      </c>
      <c r="V45" s="169">
        <f>JUIN!$V$45+$U$45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JUIN!$P$46+$O$46</f>
        <v>0</v>
      </c>
      <c r="Q46" s="99"/>
      <c r="R46" s="140">
        <f>SUMIF($E$10:$E$509,$M$46,$G$10:$G$509)-SUMIF($E$10:$E$509,$M$46,$F$10:$F$509)</f>
        <v>0</v>
      </c>
      <c r="S46" s="140">
        <f>JUIN!$S$46+$R$46</f>
        <v>0</v>
      </c>
      <c r="T46" s="99"/>
      <c r="U46" s="169">
        <f>SUMIF($E$10:$E$509,$M$46,$K$10:$K$509)-SUMIF($E$10:$E$509,$M$46,$J$10:$J$509)</f>
        <v>0</v>
      </c>
      <c r="V46" s="169">
        <f>JUIN!$V$46+$U$46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JUIN!$P$47+$O$47</f>
        <v>0</v>
      </c>
      <c r="Q47" s="99"/>
      <c r="R47" s="140">
        <f>SUMIF($E$10:$E$509,$M$47,$G$10:$G$509)-SUMIF($E$10:$E$509,$M$47,$F$10:$F$509)</f>
        <v>0</v>
      </c>
      <c r="S47" s="140">
        <f>JUIN!$S$47+$R$47</f>
        <v>0</v>
      </c>
      <c r="T47" s="99"/>
      <c r="U47" s="169">
        <f>SUMIF($E$10:$E$509,$M$47,$K$10:$K$509)-SUMIF($E$10:$E$509,$M$47,$J$10:$J$509)</f>
        <v>0</v>
      </c>
      <c r="V47" s="169">
        <f>JUIN!$V$47+$U$47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JUIN!$P$48+$O$48</f>
        <v>0</v>
      </c>
      <c r="Q48" s="99"/>
      <c r="R48" s="140">
        <f>SUMIF($E$10:$E$509,$M$48,$G$10:$G$509)-SUMIF($E$10:$E$509,$M$48,$F$10:$F$509)</f>
        <v>0</v>
      </c>
      <c r="S48" s="140">
        <f>JUIN!$S$48+$R$48</f>
        <v>0</v>
      </c>
      <c r="T48" s="99"/>
      <c r="U48" s="169">
        <f>SUMIF($E$10:$E$509,$M$48,$K$10:$K$509)-SUMIF($E$10:$E$509,$M$48,$J$10:$J$509)</f>
        <v>0</v>
      </c>
      <c r="V48" s="169">
        <f>JUIN!$V$48+$U$48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JUIN!$P$49+$O$49</f>
        <v>0</v>
      </c>
      <c r="Q49" s="99"/>
      <c r="R49" s="140">
        <f>SUMIF($E$10:$E$509,$M$49,$G$10:$G$509)-SUMIF($E$10:$E$509,$M$49,$F$10:$F$509)</f>
        <v>0</v>
      </c>
      <c r="S49" s="140">
        <f>JUIN!$S$49+$R$49</f>
        <v>0</v>
      </c>
      <c r="T49" s="99"/>
      <c r="U49" s="169">
        <f>SUMIF($E$10:$E$509,$M$49,$K$10:$K$509)-SUMIF($E$10:$E$509,$M$49,$J$10:$J$509)</f>
        <v>0</v>
      </c>
      <c r="V49" s="169">
        <f>JUIN!$V$49+$U$49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JUIN!$P$50+$O$50</f>
        <v>0</v>
      </c>
      <c r="Q50" s="99"/>
      <c r="R50" s="140">
        <f>SUMIF($E$10:$E$509,$M$50,$G$10:$G$509)-SUMIF($E$10:$E$509,$M$50,$F$10:$F$509)</f>
        <v>0</v>
      </c>
      <c r="S50" s="140">
        <f>JUIN!$S$50+$R$50</f>
        <v>0</v>
      </c>
      <c r="T50" s="99"/>
      <c r="U50" s="169">
        <f>SUMIF($E$10:$E$509,$M$50,$K$10:$K$509)-SUMIF($E$10:$E$509,$M$50,$J$10:$J$509)</f>
        <v>0</v>
      </c>
      <c r="V50" s="169">
        <f>JUIN!$V$50+$U$50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JUIN!$P$51+$O$51</f>
        <v>0</v>
      </c>
      <c r="Q51" s="99"/>
      <c r="R51" s="140">
        <f>SUMIF($E$10:$E$509,$M$51,$G$10:$G$509)-SUMIF($E$10:$E$509,$M$51,$F$10:$F$509)</f>
        <v>0</v>
      </c>
      <c r="S51" s="140">
        <f>JUIN!$S$51+$R$51</f>
        <v>0</v>
      </c>
      <c r="T51" s="99"/>
      <c r="U51" s="169">
        <f>SUMIF($E$10:$E$509,$M$51,$K$10:$K$509)-SUMIF($E$10:$E$509,$M$51,$J$10:$J$509)</f>
        <v>0</v>
      </c>
      <c r="V51" s="169">
        <f>JUIN!$V$51+$U$51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JUIN!$P$52+$O$52</f>
        <v>0</v>
      </c>
      <c r="Q52" s="99"/>
      <c r="R52" s="140">
        <f>SUMIF($E$10:$E$509,$M$52,$G$10:$G$509)-SUMIF($E$10:$E$509,$M$52,$F$10:$F$509)</f>
        <v>0</v>
      </c>
      <c r="S52" s="140">
        <f>JUIN!$S$52+$R$52</f>
        <v>0</v>
      </c>
      <c r="T52" s="99"/>
      <c r="U52" s="169">
        <f>SUMIF($E$10:$E$509,$M$52,$K$10:$K$509)-SUMIF($E$10:$E$509,$M$52,$J$10:$J$509)</f>
        <v>0</v>
      </c>
      <c r="V52" s="169">
        <f>JUIN!$V$52+$U$52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JUIN!$P$53+$O$53</f>
        <v>0</v>
      </c>
      <c r="Q53" s="99"/>
      <c r="R53" s="140">
        <f>SUMIF($E$10:$E$509,$M$53,$G$10:$G$509)-SUMIF($E$10:$E$509,$M$53,$F$10:$F$509)</f>
        <v>0</v>
      </c>
      <c r="S53" s="140">
        <f>JUIN!$S$53+$R$53</f>
        <v>0</v>
      </c>
      <c r="T53" s="99"/>
      <c r="U53" s="169">
        <f>SUMIF($E$10:$E$509,$M$53,$K$10:$K$509)-SUMIF($E$10:$E$509,$M$53,$J$10:$J$509)</f>
        <v>0</v>
      </c>
      <c r="V53" s="169">
        <f>JUIN!$V$53+$U$53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JUIN!$P$54+$O$54</f>
        <v>0</v>
      </c>
      <c r="Q54" s="99"/>
      <c r="R54" s="140">
        <f>SUMIF($E$10:$E$509,$M$54,$G$10:$G$509)-SUMIF($E$10:$E$509,$M$54,$F$10:$F$509)</f>
        <v>0</v>
      </c>
      <c r="S54" s="140">
        <f>JUIN!$S$54+$R$54</f>
        <v>0</v>
      </c>
      <c r="T54" s="99"/>
      <c r="U54" s="169">
        <f>SUMIF($E$10:$E$509,$M$54,$K$10:$K$509)-SUMIF($E$10:$E$509,$M$54,$J$10:$J$509)</f>
        <v>0</v>
      </c>
      <c r="V54" s="169">
        <f>JUIN!$V$54+$U$54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JUIN!$P$55+$O$55</f>
        <v>0</v>
      </c>
      <c r="Q55" s="99"/>
      <c r="R55" s="140">
        <f>SUMIF($E$10:$E$509,$M$55,$G$10:$G$509)-SUMIF($E$10:$E$509,$M$55,$F$10:$F$509)</f>
        <v>0</v>
      </c>
      <c r="S55" s="140">
        <f>JUIN!$S$55+$R$55</f>
        <v>0</v>
      </c>
      <c r="T55" s="99"/>
      <c r="U55" s="169">
        <f>SUMIF($E$10:$E$509,$M$55,$K$10:$K$509)-SUMIF($E$10:$E$509,$M$55,$J$10:$J$509)</f>
        <v>0</v>
      </c>
      <c r="V55" s="169">
        <f>JUIN!$V$55+$U$55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JUIN!$P$56+$O$56</f>
        <v>0</v>
      </c>
      <c r="Q56" s="99"/>
      <c r="R56" s="140">
        <f>SUMIF($E$10:$E$509,$M$56,$G$10:$G$509)-SUMIF($E$10:$E$509,$M$56,$F$10:$F$509)</f>
        <v>0</v>
      </c>
      <c r="S56" s="140">
        <f>JUIN!$S$56+$R$56</f>
        <v>0</v>
      </c>
      <c r="T56" s="99"/>
      <c r="U56" s="169">
        <f>SUMIF($E$10:$E$509,$M$56,$K$10:$K$509)-SUMIF($E$10:$E$509,$M$56,$J$10:$J$509)</f>
        <v>0</v>
      </c>
      <c r="V56" s="169">
        <f>JUIN!$V$56+$U$56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JUIN!$P$57+$O$57</f>
        <v>0</v>
      </c>
      <c r="Q57" s="99"/>
      <c r="R57" s="140">
        <f>SUMIF($E$10:$E$509,$M$57,$G$10:$G$509)-SUMIF($E$10:$E$509,$M$57,$F$10:$F$509)</f>
        <v>0</v>
      </c>
      <c r="S57" s="140">
        <f>JUIN!$S$57+$R$57</f>
        <v>0</v>
      </c>
      <c r="T57" s="99"/>
      <c r="U57" s="169">
        <f>SUMIF($E$10:$E$509,$M$57,$K$10:$K$509)-SUMIF($E$10:$E$509,$M$57,$J$10:$J$509)</f>
        <v>0</v>
      </c>
      <c r="V57" s="169">
        <f>JUIN!$V$57+$U$57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JUIN!$P$58+$O$58</f>
        <v>0</v>
      </c>
      <c r="Q58" s="99"/>
      <c r="R58" s="140">
        <f>SUMIF($E$10:$E$509,$M$58,$G$10:$G$509)-SUMIF($E$10:$E$509,$M$58,$F$10:$F$509)</f>
        <v>0</v>
      </c>
      <c r="S58" s="140">
        <f>JUIN!$S$58+$R$58</f>
        <v>0</v>
      </c>
      <c r="T58" s="99"/>
      <c r="U58" s="169">
        <f>SUMIF($E$10:$E$509,$M$58,$K$10:$K$509)-SUMIF($E$10:$E$509,$M$58,$J$10:$J$509)</f>
        <v>0</v>
      </c>
      <c r="V58" s="169">
        <f>JUIN!$V$58+$U$58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JUIN!$P$59+$O$59</f>
        <v>0</v>
      </c>
      <c r="Q59" s="99"/>
      <c r="R59" s="140">
        <f>SUMIF($E$10:$E$509,$M$59,$G$10:$G$509)-SUMIF($E$10:$E$509,$M$59,$F$10:$F$509)</f>
        <v>0</v>
      </c>
      <c r="S59" s="140">
        <f>JUIN!$S$59+$R$59</f>
        <v>0</v>
      </c>
      <c r="T59" s="99"/>
      <c r="U59" s="169">
        <f>SUMIF($E$10:$E$509,$M$59,$K$10:$K$509)-SUMIF($E$10:$E$509,$M$59,$J$10:$J$509)</f>
        <v>0</v>
      </c>
      <c r="V59" s="169">
        <f>JUIN!$V$59+$U$59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18" priority="3">
      <formula>ROW()=ODD(ROW())</formula>
    </cfRule>
  </conditionalFormatting>
  <conditionalFormatting sqref="O64:P65 R64:R65 U64:U65">
    <cfRule type="cellIs" dxfId="17" priority="2" operator="notEqual">
      <formula>0</formula>
    </cfRule>
  </conditionalFormatting>
  <conditionalFormatting sqref="H10:H509">
    <cfRule type="cellIs" dxfId="16" priority="1" operator="equal">
      <formula>"X"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C7C3244C-8AF1-4E70-86F2-AF0CAC7963F0}">
      <formula1>"X"</formula1>
    </dataValidation>
    <dataValidation allowBlank="1" showInputMessage="1" showErrorMessage="1" promptTitle="Information" prompt="Veuillez saisir manuellement les reports provenant du mois de décembre de l'année précédente." sqref="D6:E8 I6:I8" xr:uid="{AD12D705-DD5F-44EF-A7C5-C2722C4BCBBB}"/>
    <dataValidation type="list" allowBlank="1" showInputMessage="1" showErrorMessage="1" sqref="D10:D509" xr:uid="{97A27FE0-E8B4-4A0A-ADD2-AC3963BBBB23}">
      <formula1>C_Paiement</formula1>
    </dataValidation>
    <dataValidation type="list" allowBlank="1" showInputMessage="1" showErrorMessage="1" sqref="E10:E509" xr:uid="{366457D5-0D04-4DDB-8029-14412CC8D9C8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6D876-C82C-450B-A0F8-CC605E8EF415}">
  <sheetPr codeName="Feuil8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AOUT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38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JUILLET!$P$10+$O$10</f>
        <v>0</v>
      </c>
      <c r="Q10" s="98"/>
      <c r="R10" s="140">
        <f>SUMIF($E$10:$E$509,$M$10,$G$10:$G$509)-SUMIF($E$10:$E$509,$M$10,$F$10:$F$509)</f>
        <v>0</v>
      </c>
      <c r="S10" s="140">
        <f>JUILLET!$S$10+$R$10</f>
        <v>0</v>
      </c>
      <c r="T10" s="98"/>
      <c r="U10" s="169">
        <f>SUMIF($E$10:$E$509,$M$10,$K$10:$K$509)-SUMIF($E$10:$E$509,M$10,$J$10:$J$509)</f>
        <v>0</v>
      </c>
      <c r="V10" s="169">
        <f>JUILLET!$V$10+$U$10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JUILLET!$P$11+$O$11</f>
        <v>0</v>
      </c>
      <c r="Q11" s="99"/>
      <c r="R11" s="140">
        <f>SUMIF($E$10:$E$509,$M$11,$G$10:$G$509)-SUMIF($E$10:$E$509,$M$11,$F$10:$F$509)</f>
        <v>0</v>
      </c>
      <c r="S11" s="140">
        <f>JUILLET!$S$11+$R$11</f>
        <v>0</v>
      </c>
      <c r="T11" s="99"/>
      <c r="U11" s="169">
        <f>SUMIF($E$10:$E$509,$M$11,$K$10:$K$509)-SUMIF($E$10:$E$509,$M$11,$J$10:$J$509)</f>
        <v>0</v>
      </c>
      <c r="V11" s="169">
        <f>JUILLET!$V$11+$U$11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JUILLET!$P$12+$O$12</f>
        <v>0</v>
      </c>
      <c r="Q12" s="99"/>
      <c r="R12" s="140">
        <f>SUMIF($E$10:$E$509,$M$12,$G$10:$G$509)-SUMIF($E$10:$E$509,$M$12,$F$10:$F$509)</f>
        <v>0</v>
      </c>
      <c r="S12" s="140">
        <f>JUILLET!$S$12+$R$12</f>
        <v>0</v>
      </c>
      <c r="T12" s="99"/>
      <c r="U12" s="169">
        <f>SUMIF($E$10:$E$509,$M$12,$K$10:$K$509)-SUMIF($E$10:$E$509,$M$12,$J$10:$J$509)</f>
        <v>0</v>
      </c>
      <c r="V12" s="169">
        <f>JUILLET!$V$12+$U$12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JUILLET!$P$13+$O$13</f>
        <v>0</v>
      </c>
      <c r="Q13" s="99"/>
      <c r="R13" s="140">
        <f>SUMIF($E$10:$E$509,$M$13,$G$10:$G$509)-SUMIF($E$10:$E$509,$M$13,$F$10:$F$509)</f>
        <v>0</v>
      </c>
      <c r="S13" s="140">
        <f>JUILLET!$S$13+$R$13</f>
        <v>0</v>
      </c>
      <c r="T13" s="99"/>
      <c r="U13" s="169">
        <f>SUMIF($E$10:$E$509,$M$13,$K$10:$K$509)-SUMIF($E$10:$E$509,$M$13,$J$10:$J$509)</f>
        <v>0</v>
      </c>
      <c r="V13" s="169">
        <f>JUILLET!$V$13+$U$13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JUILLET!$P$14+$O$14</f>
        <v>0</v>
      </c>
      <c r="Q14" s="99"/>
      <c r="R14" s="140">
        <f>SUMIF($E$10:$E$509,$M$14,$G$10:$G$509)-SUMIF($E$10:$E$509,$M$14,$F$10:$F$509)</f>
        <v>0</v>
      </c>
      <c r="S14" s="140">
        <f>JUILLET!$S$14+$R$14</f>
        <v>0</v>
      </c>
      <c r="T14" s="99"/>
      <c r="U14" s="169">
        <f>SUMIF($E$10:$E$509,$M$14,$K$10:$K$509)-SUMIF($E$10:$E$509,$M$14,$J$10:$J$509)</f>
        <v>0</v>
      </c>
      <c r="V14" s="169">
        <f>JUILLET!$V$14+$U$14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JUILLET!$P$15+$O$15</f>
        <v>0</v>
      </c>
      <c r="Q15" s="99"/>
      <c r="R15" s="140">
        <f>SUMIF($E$10:$E$509,$M$15,$G$10:$G$509)-SUMIF($E$10:$E$509,$M$15,$F$10:$F$509)</f>
        <v>0</v>
      </c>
      <c r="S15" s="140">
        <f>JUILLET!$S$15+$R$15</f>
        <v>0</v>
      </c>
      <c r="T15" s="99"/>
      <c r="U15" s="169">
        <f>SUMIF($E$10:$E$509,$M$15,$K$10:$K$509)-SUMIF($E$10:$E$509,$M$15,$J$10:$J$509)</f>
        <v>0</v>
      </c>
      <c r="V15" s="169">
        <f>JUILLET!$V$15+$U$15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JUILLET!$P$16+$O$16</f>
        <v>0</v>
      </c>
      <c r="Q16" s="99"/>
      <c r="R16" s="140">
        <f>SUMIF($E$10:$E$509,$M$16,$G$10:$G$509)-SUMIF($E$10:$E$509,$M$16,$F$10:$F$509)</f>
        <v>0</v>
      </c>
      <c r="S16" s="140">
        <f>JUILLET!$S$16+$R$16</f>
        <v>0</v>
      </c>
      <c r="T16" s="99"/>
      <c r="U16" s="169">
        <f>SUMIF($E$10:$E$509,$M$16,$K$10:$K$509)-SUMIF($E$10:$E$509,$M$16,$J$10:$J$509)</f>
        <v>0</v>
      </c>
      <c r="V16" s="169">
        <f>JUILLET!$V$16+$U$16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JUILLET!$P$17+$O$17</f>
        <v>0</v>
      </c>
      <c r="Q17" s="99"/>
      <c r="R17" s="140">
        <f>SUMIF($E$10:$E$509,$M$17,$G$10:$G$509)-SUMIF($E$10:$E$509,$M$17,$F$10:$F$509)</f>
        <v>0</v>
      </c>
      <c r="S17" s="140">
        <f>JUILLET!$S$17+$R$17</f>
        <v>0</v>
      </c>
      <c r="T17" s="99"/>
      <c r="U17" s="169">
        <f>SUMIF($E$10:$E$509,$M$17,$K$10:$K$509)-SUMIF($E$10:$E$509,$M$17,$J$10:$J$509)</f>
        <v>0</v>
      </c>
      <c r="V17" s="169">
        <f>JUILLET!$V$17+$U$17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JUILLET!$P$18+$O$18</f>
        <v>0</v>
      </c>
      <c r="Q18" s="99"/>
      <c r="R18" s="140">
        <f>SUMIF($E$10:$E$509,$M$18,$G$10:$G$509)-SUMIF($E$10:$E$509,$M$18,$F$10:$F$509)</f>
        <v>0</v>
      </c>
      <c r="S18" s="140">
        <f>JUILLET!$S$18+$R$18</f>
        <v>0</v>
      </c>
      <c r="T18" s="99"/>
      <c r="U18" s="169">
        <f>SUMIF($E$10:$E$509,$M$18,$K$10:$K$509)-SUMIF($E$10:$E$509,$M$18,$J$10:$J$509)</f>
        <v>0</v>
      </c>
      <c r="V18" s="169">
        <f>JUILLET!$V$18+$U$18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JUILLET!$P$19+$O$19</f>
        <v>0</v>
      </c>
      <c r="Q19" s="99"/>
      <c r="R19" s="140">
        <f>SUMIF($E$10:$E$509,$M$19,$G$10:$G$509)-SUMIF($E$10:$E$509,$M$19,$F$10:$F$509)</f>
        <v>0</v>
      </c>
      <c r="S19" s="140">
        <f>JUILLET!$S$19+$R$19</f>
        <v>0</v>
      </c>
      <c r="T19" s="99"/>
      <c r="U19" s="169">
        <f>SUMIF($E$10:$E$509,$M$19,$K$10:$K$509)-SUMIF($E$10:$E$509,$M$19,$J$10:$J$509)</f>
        <v>0</v>
      </c>
      <c r="V19" s="169">
        <f>JUILLET!$V$19+$U$19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JUILLET!$P$20+$O$20</f>
        <v>0</v>
      </c>
      <c r="Q20" s="99"/>
      <c r="R20" s="140">
        <f>SUMIF($E$10:$E$509,$M$20,$G$10:$G$509)-SUMIF($E$10:$E$509,$M$20,$F$10:$F$509)</f>
        <v>0</v>
      </c>
      <c r="S20" s="140">
        <f>JUILLET!$S$20+$R$20</f>
        <v>0</v>
      </c>
      <c r="T20" s="99"/>
      <c r="U20" s="169">
        <f>SUMIF($E$10:$E$509,$M$20,$K$10:$K$509)-SUMIF($E$10:$E$509,$M$20,$J$10:$J$509)</f>
        <v>0</v>
      </c>
      <c r="V20" s="169">
        <f>JUILLET!$V$20+$U$20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JUILLET!$P$21+$O$21</f>
        <v>0</v>
      </c>
      <c r="Q21" s="99"/>
      <c r="R21" s="140">
        <f>SUMIF($E$10:$E$509,$M$21,$G$10:$G$509)-SUMIF($E$10:$E$509,$M$21,$F$10:$F$509)</f>
        <v>0</v>
      </c>
      <c r="S21" s="140">
        <f>JUILLET!$S$21+$R$21</f>
        <v>0</v>
      </c>
      <c r="T21" s="99"/>
      <c r="U21" s="169">
        <f>SUMIF($E$10:$E$509,$M$21,$K$10:$K$509)-SUMIF($E$10:$E$509,$M$21,$J$10:$J$509)</f>
        <v>0</v>
      </c>
      <c r="V21" s="169">
        <f>JUILLET!$V$21+$U$21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JUILLET!$P$22+$O$22</f>
        <v>0</v>
      </c>
      <c r="Q22" s="99"/>
      <c r="R22" s="140">
        <f>SUMIF($E$10:$E$509,$M$22,$G$10:$G$509)-SUMIF($E$10:$E$509,$M$22,$F$10:$F$509)</f>
        <v>0</v>
      </c>
      <c r="S22" s="140">
        <f>JUILLET!$S$22+$R$22</f>
        <v>0</v>
      </c>
      <c r="T22" s="99"/>
      <c r="U22" s="169">
        <f>SUMIF($E$10:$E$509,$M$22,$K$10:$K$509)-SUMIF($E$10:$E$509,$M$22,$J$10:$J$509)</f>
        <v>0</v>
      </c>
      <c r="V22" s="169">
        <f>JUILLET!$V$22+$U$22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JUILLET!$P$23+$O$23</f>
        <v>0</v>
      </c>
      <c r="Q23" s="99"/>
      <c r="R23" s="140">
        <f>SUMIF($E$10:$E$509,$M$23,$G$10:$G$509)-SUMIF($E$10:$E$509,$M$23,$F$10:$F$509)</f>
        <v>0</v>
      </c>
      <c r="S23" s="140">
        <f>JUILLET!$S$23+$R$23</f>
        <v>0</v>
      </c>
      <c r="T23" s="99"/>
      <c r="U23" s="169">
        <f>SUMIF($E$10:$E$509,$M$23,$K$10:$K$509)-SUMIF($E$10:$E$509,$M$23,$J$10:$J$509)</f>
        <v>0</v>
      </c>
      <c r="V23" s="169">
        <f>JUILLET!$V$23+$U$23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JUILLET!$P$24+$O$24</f>
        <v>0</v>
      </c>
      <c r="Q24" s="99"/>
      <c r="R24" s="140">
        <f>SUMIF($E$10:$E$509,$M$24,$G$10:$G$509)-SUMIF($E$10:$E$509,$M$24,$F$10:$F$509)</f>
        <v>0</v>
      </c>
      <c r="S24" s="140">
        <f>JUILLET!$S$24+$R$24</f>
        <v>0</v>
      </c>
      <c r="T24" s="99"/>
      <c r="U24" s="169">
        <f>SUMIF($E$10:$E$509,$M$24,$K$10:$K$509)-SUMIF($E$10:$E$509,$M$24,$J$10:$J$509)</f>
        <v>0</v>
      </c>
      <c r="V24" s="169">
        <f>JUILLET!$V$24+$U$24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JUILLET!$P$25+$O$25</f>
        <v>0</v>
      </c>
      <c r="Q25" s="99"/>
      <c r="R25" s="140">
        <f>SUMIF($E$10:$E$509,$M$25,$G$10:$G$509)-SUMIF($E$10:$E$509,$M$25,$F$10:$F$509)</f>
        <v>0</v>
      </c>
      <c r="S25" s="140">
        <f>JUILLET!$S$25+$R$25</f>
        <v>0</v>
      </c>
      <c r="T25" s="99"/>
      <c r="U25" s="169">
        <f>SUMIF($E$10:$E$509,$M$25,$K$10:$K$509)-SUMIF($E$10:$E$509,$M$25,$J$10:$J$509)</f>
        <v>0</v>
      </c>
      <c r="V25" s="169">
        <f>JUILLET!$V$25+$U$25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JUILLET!$P$26+$O$26</f>
        <v>0</v>
      </c>
      <c r="Q26" s="99"/>
      <c r="R26" s="140">
        <f>SUMIF($E$10:$E$509,$M$26,$G$10:$G$509)-SUMIF($E$10:$E$509,$M$26,$F$10:$F$509)</f>
        <v>0</v>
      </c>
      <c r="S26" s="140">
        <f>JUILLET!$S$26+$R$26</f>
        <v>0</v>
      </c>
      <c r="T26" s="99"/>
      <c r="U26" s="169">
        <f>SUMIF($E$10:$E$509,$M$26,$K$10:$K$509)-SUMIF($E$10:$E$509,$M$26,$J$10:$J$509)</f>
        <v>0</v>
      </c>
      <c r="V26" s="169">
        <f>JUILLET!$V$26+$U$26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JUILLET!$P$27+$O$27</f>
        <v>0</v>
      </c>
      <c r="Q27" s="99"/>
      <c r="R27" s="140">
        <f>SUMIF($E$10:$E$509,$M$27,$G$10:$G$509)-SUMIF($E$10:$E$509,$M$27,$F$10:$F$509)</f>
        <v>0</v>
      </c>
      <c r="S27" s="140">
        <f>JUILLET!$S$27+$R$27</f>
        <v>0</v>
      </c>
      <c r="T27" s="99"/>
      <c r="U27" s="169">
        <f>SUMIF($E$10:$E$509,$M$27,$K$10:$K$509)-SUMIF($E$10:$E$509,$M$27,$J$10:$J$509)</f>
        <v>0</v>
      </c>
      <c r="V27" s="169">
        <f>JUILLET!$V$27+$U$27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JUILLET!$P$28+$O$28</f>
        <v>0</v>
      </c>
      <c r="Q28" s="99"/>
      <c r="R28" s="140">
        <f>SUMIF($E$10:$E$509,$M$28,$G$10:$G$509)-SUMIF($E$10:$E$509,$M$28,$F$10:$F$509)</f>
        <v>0</v>
      </c>
      <c r="S28" s="140">
        <f>JUILLET!$S$28+$R$28</f>
        <v>0</v>
      </c>
      <c r="T28" s="99"/>
      <c r="U28" s="169">
        <f>SUMIF($E$10:$E$509,$M$28,$K$10:$K$509)-SUMIF($E$10:$E$509,$M$28,$J$10:$J$509)</f>
        <v>0</v>
      </c>
      <c r="V28" s="169">
        <f>JUILLET!$V$28+$U$28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JUILLET!$P$29+$O$29</f>
        <v>0</v>
      </c>
      <c r="Q29" s="99"/>
      <c r="R29" s="140">
        <f>SUMIF($E$10:$E$509,$M$29,$G$10:$G$509)-SUMIF($E$10:$E$509,$M$29,$F$10:$F$509)</f>
        <v>0</v>
      </c>
      <c r="S29" s="140">
        <f>JUILLET!$S$29+$R$29</f>
        <v>0</v>
      </c>
      <c r="T29" s="99"/>
      <c r="U29" s="169">
        <f>SUMIF($E$10:$E$509,$M$29,$K$10:$K$509)-SUMIF($E$10:$E$509,$M$29,$J$10:$J$509)</f>
        <v>0</v>
      </c>
      <c r="V29" s="169">
        <f>JUILLET!$V$29+$U$29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JUILLET!$P$30+$O$30</f>
        <v>0</v>
      </c>
      <c r="Q30" s="99"/>
      <c r="R30" s="140">
        <f>SUMIF($E$10:$E$509,$M$30,$G$10:$G$509)-SUMIF($E$10:$E$509,$M$30,$F$10:$F$509)</f>
        <v>0</v>
      </c>
      <c r="S30" s="140">
        <f>JUILLET!$S$30+$R$30</f>
        <v>0</v>
      </c>
      <c r="T30" s="99"/>
      <c r="U30" s="169">
        <f>SUMIF($E$10:$E$509,$M$30,$K$10:$K$509)-SUMIF($E$10:$E$509,$M$30,$J$10:$J$509)</f>
        <v>0</v>
      </c>
      <c r="V30" s="169">
        <f>JUILLET!$V$30+$U$30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JUILLET!$P$31+$O$31</f>
        <v>0</v>
      </c>
      <c r="Q31" s="99"/>
      <c r="R31" s="140">
        <f>SUMIF($E$10:$E$509,$M$31,$G$10:$G$509)-SUMIF($E$10:$E$509,$M$31,$F$10:$F$509)</f>
        <v>0</v>
      </c>
      <c r="S31" s="140">
        <f>JUILLET!$S$31+$R$31</f>
        <v>0</v>
      </c>
      <c r="T31" s="99"/>
      <c r="U31" s="169">
        <f>SUMIF($E$10:$E$509,$M$31,$K$10:$K$509)-SUMIF($E$10:$E$509,$M$31,$J$10:$J$509)</f>
        <v>0</v>
      </c>
      <c r="V31" s="169">
        <f>JUILLET!$V$31+$U$31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JUILLET!$P$32+$O$32</f>
        <v>0</v>
      </c>
      <c r="Q32" s="99"/>
      <c r="R32" s="140">
        <f>SUMIF($E$10:$E$509,$M$32,$G$10:$G$509)-SUMIF($E$10:$E$509,$M$32,$F$10:$F$509)</f>
        <v>0</v>
      </c>
      <c r="S32" s="140">
        <f>JUILLET!$S$32+$R$32</f>
        <v>0</v>
      </c>
      <c r="T32" s="99"/>
      <c r="U32" s="169">
        <f>SUMIF($E$10:$E$509,$M$32,$K$10:$K$509)-SUMIF($E$10:$E$509,$M$32,$J$10:$J$509)</f>
        <v>0</v>
      </c>
      <c r="V32" s="169">
        <f>JUILLET!$V$32+$U$32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JUILLET!$P$33+$O$33</f>
        <v>0</v>
      </c>
      <c r="Q33" s="99"/>
      <c r="R33" s="140">
        <f>SUMIF($E$10:$E$509,$M$33,$G$10:$G$509)-SUMIF($E$10:$E$509,$M$33,$F$10:$F$509)</f>
        <v>0</v>
      </c>
      <c r="S33" s="140">
        <f>JUILLET!$S$33+$R$33</f>
        <v>0</v>
      </c>
      <c r="T33" s="99"/>
      <c r="U33" s="169">
        <f>SUMIF($E$10:$E$509,$M$33,$K$10:$K$509)-SUMIF($E$10:$E$509,$M$33,$J$10:$J$509)</f>
        <v>0</v>
      </c>
      <c r="V33" s="169">
        <f>JUILLET!$V$33+$U$33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JUILLET!$P$34+$O$34</f>
        <v>0</v>
      </c>
      <c r="Q34" s="99"/>
      <c r="R34" s="140">
        <f>SUMIF($E$10:$E$509,$M$34,$G$10:$G$509)-SUMIF($E$10:$E$509,$M$34,$F$10:$F$509)</f>
        <v>0</v>
      </c>
      <c r="S34" s="140">
        <f>JUILLET!$S$34+$R$34</f>
        <v>0</v>
      </c>
      <c r="T34" s="99"/>
      <c r="U34" s="169">
        <f>SUMIF($E$10:$E$509,$M$34,$K$10:$K$509)-SUMIF($E$10:$E$509,$M$34,$J$10:$J$509)</f>
        <v>0</v>
      </c>
      <c r="V34" s="169">
        <f>JUILLET!$V$34+$U$34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JUILLET!$P$35+$O$35</f>
        <v>0</v>
      </c>
      <c r="Q35" s="99"/>
      <c r="R35" s="140">
        <f>SUMIF($E$10:$E$509,$M$35,$G$10:$G$509)-SUMIF($E$10:$E$509,$M$35,$F$10:$F$509)</f>
        <v>0</v>
      </c>
      <c r="S35" s="140">
        <f>JUILLET!$S$35+$R$35</f>
        <v>0</v>
      </c>
      <c r="T35" s="99"/>
      <c r="U35" s="169">
        <f>SUMIF($E$10:$E$509,$M$35,$K$10:$K$509)-SUMIF($E$10:$E$509,$M$35,$J$10:$J$509)</f>
        <v>0</v>
      </c>
      <c r="V35" s="169">
        <f>JUILLET!$V$35+$U$35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JUILLET!$P$36+$O$36</f>
        <v>0</v>
      </c>
      <c r="Q36" s="99"/>
      <c r="R36" s="140">
        <f>SUMIF($E$10:$E$509,$M$36,$G$10:$G$509)-SUMIF($E$10:$E$509,$M$36,$F$10:$F$509)</f>
        <v>0</v>
      </c>
      <c r="S36" s="140">
        <f>JUILLET!$S$36+$R$36</f>
        <v>0</v>
      </c>
      <c r="T36" s="99"/>
      <c r="U36" s="169">
        <f>SUMIF($E$10:$E$509,$M$36,$K$10:$K$509)-SUMIF($E$10:$E$509,$M$36,$J$10:$J$509)</f>
        <v>0</v>
      </c>
      <c r="V36" s="169">
        <f>JUILLET!$V$36+$U$36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JUILLET!$P$37+$O$37</f>
        <v>0</v>
      </c>
      <c r="Q37" s="99"/>
      <c r="R37" s="140">
        <f>SUMIF($E$10:$E$509,$M$37,$G$10:$G$509)-SUMIF($E$10:$E$509,$M$37,$F$10:$F$509)</f>
        <v>0</v>
      </c>
      <c r="S37" s="140">
        <f>JUILLET!$S$37+$R$37</f>
        <v>0</v>
      </c>
      <c r="T37" s="99"/>
      <c r="U37" s="169">
        <f>SUMIF($E$10:$E$509,$M$37,$K$10:$K$509)-SUMIF($E$10:$E$509,$M$37,$J$10:$J$509)</f>
        <v>0</v>
      </c>
      <c r="V37" s="169">
        <f>JUILLET!$V$37+$U$37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JUILLET!$P$38+$O$38</f>
        <v>0</v>
      </c>
      <c r="Q38" s="99"/>
      <c r="R38" s="140">
        <f>SUMIF($E$10:$E$509,$M$38,$G$10:$G$509)-SUMIF($E$10:$E$509,$M$38,$F$10:$F$509)</f>
        <v>0</v>
      </c>
      <c r="S38" s="140">
        <f>JUILLET!$S$38+$R$38</f>
        <v>0</v>
      </c>
      <c r="T38" s="99"/>
      <c r="U38" s="169">
        <f>SUMIF($E$10:$E$509,$M$38,$K$10:$K$509)-SUMIF($E$10:$E$509,$M$38,$J$10:$J$509)</f>
        <v>0</v>
      </c>
      <c r="V38" s="169">
        <f>JUILLET!$V$38+$U$38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JUILLET!$P$39+$O$39</f>
        <v>0</v>
      </c>
      <c r="Q39" s="99"/>
      <c r="R39" s="140">
        <f>SUMIF($E$10:$E$509,$M$39,$G$10:$G$509)-SUMIF($E$10:$E$509,$M$39,$F$10:$F$509)</f>
        <v>0</v>
      </c>
      <c r="S39" s="140">
        <f>JUILLET!$S$39+$R$39</f>
        <v>0</v>
      </c>
      <c r="T39" s="99"/>
      <c r="U39" s="169">
        <f>SUMIF($E$10:$E$509,$M$39,$K$10:$K$509)-SUMIF($E$10:$E$509,$M$39,$J$10:$J$509)</f>
        <v>0</v>
      </c>
      <c r="V39" s="169">
        <f>JUILLET!$V$39+$U$39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JUILLET!$P$40+$O$40</f>
        <v>0</v>
      </c>
      <c r="Q40" s="99"/>
      <c r="R40" s="140">
        <f>SUMIF($E$10:$E$509,$M$40,$G$10:$G$509)-SUMIF($E$10:$E$509,$M$40,$F$10:$F$509)</f>
        <v>0</v>
      </c>
      <c r="S40" s="140">
        <f>JUILLET!$S$40+$R$40</f>
        <v>0</v>
      </c>
      <c r="T40" s="99"/>
      <c r="U40" s="169">
        <f>SUMIF($E$10:$E$509,$M$40,$K$10:$K$509)-SUMIF($E$10:$E$509,$M$40,$J$10:$J$509)</f>
        <v>0</v>
      </c>
      <c r="V40" s="169">
        <f>JUILLET!$V$40+$U$40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JUILLET!$P$41+$O$41</f>
        <v>0</v>
      </c>
      <c r="Q41" s="99"/>
      <c r="R41" s="140">
        <f>SUMIF($E$10:$E$509,$M$41,$G$10:$G$509)-SUMIF($E$10:$E$509,$M$41,$F$10:$F$509)</f>
        <v>0</v>
      </c>
      <c r="S41" s="140">
        <f>JUILLET!$S$41+$R$41</f>
        <v>0</v>
      </c>
      <c r="T41" s="99"/>
      <c r="U41" s="169">
        <f>SUMIF($E$10:$E$509,$M$41,$K$10:$K$509)-SUMIF($E$10:$E$509,$M$41,$J$10:$J$509)</f>
        <v>0</v>
      </c>
      <c r="V41" s="169">
        <f>JUILLET!$V$41+$U$41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JUILLET!$P$42+$O$42</f>
        <v>0</v>
      </c>
      <c r="Q42" s="99"/>
      <c r="R42" s="140">
        <f>SUMIF($E$10:$E$509,$M$42,$G$10:$G$509)-SUMIF($E$10:$E$509,$M$42,$F$10:$F$509)</f>
        <v>0</v>
      </c>
      <c r="S42" s="140">
        <f>JUILLET!$S$42+$R$42</f>
        <v>0</v>
      </c>
      <c r="T42" s="99"/>
      <c r="U42" s="169">
        <f>SUMIF($E$10:$E$509,$M$42,$K$10:$K$509)-SUMIF($E$10:$E$509,$M$42,$J$10:$J$509)</f>
        <v>0</v>
      </c>
      <c r="V42" s="169">
        <f>JUILLET!$V$42+$U$42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JUILLET!$P$43+$O$43</f>
        <v>0</v>
      </c>
      <c r="Q43" s="99"/>
      <c r="R43" s="140">
        <f>SUMIF($E$10:$E$509,$M$43,$G$10:$G$509)-SUMIF($E$10:$E$509,$M$43,$F$10:$F$509)</f>
        <v>0</v>
      </c>
      <c r="S43" s="140">
        <f>JUILLET!$S$43+$R$43</f>
        <v>0</v>
      </c>
      <c r="T43" s="99"/>
      <c r="U43" s="169">
        <f>SUMIF($E$10:$E$509,$M$43,$K$10:$K$509)-SUMIF($E$10:$E$509,$M$43,$J$10:$J$509)</f>
        <v>0</v>
      </c>
      <c r="V43" s="169">
        <f>JUILLET!$V$43+$U$43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JUILLET!$P$44+$O$44</f>
        <v>0</v>
      </c>
      <c r="Q44" s="99"/>
      <c r="R44" s="140">
        <f>SUMIF($E$10:$E$509,$M$44,$G$10:$G$509)-SUMIF($E$10:$E$509,$M$44,$F$10:$F$509)</f>
        <v>0</v>
      </c>
      <c r="S44" s="140">
        <f>JUILLET!$S$44+$R$44</f>
        <v>0</v>
      </c>
      <c r="T44" s="99"/>
      <c r="U44" s="169">
        <f>SUMIF($E$10:$E$509,$M$44,$K$10:$K$509)-SUMIF($E$10:$E$509,$M$44,$J$10:$J$509)</f>
        <v>0</v>
      </c>
      <c r="V44" s="169">
        <f>JUILLET!$V$44+$U$44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JUILLET!$P$45+$O$45</f>
        <v>0</v>
      </c>
      <c r="Q45" s="99"/>
      <c r="R45" s="140">
        <f>SUMIF($E$10:$E$509,$M$45,$G$10:$G$509)-SUMIF($E$10:$E$509,$M$45,$F$10:$F$509)</f>
        <v>0</v>
      </c>
      <c r="S45" s="140">
        <f>JUILLET!$S$45+$R$45</f>
        <v>0</v>
      </c>
      <c r="T45" s="99"/>
      <c r="U45" s="169">
        <f>SUMIF($E$10:$E$509,$M$45,$K$10:$K$509)-SUMIF($E$10:$E$509,$M$45,$J$10:$J$509)</f>
        <v>0</v>
      </c>
      <c r="V45" s="169">
        <f>JUILLET!$V$45+$U$45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JUILLET!$P$46+$O$46</f>
        <v>0</v>
      </c>
      <c r="Q46" s="99"/>
      <c r="R46" s="140">
        <f>SUMIF($E$10:$E$509,$M$46,$G$10:$G$509)-SUMIF($E$10:$E$509,$M$46,$F$10:$F$509)</f>
        <v>0</v>
      </c>
      <c r="S46" s="140">
        <f>JUILLET!$S$46+$R$46</f>
        <v>0</v>
      </c>
      <c r="T46" s="99"/>
      <c r="U46" s="169">
        <f>SUMIF($E$10:$E$509,$M$46,$K$10:$K$509)-SUMIF($E$10:$E$509,$M$46,$J$10:$J$509)</f>
        <v>0</v>
      </c>
      <c r="V46" s="169">
        <f>JUILLET!$V$46+$U$46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JUILLET!$P$47+$O$47</f>
        <v>0</v>
      </c>
      <c r="Q47" s="99"/>
      <c r="R47" s="140">
        <f>SUMIF($E$10:$E$509,$M$47,$G$10:$G$509)-SUMIF($E$10:$E$509,$M$47,$F$10:$F$509)</f>
        <v>0</v>
      </c>
      <c r="S47" s="140">
        <f>JUILLET!$S$47+$R$47</f>
        <v>0</v>
      </c>
      <c r="T47" s="99"/>
      <c r="U47" s="169">
        <f>SUMIF($E$10:$E$509,$M$47,$K$10:$K$509)-SUMIF($E$10:$E$509,$M$47,$J$10:$J$509)</f>
        <v>0</v>
      </c>
      <c r="V47" s="169">
        <f>JUILLET!$V$47+$U$47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JUILLET!$P$48+$O$48</f>
        <v>0</v>
      </c>
      <c r="Q48" s="99"/>
      <c r="R48" s="140">
        <f>SUMIF($E$10:$E$509,$M$48,$G$10:$G$509)-SUMIF($E$10:$E$509,$M$48,$F$10:$F$509)</f>
        <v>0</v>
      </c>
      <c r="S48" s="140">
        <f>JUILLET!$S$48+$R$48</f>
        <v>0</v>
      </c>
      <c r="T48" s="99"/>
      <c r="U48" s="169">
        <f>SUMIF($E$10:$E$509,$M$48,$K$10:$K$509)-SUMIF($E$10:$E$509,$M$48,$J$10:$J$509)</f>
        <v>0</v>
      </c>
      <c r="V48" s="169">
        <f>JUILLET!$V$48+$U$48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JUILLET!$P$49+$O$49</f>
        <v>0</v>
      </c>
      <c r="Q49" s="99"/>
      <c r="R49" s="140">
        <f>SUMIF($E$10:$E$509,$M$49,$G$10:$G$509)-SUMIF($E$10:$E$509,$M$49,$F$10:$F$509)</f>
        <v>0</v>
      </c>
      <c r="S49" s="140">
        <f>JUILLET!$S$49+$R$49</f>
        <v>0</v>
      </c>
      <c r="T49" s="99"/>
      <c r="U49" s="169">
        <f>SUMIF($E$10:$E$509,$M$49,$K$10:$K$509)-SUMIF($E$10:$E$509,$M$49,$J$10:$J$509)</f>
        <v>0</v>
      </c>
      <c r="V49" s="169">
        <f>JUILLET!$V$49+$U$49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JUILLET!$P$50+$O$50</f>
        <v>0</v>
      </c>
      <c r="Q50" s="99"/>
      <c r="R50" s="140">
        <f>SUMIF($E$10:$E$509,$M$50,$G$10:$G$509)-SUMIF($E$10:$E$509,$M$50,$F$10:$F$509)</f>
        <v>0</v>
      </c>
      <c r="S50" s="140">
        <f>JUILLET!$S$50+$R$50</f>
        <v>0</v>
      </c>
      <c r="T50" s="99"/>
      <c r="U50" s="169">
        <f>SUMIF($E$10:$E$509,$M$50,$K$10:$K$509)-SUMIF($E$10:$E$509,$M$50,$J$10:$J$509)</f>
        <v>0</v>
      </c>
      <c r="V50" s="169">
        <f>JUILLET!$V$50+$U$50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JUILLET!$P$51+$O$51</f>
        <v>0</v>
      </c>
      <c r="Q51" s="99"/>
      <c r="R51" s="140">
        <f>SUMIF($E$10:$E$509,$M$51,$G$10:$G$509)-SUMIF($E$10:$E$509,$M$51,$F$10:$F$509)</f>
        <v>0</v>
      </c>
      <c r="S51" s="140">
        <f>JUILLET!$S$51+$R$51</f>
        <v>0</v>
      </c>
      <c r="T51" s="99"/>
      <c r="U51" s="169">
        <f>SUMIF($E$10:$E$509,$M$51,$K$10:$K$509)-SUMIF($E$10:$E$509,$M$51,$J$10:$J$509)</f>
        <v>0</v>
      </c>
      <c r="V51" s="169">
        <f>JUILLET!$V$51+$U$51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JUILLET!$P$52+$O$52</f>
        <v>0</v>
      </c>
      <c r="Q52" s="99"/>
      <c r="R52" s="140">
        <f>SUMIF($E$10:$E$509,$M$52,$G$10:$G$509)-SUMIF($E$10:$E$509,$M$52,$F$10:$F$509)</f>
        <v>0</v>
      </c>
      <c r="S52" s="140">
        <f>JUILLET!$S$52+$R$52</f>
        <v>0</v>
      </c>
      <c r="T52" s="99"/>
      <c r="U52" s="169">
        <f>SUMIF($E$10:$E$509,$M$52,$K$10:$K$509)-SUMIF($E$10:$E$509,$M$52,$J$10:$J$509)</f>
        <v>0</v>
      </c>
      <c r="V52" s="169">
        <f>JUILLET!$V$52+$U$52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JUILLET!$P$53+$O$53</f>
        <v>0</v>
      </c>
      <c r="Q53" s="99"/>
      <c r="R53" s="140">
        <f>SUMIF($E$10:$E$509,$M$53,$G$10:$G$509)-SUMIF($E$10:$E$509,$M$53,$F$10:$F$509)</f>
        <v>0</v>
      </c>
      <c r="S53" s="140">
        <f>JUILLET!$S$53+$R$53</f>
        <v>0</v>
      </c>
      <c r="T53" s="99"/>
      <c r="U53" s="169">
        <f>SUMIF($E$10:$E$509,$M$53,$K$10:$K$509)-SUMIF($E$10:$E$509,$M$53,$J$10:$J$509)</f>
        <v>0</v>
      </c>
      <c r="V53" s="169">
        <f>JUILLET!$V$53+$U$53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JUILLET!$P$54+$O$54</f>
        <v>0</v>
      </c>
      <c r="Q54" s="99"/>
      <c r="R54" s="140">
        <f>SUMIF($E$10:$E$509,$M$54,$G$10:$G$509)-SUMIF($E$10:$E$509,$M$54,$F$10:$F$509)</f>
        <v>0</v>
      </c>
      <c r="S54" s="140">
        <f>JUILLET!$S$54+$R$54</f>
        <v>0</v>
      </c>
      <c r="T54" s="99"/>
      <c r="U54" s="169">
        <f>SUMIF($E$10:$E$509,$M$54,$K$10:$K$509)-SUMIF($E$10:$E$509,$M$54,$J$10:$J$509)</f>
        <v>0</v>
      </c>
      <c r="V54" s="169">
        <f>JUILLET!$V$54+$U$54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JUILLET!$P$55+$O$55</f>
        <v>0</v>
      </c>
      <c r="Q55" s="99"/>
      <c r="R55" s="140">
        <f>SUMIF($E$10:$E$509,$M$55,$G$10:$G$509)-SUMIF($E$10:$E$509,$M$55,$F$10:$F$509)</f>
        <v>0</v>
      </c>
      <c r="S55" s="140">
        <f>JUILLET!$S$55+$R$55</f>
        <v>0</v>
      </c>
      <c r="T55" s="99"/>
      <c r="U55" s="169">
        <f>SUMIF($E$10:$E$509,$M$55,$K$10:$K$509)-SUMIF($E$10:$E$509,$M$55,$J$10:$J$509)</f>
        <v>0</v>
      </c>
      <c r="V55" s="169">
        <f>JUILLET!$V$55+$U$55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JUILLET!$P$56+$O$56</f>
        <v>0</v>
      </c>
      <c r="Q56" s="99"/>
      <c r="R56" s="140">
        <f>SUMIF($E$10:$E$509,$M$56,$G$10:$G$509)-SUMIF($E$10:$E$509,$M$56,$F$10:$F$509)</f>
        <v>0</v>
      </c>
      <c r="S56" s="140">
        <f>JUILLET!$S$56+$R$56</f>
        <v>0</v>
      </c>
      <c r="T56" s="99"/>
      <c r="U56" s="169">
        <f>SUMIF($E$10:$E$509,$M$56,$K$10:$K$509)-SUMIF($E$10:$E$509,$M$56,$J$10:$J$509)</f>
        <v>0</v>
      </c>
      <c r="V56" s="169">
        <f>JUILLET!$V$56+$U$56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JUILLET!$P$57+$O$57</f>
        <v>0</v>
      </c>
      <c r="Q57" s="99"/>
      <c r="R57" s="140">
        <f>SUMIF($E$10:$E$509,$M$57,$G$10:$G$509)-SUMIF($E$10:$E$509,$M$57,$F$10:$F$509)</f>
        <v>0</v>
      </c>
      <c r="S57" s="140">
        <f>JUILLET!$S$57+$R$57</f>
        <v>0</v>
      </c>
      <c r="T57" s="99"/>
      <c r="U57" s="169">
        <f>SUMIF($E$10:$E$509,$M$57,$K$10:$K$509)-SUMIF($E$10:$E$509,$M$57,$J$10:$J$509)</f>
        <v>0</v>
      </c>
      <c r="V57" s="169">
        <f>JUILLET!$V$57+$U$57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JUILLET!$P$58+$O$58</f>
        <v>0</v>
      </c>
      <c r="Q58" s="99"/>
      <c r="R58" s="140">
        <f>SUMIF($E$10:$E$509,$M$58,$G$10:$G$509)-SUMIF($E$10:$E$509,$M$58,$F$10:$F$509)</f>
        <v>0</v>
      </c>
      <c r="S58" s="140">
        <f>JUILLET!$S$58+$R$58</f>
        <v>0</v>
      </c>
      <c r="T58" s="99"/>
      <c r="U58" s="169">
        <f>SUMIF($E$10:$E$509,$M$58,$K$10:$K$509)-SUMIF($E$10:$E$509,$M$58,$J$10:$J$509)</f>
        <v>0</v>
      </c>
      <c r="V58" s="169">
        <f>JUILLET!$V$58+$U$58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JUILLET!$P$59+$O$59</f>
        <v>0</v>
      </c>
      <c r="Q59" s="99"/>
      <c r="R59" s="140">
        <f>SUMIF($E$10:$E$509,$M$59,$G$10:$G$509)-SUMIF($E$10:$E$509,$M$59,$F$10:$F$509)</f>
        <v>0</v>
      </c>
      <c r="S59" s="140">
        <f>JUILLET!$S$59+$R$59</f>
        <v>0</v>
      </c>
      <c r="T59" s="99"/>
      <c r="U59" s="169">
        <f>SUMIF($E$10:$E$509,$M$59,$K$10:$K$509)-SUMIF($E$10:$E$509,$M$59,$J$10:$J$509)</f>
        <v>0</v>
      </c>
      <c r="V59" s="169">
        <f>JUILLET!$V$59+$U$59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15" priority="3">
      <formula>ROW()=ODD(ROW())</formula>
    </cfRule>
  </conditionalFormatting>
  <conditionalFormatting sqref="O64:P65 R64:R65 U64:U65">
    <cfRule type="cellIs" dxfId="14" priority="2" operator="notEqual">
      <formula>0</formula>
    </cfRule>
  </conditionalFormatting>
  <conditionalFormatting sqref="H10:H509">
    <cfRule type="cellIs" dxfId="13" priority="1" operator="equal">
      <formula>"X"</formula>
    </cfRule>
  </conditionalFormatting>
  <dataValidations count="4">
    <dataValidation type="list" allowBlank="1" showInputMessage="1" showErrorMessage="1" sqref="E10:E509" xr:uid="{72D6A514-A48A-4032-9B57-C01A59715154}">
      <formula1>C_Nature</formula1>
    </dataValidation>
    <dataValidation type="list" allowBlank="1" showInputMessage="1" showErrorMessage="1" sqref="D10:D509" xr:uid="{D2B03B25-CC71-47CF-8646-2B64BBAF44B0}">
      <formula1>C_Paiement</formula1>
    </dataValidation>
    <dataValidation allowBlank="1" showInputMessage="1" showErrorMessage="1" promptTitle="Information" prompt="Veuillez saisir manuellement les reports provenant du mois de décembre de l'année précédente." sqref="D6:E8 I6:I8" xr:uid="{91931C2E-EB54-48FA-812C-A9DA997D1B1C}"/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2295A0C0-9E2F-4ADA-87BC-5F6C2CF592B4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1EBF5-DB77-4DA5-989B-6B2C9D3A1A4A}">
  <sheetPr codeName="Feuil9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SEPTEMBRE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39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AOUT!$P$10+$O$10</f>
        <v>0</v>
      </c>
      <c r="Q10" s="98"/>
      <c r="R10" s="140">
        <f>SUMIF($E$10:$E$509,$M$10,$G$10:$G$509)-SUMIF($E$10:$E$509,$M$10,$F$10:$F$509)</f>
        <v>0</v>
      </c>
      <c r="S10" s="140">
        <f>AOUT!$S$10+$R$10</f>
        <v>0</v>
      </c>
      <c r="T10" s="98"/>
      <c r="U10" s="169">
        <f>SUMIF($E$10:$E$509,$M$10,$K$10:$K$509)-SUMIF($E$10:$E$509,M$10,$J$10:$J$509)</f>
        <v>0</v>
      </c>
      <c r="V10" s="169">
        <f>AOUT!$V$10+$U$10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AOUT!$P$11+$O$11</f>
        <v>0</v>
      </c>
      <c r="Q11" s="99"/>
      <c r="R11" s="140">
        <f>SUMIF($E$10:$E$509,$M$11,$G$10:$G$509)-SUMIF($E$10:$E$509,$M$11,$F$10:$F$509)</f>
        <v>0</v>
      </c>
      <c r="S11" s="140">
        <f>AOUT!$S$11+$R$11</f>
        <v>0</v>
      </c>
      <c r="T11" s="99"/>
      <c r="U11" s="169">
        <f>SUMIF($E$10:$E$509,$M$11,$K$10:$K$509)-SUMIF($E$10:$E$509,$M$11,$J$10:$J$509)</f>
        <v>0</v>
      </c>
      <c r="V11" s="169">
        <f>AOUT!$V$11+$U$11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AOUT!$P$12+$O$12</f>
        <v>0</v>
      </c>
      <c r="Q12" s="99"/>
      <c r="R12" s="140">
        <f>SUMIF($E$10:$E$509,$M$12,$G$10:$G$509)-SUMIF($E$10:$E$509,$M$12,$F$10:$F$509)</f>
        <v>0</v>
      </c>
      <c r="S12" s="140">
        <f>AOUT!$S$12+$R$12</f>
        <v>0</v>
      </c>
      <c r="T12" s="99"/>
      <c r="U12" s="169">
        <f>SUMIF($E$10:$E$509,$M$12,$K$10:$K$509)-SUMIF($E$10:$E$509,$M$12,$J$10:$J$509)</f>
        <v>0</v>
      </c>
      <c r="V12" s="169">
        <f>AOUT!$V$12+$U$12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AOUT!$P$13+$O$13</f>
        <v>0</v>
      </c>
      <c r="Q13" s="99"/>
      <c r="R13" s="140">
        <f>SUMIF($E$10:$E$509,$M$13,$G$10:$G$509)-SUMIF($E$10:$E$509,$M$13,$F$10:$F$509)</f>
        <v>0</v>
      </c>
      <c r="S13" s="140">
        <f>AOUT!$S$13+$R$13</f>
        <v>0</v>
      </c>
      <c r="T13" s="99"/>
      <c r="U13" s="169">
        <f>SUMIF($E$10:$E$509,$M$13,$K$10:$K$509)-SUMIF($E$10:$E$509,$M$13,$J$10:$J$509)</f>
        <v>0</v>
      </c>
      <c r="V13" s="169">
        <f>AOUT!$V$13+$U$13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AOUT!$P$14+$O$14</f>
        <v>0</v>
      </c>
      <c r="Q14" s="99"/>
      <c r="R14" s="140">
        <f>SUMIF($E$10:$E$509,$M$14,$G$10:$G$509)-SUMIF($E$10:$E$509,$M$14,$F$10:$F$509)</f>
        <v>0</v>
      </c>
      <c r="S14" s="140">
        <f>AOUT!$S$14+$R$14</f>
        <v>0</v>
      </c>
      <c r="T14" s="99"/>
      <c r="U14" s="169">
        <f>SUMIF($E$10:$E$509,$M$14,$K$10:$K$509)-SUMIF($E$10:$E$509,$M$14,$J$10:$J$509)</f>
        <v>0</v>
      </c>
      <c r="V14" s="169">
        <f>AOUT!$V$14+$U$14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AOUT!$P$15+$O$15</f>
        <v>0</v>
      </c>
      <c r="Q15" s="99"/>
      <c r="R15" s="140">
        <f>SUMIF($E$10:$E$509,$M$15,$G$10:$G$509)-SUMIF($E$10:$E$509,$M$15,$F$10:$F$509)</f>
        <v>0</v>
      </c>
      <c r="S15" s="140">
        <f>AOUT!$S$15+$R$15</f>
        <v>0</v>
      </c>
      <c r="T15" s="99"/>
      <c r="U15" s="169">
        <f>SUMIF($E$10:$E$509,$M$15,$K$10:$K$509)-SUMIF($E$10:$E$509,$M$15,$J$10:$J$509)</f>
        <v>0</v>
      </c>
      <c r="V15" s="169">
        <f>AOUT!$V$15+$U$15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AOUT!$P$16+$O$16</f>
        <v>0</v>
      </c>
      <c r="Q16" s="99"/>
      <c r="R16" s="140">
        <f>SUMIF($E$10:$E$509,$M$16,$G$10:$G$509)-SUMIF($E$10:$E$509,$M$16,$F$10:$F$509)</f>
        <v>0</v>
      </c>
      <c r="S16" s="140">
        <f>AOUT!$S$16+$R$16</f>
        <v>0</v>
      </c>
      <c r="T16" s="99"/>
      <c r="U16" s="169">
        <f>SUMIF($E$10:$E$509,$M$16,$K$10:$K$509)-SUMIF($E$10:$E$509,$M$16,$J$10:$J$509)</f>
        <v>0</v>
      </c>
      <c r="V16" s="169">
        <f>AOUT!$V$16+$U$16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AOUT!$P$17+$O$17</f>
        <v>0</v>
      </c>
      <c r="Q17" s="99"/>
      <c r="R17" s="140">
        <f>SUMIF($E$10:$E$509,$M$17,$G$10:$G$509)-SUMIF($E$10:$E$509,$M$17,$F$10:$F$509)</f>
        <v>0</v>
      </c>
      <c r="S17" s="140">
        <f>AOUT!$S$17+$R$17</f>
        <v>0</v>
      </c>
      <c r="T17" s="99"/>
      <c r="U17" s="169">
        <f>SUMIF($E$10:$E$509,$M$17,$K$10:$K$509)-SUMIF($E$10:$E$509,$M$17,$J$10:$J$509)</f>
        <v>0</v>
      </c>
      <c r="V17" s="169">
        <f>AOUT!$V$17+$U$17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AOUT!$P$18+$O$18</f>
        <v>0</v>
      </c>
      <c r="Q18" s="99"/>
      <c r="R18" s="140">
        <f>SUMIF($E$10:$E$509,$M$18,$G$10:$G$509)-SUMIF($E$10:$E$509,$M$18,$F$10:$F$509)</f>
        <v>0</v>
      </c>
      <c r="S18" s="140">
        <f>AOUT!$S$18+$R$18</f>
        <v>0</v>
      </c>
      <c r="T18" s="99"/>
      <c r="U18" s="169">
        <f>SUMIF($E$10:$E$509,$M$18,$K$10:$K$509)-SUMIF($E$10:$E$509,$M$18,$J$10:$J$509)</f>
        <v>0</v>
      </c>
      <c r="V18" s="169">
        <f>AOUT!$V$18+$U$18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AOUT!$P$19+$O$19</f>
        <v>0</v>
      </c>
      <c r="Q19" s="99"/>
      <c r="R19" s="140">
        <f>SUMIF($E$10:$E$509,$M$19,$G$10:$G$509)-SUMIF($E$10:$E$509,$M$19,$F$10:$F$509)</f>
        <v>0</v>
      </c>
      <c r="S19" s="140">
        <f>AOUT!$S$19+$R$19</f>
        <v>0</v>
      </c>
      <c r="T19" s="99"/>
      <c r="U19" s="169">
        <f>SUMIF($E$10:$E$509,$M$19,$K$10:$K$509)-SUMIF($E$10:$E$509,$M$19,$J$10:$J$509)</f>
        <v>0</v>
      </c>
      <c r="V19" s="169">
        <f>AOUT!$V$19+$U$19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AOUT!$P$20+$O$20</f>
        <v>0</v>
      </c>
      <c r="Q20" s="99"/>
      <c r="R20" s="140">
        <f>SUMIF($E$10:$E$509,$M$20,$G$10:$G$509)-SUMIF($E$10:$E$509,$M$20,$F$10:$F$509)</f>
        <v>0</v>
      </c>
      <c r="S20" s="140">
        <f>AOUT!$S$20+$R$20</f>
        <v>0</v>
      </c>
      <c r="T20" s="99"/>
      <c r="U20" s="169">
        <f>SUMIF($E$10:$E$509,$M$20,$K$10:$K$509)-SUMIF($E$10:$E$509,$M$20,$J$10:$J$509)</f>
        <v>0</v>
      </c>
      <c r="V20" s="169">
        <f>AOUT!$V$20+$U$20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AOUT!$P$21+$O$21</f>
        <v>0</v>
      </c>
      <c r="Q21" s="99"/>
      <c r="R21" s="140">
        <f>SUMIF($E$10:$E$509,$M$21,$G$10:$G$509)-SUMIF($E$10:$E$509,$M$21,$F$10:$F$509)</f>
        <v>0</v>
      </c>
      <c r="S21" s="140">
        <f>AOUT!$S$21+$R$21</f>
        <v>0</v>
      </c>
      <c r="T21" s="99"/>
      <c r="U21" s="169">
        <f>SUMIF($E$10:$E$509,$M$21,$K$10:$K$509)-SUMIF($E$10:$E$509,$M$21,$J$10:$J$509)</f>
        <v>0</v>
      </c>
      <c r="V21" s="169">
        <f>AOUT!$V$21+$U$21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AOUT!$P$22+$O$22</f>
        <v>0</v>
      </c>
      <c r="Q22" s="99"/>
      <c r="R22" s="140">
        <f>SUMIF($E$10:$E$509,$M$22,$G$10:$G$509)-SUMIF($E$10:$E$509,$M$22,$F$10:$F$509)</f>
        <v>0</v>
      </c>
      <c r="S22" s="140">
        <f>AOUT!$S$22+$R$22</f>
        <v>0</v>
      </c>
      <c r="T22" s="99"/>
      <c r="U22" s="169">
        <f>SUMIF($E$10:$E$509,$M$22,$K$10:$K$509)-SUMIF($E$10:$E$509,$M$22,$J$10:$J$509)</f>
        <v>0</v>
      </c>
      <c r="V22" s="169">
        <f>AOUT!$V$22+$U$22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AOUT!$P$23+$O$23</f>
        <v>0</v>
      </c>
      <c r="Q23" s="99"/>
      <c r="R23" s="140">
        <f>SUMIF($E$10:$E$509,$M$23,$G$10:$G$509)-SUMIF($E$10:$E$509,$M$23,$F$10:$F$509)</f>
        <v>0</v>
      </c>
      <c r="S23" s="140">
        <f>AOUT!$S$23+$R$23</f>
        <v>0</v>
      </c>
      <c r="T23" s="99"/>
      <c r="U23" s="169">
        <f>SUMIF($E$10:$E$509,$M$23,$K$10:$K$509)-SUMIF($E$10:$E$509,$M$23,$J$10:$J$509)</f>
        <v>0</v>
      </c>
      <c r="V23" s="169">
        <f>AOUT!$V$23+$U$23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AOUT!$P$24+$O$24</f>
        <v>0</v>
      </c>
      <c r="Q24" s="99"/>
      <c r="R24" s="140">
        <f>SUMIF($E$10:$E$509,$M$24,$G$10:$G$509)-SUMIF($E$10:$E$509,$M$24,$F$10:$F$509)</f>
        <v>0</v>
      </c>
      <c r="S24" s="140">
        <f>AOUT!$S$24+$R$24</f>
        <v>0</v>
      </c>
      <c r="T24" s="99"/>
      <c r="U24" s="169">
        <f>SUMIF($E$10:$E$509,$M$24,$K$10:$K$509)-SUMIF($E$10:$E$509,$M$24,$J$10:$J$509)</f>
        <v>0</v>
      </c>
      <c r="V24" s="169">
        <f>AOUT!$V$24+$U$24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AOUT!$P$25+$O$25</f>
        <v>0</v>
      </c>
      <c r="Q25" s="99"/>
      <c r="R25" s="140">
        <f>SUMIF($E$10:$E$509,$M$25,$G$10:$G$509)-SUMIF($E$10:$E$509,$M$25,$F$10:$F$509)</f>
        <v>0</v>
      </c>
      <c r="S25" s="140">
        <f>AOUT!$S$25+$R$25</f>
        <v>0</v>
      </c>
      <c r="T25" s="99"/>
      <c r="U25" s="169">
        <f>SUMIF($E$10:$E$509,$M$25,$K$10:$K$509)-SUMIF($E$10:$E$509,$M$25,$J$10:$J$509)</f>
        <v>0</v>
      </c>
      <c r="V25" s="169">
        <f>AOUT!$V$25+$U$25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AOUT!$P$26+$O$26</f>
        <v>0</v>
      </c>
      <c r="Q26" s="99"/>
      <c r="R26" s="140">
        <f>SUMIF($E$10:$E$509,$M$26,$G$10:$G$509)-SUMIF($E$10:$E$509,$M$26,$F$10:$F$509)</f>
        <v>0</v>
      </c>
      <c r="S26" s="140">
        <f>AOUT!$S$26+$R$26</f>
        <v>0</v>
      </c>
      <c r="T26" s="99"/>
      <c r="U26" s="169">
        <f>SUMIF($E$10:$E$509,$M$26,$K$10:$K$509)-SUMIF($E$10:$E$509,$M$26,$J$10:$J$509)</f>
        <v>0</v>
      </c>
      <c r="V26" s="169">
        <f>AOUT!$V$26+$U$26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AOUT!$P$27+$O$27</f>
        <v>0</v>
      </c>
      <c r="Q27" s="99"/>
      <c r="R27" s="140">
        <f>SUMIF($E$10:$E$509,$M$27,$G$10:$G$509)-SUMIF($E$10:$E$509,$M$27,$F$10:$F$509)</f>
        <v>0</v>
      </c>
      <c r="S27" s="140">
        <f>AOUT!$S$27+$R$27</f>
        <v>0</v>
      </c>
      <c r="T27" s="99"/>
      <c r="U27" s="169">
        <f>SUMIF($E$10:$E$509,$M$27,$K$10:$K$509)-SUMIF($E$10:$E$509,$M$27,$J$10:$J$509)</f>
        <v>0</v>
      </c>
      <c r="V27" s="169">
        <f>AOUT!$V$27+$U$27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AOUT!$P$28+$O$28</f>
        <v>0</v>
      </c>
      <c r="Q28" s="99"/>
      <c r="R28" s="140">
        <f>SUMIF($E$10:$E$509,$M$28,$G$10:$G$509)-SUMIF($E$10:$E$509,$M$28,$F$10:$F$509)</f>
        <v>0</v>
      </c>
      <c r="S28" s="140">
        <f>AOUT!$S$28+$R$28</f>
        <v>0</v>
      </c>
      <c r="T28" s="99"/>
      <c r="U28" s="169">
        <f>SUMIF($E$10:$E$509,$M$28,$K$10:$K$509)-SUMIF($E$10:$E$509,$M$28,$J$10:$J$509)</f>
        <v>0</v>
      </c>
      <c r="V28" s="169">
        <f>AOUT!$V$28+$U$28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AOUT!$P$29+$O$29</f>
        <v>0</v>
      </c>
      <c r="Q29" s="99"/>
      <c r="R29" s="140">
        <f>SUMIF($E$10:$E$509,$M$29,$G$10:$G$509)-SUMIF($E$10:$E$509,$M$29,$F$10:$F$509)</f>
        <v>0</v>
      </c>
      <c r="S29" s="140">
        <f>AOUT!$S$29+$R$29</f>
        <v>0</v>
      </c>
      <c r="T29" s="99"/>
      <c r="U29" s="169">
        <f>SUMIF($E$10:$E$509,$M$29,$K$10:$K$509)-SUMIF($E$10:$E$509,$M$29,$J$10:$J$509)</f>
        <v>0</v>
      </c>
      <c r="V29" s="169">
        <f>AOUT!$V$29+$U$29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AOUT!$P$30+$O$30</f>
        <v>0</v>
      </c>
      <c r="Q30" s="99"/>
      <c r="R30" s="140">
        <f>SUMIF($E$10:$E$509,$M$30,$G$10:$G$509)-SUMIF($E$10:$E$509,$M$30,$F$10:$F$509)</f>
        <v>0</v>
      </c>
      <c r="S30" s="140">
        <f>AOUT!$S$30+$R$30</f>
        <v>0</v>
      </c>
      <c r="T30" s="99"/>
      <c r="U30" s="169">
        <f>SUMIF($E$10:$E$509,$M$30,$K$10:$K$509)-SUMIF($E$10:$E$509,$M$30,$J$10:$J$509)</f>
        <v>0</v>
      </c>
      <c r="V30" s="169">
        <f>AOUT!$V$30+$U$30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AOUT!$P$31+$O$31</f>
        <v>0</v>
      </c>
      <c r="Q31" s="99"/>
      <c r="R31" s="140">
        <f>SUMIF($E$10:$E$509,$M$31,$G$10:$G$509)-SUMIF($E$10:$E$509,$M$31,$F$10:$F$509)</f>
        <v>0</v>
      </c>
      <c r="S31" s="140">
        <f>AOUT!$S$31+$R$31</f>
        <v>0</v>
      </c>
      <c r="T31" s="99"/>
      <c r="U31" s="169">
        <f>SUMIF($E$10:$E$509,$M$31,$K$10:$K$509)-SUMIF($E$10:$E$509,$M$31,$J$10:$J$509)</f>
        <v>0</v>
      </c>
      <c r="V31" s="169">
        <f>AOUT!$V$31+$U$31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AOUT!$P$32+$O$32</f>
        <v>0</v>
      </c>
      <c r="Q32" s="99"/>
      <c r="R32" s="140">
        <f>SUMIF($E$10:$E$509,$M$32,$G$10:$G$509)-SUMIF($E$10:$E$509,$M$32,$F$10:$F$509)</f>
        <v>0</v>
      </c>
      <c r="S32" s="140">
        <f>AOUT!$S$32+$R$32</f>
        <v>0</v>
      </c>
      <c r="T32" s="99"/>
      <c r="U32" s="169">
        <f>SUMIF($E$10:$E$509,$M$32,$K$10:$K$509)-SUMIF($E$10:$E$509,$M$32,$J$10:$J$509)</f>
        <v>0</v>
      </c>
      <c r="V32" s="169">
        <f>AOUT!$V$32+$U$32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AOUT!$P$33+$O$33</f>
        <v>0</v>
      </c>
      <c r="Q33" s="99"/>
      <c r="R33" s="140">
        <f>SUMIF($E$10:$E$509,$M$33,$G$10:$G$509)-SUMIF($E$10:$E$509,$M$33,$F$10:$F$509)</f>
        <v>0</v>
      </c>
      <c r="S33" s="140">
        <f>AOUT!$S$33+$R$33</f>
        <v>0</v>
      </c>
      <c r="T33" s="99"/>
      <c r="U33" s="169">
        <f>SUMIF($E$10:$E$509,$M$33,$K$10:$K$509)-SUMIF($E$10:$E$509,$M$33,$J$10:$J$509)</f>
        <v>0</v>
      </c>
      <c r="V33" s="169">
        <f>AOUT!$V$33+$U$33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AOUT!$P$34+$O$34</f>
        <v>0</v>
      </c>
      <c r="Q34" s="99"/>
      <c r="R34" s="140">
        <f>SUMIF($E$10:$E$509,$M$34,$G$10:$G$509)-SUMIF($E$10:$E$509,$M$34,$F$10:$F$509)</f>
        <v>0</v>
      </c>
      <c r="S34" s="140">
        <f>AOUT!$S$34+$R$34</f>
        <v>0</v>
      </c>
      <c r="T34" s="99"/>
      <c r="U34" s="169">
        <f>SUMIF($E$10:$E$509,$M$34,$K$10:$K$509)-SUMIF($E$10:$E$509,$M$34,$J$10:$J$509)</f>
        <v>0</v>
      </c>
      <c r="V34" s="169">
        <f>AOUT!$V$34+$U$34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AOUT!$P$35+$O$35</f>
        <v>0</v>
      </c>
      <c r="Q35" s="99"/>
      <c r="R35" s="140">
        <f>SUMIF($E$10:$E$509,$M$35,$G$10:$G$509)-SUMIF($E$10:$E$509,$M$35,$F$10:$F$509)</f>
        <v>0</v>
      </c>
      <c r="S35" s="140">
        <f>AOUT!$S$35+$R$35</f>
        <v>0</v>
      </c>
      <c r="T35" s="99"/>
      <c r="U35" s="169">
        <f>SUMIF($E$10:$E$509,$M$35,$K$10:$K$509)-SUMIF($E$10:$E$509,$M$35,$J$10:$J$509)</f>
        <v>0</v>
      </c>
      <c r="V35" s="169">
        <f>AOUT!$V$35+$U$35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AOUT!$P$36+$O$36</f>
        <v>0</v>
      </c>
      <c r="Q36" s="99"/>
      <c r="R36" s="140">
        <f>SUMIF($E$10:$E$509,$M$36,$G$10:$G$509)-SUMIF($E$10:$E$509,$M$36,$F$10:$F$509)</f>
        <v>0</v>
      </c>
      <c r="S36" s="140">
        <f>AOUT!$S$36+$R$36</f>
        <v>0</v>
      </c>
      <c r="T36" s="99"/>
      <c r="U36" s="169">
        <f>SUMIF($E$10:$E$509,$M$36,$K$10:$K$509)-SUMIF($E$10:$E$509,$M$36,$J$10:$J$509)</f>
        <v>0</v>
      </c>
      <c r="V36" s="169">
        <f>AOUT!$V$36+$U$36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AOUT!$P$37+$O$37</f>
        <v>0</v>
      </c>
      <c r="Q37" s="99"/>
      <c r="R37" s="140">
        <f>SUMIF($E$10:$E$509,$M$37,$G$10:$G$509)-SUMIF($E$10:$E$509,$M$37,$F$10:$F$509)</f>
        <v>0</v>
      </c>
      <c r="S37" s="140">
        <f>AOUT!$S$37+$R$37</f>
        <v>0</v>
      </c>
      <c r="T37" s="99"/>
      <c r="U37" s="169">
        <f>SUMIF($E$10:$E$509,$M$37,$K$10:$K$509)-SUMIF($E$10:$E$509,$M$37,$J$10:$J$509)</f>
        <v>0</v>
      </c>
      <c r="V37" s="169">
        <f>AOUT!$V$37+$U$37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AOUT!$P$38+$O$38</f>
        <v>0</v>
      </c>
      <c r="Q38" s="99"/>
      <c r="R38" s="140">
        <f>SUMIF($E$10:$E$509,$M$38,$G$10:$G$509)-SUMIF($E$10:$E$509,$M$38,$F$10:$F$509)</f>
        <v>0</v>
      </c>
      <c r="S38" s="140">
        <f>AOUT!$S$38+$R$38</f>
        <v>0</v>
      </c>
      <c r="T38" s="99"/>
      <c r="U38" s="169">
        <f>SUMIF($E$10:$E$509,$M$38,$K$10:$K$509)-SUMIF($E$10:$E$509,$M$38,$J$10:$J$509)</f>
        <v>0</v>
      </c>
      <c r="V38" s="169">
        <f>AOUT!$V$38+$U$38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AOUT!$P$39+$O$39</f>
        <v>0</v>
      </c>
      <c r="Q39" s="99"/>
      <c r="R39" s="140">
        <f>SUMIF($E$10:$E$509,$M$39,$G$10:$G$509)-SUMIF($E$10:$E$509,$M$39,$F$10:$F$509)</f>
        <v>0</v>
      </c>
      <c r="S39" s="140">
        <f>AOUT!$S$39+$R$39</f>
        <v>0</v>
      </c>
      <c r="T39" s="99"/>
      <c r="U39" s="169">
        <f>SUMIF($E$10:$E$509,$M$39,$K$10:$K$509)-SUMIF($E$10:$E$509,$M$39,$J$10:$J$509)</f>
        <v>0</v>
      </c>
      <c r="V39" s="169">
        <f>AOUT!$V$39+$U$39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AOUT!$P$40+$O$40</f>
        <v>0</v>
      </c>
      <c r="Q40" s="99"/>
      <c r="R40" s="140">
        <f>SUMIF($E$10:$E$509,$M$40,$G$10:$G$509)-SUMIF($E$10:$E$509,$M$40,$F$10:$F$509)</f>
        <v>0</v>
      </c>
      <c r="S40" s="140">
        <f>AOUT!$S$40+$R$40</f>
        <v>0</v>
      </c>
      <c r="T40" s="99"/>
      <c r="U40" s="169">
        <f>SUMIF($E$10:$E$509,$M$40,$K$10:$K$509)-SUMIF($E$10:$E$509,$M$40,$J$10:$J$509)</f>
        <v>0</v>
      </c>
      <c r="V40" s="169">
        <f>AOUT!$V$40+$U$40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AOUT!$P$41+$O$41</f>
        <v>0</v>
      </c>
      <c r="Q41" s="99"/>
      <c r="R41" s="140">
        <f>SUMIF($E$10:$E$509,$M$41,$G$10:$G$509)-SUMIF($E$10:$E$509,$M$41,$F$10:$F$509)</f>
        <v>0</v>
      </c>
      <c r="S41" s="140">
        <f>AOUT!$S$41+$R$41</f>
        <v>0</v>
      </c>
      <c r="T41" s="99"/>
      <c r="U41" s="169">
        <f>SUMIF($E$10:$E$509,$M$41,$K$10:$K$509)-SUMIF($E$10:$E$509,$M$41,$J$10:$J$509)</f>
        <v>0</v>
      </c>
      <c r="V41" s="169">
        <f>AOUT!$V$41+$U$41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AOUT!$P$42+$O$42</f>
        <v>0</v>
      </c>
      <c r="Q42" s="99"/>
      <c r="R42" s="140">
        <f>SUMIF($E$10:$E$509,$M$42,$G$10:$G$509)-SUMIF($E$10:$E$509,$M$42,$F$10:$F$509)</f>
        <v>0</v>
      </c>
      <c r="S42" s="140">
        <f>AOUT!$S$42+$R$42</f>
        <v>0</v>
      </c>
      <c r="T42" s="99"/>
      <c r="U42" s="169">
        <f>SUMIF($E$10:$E$509,$M$42,$K$10:$K$509)-SUMIF($E$10:$E$509,$M$42,$J$10:$J$509)</f>
        <v>0</v>
      </c>
      <c r="V42" s="169">
        <f>AOUT!$V$42+$U$42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AOUT!$P$43+$O$43</f>
        <v>0</v>
      </c>
      <c r="Q43" s="99"/>
      <c r="R43" s="140">
        <f>SUMIF($E$10:$E$509,$M$43,$G$10:$G$509)-SUMIF($E$10:$E$509,$M$43,$F$10:$F$509)</f>
        <v>0</v>
      </c>
      <c r="S43" s="140">
        <f>AOUT!$S$43+$R$43</f>
        <v>0</v>
      </c>
      <c r="T43" s="99"/>
      <c r="U43" s="169">
        <f>SUMIF($E$10:$E$509,$M$43,$K$10:$K$509)-SUMIF($E$10:$E$509,$M$43,$J$10:$J$509)</f>
        <v>0</v>
      </c>
      <c r="V43" s="169">
        <f>AOUT!$V$43+$U$43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AOUT!$P$44+$O$44</f>
        <v>0</v>
      </c>
      <c r="Q44" s="99"/>
      <c r="R44" s="140">
        <f>SUMIF($E$10:$E$509,$M$44,$G$10:$G$509)-SUMIF($E$10:$E$509,$M$44,$F$10:$F$509)</f>
        <v>0</v>
      </c>
      <c r="S44" s="140">
        <f>AOUT!$S$44+$R$44</f>
        <v>0</v>
      </c>
      <c r="T44" s="99"/>
      <c r="U44" s="169">
        <f>SUMIF($E$10:$E$509,$M$44,$K$10:$K$509)-SUMIF($E$10:$E$509,$M$44,$J$10:$J$509)</f>
        <v>0</v>
      </c>
      <c r="V44" s="169">
        <f>AOUT!$V$44+$U$44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AOUT!$P$45+$O$45</f>
        <v>0</v>
      </c>
      <c r="Q45" s="99"/>
      <c r="R45" s="140">
        <f>SUMIF($E$10:$E$509,$M$45,$G$10:$G$509)-SUMIF($E$10:$E$509,$M$45,$F$10:$F$509)</f>
        <v>0</v>
      </c>
      <c r="S45" s="140">
        <f>AOUT!$S$45+$R$45</f>
        <v>0</v>
      </c>
      <c r="T45" s="99"/>
      <c r="U45" s="169">
        <f>SUMIF($E$10:$E$509,$M$45,$K$10:$K$509)-SUMIF($E$10:$E$509,$M$45,$J$10:$J$509)</f>
        <v>0</v>
      </c>
      <c r="V45" s="169">
        <f>AOUT!$V$45+$U$45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AOUT!$P$46+$O$46</f>
        <v>0</v>
      </c>
      <c r="Q46" s="99"/>
      <c r="R46" s="140">
        <f>SUMIF($E$10:$E$509,$M$46,$G$10:$G$509)-SUMIF($E$10:$E$509,$M$46,$F$10:$F$509)</f>
        <v>0</v>
      </c>
      <c r="S46" s="140">
        <f>AOUT!$S$46+$R$46</f>
        <v>0</v>
      </c>
      <c r="T46" s="99"/>
      <c r="U46" s="169">
        <f>SUMIF($E$10:$E$509,$M$46,$K$10:$K$509)-SUMIF($E$10:$E$509,$M$46,$J$10:$J$509)</f>
        <v>0</v>
      </c>
      <c r="V46" s="169">
        <f>AOUT!$V$46+$U$46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AOUT!$P$47+$O$47</f>
        <v>0</v>
      </c>
      <c r="Q47" s="99"/>
      <c r="R47" s="140">
        <f>SUMIF($E$10:$E$509,$M$47,$G$10:$G$509)-SUMIF($E$10:$E$509,$M$47,$F$10:$F$509)</f>
        <v>0</v>
      </c>
      <c r="S47" s="140">
        <f>AOUT!$S$47+$R$47</f>
        <v>0</v>
      </c>
      <c r="T47" s="99"/>
      <c r="U47" s="169">
        <f>SUMIF($E$10:$E$509,$M$47,$K$10:$K$509)-SUMIF($E$10:$E$509,$M$47,$J$10:$J$509)</f>
        <v>0</v>
      </c>
      <c r="V47" s="169">
        <f>AOUT!$V$47+$U$47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AOUT!$P$48+$O$48</f>
        <v>0</v>
      </c>
      <c r="Q48" s="99"/>
      <c r="R48" s="140">
        <f>SUMIF($E$10:$E$509,$M$48,$G$10:$G$509)-SUMIF($E$10:$E$509,$M$48,$F$10:$F$509)</f>
        <v>0</v>
      </c>
      <c r="S48" s="140">
        <f>AOUT!$S$48+$R$48</f>
        <v>0</v>
      </c>
      <c r="T48" s="99"/>
      <c r="U48" s="169">
        <f>SUMIF($E$10:$E$509,$M$48,$K$10:$K$509)-SUMIF($E$10:$E$509,$M$48,$J$10:$J$509)</f>
        <v>0</v>
      </c>
      <c r="V48" s="169">
        <f>AOUT!$V$48+$U$48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AOUT!$P$49+$O$49</f>
        <v>0</v>
      </c>
      <c r="Q49" s="99"/>
      <c r="R49" s="140">
        <f>SUMIF($E$10:$E$509,$M$49,$G$10:$G$509)-SUMIF($E$10:$E$509,$M$49,$F$10:$F$509)</f>
        <v>0</v>
      </c>
      <c r="S49" s="140">
        <f>AOUT!$S$49+$R$49</f>
        <v>0</v>
      </c>
      <c r="T49" s="99"/>
      <c r="U49" s="169">
        <f>SUMIF($E$10:$E$509,$M$49,$K$10:$K$509)-SUMIF($E$10:$E$509,$M$49,$J$10:$J$509)</f>
        <v>0</v>
      </c>
      <c r="V49" s="169">
        <f>AOUT!$V$49+$U$49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AOUT!$P$50+$O$50</f>
        <v>0</v>
      </c>
      <c r="Q50" s="99"/>
      <c r="R50" s="140">
        <f>SUMIF($E$10:$E$509,$M$50,$G$10:$G$509)-SUMIF($E$10:$E$509,$M$50,$F$10:$F$509)</f>
        <v>0</v>
      </c>
      <c r="S50" s="140">
        <f>AOUT!$S$50+$R$50</f>
        <v>0</v>
      </c>
      <c r="T50" s="99"/>
      <c r="U50" s="169">
        <f>SUMIF($E$10:$E$509,$M$50,$K$10:$K$509)-SUMIF($E$10:$E$509,$M$50,$J$10:$J$509)</f>
        <v>0</v>
      </c>
      <c r="V50" s="169">
        <f>AOUT!$V$50+$U$50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AOUT!$P$51+$O$51</f>
        <v>0</v>
      </c>
      <c r="Q51" s="99"/>
      <c r="R51" s="140">
        <f>SUMIF($E$10:$E$509,$M$51,$G$10:$G$509)-SUMIF($E$10:$E$509,$M$51,$F$10:$F$509)</f>
        <v>0</v>
      </c>
      <c r="S51" s="140">
        <f>AOUT!$S$51+$R$51</f>
        <v>0</v>
      </c>
      <c r="T51" s="99"/>
      <c r="U51" s="169">
        <f>SUMIF($E$10:$E$509,$M$51,$K$10:$K$509)-SUMIF($E$10:$E$509,$M$51,$J$10:$J$509)</f>
        <v>0</v>
      </c>
      <c r="V51" s="169">
        <f>AOUT!$V$51+$U$51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AOUT!$P$52+$O$52</f>
        <v>0</v>
      </c>
      <c r="Q52" s="99"/>
      <c r="R52" s="140">
        <f>SUMIF($E$10:$E$509,$M$52,$G$10:$G$509)-SUMIF($E$10:$E$509,$M$52,$F$10:$F$509)</f>
        <v>0</v>
      </c>
      <c r="S52" s="140">
        <f>AOUT!$S$52+$R$52</f>
        <v>0</v>
      </c>
      <c r="T52" s="99"/>
      <c r="U52" s="169">
        <f>SUMIF($E$10:$E$509,$M$52,$K$10:$K$509)-SUMIF($E$10:$E$509,$M$52,$J$10:$J$509)</f>
        <v>0</v>
      </c>
      <c r="V52" s="169">
        <f>AOUT!$V$52+$U$52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AOUT!$P$53+$O$53</f>
        <v>0</v>
      </c>
      <c r="Q53" s="99"/>
      <c r="R53" s="140">
        <f>SUMIF($E$10:$E$509,$M$53,$G$10:$G$509)-SUMIF($E$10:$E$509,$M$53,$F$10:$F$509)</f>
        <v>0</v>
      </c>
      <c r="S53" s="140">
        <f>AOUT!$S$53+$R$53</f>
        <v>0</v>
      </c>
      <c r="T53" s="99"/>
      <c r="U53" s="169">
        <f>SUMIF($E$10:$E$509,$M$53,$K$10:$K$509)-SUMIF($E$10:$E$509,$M$53,$J$10:$J$509)</f>
        <v>0</v>
      </c>
      <c r="V53" s="169">
        <f>AOUT!$V$53+$U$53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AOUT!$P$54+$O$54</f>
        <v>0</v>
      </c>
      <c r="Q54" s="99"/>
      <c r="R54" s="140">
        <f>SUMIF($E$10:$E$509,$M$54,$G$10:$G$509)-SUMIF($E$10:$E$509,$M$54,$F$10:$F$509)</f>
        <v>0</v>
      </c>
      <c r="S54" s="140">
        <f>AOUT!$S$54+$R$54</f>
        <v>0</v>
      </c>
      <c r="T54" s="99"/>
      <c r="U54" s="169">
        <f>SUMIF($E$10:$E$509,$M$54,$K$10:$K$509)-SUMIF($E$10:$E$509,$M$54,$J$10:$J$509)</f>
        <v>0</v>
      </c>
      <c r="V54" s="169">
        <f>AOUT!$V$54+$U$54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AOUT!$P$55+$O$55</f>
        <v>0</v>
      </c>
      <c r="Q55" s="99"/>
      <c r="R55" s="140">
        <f>SUMIF($E$10:$E$509,$M$55,$G$10:$G$509)-SUMIF($E$10:$E$509,$M$55,$F$10:$F$509)</f>
        <v>0</v>
      </c>
      <c r="S55" s="140">
        <f>AOUT!$S$55+$R$55</f>
        <v>0</v>
      </c>
      <c r="T55" s="99"/>
      <c r="U55" s="169">
        <f>SUMIF($E$10:$E$509,$M$55,$K$10:$K$509)-SUMIF($E$10:$E$509,$M$55,$J$10:$J$509)</f>
        <v>0</v>
      </c>
      <c r="V55" s="169">
        <f>AOUT!$V$55+$U$55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AOUT!$P$56+$O$56</f>
        <v>0</v>
      </c>
      <c r="Q56" s="99"/>
      <c r="R56" s="140">
        <f>SUMIF($E$10:$E$509,$M$56,$G$10:$G$509)-SUMIF($E$10:$E$509,$M$56,$F$10:$F$509)</f>
        <v>0</v>
      </c>
      <c r="S56" s="140">
        <f>AOUT!$S$56+$R$56</f>
        <v>0</v>
      </c>
      <c r="T56" s="99"/>
      <c r="U56" s="169">
        <f>SUMIF($E$10:$E$509,$M$56,$K$10:$K$509)-SUMIF($E$10:$E$509,$M$56,$J$10:$J$509)</f>
        <v>0</v>
      </c>
      <c r="V56" s="169">
        <f>AOUT!$V$56+$U$56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AOUT!$P$57+$O$57</f>
        <v>0</v>
      </c>
      <c r="Q57" s="99"/>
      <c r="R57" s="140">
        <f>SUMIF($E$10:$E$509,$M$57,$G$10:$G$509)-SUMIF($E$10:$E$509,$M$57,$F$10:$F$509)</f>
        <v>0</v>
      </c>
      <c r="S57" s="140">
        <f>AOUT!$S$57+$R$57</f>
        <v>0</v>
      </c>
      <c r="T57" s="99"/>
      <c r="U57" s="169">
        <f>SUMIF($E$10:$E$509,$M$57,$K$10:$K$509)-SUMIF($E$10:$E$509,$M$57,$J$10:$J$509)</f>
        <v>0</v>
      </c>
      <c r="V57" s="169">
        <f>AOUT!$V$57+$U$57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AOUT!$P$58+$O$58</f>
        <v>0</v>
      </c>
      <c r="Q58" s="99"/>
      <c r="R58" s="140">
        <f>SUMIF($E$10:$E$509,$M$58,$G$10:$G$509)-SUMIF($E$10:$E$509,$M$58,$F$10:$F$509)</f>
        <v>0</v>
      </c>
      <c r="S58" s="140">
        <f>AOUT!$S$58+$R$58</f>
        <v>0</v>
      </c>
      <c r="T58" s="99"/>
      <c r="U58" s="169">
        <f>SUMIF($E$10:$E$509,$M$58,$K$10:$K$509)-SUMIF($E$10:$E$509,$M$58,$J$10:$J$509)</f>
        <v>0</v>
      </c>
      <c r="V58" s="169">
        <f>AOUT!$V$58+$U$58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AOUT!$P$59+$O$59</f>
        <v>0</v>
      </c>
      <c r="Q59" s="99"/>
      <c r="R59" s="140">
        <f>SUMIF($E$10:$E$509,$M$59,$G$10:$G$509)-SUMIF($E$10:$E$509,$M$59,$F$10:$F$509)</f>
        <v>0</v>
      </c>
      <c r="S59" s="140">
        <f>AOUT!$S$59+$R$59</f>
        <v>0</v>
      </c>
      <c r="T59" s="99"/>
      <c r="U59" s="169">
        <f>SUMIF($E$10:$E$509,$M$59,$K$10:$K$509)-SUMIF($E$10:$E$509,$M$59,$J$10:$J$509)</f>
        <v>0</v>
      </c>
      <c r="V59" s="169">
        <f>AOUT!$V$59+$U$59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12" priority="3">
      <formula>ROW()=ODD(ROW())</formula>
    </cfRule>
  </conditionalFormatting>
  <conditionalFormatting sqref="O64:P65 R64:R65 U64:U65">
    <cfRule type="cellIs" dxfId="11" priority="2" operator="notEqual">
      <formula>0</formula>
    </cfRule>
  </conditionalFormatting>
  <conditionalFormatting sqref="H10:H509">
    <cfRule type="cellIs" dxfId="10" priority="1" operator="equal">
      <formula>"X"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BD2A1266-E99C-4641-97AF-21A4D8BDF944}">
      <formula1>"X"</formula1>
    </dataValidation>
    <dataValidation allowBlank="1" showInputMessage="1" showErrorMessage="1" promptTitle="Information" prompt="Veuillez saisir manuellement les reports provenant du mois de décembre de l'année précédente." sqref="D6:E8 I6:I8" xr:uid="{27DCA8DF-6932-4C5B-86CD-F2FB817F20F4}"/>
    <dataValidation type="list" allowBlank="1" showInputMessage="1" showErrorMessage="1" sqref="D10:D509" xr:uid="{1FFB8358-EFC9-4C23-8462-01AE2AB8C28D}">
      <formula1>C_Paiement</formula1>
    </dataValidation>
    <dataValidation type="list" allowBlank="1" showInputMessage="1" showErrorMessage="1" sqref="E10:E509" xr:uid="{9A889271-E307-4018-9541-DB3A2D18FA1A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BD402-82B7-40FB-AD4F-50279D7F82F2}">
  <sheetPr codeName="Feuil10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P10" sqref="P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OCTOBRE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40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SEPTEMBRE!$P$10+$O$10</f>
        <v>0</v>
      </c>
      <c r="Q10" s="98"/>
      <c r="R10" s="140">
        <f>SUMIF($E$10:$E$509,$M$10,$G$10:$G$509)-SUMIF($E$10:$E$509,$M$10,$F$10:$F$509)</f>
        <v>0</v>
      </c>
      <c r="S10" s="140">
        <f>SEPTEMBRE!$S$10+$R$10</f>
        <v>0</v>
      </c>
      <c r="T10" s="98"/>
      <c r="U10" s="169">
        <f>SUMIF($E$10:$E$509,$M$10,$K$10:$K$509)-SUMIF($E$10:$E$509,M$10,$J$10:$J$509)</f>
        <v>0</v>
      </c>
      <c r="V10" s="169">
        <f>SEPTEMBRE!$V$10+$U$10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SEPTEMBRE!$P$11+$O$11</f>
        <v>0</v>
      </c>
      <c r="Q11" s="99"/>
      <c r="R11" s="140">
        <f>SUMIF($E$10:$E$509,$M$11,$G$10:$G$509)-SUMIF($E$10:$E$509,$M$11,$F$10:$F$509)</f>
        <v>0</v>
      </c>
      <c r="S11" s="140">
        <f>SEPTEMBRE!$S$11+$R$11</f>
        <v>0</v>
      </c>
      <c r="T11" s="99"/>
      <c r="U11" s="169">
        <f>SUMIF($E$10:$E$509,$M$11,$K$10:$K$509)-SUMIF($E$10:$E$509,$M$11,$J$10:$J$509)</f>
        <v>0</v>
      </c>
      <c r="V11" s="169">
        <f>SEPTEMBRE!$V$11+$U$11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SEPTEMBRE!$P$12+$O$12</f>
        <v>0</v>
      </c>
      <c r="Q12" s="99"/>
      <c r="R12" s="140">
        <f>SUMIF($E$10:$E$509,$M$12,$G$10:$G$509)-SUMIF($E$10:$E$509,$M$12,$F$10:$F$509)</f>
        <v>0</v>
      </c>
      <c r="S12" s="140">
        <f>SEPTEMBRE!$S$12+$R$12</f>
        <v>0</v>
      </c>
      <c r="T12" s="99"/>
      <c r="U12" s="169">
        <f>SUMIF($E$10:$E$509,$M$12,$K$10:$K$509)-SUMIF($E$10:$E$509,$M$12,$J$10:$J$509)</f>
        <v>0</v>
      </c>
      <c r="V12" s="169">
        <f>SEPTEMBRE!$V$12+$U$12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SEPTEMBRE!$P$13+$O$13</f>
        <v>0</v>
      </c>
      <c r="Q13" s="99"/>
      <c r="R13" s="140">
        <f>SUMIF($E$10:$E$509,$M$13,$G$10:$G$509)-SUMIF($E$10:$E$509,$M$13,$F$10:$F$509)</f>
        <v>0</v>
      </c>
      <c r="S13" s="140">
        <f>SEPTEMBRE!$S$13+$R$13</f>
        <v>0</v>
      </c>
      <c r="T13" s="99"/>
      <c r="U13" s="169">
        <f>SUMIF($E$10:$E$509,$M$13,$K$10:$K$509)-SUMIF($E$10:$E$509,$M$13,$J$10:$J$509)</f>
        <v>0</v>
      </c>
      <c r="V13" s="169">
        <f>SEPTEMBRE!$V$13+$U$13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SEPTEMBRE!$P$14+$O$14</f>
        <v>0</v>
      </c>
      <c r="Q14" s="99"/>
      <c r="R14" s="140">
        <f>SUMIF($E$10:$E$509,$M$14,$G$10:$G$509)-SUMIF($E$10:$E$509,$M$14,$F$10:$F$509)</f>
        <v>0</v>
      </c>
      <c r="S14" s="140">
        <f>SEPTEMBRE!$S$14+$R$14</f>
        <v>0</v>
      </c>
      <c r="T14" s="99"/>
      <c r="U14" s="169">
        <f>SUMIF($E$10:$E$509,$M$14,$K$10:$K$509)-SUMIF($E$10:$E$509,$M$14,$J$10:$J$509)</f>
        <v>0</v>
      </c>
      <c r="V14" s="169">
        <f>SEPTEMBRE!$V$14+$U$14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SEPTEMBRE!$P$15+$O$15</f>
        <v>0</v>
      </c>
      <c r="Q15" s="99"/>
      <c r="R15" s="140">
        <f>SUMIF($E$10:$E$509,$M$15,$G$10:$G$509)-SUMIF($E$10:$E$509,$M$15,$F$10:$F$509)</f>
        <v>0</v>
      </c>
      <c r="S15" s="140">
        <f>SEPTEMBRE!$S$15+$R$15</f>
        <v>0</v>
      </c>
      <c r="T15" s="99"/>
      <c r="U15" s="169">
        <f>SUMIF($E$10:$E$509,$M$15,$K$10:$K$509)-SUMIF($E$10:$E$509,$M$15,$J$10:$J$509)</f>
        <v>0</v>
      </c>
      <c r="V15" s="169">
        <f>SEPTEMBRE!$V$15+$U$15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SEPTEMBRE!$P$16+$O$16</f>
        <v>0</v>
      </c>
      <c r="Q16" s="99"/>
      <c r="R16" s="140">
        <f>SUMIF($E$10:$E$509,$M$16,$G$10:$G$509)-SUMIF($E$10:$E$509,$M$16,$F$10:$F$509)</f>
        <v>0</v>
      </c>
      <c r="S16" s="140">
        <f>SEPTEMBRE!$S$16+$R$16</f>
        <v>0</v>
      </c>
      <c r="T16" s="99"/>
      <c r="U16" s="169">
        <f>SUMIF($E$10:$E$509,$M$16,$K$10:$K$509)-SUMIF($E$10:$E$509,$M$16,$J$10:$J$509)</f>
        <v>0</v>
      </c>
      <c r="V16" s="169">
        <f>SEPTEMBRE!$V$16+$U$16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SEPTEMBRE!$P$17+$O$17</f>
        <v>0</v>
      </c>
      <c r="Q17" s="99"/>
      <c r="R17" s="140">
        <f>SUMIF($E$10:$E$509,$M$17,$G$10:$G$509)-SUMIF($E$10:$E$509,$M$17,$F$10:$F$509)</f>
        <v>0</v>
      </c>
      <c r="S17" s="140">
        <f>SEPTEMBRE!$S$17+$R$17</f>
        <v>0</v>
      </c>
      <c r="T17" s="99"/>
      <c r="U17" s="169">
        <f>SUMIF($E$10:$E$509,$M$17,$K$10:$K$509)-SUMIF($E$10:$E$509,$M$17,$J$10:$J$509)</f>
        <v>0</v>
      </c>
      <c r="V17" s="169">
        <f>SEPTEMBRE!$V$17+$U$17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SEPTEMBRE!$P$18+$O$18</f>
        <v>0</v>
      </c>
      <c r="Q18" s="99"/>
      <c r="R18" s="140">
        <f>SUMIF($E$10:$E$509,$M$18,$G$10:$G$509)-SUMIF($E$10:$E$509,$M$18,$F$10:$F$509)</f>
        <v>0</v>
      </c>
      <c r="S18" s="140">
        <f>SEPTEMBRE!$S$18+$R$18</f>
        <v>0</v>
      </c>
      <c r="T18" s="99"/>
      <c r="U18" s="169">
        <f>SUMIF($E$10:$E$509,$M$18,$K$10:$K$509)-SUMIF($E$10:$E$509,$M$18,$J$10:$J$509)</f>
        <v>0</v>
      </c>
      <c r="V18" s="169">
        <f>SEPTEMBRE!$V$18+$U$18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SEPTEMBRE!$P$19+$O$19</f>
        <v>0</v>
      </c>
      <c r="Q19" s="99"/>
      <c r="R19" s="140">
        <f>SUMIF($E$10:$E$509,$M$19,$G$10:$G$509)-SUMIF($E$10:$E$509,$M$19,$F$10:$F$509)</f>
        <v>0</v>
      </c>
      <c r="S19" s="140">
        <f>SEPTEMBRE!$S$19+$R$19</f>
        <v>0</v>
      </c>
      <c r="T19" s="99"/>
      <c r="U19" s="169">
        <f>SUMIF($E$10:$E$509,$M$19,$K$10:$K$509)-SUMIF($E$10:$E$509,$M$19,$J$10:$J$509)</f>
        <v>0</v>
      </c>
      <c r="V19" s="169">
        <f>SEPTEMBRE!$V$19+$U$19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SEPTEMBRE!$P$20+$O$20</f>
        <v>0</v>
      </c>
      <c r="Q20" s="99"/>
      <c r="R20" s="140">
        <f>SUMIF($E$10:$E$509,$M$20,$G$10:$G$509)-SUMIF($E$10:$E$509,$M$20,$F$10:$F$509)</f>
        <v>0</v>
      </c>
      <c r="S20" s="140">
        <f>SEPTEMBRE!$S$20+$R$20</f>
        <v>0</v>
      </c>
      <c r="T20" s="99"/>
      <c r="U20" s="169">
        <f>SUMIF($E$10:$E$509,$M$20,$K$10:$K$509)-SUMIF($E$10:$E$509,$M$20,$J$10:$J$509)</f>
        <v>0</v>
      </c>
      <c r="V20" s="169">
        <f>SEPTEMBRE!$V$20+$U$20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SEPTEMBRE!$P$21+$O$21</f>
        <v>0</v>
      </c>
      <c r="Q21" s="99"/>
      <c r="R21" s="140">
        <f>SUMIF($E$10:$E$509,$M$21,$G$10:$G$509)-SUMIF($E$10:$E$509,$M$21,$F$10:$F$509)</f>
        <v>0</v>
      </c>
      <c r="S21" s="140">
        <f>SEPTEMBRE!$S$21+$R$21</f>
        <v>0</v>
      </c>
      <c r="T21" s="99"/>
      <c r="U21" s="169">
        <f>SUMIF($E$10:$E$509,$M$21,$K$10:$K$509)-SUMIF($E$10:$E$509,$M$21,$J$10:$J$509)</f>
        <v>0</v>
      </c>
      <c r="V21" s="169">
        <f>SEPTEMBRE!$V$21+$U$21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SEPTEMBRE!$P$22+$O$22</f>
        <v>0</v>
      </c>
      <c r="Q22" s="99"/>
      <c r="R22" s="140">
        <f>SUMIF($E$10:$E$509,$M$22,$G$10:$G$509)-SUMIF($E$10:$E$509,$M$22,$F$10:$F$509)</f>
        <v>0</v>
      </c>
      <c r="S22" s="140">
        <f>SEPTEMBRE!$S$22+$R$22</f>
        <v>0</v>
      </c>
      <c r="T22" s="99"/>
      <c r="U22" s="169">
        <f>SUMIF($E$10:$E$509,$M$22,$K$10:$K$509)-SUMIF($E$10:$E$509,$M$22,$J$10:$J$509)</f>
        <v>0</v>
      </c>
      <c r="V22" s="169">
        <f>SEPTEMBRE!$V$22+$U$22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SEPTEMBRE!$P$23+$O$23</f>
        <v>0</v>
      </c>
      <c r="Q23" s="99"/>
      <c r="R23" s="140">
        <f>SUMIF($E$10:$E$509,$M$23,$G$10:$G$509)-SUMIF($E$10:$E$509,$M$23,$F$10:$F$509)</f>
        <v>0</v>
      </c>
      <c r="S23" s="140">
        <f>SEPTEMBRE!$S$23+$R$23</f>
        <v>0</v>
      </c>
      <c r="T23" s="99"/>
      <c r="U23" s="169">
        <f>SUMIF($E$10:$E$509,$M$23,$K$10:$K$509)-SUMIF($E$10:$E$509,$M$23,$J$10:$J$509)</f>
        <v>0</v>
      </c>
      <c r="V23" s="169">
        <f>SEPTEMBRE!$V$23+$U$23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SEPTEMBRE!$P$24+$O$24</f>
        <v>0</v>
      </c>
      <c r="Q24" s="99"/>
      <c r="R24" s="140">
        <f>SUMIF($E$10:$E$509,$M$24,$G$10:$G$509)-SUMIF($E$10:$E$509,$M$24,$F$10:$F$509)</f>
        <v>0</v>
      </c>
      <c r="S24" s="140">
        <f>SEPTEMBRE!$S$24+$R$24</f>
        <v>0</v>
      </c>
      <c r="T24" s="99"/>
      <c r="U24" s="169">
        <f>SUMIF($E$10:$E$509,$M$24,$K$10:$K$509)-SUMIF($E$10:$E$509,$M$24,$J$10:$J$509)</f>
        <v>0</v>
      </c>
      <c r="V24" s="169">
        <f>SEPTEMBRE!$V$24+$U$24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SEPTEMBRE!$P$25+$O$25</f>
        <v>0</v>
      </c>
      <c r="Q25" s="99"/>
      <c r="R25" s="140">
        <f>SUMIF($E$10:$E$509,$M$25,$G$10:$G$509)-SUMIF($E$10:$E$509,$M$25,$F$10:$F$509)</f>
        <v>0</v>
      </c>
      <c r="S25" s="140">
        <f>SEPTEMBRE!$S$25+$R$25</f>
        <v>0</v>
      </c>
      <c r="T25" s="99"/>
      <c r="U25" s="169">
        <f>SUMIF($E$10:$E$509,$M$25,$K$10:$K$509)-SUMIF($E$10:$E$509,$M$25,$J$10:$J$509)</f>
        <v>0</v>
      </c>
      <c r="V25" s="169">
        <f>SEPTEMBRE!$V$25+$U$25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SEPTEMBRE!$P$26+$O$26</f>
        <v>0</v>
      </c>
      <c r="Q26" s="99"/>
      <c r="R26" s="140">
        <f>SUMIF($E$10:$E$509,$M$26,$G$10:$G$509)-SUMIF($E$10:$E$509,$M$26,$F$10:$F$509)</f>
        <v>0</v>
      </c>
      <c r="S26" s="140">
        <f>SEPTEMBRE!$S$26+$R$26</f>
        <v>0</v>
      </c>
      <c r="T26" s="99"/>
      <c r="U26" s="169">
        <f>SUMIF($E$10:$E$509,$M$26,$K$10:$K$509)-SUMIF($E$10:$E$509,$M$26,$J$10:$J$509)</f>
        <v>0</v>
      </c>
      <c r="V26" s="169">
        <f>SEPTEMBRE!$V$26+$U$26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SEPTEMBRE!$P$27+$O$27</f>
        <v>0</v>
      </c>
      <c r="Q27" s="99"/>
      <c r="R27" s="140">
        <f>SUMIF($E$10:$E$509,$M$27,$G$10:$G$509)-SUMIF($E$10:$E$509,$M$27,$F$10:$F$509)</f>
        <v>0</v>
      </c>
      <c r="S27" s="140">
        <f>SEPTEMBRE!$S$27+$R$27</f>
        <v>0</v>
      </c>
      <c r="T27" s="99"/>
      <c r="U27" s="169">
        <f>SUMIF($E$10:$E$509,$M$27,$K$10:$K$509)-SUMIF($E$10:$E$509,$M$27,$J$10:$J$509)</f>
        <v>0</v>
      </c>
      <c r="V27" s="169">
        <f>SEPTEMBRE!$V$27+$U$27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SEPTEMBRE!$P$28+$O$28</f>
        <v>0</v>
      </c>
      <c r="Q28" s="99"/>
      <c r="R28" s="140">
        <f>SUMIF($E$10:$E$509,$M$28,$G$10:$G$509)-SUMIF($E$10:$E$509,$M$28,$F$10:$F$509)</f>
        <v>0</v>
      </c>
      <c r="S28" s="140">
        <f>SEPTEMBRE!$S$28+$R$28</f>
        <v>0</v>
      </c>
      <c r="T28" s="99"/>
      <c r="U28" s="169">
        <f>SUMIF($E$10:$E$509,$M$28,$K$10:$K$509)-SUMIF($E$10:$E$509,$M$28,$J$10:$J$509)</f>
        <v>0</v>
      </c>
      <c r="V28" s="169">
        <f>SEPTEMBRE!$V$28+$U$28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SEPTEMBRE!$P$29+$O$29</f>
        <v>0</v>
      </c>
      <c r="Q29" s="99"/>
      <c r="R29" s="140">
        <f>SUMIF($E$10:$E$509,$M$29,$G$10:$G$509)-SUMIF($E$10:$E$509,$M$29,$F$10:$F$509)</f>
        <v>0</v>
      </c>
      <c r="S29" s="140">
        <f>SEPTEMBRE!$S$29+$R$29</f>
        <v>0</v>
      </c>
      <c r="T29" s="99"/>
      <c r="U29" s="169">
        <f>SUMIF($E$10:$E$509,$M$29,$K$10:$K$509)-SUMIF($E$10:$E$509,$M$29,$J$10:$J$509)</f>
        <v>0</v>
      </c>
      <c r="V29" s="169">
        <f>SEPTEMBRE!$V$29+$U$29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SEPTEMBRE!$P$30+$O$30</f>
        <v>0</v>
      </c>
      <c r="Q30" s="99"/>
      <c r="R30" s="140">
        <f>SUMIF($E$10:$E$509,$M$30,$G$10:$G$509)-SUMIF($E$10:$E$509,$M$30,$F$10:$F$509)</f>
        <v>0</v>
      </c>
      <c r="S30" s="140">
        <f>SEPTEMBRE!$S$30+$R$30</f>
        <v>0</v>
      </c>
      <c r="T30" s="99"/>
      <c r="U30" s="169">
        <f>SUMIF($E$10:$E$509,$M$30,$K$10:$K$509)-SUMIF($E$10:$E$509,$M$30,$J$10:$J$509)</f>
        <v>0</v>
      </c>
      <c r="V30" s="169">
        <f>SEPTEMBRE!$V$30+$U$30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SEPTEMBRE!$P$31+$O$31</f>
        <v>0</v>
      </c>
      <c r="Q31" s="99"/>
      <c r="R31" s="140">
        <f>SUMIF($E$10:$E$509,$M$31,$G$10:$G$509)-SUMIF($E$10:$E$509,$M$31,$F$10:$F$509)</f>
        <v>0</v>
      </c>
      <c r="S31" s="140">
        <f>SEPTEMBRE!$S$31+$R$31</f>
        <v>0</v>
      </c>
      <c r="T31" s="99"/>
      <c r="U31" s="169">
        <f>SUMIF($E$10:$E$509,$M$31,$K$10:$K$509)-SUMIF($E$10:$E$509,$M$31,$J$10:$J$509)</f>
        <v>0</v>
      </c>
      <c r="V31" s="169">
        <f>SEPTEMBRE!$V$31+$U$31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SEPTEMBRE!$P$32+$O$32</f>
        <v>0</v>
      </c>
      <c r="Q32" s="99"/>
      <c r="R32" s="140">
        <f>SUMIF($E$10:$E$509,$M$32,$G$10:$G$509)-SUMIF($E$10:$E$509,$M$32,$F$10:$F$509)</f>
        <v>0</v>
      </c>
      <c r="S32" s="140">
        <f>SEPTEMBRE!$S$32+$R$32</f>
        <v>0</v>
      </c>
      <c r="T32" s="99"/>
      <c r="U32" s="169">
        <f>SUMIF($E$10:$E$509,$M$32,$K$10:$K$509)-SUMIF($E$10:$E$509,$M$32,$J$10:$J$509)</f>
        <v>0</v>
      </c>
      <c r="V32" s="169">
        <f>SEPTEMBRE!$V$32+$U$32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SEPTEMBRE!$P$33+$O$33</f>
        <v>0</v>
      </c>
      <c r="Q33" s="99"/>
      <c r="R33" s="140">
        <f>SUMIF($E$10:$E$509,$M$33,$G$10:$G$509)-SUMIF($E$10:$E$509,$M$33,$F$10:$F$509)</f>
        <v>0</v>
      </c>
      <c r="S33" s="140">
        <f>SEPTEMBRE!$S$33+$R$33</f>
        <v>0</v>
      </c>
      <c r="T33" s="99"/>
      <c r="U33" s="169">
        <f>SUMIF($E$10:$E$509,$M$33,$K$10:$K$509)-SUMIF($E$10:$E$509,$M$33,$J$10:$J$509)</f>
        <v>0</v>
      </c>
      <c r="V33" s="169">
        <f>SEPTEMBRE!$V$33+$U$33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SEPTEMBRE!$P$34+$O$34</f>
        <v>0</v>
      </c>
      <c r="Q34" s="99"/>
      <c r="R34" s="140">
        <f>SUMIF($E$10:$E$509,$M$34,$G$10:$G$509)-SUMIF($E$10:$E$509,$M$34,$F$10:$F$509)</f>
        <v>0</v>
      </c>
      <c r="S34" s="140">
        <f>SEPTEMBRE!$S$34+$R$34</f>
        <v>0</v>
      </c>
      <c r="T34" s="99"/>
      <c r="U34" s="169">
        <f>SUMIF($E$10:$E$509,$M$34,$K$10:$K$509)-SUMIF($E$10:$E$509,$M$34,$J$10:$J$509)</f>
        <v>0</v>
      </c>
      <c r="V34" s="169">
        <f>SEPTEMBRE!$V$34+$U$34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SEPTEMBRE!$P$35+$O$35</f>
        <v>0</v>
      </c>
      <c r="Q35" s="99"/>
      <c r="R35" s="140">
        <f>SUMIF($E$10:$E$509,$M$35,$G$10:$G$509)-SUMIF($E$10:$E$509,$M$35,$F$10:$F$509)</f>
        <v>0</v>
      </c>
      <c r="S35" s="140">
        <f>SEPTEMBRE!$S$35+$R$35</f>
        <v>0</v>
      </c>
      <c r="T35" s="99"/>
      <c r="U35" s="169">
        <f>SUMIF($E$10:$E$509,$M$35,$K$10:$K$509)-SUMIF($E$10:$E$509,$M$35,$J$10:$J$509)</f>
        <v>0</v>
      </c>
      <c r="V35" s="169">
        <f>SEPTEMBRE!$V$35+$U$35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SEPTEMBRE!$P$36+$O$36</f>
        <v>0</v>
      </c>
      <c r="Q36" s="99"/>
      <c r="R36" s="140">
        <f>SUMIF($E$10:$E$509,$M$36,$G$10:$G$509)-SUMIF($E$10:$E$509,$M$36,$F$10:$F$509)</f>
        <v>0</v>
      </c>
      <c r="S36" s="140">
        <f>SEPTEMBRE!$S$36+$R$36</f>
        <v>0</v>
      </c>
      <c r="T36" s="99"/>
      <c r="U36" s="169">
        <f>SUMIF($E$10:$E$509,$M$36,$K$10:$K$509)-SUMIF($E$10:$E$509,$M$36,$J$10:$J$509)</f>
        <v>0</v>
      </c>
      <c r="V36" s="169">
        <f>SEPTEMBRE!$V$36+$U$36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SEPTEMBRE!$P$37+$O$37</f>
        <v>0</v>
      </c>
      <c r="Q37" s="99"/>
      <c r="R37" s="140">
        <f>SUMIF($E$10:$E$509,$M$37,$G$10:$G$509)-SUMIF($E$10:$E$509,$M$37,$F$10:$F$509)</f>
        <v>0</v>
      </c>
      <c r="S37" s="140">
        <f>SEPTEMBRE!$S$37+$R$37</f>
        <v>0</v>
      </c>
      <c r="T37" s="99"/>
      <c r="U37" s="169">
        <f>SUMIF($E$10:$E$509,$M$37,$K$10:$K$509)-SUMIF($E$10:$E$509,$M$37,$J$10:$J$509)</f>
        <v>0</v>
      </c>
      <c r="V37" s="169">
        <f>SEPTEMBRE!$V$37+$U$37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SEPTEMBRE!$P$38+$O$38</f>
        <v>0</v>
      </c>
      <c r="Q38" s="99"/>
      <c r="R38" s="140">
        <f>SUMIF($E$10:$E$509,$M$38,$G$10:$G$509)-SUMIF($E$10:$E$509,$M$38,$F$10:$F$509)</f>
        <v>0</v>
      </c>
      <c r="S38" s="140">
        <f>SEPTEMBRE!$S$38+$R$38</f>
        <v>0</v>
      </c>
      <c r="T38" s="99"/>
      <c r="U38" s="169">
        <f>SUMIF($E$10:$E$509,$M$38,$K$10:$K$509)-SUMIF($E$10:$E$509,$M$38,$J$10:$J$509)</f>
        <v>0</v>
      </c>
      <c r="V38" s="169">
        <f>SEPTEMBRE!$V$38+$U$38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SEPTEMBRE!$P$39+$O$39</f>
        <v>0</v>
      </c>
      <c r="Q39" s="99"/>
      <c r="R39" s="140">
        <f>SUMIF($E$10:$E$509,$M$39,$G$10:$G$509)-SUMIF($E$10:$E$509,$M$39,$F$10:$F$509)</f>
        <v>0</v>
      </c>
      <c r="S39" s="140">
        <f>SEPTEMBRE!$S$39+$R$39</f>
        <v>0</v>
      </c>
      <c r="T39" s="99"/>
      <c r="U39" s="169">
        <f>SUMIF($E$10:$E$509,$M$39,$K$10:$K$509)-SUMIF($E$10:$E$509,$M$39,$J$10:$J$509)</f>
        <v>0</v>
      </c>
      <c r="V39" s="169">
        <f>SEPTEMBRE!$V$39+$U$39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SEPTEMBRE!$P$40+$O$40</f>
        <v>0</v>
      </c>
      <c r="Q40" s="99"/>
      <c r="R40" s="140">
        <f>SUMIF($E$10:$E$509,$M$40,$G$10:$G$509)-SUMIF($E$10:$E$509,$M$40,$F$10:$F$509)</f>
        <v>0</v>
      </c>
      <c r="S40" s="140">
        <f>SEPTEMBRE!$S$40+$R$40</f>
        <v>0</v>
      </c>
      <c r="T40" s="99"/>
      <c r="U40" s="169">
        <f>SUMIF($E$10:$E$509,$M$40,$K$10:$K$509)-SUMIF($E$10:$E$509,$M$40,$J$10:$J$509)</f>
        <v>0</v>
      </c>
      <c r="V40" s="169">
        <f>SEPTEMBRE!$V$40+$U$40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SEPTEMBRE!$P$41+$O$41</f>
        <v>0</v>
      </c>
      <c r="Q41" s="99"/>
      <c r="R41" s="140">
        <f>SUMIF($E$10:$E$509,$M$41,$G$10:$G$509)-SUMIF($E$10:$E$509,$M$41,$F$10:$F$509)</f>
        <v>0</v>
      </c>
      <c r="S41" s="140">
        <f>SEPTEMBRE!$S$41+$R$41</f>
        <v>0</v>
      </c>
      <c r="T41" s="99"/>
      <c r="U41" s="169">
        <f>SUMIF($E$10:$E$509,$M$41,$K$10:$K$509)-SUMIF($E$10:$E$509,$M$41,$J$10:$J$509)</f>
        <v>0</v>
      </c>
      <c r="V41" s="169">
        <f>SEPTEMBRE!$V$41+$U$41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SEPTEMBRE!$P$42+$O$42</f>
        <v>0</v>
      </c>
      <c r="Q42" s="99"/>
      <c r="R42" s="140">
        <f>SUMIF($E$10:$E$509,$M$42,$G$10:$G$509)-SUMIF($E$10:$E$509,$M$42,$F$10:$F$509)</f>
        <v>0</v>
      </c>
      <c r="S42" s="140">
        <f>SEPTEMBRE!$S$42+$R$42</f>
        <v>0</v>
      </c>
      <c r="T42" s="99"/>
      <c r="U42" s="169">
        <f>SUMIF($E$10:$E$509,$M$42,$K$10:$K$509)-SUMIF($E$10:$E$509,$M$42,$J$10:$J$509)</f>
        <v>0</v>
      </c>
      <c r="V42" s="169">
        <f>SEPTEMBRE!$V$42+$U$42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SEPTEMBRE!$P$43+$O$43</f>
        <v>0</v>
      </c>
      <c r="Q43" s="99"/>
      <c r="R43" s="140">
        <f>SUMIF($E$10:$E$509,$M$43,$G$10:$G$509)-SUMIF($E$10:$E$509,$M$43,$F$10:$F$509)</f>
        <v>0</v>
      </c>
      <c r="S43" s="140">
        <f>SEPTEMBRE!$S$43+$R$43</f>
        <v>0</v>
      </c>
      <c r="T43" s="99"/>
      <c r="U43" s="169">
        <f>SUMIF($E$10:$E$509,$M$43,$K$10:$K$509)-SUMIF($E$10:$E$509,$M$43,$J$10:$J$509)</f>
        <v>0</v>
      </c>
      <c r="V43" s="169">
        <f>SEPTEMBRE!$V$43+$U$43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SEPTEMBRE!$P$44+$O$44</f>
        <v>0</v>
      </c>
      <c r="Q44" s="99"/>
      <c r="R44" s="140">
        <f>SUMIF($E$10:$E$509,$M$44,$G$10:$G$509)-SUMIF($E$10:$E$509,$M$44,$F$10:$F$509)</f>
        <v>0</v>
      </c>
      <c r="S44" s="140">
        <f>SEPTEMBRE!$S$44+$R$44</f>
        <v>0</v>
      </c>
      <c r="T44" s="99"/>
      <c r="U44" s="169">
        <f>SUMIF($E$10:$E$509,$M$44,$K$10:$K$509)-SUMIF($E$10:$E$509,$M$44,$J$10:$J$509)</f>
        <v>0</v>
      </c>
      <c r="V44" s="169">
        <f>SEPTEMBRE!$V$44+$U$44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SEPTEMBRE!$P$45+$O$45</f>
        <v>0</v>
      </c>
      <c r="Q45" s="99"/>
      <c r="R45" s="140">
        <f>SUMIF($E$10:$E$509,$M$45,$G$10:$G$509)-SUMIF($E$10:$E$509,$M$45,$F$10:$F$509)</f>
        <v>0</v>
      </c>
      <c r="S45" s="140">
        <f>SEPTEMBRE!$S$45+$R$45</f>
        <v>0</v>
      </c>
      <c r="T45" s="99"/>
      <c r="U45" s="169">
        <f>SUMIF($E$10:$E$509,$M$45,$K$10:$K$509)-SUMIF($E$10:$E$509,$M$45,$J$10:$J$509)</f>
        <v>0</v>
      </c>
      <c r="V45" s="169">
        <f>SEPTEMBRE!$V$45+$U$45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SEPTEMBRE!$P$46+$O$46</f>
        <v>0</v>
      </c>
      <c r="Q46" s="99"/>
      <c r="R46" s="140">
        <f>SUMIF($E$10:$E$509,$M$46,$G$10:$G$509)-SUMIF($E$10:$E$509,$M$46,$F$10:$F$509)</f>
        <v>0</v>
      </c>
      <c r="S46" s="140">
        <f>SEPTEMBRE!$S$46+$R$46</f>
        <v>0</v>
      </c>
      <c r="T46" s="99"/>
      <c r="U46" s="169">
        <f>SUMIF($E$10:$E$509,$M$46,$K$10:$K$509)-SUMIF($E$10:$E$509,$M$46,$J$10:$J$509)</f>
        <v>0</v>
      </c>
      <c r="V46" s="169">
        <f>SEPTEMBRE!$V$46+$U$46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SEPTEMBRE!$P$47+$O$47</f>
        <v>0</v>
      </c>
      <c r="Q47" s="99"/>
      <c r="R47" s="140">
        <f>SUMIF($E$10:$E$509,$M$47,$G$10:$G$509)-SUMIF($E$10:$E$509,$M$47,$F$10:$F$509)</f>
        <v>0</v>
      </c>
      <c r="S47" s="140">
        <f>SEPTEMBRE!$S$47+$R$47</f>
        <v>0</v>
      </c>
      <c r="T47" s="99"/>
      <c r="U47" s="169">
        <f>SUMIF($E$10:$E$509,$M$47,$K$10:$K$509)-SUMIF($E$10:$E$509,$M$47,$J$10:$J$509)</f>
        <v>0</v>
      </c>
      <c r="V47" s="169">
        <f>SEPTEMBRE!$V$47+$U$47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SEPTEMBRE!$P$48+$O$48</f>
        <v>0</v>
      </c>
      <c r="Q48" s="99"/>
      <c r="R48" s="140">
        <f>SUMIF($E$10:$E$509,$M$48,$G$10:$G$509)-SUMIF($E$10:$E$509,$M$48,$F$10:$F$509)</f>
        <v>0</v>
      </c>
      <c r="S48" s="140">
        <f>SEPTEMBRE!$S$48+$R$48</f>
        <v>0</v>
      </c>
      <c r="T48" s="99"/>
      <c r="U48" s="169">
        <f>SUMIF($E$10:$E$509,$M$48,$K$10:$K$509)-SUMIF($E$10:$E$509,$M$48,$J$10:$J$509)</f>
        <v>0</v>
      </c>
      <c r="V48" s="169">
        <f>SEPTEMBRE!$V$48+$U$48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SEPTEMBRE!$P$49+$O$49</f>
        <v>0</v>
      </c>
      <c r="Q49" s="99"/>
      <c r="R49" s="140">
        <f>SUMIF($E$10:$E$509,$M$49,$G$10:$G$509)-SUMIF($E$10:$E$509,$M$49,$F$10:$F$509)</f>
        <v>0</v>
      </c>
      <c r="S49" s="140">
        <f>SEPTEMBRE!$S$49+$R$49</f>
        <v>0</v>
      </c>
      <c r="T49" s="99"/>
      <c r="U49" s="169">
        <f>SUMIF($E$10:$E$509,$M$49,$K$10:$K$509)-SUMIF($E$10:$E$509,$M$49,$J$10:$J$509)</f>
        <v>0</v>
      </c>
      <c r="V49" s="169">
        <f>SEPTEMBRE!$V$49+$U$49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SEPTEMBRE!$P$50+$O$50</f>
        <v>0</v>
      </c>
      <c r="Q50" s="99"/>
      <c r="R50" s="140">
        <f>SUMIF($E$10:$E$509,$M$50,$G$10:$G$509)-SUMIF($E$10:$E$509,$M$50,$F$10:$F$509)</f>
        <v>0</v>
      </c>
      <c r="S50" s="140">
        <f>SEPTEMBRE!$S$50+$R$50</f>
        <v>0</v>
      </c>
      <c r="T50" s="99"/>
      <c r="U50" s="169">
        <f>SUMIF($E$10:$E$509,$M$50,$K$10:$K$509)-SUMIF($E$10:$E$509,$M$50,$J$10:$J$509)</f>
        <v>0</v>
      </c>
      <c r="V50" s="169">
        <f>SEPTEMBRE!$V$50+$U$50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SEPTEMBRE!$P$51+$O$51</f>
        <v>0</v>
      </c>
      <c r="Q51" s="99"/>
      <c r="R51" s="140">
        <f>SUMIF($E$10:$E$509,$M$51,$G$10:$G$509)-SUMIF($E$10:$E$509,$M$51,$F$10:$F$509)</f>
        <v>0</v>
      </c>
      <c r="S51" s="140">
        <f>SEPTEMBRE!$S$51+$R$51</f>
        <v>0</v>
      </c>
      <c r="T51" s="99"/>
      <c r="U51" s="169">
        <f>SUMIF($E$10:$E$509,$M$51,$K$10:$K$509)-SUMIF($E$10:$E$509,$M$51,$J$10:$J$509)</f>
        <v>0</v>
      </c>
      <c r="V51" s="169">
        <f>SEPTEMBRE!$V$51+$U$51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SEPTEMBRE!$P$52+$O$52</f>
        <v>0</v>
      </c>
      <c r="Q52" s="99"/>
      <c r="R52" s="140">
        <f>SUMIF($E$10:$E$509,$M$52,$G$10:$G$509)-SUMIF($E$10:$E$509,$M$52,$F$10:$F$509)</f>
        <v>0</v>
      </c>
      <c r="S52" s="140">
        <f>SEPTEMBRE!$S$52+$R$52</f>
        <v>0</v>
      </c>
      <c r="T52" s="99"/>
      <c r="U52" s="169">
        <f>SUMIF($E$10:$E$509,$M$52,$K$10:$K$509)-SUMIF($E$10:$E$509,$M$52,$J$10:$J$509)</f>
        <v>0</v>
      </c>
      <c r="V52" s="169">
        <f>SEPTEMBRE!$V$52+$U$52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SEPTEMBRE!$P$53+$O$53</f>
        <v>0</v>
      </c>
      <c r="Q53" s="99"/>
      <c r="R53" s="140">
        <f>SUMIF($E$10:$E$509,$M$53,$G$10:$G$509)-SUMIF($E$10:$E$509,$M$53,$F$10:$F$509)</f>
        <v>0</v>
      </c>
      <c r="S53" s="140">
        <f>SEPTEMBRE!$S$53+$R$53</f>
        <v>0</v>
      </c>
      <c r="T53" s="99"/>
      <c r="U53" s="169">
        <f>SUMIF($E$10:$E$509,$M$53,$K$10:$K$509)-SUMIF($E$10:$E$509,$M$53,$J$10:$J$509)</f>
        <v>0</v>
      </c>
      <c r="V53" s="169">
        <f>SEPTEMBRE!$V$53+$U$53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SEPTEMBRE!$P$54+$O$54</f>
        <v>0</v>
      </c>
      <c r="Q54" s="99"/>
      <c r="R54" s="140">
        <f>SUMIF($E$10:$E$509,$M$54,$G$10:$G$509)-SUMIF($E$10:$E$509,$M$54,$F$10:$F$509)</f>
        <v>0</v>
      </c>
      <c r="S54" s="140">
        <f>SEPTEMBRE!$S$54+$R$54</f>
        <v>0</v>
      </c>
      <c r="T54" s="99"/>
      <c r="U54" s="169">
        <f>SUMIF($E$10:$E$509,$M$54,$K$10:$K$509)-SUMIF($E$10:$E$509,$M$54,$J$10:$J$509)</f>
        <v>0</v>
      </c>
      <c r="V54" s="169">
        <f>SEPTEMBRE!$V$54+$U$54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SEPTEMBRE!$P$55+$O$55</f>
        <v>0</v>
      </c>
      <c r="Q55" s="99"/>
      <c r="R55" s="140">
        <f>SUMIF($E$10:$E$509,$M$55,$G$10:$G$509)-SUMIF($E$10:$E$509,$M$55,$F$10:$F$509)</f>
        <v>0</v>
      </c>
      <c r="S55" s="140">
        <f>SEPTEMBRE!$S$55+$R$55</f>
        <v>0</v>
      </c>
      <c r="T55" s="99"/>
      <c r="U55" s="169">
        <f>SUMIF($E$10:$E$509,$M$55,$K$10:$K$509)-SUMIF($E$10:$E$509,$M$55,$J$10:$J$509)</f>
        <v>0</v>
      </c>
      <c r="V55" s="169">
        <f>SEPTEMBRE!$V$55+$U$55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SEPTEMBRE!$P$56+$O$56</f>
        <v>0</v>
      </c>
      <c r="Q56" s="99"/>
      <c r="R56" s="140">
        <f>SUMIF($E$10:$E$509,$M$56,$G$10:$G$509)-SUMIF($E$10:$E$509,$M$56,$F$10:$F$509)</f>
        <v>0</v>
      </c>
      <c r="S56" s="140">
        <f>SEPTEMBRE!$S$56+$R$56</f>
        <v>0</v>
      </c>
      <c r="T56" s="99"/>
      <c r="U56" s="169">
        <f>SUMIF($E$10:$E$509,$M$56,$K$10:$K$509)-SUMIF($E$10:$E$509,$M$56,$J$10:$J$509)</f>
        <v>0</v>
      </c>
      <c r="V56" s="169">
        <f>SEPTEMBRE!$V$56+$U$56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SEPTEMBRE!$P$57+$O$57</f>
        <v>0</v>
      </c>
      <c r="Q57" s="99"/>
      <c r="R57" s="140">
        <f>SUMIF($E$10:$E$509,$M$57,$G$10:$G$509)-SUMIF($E$10:$E$509,$M$57,$F$10:$F$509)</f>
        <v>0</v>
      </c>
      <c r="S57" s="140">
        <f>SEPTEMBRE!$S$57+$R$57</f>
        <v>0</v>
      </c>
      <c r="T57" s="99"/>
      <c r="U57" s="169">
        <f>SUMIF($E$10:$E$509,$M$57,$K$10:$K$509)-SUMIF($E$10:$E$509,$M$57,$J$10:$J$509)</f>
        <v>0</v>
      </c>
      <c r="V57" s="169">
        <f>SEPTEMBRE!$V$57+$U$57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SEPTEMBRE!$P$58+$O$58</f>
        <v>0</v>
      </c>
      <c r="Q58" s="99"/>
      <c r="R58" s="140">
        <f>SUMIF($E$10:$E$509,$M$58,$G$10:$G$509)-SUMIF($E$10:$E$509,$M$58,$F$10:$F$509)</f>
        <v>0</v>
      </c>
      <c r="S58" s="140">
        <f>SEPTEMBRE!$S$58+$R$58</f>
        <v>0</v>
      </c>
      <c r="T58" s="99"/>
      <c r="U58" s="169">
        <f>SUMIF($E$10:$E$509,$M$58,$K$10:$K$509)-SUMIF($E$10:$E$509,$M$58,$J$10:$J$509)</f>
        <v>0</v>
      </c>
      <c r="V58" s="169">
        <f>SEPTEMBRE!$V$58+$U$58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SEPTEMBRE!$P$59+$O$59</f>
        <v>0</v>
      </c>
      <c r="Q59" s="99"/>
      <c r="R59" s="140">
        <f>SUMIF($E$10:$E$509,$M$59,$G$10:$G$509)-SUMIF($E$10:$E$509,$M$59,$F$10:$F$509)</f>
        <v>0</v>
      </c>
      <c r="S59" s="140">
        <f>SEPTEMBRE!$S$59+$R$59</f>
        <v>0</v>
      </c>
      <c r="T59" s="99"/>
      <c r="U59" s="169">
        <f>SUMIF($E$10:$E$509,$M$59,$K$10:$K$509)-SUMIF($E$10:$E$509,$M$59,$J$10:$J$509)</f>
        <v>0</v>
      </c>
      <c r="V59" s="169">
        <f>SEPTEMBRE!$V$59+$U$59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9" priority="3">
      <formula>ROW()=ODD(ROW())</formula>
    </cfRule>
  </conditionalFormatting>
  <conditionalFormatting sqref="O64:P65 R64:R65 U64:U65">
    <cfRule type="cellIs" dxfId="8" priority="2" operator="notEqual">
      <formula>0</formula>
    </cfRule>
  </conditionalFormatting>
  <conditionalFormatting sqref="H10:H509">
    <cfRule type="cellIs" dxfId="7" priority="1" operator="equal">
      <formula>"X"</formula>
    </cfRule>
  </conditionalFormatting>
  <dataValidations count="4">
    <dataValidation type="list" allowBlank="1" showInputMessage="1" showErrorMessage="1" sqref="E10:E509" xr:uid="{F6B5DCEB-B911-4405-B97C-39D363C24E38}">
      <formula1>C_Nature</formula1>
    </dataValidation>
    <dataValidation type="list" allowBlank="1" showInputMessage="1" showErrorMessage="1" sqref="D10:D509" xr:uid="{ED9E33C2-5EDC-4BB4-9BA6-013D6F927DFA}">
      <formula1>C_Paiement</formula1>
    </dataValidation>
    <dataValidation allowBlank="1" showInputMessage="1" showErrorMessage="1" promptTitle="Information" prompt="Veuillez saisir manuellement les reports provenant du mois de décembre de l'année précédente." sqref="D6:E8 I6:I8" xr:uid="{D56B62FA-7D6C-40C9-86CB-975F4C40D777}"/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2F17CAEB-EB63-4B20-BD73-0A3FDB1AC01F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E806A-5DF2-46F9-9763-0B5555FDDBAF}">
  <sheetPr codeName="Feuil11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B10" sqref="B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NOVEMBRE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41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OCTOBRE!$P$10+$O$10</f>
        <v>0</v>
      </c>
      <c r="Q10" s="98"/>
      <c r="R10" s="140">
        <f>SUMIF($E$10:$E$509,$M$10,$G$10:$G$509)-SUMIF($E$10:$E$509,$M$10,$F$10:$F$509)</f>
        <v>0</v>
      </c>
      <c r="S10" s="140">
        <f>OCTOBRE!$S$10+$R$10</f>
        <v>0</v>
      </c>
      <c r="T10" s="98"/>
      <c r="U10" s="169">
        <f>SUMIF($E$10:$E$509,$M$10,$K$10:$K$509)-SUMIF($E$10:$E$509,M$10,$J$10:$J$509)</f>
        <v>0</v>
      </c>
      <c r="V10" s="169">
        <f>OCTOBRE!$V$10+$U$10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OCTOBRE!$P$11+$O$11</f>
        <v>0</v>
      </c>
      <c r="Q11" s="99"/>
      <c r="R11" s="140">
        <f>SUMIF($E$10:$E$509,$M$11,$G$10:$G$509)-SUMIF($E$10:$E$509,$M$11,$F$10:$F$509)</f>
        <v>0</v>
      </c>
      <c r="S11" s="140">
        <f>OCTOBRE!$S$11+$R$11</f>
        <v>0</v>
      </c>
      <c r="T11" s="99"/>
      <c r="U11" s="169">
        <f>SUMIF($E$10:$E$509,$M$11,$K$10:$K$509)-SUMIF($E$10:$E$509,$M$11,$J$10:$J$509)</f>
        <v>0</v>
      </c>
      <c r="V11" s="169">
        <f>OCTOBRE!$V$11+$U$11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OCTOBRE!$P$12+$O$12</f>
        <v>0</v>
      </c>
      <c r="Q12" s="99"/>
      <c r="R12" s="140">
        <f>SUMIF($E$10:$E$509,$M$12,$G$10:$G$509)-SUMIF($E$10:$E$509,$M$12,$F$10:$F$509)</f>
        <v>0</v>
      </c>
      <c r="S12" s="140">
        <f>OCTOBRE!$S$12+$R$12</f>
        <v>0</v>
      </c>
      <c r="T12" s="99"/>
      <c r="U12" s="169">
        <f>SUMIF($E$10:$E$509,$M$12,$K$10:$K$509)-SUMIF($E$10:$E$509,$M$12,$J$10:$J$509)</f>
        <v>0</v>
      </c>
      <c r="V12" s="169">
        <f>OCTOBRE!$V$12+$U$12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OCTOBRE!$P$13+$O$13</f>
        <v>0</v>
      </c>
      <c r="Q13" s="99"/>
      <c r="R13" s="140">
        <f>SUMIF($E$10:$E$509,$M$13,$G$10:$G$509)-SUMIF($E$10:$E$509,$M$13,$F$10:$F$509)</f>
        <v>0</v>
      </c>
      <c r="S13" s="140">
        <f>OCTOBRE!$S$13+$R$13</f>
        <v>0</v>
      </c>
      <c r="T13" s="99"/>
      <c r="U13" s="169">
        <f>SUMIF($E$10:$E$509,$M$13,$K$10:$K$509)-SUMIF($E$10:$E$509,$M$13,$J$10:$J$509)</f>
        <v>0</v>
      </c>
      <c r="V13" s="169">
        <f>OCTOBRE!$V$13+$U$13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OCTOBRE!$P$14+$O$14</f>
        <v>0</v>
      </c>
      <c r="Q14" s="99"/>
      <c r="R14" s="140">
        <f>SUMIF($E$10:$E$509,$M$14,$G$10:$G$509)-SUMIF($E$10:$E$509,$M$14,$F$10:$F$509)</f>
        <v>0</v>
      </c>
      <c r="S14" s="140">
        <f>OCTOBRE!$S$14+$R$14</f>
        <v>0</v>
      </c>
      <c r="T14" s="99"/>
      <c r="U14" s="169">
        <f>SUMIF($E$10:$E$509,$M$14,$K$10:$K$509)-SUMIF($E$10:$E$509,$M$14,$J$10:$J$509)</f>
        <v>0</v>
      </c>
      <c r="V14" s="169">
        <f>OCTOBRE!$V$14+$U$14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OCTOBRE!$P$15+$O$15</f>
        <v>0</v>
      </c>
      <c r="Q15" s="99"/>
      <c r="R15" s="140">
        <f>SUMIF($E$10:$E$509,$M$15,$G$10:$G$509)-SUMIF($E$10:$E$509,$M$15,$F$10:$F$509)</f>
        <v>0</v>
      </c>
      <c r="S15" s="140">
        <f>OCTOBRE!$S$15+$R$15</f>
        <v>0</v>
      </c>
      <c r="T15" s="99"/>
      <c r="U15" s="169">
        <f>SUMIF($E$10:$E$509,$M$15,$K$10:$K$509)-SUMIF($E$10:$E$509,$M$15,$J$10:$J$509)</f>
        <v>0</v>
      </c>
      <c r="V15" s="169">
        <f>OCTOBRE!$V$15+$U$15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OCTOBRE!$P$16+$O$16</f>
        <v>0</v>
      </c>
      <c r="Q16" s="99"/>
      <c r="R16" s="140">
        <f>SUMIF($E$10:$E$509,$M$16,$G$10:$G$509)-SUMIF($E$10:$E$509,$M$16,$F$10:$F$509)</f>
        <v>0</v>
      </c>
      <c r="S16" s="140">
        <f>OCTOBRE!$S$16+$R$16</f>
        <v>0</v>
      </c>
      <c r="T16" s="99"/>
      <c r="U16" s="169">
        <f>SUMIF($E$10:$E$509,$M$16,$K$10:$K$509)-SUMIF($E$10:$E$509,$M$16,$J$10:$J$509)</f>
        <v>0</v>
      </c>
      <c r="V16" s="169">
        <f>OCTOBRE!$V$16+$U$16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OCTOBRE!$P$17+$O$17</f>
        <v>0</v>
      </c>
      <c r="Q17" s="99"/>
      <c r="R17" s="140">
        <f>SUMIF($E$10:$E$509,$M$17,$G$10:$G$509)-SUMIF($E$10:$E$509,$M$17,$F$10:$F$509)</f>
        <v>0</v>
      </c>
      <c r="S17" s="140">
        <f>OCTOBRE!$S$17+$R$17</f>
        <v>0</v>
      </c>
      <c r="T17" s="99"/>
      <c r="U17" s="169">
        <f>SUMIF($E$10:$E$509,$M$17,$K$10:$K$509)-SUMIF($E$10:$E$509,$M$17,$J$10:$J$509)</f>
        <v>0</v>
      </c>
      <c r="V17" s="169">
        <f>OCTOBRE!$V$17+$U$17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OCTOBRE!$P$18+$O$18</f>
        <v>0</v>
      </c>
      <c r="Q18" s="99"/>
      <c r="R18" s="140">
        <f>SUMIF($E$10:$E$509,$M$18,$G$10:$G$509)-SUMIF($E$10:$E$509,$M$18,$F$10:$F$509)</f>
        <v>0</v>
      </c>
      <c r="S18" s="140">
        <f>OCTOBRE!$S$18+$R$18</f>
        <v>0</v>
      </c>
      <c r="T18" s="99"/>
      <c r="U18" s="169">
        <f>SUMIF($E$10:$E$509,$M$18,$K$10:$K$509)-SUMIF($E$10:$E$509,$M$18,$J$10:$J$509)</f>
        <v>0</v>
      </c>
      <c r="V18" s="169">
        <f>OCTOBRE!$V$18+$U$18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OCTOBRE!$P$19+$O$19</f>
        <v>0</v>
      </c>
      <c r="Q19" s="99"/>
      <c r="R19" s="140">
        <f>SUMIF($E$10:$E$509,$M$19,$G$10:$G$509)-SUMIF($E$10:$E$509,$M$19,$F$10:$F$509)</f>
        <v>0</v>
      </c>
      <c r="S19" s="140">
        <f>OCTOBRE!$S$19+$R$19</f>
        <v>0</v>
      </c>
      <c r="T19" s="99"/>
      <c r="U19" s="169">
        <f>SUMIF($E$10:$E$509,$M$19,$K$10:$K$509)-SUMIF($E$10:$E$509,$M$19,$J$10:$J$509)</f>
        <v>0</v>
      </c>
      <c r="V19" s="169">
        <f>OCTOBRE!$V$19+$U$19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OCTOBRE!$P$20+$O$20</f>
        <v>0</v>
      </c>
      <c r="Q20" s="99"/>
      <c r="R20" s="140">
        <f>SUMIF($E$10:$E$509,$M$20,$G$10:$G$509)-SUMIF($E$10:$E$509,$M$20,$F$10:$F$509)</f>
        <v>0</v>
      </c>
      <c r="S20" s="140">
        <f>OCTOBRE!$S$20+$R$20</f>
        <v>0</v>
      </c>
      <c r="T20" s="99"/>
      <c r="U20" s="169">
        <f>SUMIF($E$10:$E$509,$M$20,$K$10:$K$509)-SUMIF($E$10:$E$509,$M$20,$J$10:$J$509)</f>
        <v>0</v>
      </c>
      <c r="V20" s="169">
        <f>OCTOBRE!$V$20+$U$20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OCTOBRE!$P$21+$O$21</f>
        <v>0</v>
      </c>
      <c r="Q21" s="99"/>
      <c r="R21" s="140">
        <f>SUMIF($E$10:$E$509,$M$21,$G$10:$G$509)-SUMIF($E$10:$E$509,$M$21,$F$10:$F$509)</f>
        <v>0</v>
      </c>
      <c r="S21" s="140">
        <f>OCTOBRE!$S$21+$R$21</f>
        <v>0</v>
      </c>
      <c r="T21" s="99"/>
      <c r="U21" s="169">
        <f>SUMIF($E$10:$E$509,$M$21,$K$10:$K$509)-SUMIF($E$10:$E$509,$M$21,$J$10:$J$509)</f>
        <v>0</v>
      </c>
      <c r="V21" s="169">
        <f>OCTOBRE!$V$21+$U$21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OCTOBRE!$P$22+$O$22</f>
        <v>0</v>
      </c>
      <c r="Q22" s="99"/>
      <c r="R22" s="140">
        <f>SUMIF($E$10:$E$509,$M$22,$G$10:$G$509)-SUMIF($E$10:$E$509,$M$22,$F$10:$F$509)</f>
        <v>0</v>
      </c>
      <c r="S22" s="140">
        <f>OCTOBRE!$S$22+$R$22</f>
        <v>0</v>
      </c>
      <c r="T22" s="99"/>
      <c r="U22" s="169">
        <f>SUMIF($E$10:$E$509,$M$22,$K$10:$K$509)-SUMIF($E$10:$E$509,$M$22,$J$10:$J$509)</f>
        <v>0</v>
      </c>
      <c r="V22" s="169">
        <f>OCTOBRE!$V$22+$U$22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OCTOBRE!$P$23+$O$23</f>
        <v>0</v>
      </c>
      <c r="Q23" s="99"/>
      <c r="R23" s="140">
        <f>SUMIF($E$10:$E$509,$M$23,$G$10:$G$509)-SUMIF($E$10:$E$509,$M$23,$F$10:$F$509)</f>
        <v>0</v>
      </c>
      <c r="S23" s="140">
        <f>OCTOBRE!$S$23+$R$23</f>
        <v>0</v>
      </c>
      <c r="T23" s="99"/>
      <c r="U23" s="169">
        <f>SUMIF($E$10:$E$509,$M$23,$K$10:$K$509)-SUMIF($E$10:$E$509,$M$23,$J$10:$J$509)</f>
        <v>0</v>
      </c>
      <c r="V23" s="169">
        <f>OCTOBRE!$V$23+$U$23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OCTOBRE!$P$24+$O$24</f>
        <v>0</v>
      </c>
      <c r="Q24" s="99"/>
      <c r="R24" s="140">
        <f>SUMIF($E$10:$E$509,$M$24,$G$10:$G$509)-SUMIF($E$10:$E$509,$M$24,$F$10:$F$509)</f>
        <v>0</v>
      </c>
      <c r="S24" s="140">
        <f>OCTOBRE!$S$24+$R$24</f>
        <v>0</v>
      </c>
      <c r="T24" s="99"/>
      <c r="U24" s="169">
        <f>SUMIF($E$10:$E$509,$M$24,$K$10:$K$509)-SUMIF($E$10:$E$509,$M$24,$J$10:$J$509)</f>
        <v>0</v>
      </c>
      <c r="V24" s="169">
        <f>OCTOBRE!$V$24+$U$24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OCTOBRE!$P$25+$O$25</f>
        <v>0</v>
      </c>
      <c r="Q25" s="99"/>
      <c r="R25" s="140">
        <f>SUMIF($E$10:$E$509,$M$25,$G$10:$G$509)-SUMIF($E$10:$E$509,$M$25,$F$10:$F$509)</f>
        <v>0</v>
      </c>
      <c r="S25" s="140">
        <f>OCTOBRE!$S$25+$R$25</f>
        <v>0</v>
      </c>
      <c r="T25" s="99"/>
      <c r="U25" s="169">
        <f>SUMIF($E$10:$E$509,$M$25,$K$10:$K$509)-SUMIF($E$10:$E$509,$M$25,$J$10:$J$509)</f>
        <v>0</v>
      </c>
      <c r="V25" s="169">
        <f>OCTOBRE!$V$25+$U$25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OCTOBRE!$P$26+$O$26</f>
        <v>0</v>
      </c>
      <c r="Q26" s="99"/>
      <c r="R26" s="140">
        <f>SUMIF($E$10:$E$509,$M$26,$G$10:$G$509)-SUMIF($E$10:$E$509,$M$26,$F$10:$F$509)</f>
        <v>0</v>
      </c>
      <c r="S26" s="140">
        <f>OCTOBRE!$S$26+$R$26</f>
        <v>0</v>
      </c>
      <c r="T26" s="99"/>
      <c r="U26" s="169">
        <f>SUMIF($E$10:$E$509,$M$26,$K$10:$K$509)-SUMIF($E$10:$E$509,$M$26,$J$10:$J$509)</f>
        <v>0</v>
      </c>
      <c r="V26" s="169">
        <f>OCTOBRE!$V$26+$U$26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OCTOBRE!$P$27+$O$27</f>
        <v>0</v>
      </c>
      <c r="Q27" s="99"/>
      <c r="R27" s="140">
        <f>SUMIF($E$10:$E$509,$M$27,$G$10:$G$509)-SUMIF($E$10:$E$509,$M$27,$F$10:$F$509)</f>
        <v>0</v>
      </c>
      <c r="S27" s="140">
        <f>OCTOBRE!$S$27+$R$27</f>
        <v>0</v>
      </c>
      <c r="T27" s="99"/>
      <c r="U27" s="169">
        <f>SUMIF($E$10:$E$509,$M$27,$K$10:$K$509)-SUMIF($E$10:$E$509,$M$27,$J$10:$J$509)</f>
        <v>0</v>
      </c>
      <c r="V27" s="169">
        <f>OCTOBRE!$V$27+$U$27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OCTOBRE!$P$28+$O$28</f>
        <v>0</v>
      </c>
      <c r="Q28" s="99"/>
      <c r="R28" s="140">
        <f>SUMIF($E$10:$E$509,$M$28,$G$10:$G$509)-SUMIF($E$10:$E$509,$M$28,$F$10:$F$509)</f>
        <v>0</v>
      </c>
      <c r="S28" s="140">
        <f>OCTOBRE!$S$28+$R$28</f>
        <v>0</v>
      </c>
      <c r="T28" s="99"/>
      <c r="U28" s="169">
        <f>SUMIF($E$10:$E$509,$M$28,$K$10:$K$509)-SUMIF($E$10:$E$509,$M$28,$J$10:$J$509)</f>
        <v>0</v>
      </c>
      <c r="V28" s="169">
        <f>OCTOBRE!$V$28+$U$28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OCTOBRE!$P$29+$O$29</f>
        <v>0</v>
      </c>
      <c r="Q29" s="99"/>
      <c r="R29" s="140">
        <f>SUMIF($E$10:$E$509,$M$29,$G$10:$G$509)-SUMIF($E$10:$E$509,$M$29,$F$10:$F$509)</f>
        <v>0</v>
      </c>
      <c r="S29" s="140">
        <f>OCTOBRE!$S$29+$R$29</f>
        <v>0</v>
      </c>
      <c r="T29" s="99"/>
      <c r="U29" s="169">
        <f>SUMIF($E$10:$E$509,$M$29,$K$10:$K$509)-SUMIF($E$10:$E$509,$M$29,$J$10:$J$509)</f>
        <v>0</v>
      </c>
      <c r="V29" s="169">
        <f>OCTOBRE!$V$29+$U$29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OCTOBRE!$P$30+$O$30</f>
        <v>0</v>
      </c>
      <c r="Q30" s="99"/>
      <c r="R30" s="140">
        <f>SUMIF($E$10:$E$509,$M$30,$G$10:$G$509)-SUMIF($E$10:$E$509,$M$30,$F$10:$F$509)</f>
        <v>0</v>
      </c>
      <c r="S30" s="140">
        <f>OCTOBRE!$S$30+$R$30</f>
        <v>0</v>
      </c>
      <c r="T30" s="99"/>
      <c r="U30" s="169">
        <f>SUMIF($E$10:$E$509,$M$30,$K$10:$K$509)-SUMIF($E$10:$E$509,$M$30,$J$10:$J$509)</f>
        <v>0</v>
      </c>
      <c r="V30" s="169">
        <f>OCTOBRE!$V$30+$U$30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OCTOBRE!$P$31+$O$31</f>
        <v>0</v>
      </c>
      <c r="Q31" s="99"/>
      <c r="R31" s="140">
        <f>SUMIF($E$10:$E$509,$M$31,$G$10:$G$509)-SUMIF($E$10:$E$509,$M$31,$F$10:$F$509)</f>
        <v>0</v>
      </c>
      <c r="S31" s="140">
        <f>OCTOBRE!$S$31+$R$31</f>
        <v>0</v>
      </c>
      <c r="T31" s="99"/>
      <c r="U31" s="169">
        <f>SUMIF($E$10:$E$509,$M$31,$K$10:$K$509)-SUMIF($E$10:$E$509,$M$31,$J$10:$J$509)</f>
        <v>0</v>
      </c>
      <c r="V31" s="169">
        <f>OCTOBRE!$V$31+$U$31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OCTOBRE!$P$32+$O$32</f>
        <v>0</v>
      </c>
      <c r="Q32" s="99"/>
      <c r="R32" s="140">
        <f>SUMIF($E$10:$E$509,$M$32,$G$10:$G$509)-SUMIF($E$10:$E$509,$M$32,$F$10:$F$509)</f>
        <v>0</v>
      </c>
      <c r="S32" s="140">
        <f>OCTOBRE!$S$32+$R$32</f>
        <v>0</v>
      </c>
      <c r="T32" s="99"/>
      <c r="U32" s="169">
        <f>SUMIF($E$10:$E$509,$M$32,$K$10:$K$509)-SUMIF($E$10:$E$509,$M$32,$J$10:$J$509)</f>
        <v>0</v>
      </c>
      <c r="V32" s="169">
        <f>OCTOBRE!$V$32+$U$32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OCTOBRE!$P$33+$O$33</f>
        <v>0</v>
      </c>
      <c r="Q33" s="99"/>
      <c r="R33" s="140">
        <f>SUMIF($E$10:$E$509,$M$33,$G$10:$G$509)-SUMIF($E$10:$E$509,$M$33,$F$10:$F$509)</f>
        <v>0</v>
      </c>
      <c r="S33" s="140">
        <f>OCTOBRE!$S$33+$R$33</f>
        <v>0</v>
      </c>
      <c r="T33" s="99"/>
      <c r="U33" s="169">
        <f>SUMIF($E$10:$E$509,$M$33,$K$10:$K$509)-SUMIF($E$10:$E$509,$M$33,$J$10:$J$509)</f>
        <v>0</v>
      </c>
      <c r="V33" s="169">
        <f>OCTOBRE!$V$33+$U$33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OCTOBRE!$P$34+$O$34</f>
        <v>0</v>
      </c>
      <c r="Q34" s="99"/>
      <c r="R34" s="140">
        <f>SUMIF($E$10:$E$509,$M$34,$G$10:$G$509)-SUMIF($E$10:$E$509,$M$34,$F$10:$F$509)</f>
        <v>0</v>
      </c>
      <c r="S34" s="140">
        <f>OCTOBRE!$S$34+$R$34</f>
        <v>0</v>
      </c>
      <c r="T34" s="99"/>
      <c r="U34" s="169">
        <f>SUMIF($E$10:$E$509,$M$34,$K$10:$K$509)-SUMIF($E$10:$E$509,$M$34,$J$10:$J$509)</f>
        <v>0</v>
      </c>
      <c r="V34" s="169">
        <f>OCTOBRE!$V$34+$U$34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OCTOBRE!$P$35+$O$35</f>
        <v>0</v>
      </c>
      <c r="Q35" s="99"/>
      <c r="R35" s="140">
        <f>SUMIF($E$10:$E$509,$M$35,$G$10:$G$509)-SUMIF($E$10:$E$509,$M$35,$F$10:$F$509)</f>
        <v>0</v>
      </c>
      <c r="S35" s="140">
        <f>OCTOBRE!$S$35+$R$35</f>
        <v>0</v>
      </c>
      <c r="T35" s="99"/>
      <c r="U35" s="169">
        <f>SUMIF($E$10:$E$509,$M$35,$K$10:$K$509)-SUMIF($E$10:$E$509,$M$35,$J$10:$J$509)</f>
        <v>0</v>
      </c>
      <c r="V35" s="169">
        <f>OCTOBRE!$V$35+$U$35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OCTOBRE!$P$36+$O$36</f>
        <v>0</v>
      </c>
      <c r="Q36" s="99"/>
      <c r="R36" s="140">
        <f>SUMIF($E$10:$E$509,$M$36,$G$10:$G$509)-SUMIF($E$10:$E$509,$M$36,$F$10:$F$509)</f>
        <v>0</v>
      </c>
      <c r="S36" s="140">
        <f>OCTOBRE!$S$36+$R$36</f>
        <v>0</v>
      </c>
      <c r="T36" s="99"/>
      <c r="U36" s="169">
        <f>SUMIF($E$10:$E$509,$M$36,$K$10:$K$509)-SUMIF($E$10:$E$509,$M$36,$J$10:$J$509)</f>
        <v>0</v>
      </c>
      <c r="V36" s="169">
        <f>OCTOBRE!$V$36+$U$36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OCTOBRE!$P$37+$O$37</f>
        <v>0</v>
      </c>
      <c r="Q37" s="99"/>
      <c r="R37" s="140">
        <f>SUMIF($E$10:$E$509,$M$37,$G$10:$G$509)-SUMIF($E$10:$E$509,$M$37,$F$10:$F$509)</f>
        <v>0</v>
      </c>
      <c r="S37" s="140">
        <f>OCTOBRE!$S$37+$R$37</f>
        <v>0</v>
      </c>
      <c r="T37" s="99"/>
      <c r="U37" s="169">
        <f>SUMIF($E$10:$E$509,$M$37,$K$10:$K$509)-SUMIF($E$10:$E$509,$M$37,$J$10:$J$509)</f>
        <v>0</v>
      </c>
      <c r="V37" s="169">
        <f>OCTOBRE!$V$37+$U$37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OCTOBRE!$P$38+$O$38</f>
        <v>0</v>
      </c>
      <c r="Q38" s="99"/>
      <c r="R38" s="140">
        <f>SUMIF($E$10:$E$509,$M$38,$G$10:$G$509)-SUMIF($E$10:$E$509,$M$38,$F$10:$F$509)</f>
        <v>0</v>
      </c>
      <c r="S38" s="140">
        <f>OCTOBRE!$S$38+$R$38</f>
        <v>0</v>
      </c>
      <c r="T38" s="99"/>
      <c r="U38" s="169">
        <f>SUMIF($E$10:$E$509,$M$38,$K$10:$K$509)-SUMIF($E$10:$E$509,$M$38,$J$10:$J$509)</f>
        <v>0</v>
      </c>
      <c r="V38" s="169">
        <f>OCTOBRE!$V$38+$U$38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OCTOBRE!$P$39+$O$39</f>
        <v>0</v>
      </c>
      <c r="Q39" s="99"/>
      <c r="R39" s="140">
        <f>SUMIF($E$10:$E$509,$M$39,$G$10:$G$509)-SUMIF($E$10:$E$509,$M$39,$F$10:$F$509)</f>
        <v>0</v>
      </c>
      <c r="S39" s="140">
        <f>OCTOBRE!$S$39+$R$39</f>
        <v>0</v>
      </c>
      <c r="T39" s="99"/>
      <c r="U39" s="169">
        <f>SUMIF($E$10:$E$509,$M$39,$K$10:$K$509)-SUMIF($E$10:$E$509,$M$39,$J$10:$J$509)</f>
        <v>0</v>
      </c>
      <c r="V39" s="169">
        <f>OCTOBRE!$V$39+$U$39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OCTOBRE!$P$40+$O$40</f>
        <v>0</v>
      </c>
      <c r="Q40" s="99"/>
      <c r="R40" s="140">
        <f>SUMIF($E$10:$E$509,$M$40,$G$10:$G$509)-SUMIF($E$10:$E$509,$M$40,$F$10:$F$509)</f>
        <v>0</v>
      </c>
      <c r="S40" s="140">
        <f>OCTOBRE!$S$40+$R$40</f>
        <v>0</v>
      </c>
      <c r="T40" s="99"/>
      <c r="U40" s="169">
        <f>SUMIF($E$10:$E$509,$M$40,$K$10:$K$509)-SUMIF($E$10:$E$509,$M$40,$J$10:$J$509)</f>
        <v>0</v>
      </c>
      <c r="V40" s="169">
        <f>OCTOBRE!$V$40+$U$40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OCTOBRE!$P$41+$O$41</f>
        <v>0</v>
      </c>
      <c r="Q41" s="99"/>
      <c r="R41" s="140">
        <f>SUMIF($E$10:$E$509,$M$41,$G$10:$G$509)-SUMIF($E$10:$E$509,$M$41,$F$10:$F$509)</f>
        <v>0</v>
      </c>
      <c r="S41" s="140">
        <f>OCTOBRE!$S$41+$R$41</f>
        <v>0</v>
      </c>
      <c r="T41" s="99"/>
      <c r="U41" s="169">
        <f>SUMIF($E$10:$E$509,$M$41,$K$10:$K$509)-SUMIF($E$10:$E$509,$M$41,$J$10:$J$509)</f>
        <v>0</v>
      </c>
      <c r="V41" s="169">
        <f>OCTOBRE!$V$41+$U$41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OCTOBRE!$P$42+$O$42</f>
        <v>0</v>
      </c>
      <c r="Q42" s="99"/>
      <c r="R42" s="140">
        <f>SUMIF($E$10:$E$509,$M$42,$G$10:$G$509)-SUMIF($E$10:$E$509,$M$42,$F$10:$F$509)</f>
        <v>0</v>
      </c>
      <c r="S42" s="140">
        <f>OCTOBRE!$S$42+$R$42</f>
        <v>0</v>
      </c>
      <c r="T42" s="99"/>
      <c r="U42" s="169">
        <f>SUMIF($E$10:$E$509,$M$42,$K$10:$K$509)-SUMIF($E$10:$E$509,$M$42,$J$10:$J$509)</f>
        <v>0</v>
      </c>
      <c r="V42" s="169">
        <f>OCTOBRE!$V$42+$U$42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OCTOBRE!$P$43+$O$43</f>
        <v>0</v>
      </c>
      <c r="Q43" s="99"/>
      <c r="R43" s="140">
        <f>SUMIF($E$10:$E$509,$M$43,$G$10:$G$509)-SUMIF($E$10:$E$509,$M$43,$F$10:$F$509)</f>
        <v>0</v>
      </c>
      <c r="S43" s="140">
        <f>OCTOBRE!$S$43+$R$43</f>
        <v>0</v>
      </c>
      <c r="T43" s="99"/>
      <c r="U43" s="169">
        <f>SUMIF($E$10:$E$509,$M$43,$K$10:$K$509)-SUMIF($E$10:$E$509,$M$43,$J$10:$J$509)</f>
        <v>0</v>
      </c>
      <c r="V43" s="169">
        <f>OCTOBRE!$V$43+$U$43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OCTOBRE!$P$44+$O$44</f>
        <v>0</v>
      </c>
      <c r="Q44" s="99"/>
      <c r="R44" s="140">
        <f>SUMIF($E$10:$E$509,$M$44,$G$10:$G$509)-SUMIF($E$10:$E$509,$M$44,$F$10:$F$509)</f>
        <v>0</v>
      </c>
      <c r="S44" s="140">
        <f>OCTOBRE!$S$44+$R$44</f>
        <v>0</v>
      </c>
      <c r="T44" s="99"/>
      <c r="U44" s="169">
        <f>SUMIF($E$10:$E$509,$M$44,$K$10:$K$509)-SUMIF($E$10:$E$509,$M$44,$J$10:$J$509)</f>
        <v>0</v>
      </c>
      <c r="V44" s="169">
        <f>OCTOBRE!$V$44+$U$44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OCTOBRE!$P$45+$O$45</f>
        <v>0</v>
      </c>
      <c r="Q45" s="99"/>
      <c r="R45" s="140">
        <f>SUMIF($E$10:$E$509,$M$45,$G$10:$G$509)-SUMIF($E$10:$E$509,$M$45,$F$10:$F$509)</f>
        <v>0</v>
      </c>
      <c r="S45" s="140">
        <f>OCTOBRE!$S$45+$R$45</f>
        <v>0</v>
      </c>
      <c r="T45" s="99"/>
      <c r="U45" s="169">
        <f>SUMIF($E$10:$E$509,$M$45,$K$10:$K$509)-SUMIF($E$10:$E$509,$M$45,$J$10:$J$509)</f>
        <v>0</v>
      </c>
      <c r="V45" s="169">
        <f>OCTOBRE!$V$45+$U$45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OCTOBRE!$P$46+$O$46</f>
        <v>0</v>
      </c>
      <c r="Q46" s="99"/>
      <c r="R46" s="140">
        <f>SUMIF($E$10:$E$509,$M$46,$G$10:$G$509)-SUMIF($E$10:$E$509,$M$46,$F$10:$F$509)</f>
        <v>0</v>
      </c>
      <c r="S46" s="140">
        <f>OCTOBRE!$S$46+$R$46</f>
        <v>0</v>
      </c>
      <c r="T46" s="99"/>
      <c r="U46" s="169">
        <f>SUMIF($E$10:$E$509,$M$46,$K$10:$K$509)-SUMIF($E$10:$E$509,$M$46,$J$10:$J$509)</f>
        <v>0</v>
      </c>
      <c r="V46" s="169">
        <f>OCTOBRE!$V$46+$U$46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OCTOBRE!$P$47+$O$47</f>
        <v>0</v>
      </c>
      <c r="Q47" s="99"/>
      <c r="R47" s="140">
        <f>SUMIF($E$10:$E$509,$M$47,$G$10:$G$509)-SUMIF($E$10:$E$509,$M$47,$F$10:$F$509)</f>
        <v>0</v>
      </c>
      <c r="S47" s="140">
        <f>OCTOBRE!$S$47+$R$47</f>
        <v>0</v>
      </c>
      <c r="T47" s="99"/>
      <c r="U47" s="169">
        <f>SUMIF($E$10:$E$509,$M$47,$K$10:$K$509)-SUMIF($E$10:$E$509,$M$47,$J$10:$J$509)</f>
        <v>0</v>
      </c>
      <c r="V47" s="169">
        <f>OCTOBRE!$V$47+$U$47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OCTOBRE!$P$48+$O$48</f>
        <v>0</v>
      </c>
      <c r="Q48" s="99"/>
      <c r="R48" s="140">
        <f>SUMIF($E$10:$E$509,$M$48,$G$10:$G$509)-SUMIF($E$10:$E$509,$M$48,$F$10:$F$509)</f>
        <v>0</v>
      </c>
      <c r="S48" s="140">
        <f>OCTOBRE!$S$48+$R$48</f>
        <v>0</v>
      </c>
      <c r="T48" s="99"/>
      <c r="U48" s="169">
        <f>SUMIF($E$10:$E$509,$M$48,$K$10:$K$509)-SUMIF($E$10:$E$509,$M$48,$J$10:$J$509)</f>
        <v>0</v>
      </c>
      <c r="V48" s="169">
        <f>OCTOBRE!$V$48+$U$48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OCTOBRE!$P$49+$O$49</f>
        <v>0</v>
      </c>
      <c r="Q49" s="99"/>
      <c r="R49" s="140">
        <f>SUMIF($E$10:$E$509,$M$49,$G$10:$G$509)-SUMIF($E$10:$E$509,$M$49,$F$10:$F$509)</f>
        <v>0</v>
      </c>
      <c r="S49" s="140">
        <f>OCTOBRE!$S$49+$R$49</f>
        <v>0</v>
      </c>
      <c r="T49" s="99"/>
      <c r="U49" s="169">
        <f>SUMIF($E$10:$E$509,$M$49,$K$10:$K$509)-SUMIF($E$10:$E$509,$M$49,$J$10:$J$509)</f>
        <v>0</v>
      </c>
      <c r="V49" s="169">
        <f>OCTOBRE!$V$49+$U$49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OCTOBRE!$P$50+$O$50</f>
        <v>0</v>
      </c>
      <c r="Q50" s="99"/>
      <c r="R50" s="140">
        <f>SUMIF($E$10:$E$509,$M$50,$G$10:$G$509)-SUMIF($E$10:$E$509,$M$50,$F$10:$F$509)</f>
        <v>0</v>
      </c>
      <c r="S50" s="140">
        <f>OCTOBRE!$S$50+$R$50</f>
        <v>0</v>
      </c>
      <c r="T50" s="99"/>
      <c r="U50" s="169">
        <f>SUMIF($E$10:$E$509,$M$50,$K$10:$K$509)-SUMIF($E$10:$E$509,$M$50,$J$10:$J$509)</f>
        <v>0</v>
      </c>
      <c r="V50" s="169">
        <f>OCTOBRE!$V$50+$U$50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OCTOBRE!$P$51+$O$51</f>
        <v>0</v>
      </c>
      <c r="Q51" s="99"/>
      <c r="R51" s="140">
        <f>SUMIF($E$10:$E$509,$M$51,$G$10:$G$509)-SUMIF($E$10:$E$509,$M$51,$F$10:$F$509)</f>
        <v>0</v>
      </c>
      <c r="S51" s="140">
        <f>OCTOBRE!$S$51+$R$51</f>
        <v>0</v>
      </c>
      <c r="T51" s="99"/>
      <c r="U51" s="169">
        <f>SUMIF($E$10:$E$509,$M$51,$K$10:$K$509)-SUMIF($E$10:$E$509,$M$51,$J$10:$J$509)</f>
        <v>0</v>
      </c>
      <c r="V51" s="169">
        <f>OCTOBRE!$V$51+$U$51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OCTOBRE!$P$52+$O$52</f>
        <v>0</v>
      </c>
      <c r="Q52" s="99"/>
      <c r="R52" s="140">
        <f>SUMIF($E$10:$E$509,$M$52,$G$10:$G$509)-SUMIF($E$10:$E$509,$M$52,$F$10:$F$509)</f>
        <v>0</v>
      </c>
      <c r="S52" s="140">
        <f>OCTOBRE!$S$52+$R$52</f>
        <v>0</v>
      </c>
      <c r="T52" s="99"/>
      <c r="U52" s="169">
        <f>SUMIF($E$10:$E$509,$M$52,$K$10:$K$509)-SUMIF($E$10:$E$509,$M$52,$J$10:$J$509)</f>
        <v>0</v>
      </c>
      <c r="V52" s="169">
        <f>OCTOBRE!$V$52+$U$52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OCTOBRE!$P$53+$O$53</f>
        <v>0</v>
      </c>
      <c r="Q53" s="99"/>
      <c r="R53" s="140">
        <f>SUMIF($E$10:$E$509,$M$53,$G$10:$G$509)-SUMIF($E$10:$E$509,$M$53,$F$10:$F$509)</f>
        <v>0</v>
      </c>
      <c r="S53" s="140">
        <f>OCTOBRE!$S$53+$R$53</f>
        <v>0</v>
      </c>
      <c r="T53" s="99"/>
      <c r="U53" s="169">
        <f>SUMIF($E$10:$E$509,$M$53,$K$10:$K$509)-SUMIF($E$10:$E$509,$M$53,$J$10:$J$509)</f>
        <v>0</v>
      </c>
      <c r="V53" s="169">
        <f>OCTOBRE!$V$53+$U$53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OCTOBRE!$P$54+$O$54</f>
        <v>0</v>
      </c>
      <c r="Q54" s="99"/>
      <c r="R54" s="140">
        <f>SUMIF($E$10:$E$509,$M$54,$G$10:$G$509)-SUMIF($E$10:$E$509,$M$54,$F$10:$F$509)</f>
        <v>0</v>
      </c>
      <c r="S54" s="140">
        <f>OCTOBRE!$S$54+$R$54</f>
        <v>0</v>
      </c>
      <c r="T54" s="99"/>
      <c r="U54" s="169">
        <f>SUMIF($E$10:$E$509,$M$54,$K$10:$K$509)-SUMIF($E$10:$E$509,$M$54,$J$10:$J$509)</f>
        <v>0</v>
      </c>
      <c r="V54" s="169">
        <f>OCTOBRE!$V$54+$U$54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OCTOBRE!$P$55+$O$55</f>
        <v>0</v>
      </c>
      <c r="Q55" s="99"/>
      <c r="R55" s="140">
        <f>SUMIF($E$10:$E$509,$M$55,$G$10:$G$509)-SUMIF($E$10:$E$509,$M$55,$F$10:$F$509)</f>
        <v>0</v>
      </c>
      <c r="S55" s="140">
        <f>OCTOBRE!$S$55+$R$55</f>
        <v>0</v>
      </c>
      <c r="T55" s="99"/>
      <c r="U55" s="169">
        <f>SUMIF($E$10:$E$509,$M$55,$K$10:$K$509)-SUMIF($E$10:$E$509,$M$55,$J$10:$J$509)</f>
        <v>0</v>
      </c>
      <c r="V55" s="169">
        <f>OCTOBRE!$V$55+$U$55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OCTOBRE!$P$56+$O$56</f>
        <v>0</v>
      </c>
      <c r="Q56" s="99"/>
      <c r="R56" s="140">
        <f>SUMIF($E$10:$E$509,$M$56,$G$10:$G$509)-SUMIF($E$10:$E$509,$M$56,$F$10:$F$509)</f>
        <v>0</v>
      </c>
      <c r="S56" s="140">
        <f>OCTOBRE!$S$56+$R$56</f>
        <v>0</v>
      </c>
      <c r="T56" s="99"/>
      <c r="U56" s="169">
        <f>SUMIF($E$10:$E$509,$M$56,$K$10:$K$509)-SUMIF($E$10:$E$509,$M$56,$J$10:$J$509)</f>
        <v>0</v>
      </c>
      <c r="V56" s="169">
        <f>OCTOBRE!$V$56+$U$56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OCTOBRE!$P$57+$O$57</f>
        <v>0</v>
      </c>
      <c r="Q57" s="99"/>
      <c r="R57" s="140">
        <f>SUMIF($E$10:$E$509,$M$57,$G$10:$G$509)-SUMIF($E$10:$E$509,$M$57,$F$10:$F$509)</f>
        <v>0</v>
      </c>
      <c r="S57" s="140">
        <f>OCTOBRE!$S$57+$R$57</f>
        <v>0</v>
      </c>
      <c r="T57" s="99"/>
      <c r="U57" s="169">
        <f>SUMIF($E$10:$E$509,$M$57,$K$10:$K$509)-SUMIF($E$10:$E$509,$M$57,$J$10:$J$509)</f>
        <v>0</v>
      </c>
      <c r="V57" s="169">
        <f>OCTOBRE!$V$57+$U$57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OCTOBRE!$P$58+$O$58</f>
        <v>0</v>
      </c>
      <c r="Q58" s="99"/>
      <c r="R58" s="140">
        <f>SUMIF($E$10:$E$509,$M$58,$G$10:$G$509)-SUMIF($E$10:$E$509,$M$58,$F$10:$F$509)</f>
        <v>0</v>
      </c>
      <c r="S58" s="140">
        <f>OCTOBRE!$S$58+$R$58</f>
        <v>0</v>
      </c>
      <c r="T58" s="99"/>
      <c r="U58" s="169">
        <f>SUMIF($E$10:$E$509,$M$58,$K$10:$K$509)-SUMIF($E$10:$E$509,$M$58,$J$10:$J$509)</f>
        <v>0</v>
      </c>
      <c r="V58" s="169">
        <f>OCTOBRE!$V$58+$U$58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OCTOBRE!$P$59+$O$59</f>
        <v>0</v>
      </c>
      <c r="Q59" s="99"/>
      <c r="R59" s="140">
        <f>SUMIF($E$10:$E$509,$M$59,$G$10:$G$509)-SUMIF($E$10:$E$509,$M$59,$F$10:$F$509)</f>
        <v>0</v>
      </c>
      <c r="S59" s="140">
        <f>OCTOBRE!$S$59+$R$59</f>
        <v>0</v>
      </c>
      <c r="T59" s="99"/>
      <c r="U59" s="169">
        <f>SUMIF($E$10:$E$509,$M$59,$K$10:$K$509)-SUMIF($E$10:$E$509,$M$59,$J$10:$J$509)</f>
        <v>0</v>
      </c>
      <c r="V59" s="169">
        <f>OCTOBRE!$V$59+$U$59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6" priority="3">
      <formula>ROW()=ODD(ROW())</formula>
    </cfRule>
  </conditionalFormatting>
  <conditionalFormatting sqref="O64:P65 R64:R65 U64:U65">
    <cfRule type="cellIs" dxfId="5" priority="2" operator="notEqual">
      <formula>0</formula>
    </cfRule>
  </conditionalFormatting>
  <conditionalFormatting sqref="H10:H509">
    <cfRule type="cellIs" dxfId="4" priority="1" operator="equal">
      <formula>"X"</formula>
    </cfRule>
  </conditionalFormatting>
  <dataValidations count="4"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144FEEEA-A3B3-4630-9695-AAEB1017C699}">
      <formula1>"X"</formula1>
    </dataValidation>
    <dataValidation allowBlank="1" showInputMessage="1" showErrorMessage="1" promptTitle="Information" prompt="Veuillez saisir manuellement les reports provenant du mois de décembre de l'année précédente." sqref="D6:E8 I6:I8" xr:uid="{7E8D31FD-F6E7-4162-A8C4-4FEF50BAA79D}"/>
    <dataValidation type="list" allowBlank="1" showInputMessage="1" showErrorMessage="1" sqref="D10:D509" xr:uid="{7B2DDFFF-587E-4B64-852C-C15E0848EC44}">
      <formula1>C_Paiement</formula1>
    </dataValidation>
    <dataValidation type="list" allowBlank="1" showInputMessage="1" showErrorMessage="1" sqref="E10:E509" xr:uid="{59314EFC-D3AA-4CB6-A7DD-F98446E1131F}">
      <formula1>C_Nature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ABAEA-2086-4F70-99FA-E532AD6B51A9}">
  <sheetPr codeName="Feuil12">
    <pageSetUpPr fitToPage="1"/>
  </sheetPr>
  <dimension ref="B1:V511"/>
  <sheetViews>
    <sheetView zoomScale="80" zoomScaleNormal="80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P10" sqref="P10"/>
    </sheetView>
  </sheetViews>
  <sheetFormatPr baseColWidth="10" defaultColWidth="11" defaultRowHeight="15.75" x14ac:dyDescent="0.25"/>
  <cols>
    <col min="1" max="1" width="1.625" style="1" customWidth="1"/>
    <col min="2" max="2" width="11.625" style="1" customWidth="1"/>
    <col min="3" max="3" width="40.625" style="1" customWidth="1"/>
    <col min="4" max="4" width="12.625" style="1" customWidth="1"/>
    <col min="5" max="5" width="6.625" style="1" customWidth="1"/>
    <col min="6" max="7" width="16.625" style="1" customWidth="1"/>
    <col min="8" max="8" width="3.625" style="1" customWidth="1"/>
    <col min="9" max="9" width="18.625" style="1" customWidth="1"/>
    <col min="10" max="11" width="16.625" style="1" customWidth="1"/>
    <col min="12" max="12" width="1.625" style="1" customWidth="1"/>
    <col min="13" max="13" width="7.625" style="1" customWidth="1"/>
    <col min="14" max="14" width="25.625" style="1" customWidth="1"/>
    <col min="15" max="16" width="15.625" style="1" customWidth="1"/>
    <col min="17" max="17" width="0.875" style="1" customWidth="1"/>
    <col min="18" max="19" width="15.625" style="1" customWidth="1"/>
    <col min="20" max="20" width="0.875" style="1" customWidth="1"/>
    <col min="21" max="22" width="15.625" style="1" customWidth="1"/>
    <col min="23" max="23" width="1.625" style="1" customWidth="1"/>
    <col min="24" max="16384" width="11" style="1"/>
  </cols>
  <sheetData>
    <row r="1" spans="2:22" ht="5.0999999999999996" customHeight="1" x14ac:dyDescent="0.25"/>
    <row r="2" spans="2:22" ht="24.95" customHeight="1" x14ac:dyDescent="0.25">
      <c r="B2" s="191" t="s">
        <v>45</v>
      </c>
      <c r="C2" s="191"/>
      <c r="D2" s="191"/>
      <c r="E2" s="191"/>
      <c r="F2" s="191"/>
      <c r="G2" s="191"/>
      <c r="H2" s="191"/>
      <c r="I2" s="191"/>
      <c r="J2" s="191"/>
      <c r="K2" s="191"/>
      <c r="M2" s="191" t="s">
        <v>45</v>
      </c>
      <c r="N2" s="191"/>
      <c r="O2" s="191"/>
      <c r="P2" s="191"/>
      <c r="Q2" s="191"/>
      <c r="R2" s="191"/>
      <c r="S2" s="191"/>
      <c r="T2" s="191"/>
      <c r="U2" s="191"/>
      <c r="V2" s="191"/>
    </row>
    <row r="3" spans="2:22" ht="9.9499999999999993" customHeight="1" thickBot="1" x14ac:dyDescent="0.3">
      <c r="B3" s="2"/>
      <c r="C3" s="2"/>
      <c r="D3" s="2"/>
      <c r="E3" s="2"/>
      <c r="F3" s="2"/>
      <c r="G3" s="2"/>
      <c r="H3" s="2"/>
      <c r="I3" s="2"/>
      <c r="J3" s="2"/>
      <c r="K3" s="2"/>
    </row>
    <row r="4" spans="2:22" ht="30" customHeight="1" thickBot="1" x14ac:dyDescent="0.3">
      <c r="B4" s="33"/>
      <c r="C4" s="33"/>
      <c r="D4" s="115" t="str">
        <f>PARAMETRES!$C$5</f>
        <v>BANQUE DUCOIN</v>
      </c>
      <c r="E4" s="115"/>
      <c r="F4" s="115"/>
      <c r="G4" s="116"/>
      <c r="H4" s="94"/>
      <c r="I4" s="192" t="str">
        <f>PARAMETRES!C6</f>
        <v>BANQUE ADERU</v>
      </c>
      <c r="J4" s="192"/>
      <c r="K4" s="193"/>
      <c r="M4" s="201" t="str">
        <f>CONCATENATE("RECAPITULATIF  ",$B$5,"  ",PARAMETRES!$C$9)</f>
        <v>RECAPITULATIF  DECEMBRE  2020</v>
      </c>
      <c r="N4" s="202"/>
      <c r="O4" s="202"/>
      <c r="P4" s="202"/>
      <c r="Q4" s="202"/>
      <c r="R4" s="202"/>
      <c r="S4" s="202"/>
      <c r="T4" s="202"/>
      <c r="U4" s="202"/>
      <c r="V4" s="203"/>
    </row>
    <row r="5" spans="2:22" ht="20.100000000000001" customHeight="1" thickBot="1" x14ac:dyDescent="0.3">
      <c r="B5" s="34" t="s">
        <v>42</v>
      </c>
      <c r="C5" s="36"/>
      <c r="D5" s="117" t="s">
        <v>2</v>
      </c>
      <c r="E5" s="118"/>
      <c r="F5" s="117" t="s">
        <v>44</v>
      </c>
      <c r="G5" s="118"/>
      <c r="H5" s="35"/>
      <c r="I5" s="146" t="s">
        <v>2</v>
      </c>
      <c r="J5" s="147" t="s">
        <v>44</v>
      </c>
      <c r="K5" s="148"/>
      <c r="M5" s="204"/>
      <c r="N5" s="205"/>
      <c r="O5" s="205"/>
      <c r="P5" s="205"/>
      <c r="Q5" s="205"/>
      <c r="R5" s="205"/>
      <c r="S5" s="205"/>
      <c r="T5" s="205"/>
      <c r="U5" s="205"/>
      <c r="V5" s="206"/>
    </row>
    <row r="6" spans="2:22" ht="35.1" customHeight="1" thickBot="1" x14ac:dyDescent="0.3">
      <c r="B6" s="28"/>
      <c r="C6" s="28" t="s">
        <v>1</v>
      </c>
      <c r="D6" s="119"/>
      <c r="E6" s="120"/>
      <c r="F6" s="121" t="s">
        <v>3</v>
      </c>
      <c r="G6" s="122">
        <f>$D$6+$G$510-$F$510</f>
        <v>0</v>
      </c>
      <c r="H6" s="35"/>
      <c r="I6" s="149"/>
      <c r="J6" s="150" t="s">
        <v>3</v>
      </c>
      <c r="K6" s="151">
        <f>$I$6+$K$510-$J$510</f>
        <v>0</v>
      </c>
      <c r="M6" s="204"/>
      <c r="N6" s="205"/>
      <c r="O6" s="205"/>
      <c r="P6" s="205"/>
      <c r="Q6" s="205"/>
      <c r="R6" s="205"/>
      <c r="S6" s="205"/>
      <c r="T6" s="205"/>
      <c r="U6" s="205"/>
      <c r="V6" s="206"/>
    </row>
    <row r="7" spans="2:22" ht="35.1" customHeight="1" thickBot="1" x14ac:dyDescent="0.3">
      <c r="B7" s="3">
        <f>PARAMETRES!$C$9</f>
        <v>2020</v>
      </c>
      <c r="C7" s="37"/>
      <c r="D7" s="119"/>
      <c r="E7" s="120"/>
      <c r="F7" s="121" t="s">
        <v>4</v>
      </c>
      <c r="G7" s="122">
        <f>$D$7+SUMIF($H$10:$H$509,"X",$G$10:$G$509)-SUMIF($H$10:$H$509,"X",$F$10:$F$509)</f>
        <v>0</v>
      </c>
      <c r="H7" s="35"/>
      <c r="I7" s="149"/>
      <c r="J7" s="150" t="s">
        <v>4</v>
      </c>
      <c r="K7" s="151">
        <f>$I$7+SUMIF($H$10:$H$509,"X",$K$10:$K$509)-SUMIF($H$10:$H$509,"X",$J$10:$J$509)</f>
        <v>0</v>
      </c>
      <c r="M7" s="207"/>
      <c r="N7" s="208"/>
      <c r="O7" s="208"/>
      <c r="P7" s="208"/>
      <c r="Q7" s="208"/>
      <c r="R7" s="208"/>
      <c r="S7" s="208"/>
      <c r="T7" s="208"/>
      <c r="U7" s="208"/>
      <c r="V7" s="209"/>
    </row>
    <row r="8" spans="2:22" ht="35.1" customHeight="1" thickBot="1" x14ac:dyDescent="0.3">
      <c r="B8" s="102" t="s">
        <v>46</v>
      </c>
      <c r="C8" s="101"/>
      <c r="D8" s="103"/>
      <c r="E8" s="104"/>
      <c r="F8" s="141">
        <f>SUM($F$10:$F$509)</f>
        <v>0</v>
      </c>
      <c r="G8" s="142">
        <f>SUM($G$10:$G$509)</f>
        <v>0</v>
      </c>
      <c r="H8" s="106"/>
      <c r="I8" s="105"/>
      <c r="J8" s="170">
        <f>SUM($J$10:$J$509)</f>
        <v>0</v>
      </c>
      <c r="K8" s="171">
        <f>SUM($K$10:$K$509)</f>
        <v>0</v>
      </c>
      <c r="M8" s="180" t="s">
        <v>13</v>
      </c>
      <c r="N8" s="180" t="s">
        <v>14</v>
      </c>
      <c r="O8" s="210" t="s">
        <v>15</v>
      </c>
      <c r="P8" s="210"/>
      <c r="Q8" s="180"/>
      <c r="R8" s="211" t="str">
        <f>PARAMETRES!$C$5</f>
        <v>BANQUE DUCOIN</v>
      </c>
      <c r="S8" s="211"/>
      <c r="T8" s="180"/>
      <c r="U8" s="212" t="str">
        <f>PARAMETRES!$C$6</f>
        <v>BANQUE ADERU</v>
      </c>
      <c r="V8" s="212"/>
    </row>
    <row r="9" spans="2:22" ht="50.1" customHeight="1" thickBot="1" x14ac:dyDescent="0.3">
      <c r="B9" s="97" t="s">
        <v>5</v>
      </c>
      <c r="C9" s="25" t="s">
        <v>6</v>
      </c>
      <c r="D9" s="27" t="s">
        <v>8</v>
      </c>
      <c r="E9" s="27" t="s">
        <v>9</v>
      </c>
      <c r="F9" s="125" t="s">
        <v>10</v>
      </c>
      <c r="G9" s="126" t="s">
        <v>11</v>
      </c>
      <c r="H9" s="26" t="s">
        <v>7</v>
      </c>
      <c r="I9" s="29" t="s">
        <v>12</v>
      </c>
      <c r="J9" s="154" t="s">
        <v>10</v>
      </c>
      <c r="K9" s="155" t="s">
        <v>11</v>
      </c>
      <c r="M9" s="180"/>
      <c r="N9" s="180"/>
      <c r="O9" s="100" t="s">
        <v>16</v>
      </c>
      <c r="P9" s="100" t="s">
        <v>17</v>
      </c>
      <c r="Q9" s="180"/>
      <c r="R9" s="139" t="s">
        <v>16</v>
      </c>
      <c r="S9" s="139" t="s">
        <v>17</v>
      </c>
      <c r="T9" s="180"/>
      <c r="U9" s="168" t="s">
        <v>16</v>
      </c>
      <c r="V9" s="168" t="s">
        <v>17</v>
      </c>
    </row>
    <row r="10" spans="2:22" ht="20.100000000000001" customHeight="1" x14ac:dyDescent="0.25">
      <c r="B10" s="96"/>
      <c r="C10" s="40"/>
      <c r="D10" s="41"/>
      <c r="E10" s="42"/>
      <c r="F10" s="127"/>
      <c r="G10" s="128"/>
      <c r="H10" s="44"/>
      <c r="I10" s="44"/>
      <c r="J10" s="156"/>
      <c r="K10" s="157"/>
      <c r="L10" s="39"/>
      <c r="M10" s="4" t="str">
        <f>PARAMETRES!$E$10</f>
        <v>Abon</v>
      </c>
      <c r="N10" s="13" t="str">
        <f>PARAMETRES!$F$10</f>
        <v>Abonnement</v>
      </c>
      <c r="O10" s="16">
        <f>$R$10+$U$10</f>
        <v>0</v>
      </c>
      <c r="P10" s="16">
        <f>NOVEMBRE!$P$10+$O$10</f>
        <v>0</v>
      </c>
      <c r="Q10" s="98"/>
      <c r="R10" s="140">
        <f>SUMIF($E$10:$E$509,$M$10,$G$10:$G$509)-SUMIF($E$10:$E$509,$M$10,$F$10:$F$509)</f>
        <v>0</v>
      </c>
      <c r="S10" s="140">
        <f>NOVEMBRE!$S$10+$R$10</f>
        <v>0</v>
      </c>
      <c r="T10" s="98"/>
      <c r="U10" s="169">
        <f>SUMIF($E$10:$E$509,$M$10,$K$10:$K$509)-SUMIF($E$10:$E$509,M$10,$J$10:$J$509)</f>
        <v>0</v>
      </c>
      <c r="V10" s="169">
        <f>NOVEMBRE!$V$10+$U$10</f>
        <v>0</v>
      </c>
    </row>
    <row r="11" spans="2:22" ht="20.100000000000001" customHeight="1" x14ac:dyDescent="0.25">
      <c r="B11" s="45"/>
      <c r="C11" s="46"/>
      <c r="D11" s="47"/>
      <c r="E11" s="48"/>
      <c r="F11" s="129"/>
      <c r="G11" s="130"/>
      <c r="H11" s="50"/>
      <c r="I11" s="50"/>
      <c r="J11" s="158"/>
      <c r="K11" s="159"/>
      <c r="L11" s="39"/>
      <c r="M11" s="5" t="str">
        <f>PARAMETRES!$E$11</f>
        <v>Achweb</v>
      </c>
      <c r="N11" s="14" t="str">
        <f>PARAMETRES!$F$11</f>
        <v>Achats Internet</v>
      </c>
      <c r="O11" s="17">
        <f>$R$11+$U$11</f>
        <v>0</v>
      </c>
      <c r="P11" s="17">
        <f>NOVEMBRE!$P$11+$O$11</f>
        <v>0</v>
      </c>
      <c r="Q11" s="99"/>
      <c r="R11" s="140">
        <f>SUMIF($E$10:$E$509,$M$11,$G$10:$G$509)-SUMIF($E$10:$E$509,$M$11,$F$10:$F$509)</f>
        <v>0</v>
      </c>
      <c r="S11" s="140">
        <f>NOVEMBRE!$S$11+$R$11</f>
        <v>0</v>
      </c>
      <c r="T11" s="99"/>
      <c r="U11" s="169">
        <f>SUMIF($E$10:$E$509,$M$11,$K$10:$K$509)-SUMIF($E$10:$E$509,$M$11,$J$10:$J$509)</f>
        <v>0</v>
      </c>
      <c r="V11" s="169">
        <f>NOVEMBRE!$V$11+$U$11</f>
        <v>0</v>
      </c>
    </row>
    <row r="12" spans="2:22" ht="20.100000000000001" customHeight="1" x14ac:dyDescent="0.25">
      <c r="B12" s="45"/>
      <c r="C12" s="46"/>
      <c r="D12" s="47"/>
      <c r="E12" s="48"/>
      <c r="F12" s="129"/>
      <c r="G12" s="130"/>
      <c r="H12" s="50"/>
      <c r="I12" s="50"/>
      <c r="J12" s="158"/>
      <c r="K12" s="159"/>
      <c r="L12" s="39"/>
      <c r="M12" s="5" t="str">
        <f>PARAMETRES!$E$12</f>
        <v>Alim</v>
      </c>
      <c r="N12" s="14" t="str">
        <f>PARAMETRES!$F$12</f>
        <v>Alimentation</v>
      </c>
      <c r="O12" s="17">
        <f>$R$12+$U$12</f>
        <v>0</v>
      </c>
      <c r="P12" s="17">
        <f>NOVEMBRE!$P$12+$O$12</f>
        <v>0</v>
      </c>
      <c r="Q12" s="99"/>
      <c r="R12" s="140">
        <f>SUMIF($E$10:$E$509,$M$12,$G$10:$G$509)-SUMIF($E$10:$E$509,$M$12,$F$10:$F$509)</f>
        <v>0</v>
      </c>
      <c r="S12" s="140">
        <f>NOVEMBRE!$S$12+$R$12</f>
        <v>0</v>
      </c>
      <c r="T12" s="99"/>
      <c r="U12" s="169">
        <f>SUMIF($E$10:$E$509,$M$12,$K$10:$K$509)-SUMIF($E$10:$E$509,$M$12,$J$10:$J$509)</f>
        <v>0</v>
      </c>
      <c r="V12" s="169">
        <f>NOVEMBRE!$V$12+$U$12</f>
        <v>0</v>
      </c>
    </row>
    <row r="13" spans="2:22" ht="20.100000000000001" customHeight="1" x14ac:dyDescent="0.25">
      <c r="B13" s="45"/>
      <c r="C13" s="46"/>
      <c r="D13" s="47"/>
      <c r="E13" s="48"/>
      <c r="F13" s="129"/>
      <c r="G13" s="130"/>
      <c r="H13" s="50"/>
      <c r="I13" s="50"/>
      <c r="J13" s="160"/>
      <c r="K13" s="161"/>
      <c r="L13" s="39"/>
      <c r="M13" s="5" t="str">
        <f>PARAMETRES!$E$13</f>
        <v>Alloc</v>
      </c>
      <c r="N13" s="14" t="str">
        <f>PARAMETRES!$F$13</f>
        <v>Allocation</v>
      </c>
      <c r="O13" s="17">
        <f>$R$13+$U$13</f>
        <v>0</v>
      </c>
      <c r="P13" s="17">
        <f>NOVEMBRE!$P$13+$O$13</f>
        <v>0</v>
      </c>
      <c r="Q13" s="99"/>
      <c r="R13" s="140">
        <f>SUMIF($E$10:$E$509,$M$13,$G$10:$G$509)-SUMIF($E$10:$E$509,$M$13,$F$10:$F$509)</f>
        <v>0</v>
      </c>
      <c r="S13" s="140">
        <f>NOVEMBRE!$S$13+$R$13</f>
        <v>0</v>
      </c>
      <c r="T13" s="99"/>
      <c r="U13" s="169">
        <f>SUMIF($E$10:$E$509,$M$13,$K$10:$K$509)-SUMIF($E$10:$E$509,$M$13,$J$10:$J$509)</f>
        <v>0</v>
      </c>
      <c r="V13" s="169">
        <f>NOVEMBRE!$V$13+$U$13</f>
        <v>0</v>
      </c>
    </row>
    <row r="14" spans="2:22" ht="20.100000000000001" customHeight="1" x14ac:dyDescent="0.25">
      <c r="B14" s="45"/>
      <c r="C14" s="46"/>
      <c r="D14" s="47"/>
      <c r="E14" s="48"/>
      <c r="F14" s="129"/>
      <c r="G14" s="130"/>
      <c r="H14" s="50"/>
      <c r="I14" s="50"/>
      <c r="J14" s="160"/>
      <c r="K14" s="161"/>
      <c r="L14" s="39"/>
      <c r="M14" s="5" t="str">
        <f>PARAMETRES!$E$14</f>
        <v>Ani</v>
      </c>
      <c r="N14" s="14" t="str">
        <f>PARAMETRES!$F$14</f>
        <v>Animaux</v>
      </c>
      <c r="O14" s="17">
        <f>$R$14+$U$14</f>
        <v>0</v>
      </c>
      <c r="P14" s="17">
        <f>NOVEMBRE!$P$14+$O$14</f>
        <v>0</v>
      </c>
      <c r="Q14" s="99"/>
      <c r="R14" s="140">
        <f>SUMIF($E$10:$E$509,$M$14,$G$10:$G$509)-SUMIF($E$10:$E$509,$M$14,$F$10:$F$509)</f>
        <v>0</v>
      </c>
      <c r="S14" s="140">
        <f>NOVEMBRE!$S$14+$R$14</f>
        <v>0</v>
      </c>
      <c r="T14" s="99"/>
      <c r="U14" s="169">
        <f>SUMIF($E$10:$E$509,$M$14,$K$10:$K$509)-SUMIF($E$10:$E$509,$M$14,$J$10:$J$509)</f>
        <v>0</v>
      </c>
      <c r="V14" s="169">
        <f>NOVEMBRE!$V$14+$U$14</f>
        <v>0</v>
      </c>
    </row>
    <row r="15" spans="2:22" ht="20.100000000000001" customHeight="1" x14ac:dyDescent="0.25">
      <c r="B15" s="45"/>
      <c r="C15" s="46"/>
      <c r="D15" s="47"/>
      <c r="E15" s="48"/>
      <c r="F15" s="129"/>
      <c r="G15" s="130"/>
      <c r="H15" s="50"/>
      <c r="I15" s="50"/>
      <c r="J15" s="160"/>
      <c r="K15" s="161"/>
      <c r="L15" s="39"/>
      <c r="M15" s="5" t="str">
        <f>PARAMETRES!$E$15</f>
        <v>Ass</v>
      </c>
      <c r="N15" s="14" t="str">
        <f>PARAMETRES!$F$15</f>
        <v>Assurance</v>
      </c>
      <c r="O15" s="17">
        <f>$R$15+$U$15</f>
        <v>0</v>
      </c>
      <c r="P15" s="17">
        <f>NOVEMBRE!$P$15+$O$15</f>
        <v>0</v>
      </c>
      <c r="Q15" s="99"/>
      <c r="R15" s="140">
        <f>SUMIF($E$10:$E$509,$M$15,$G$10:$G$509)-SUMIF($E$10:$E$509,$M$15,$F$10:$F$509)</f>
        <v>0</v>
      </c>
      <c r="S15" s="140">
        <f>NOVEMBRE!$S$15+$R$15</f>
        <v>0</v>
      </c>
      <c r="T15" s="99"/>
      <c r="U15" s="169">
        <f>SUMIF($E$10:$E$509,$M$15,$K$10:$K$509)-SUMIF($E$10:$E$509,$M$15,$J$10:$J$509)</f>
        <v>0</v>
      </c>
      <c r="V15" s="169">
        <f>NOVEMBRE!$V$15+$U$15</f>
        <v>0</v>
      </c>
    </row>
    <row r="16" spans="2:22" ht="20.100000000000001" customHeight="1" x14ac:dyDescent="0.25">
      <c r="B16" s="45"/>
      <c r="C16" s="46"/>
      <c r="D16" s="47"/>
      <c r="E16" s="48"/>
      <c r="F16" s="129"/>
      <c r="G16" s="130"/>
      <c r="H16" s="50"/>
      <c r="I16" s="50"/>
      <c r="J16" s="160"/>
      <c r="K16" s="161"/>
      <c r="L16" s="39"/>
      <c r="M16" s="5" t="str">
        <f>PARAMETRES!$E$16</f>
        <v>Assh</v>
      </c>
      <c r="N16" s="14" t="str">
        <f>PARAMETRES!$F$16</f>
        <v>Assurance Habitation</v>
      </c>
      <c r="O16" s="17">
        <f>$R$16+$U$16</f>
        <v>0</v>
      </c>
      <c r="P16" s="17">
        <f>NOVEMBRE!$P$16+$O$16</f>
        <v>0</v>
      </c>
      <c r="Q16" s="99"/>
      <c r="R16" s="140">
        <f>SUMIF($E$10:$E$509,$M$16,$G$10:$G$509)-SUMIF($E$10:$E$509,$M$16,$F$10:$F$509)</f>
        <v>0</v>
      </c>
      <c r="S16" s="140">
        <f>NOVEMBRE!$S$16+$R$16</f>
        <v>0</v>
      </c>
      <c r="T16" s="99"/>
      <c r="U16" s="169">
        <f>SUMIF($E$10:$E$509,$M$16,$K$10:$K$509)-SUMIF($E$10:$E$509,$M$16,$J$10:$J$509)</f>
        <v>0</v>
      </c>
      <c r="V16" s="169">
        <f>NOVEMBRE!$V$16+$U$16</f>
        <v>0</v>
      </c>
    </row>
    <row r="17" spans="2:22" ht="20.100000000000001" customHeight="1" x14ac:dyDescent="0.25">
      <c r="B17" s="45"/>
      <c r="C17" s="46"/>
      <c r="D17" s="47"/>
      <c r="E17" s="48"/>
      <c r="F17" s="129"/>
      <c r="G17" s="130"/>
      <c r="H17" s="50"/>
      <c r="I17" s="50"/>
      <c r="J17" s="160"/>
      <c r="K17" s="161"/>
      <c r="L17" s="39"/>
      <c r="M17" s="5" t="str">
        <f>PARAMETRES!$E$17</f>
        <v>Bq</v>
      </c>
      <c r="N17" s="14" t="str">
        <f>PARAMETRES!$F$17</f>
        <v>Frais Bancaires</v>
      </c>
      <c r="O17" s="17">
        <f>$R$17+$U$17</f>
        <v>0</v>
      </c>
      <c r="P17" s="17">
        <f>NOVEMBRE!$P$17+$O$17</f>
        <v>0</v>
      </c>
      <c r="Q17" s="99"/>
      <c r="R17" s="140">
        <f>SUMIF($E$10:$E$509,$M$17,$G$10:$G$509)-SUMIF($E$10:$E$509,$M$17,$F$10:$F$509)</f>
        <v>0</v>
      </c>
      <c r="S17" s="140">
        <f>NOVEMBRE!$S$17+$R$17</f>
        <v>0</v>
      </c>
      <c r="T17" s="99"/>
      <c r="U17" s="169">
        <f>SUMIF($E$10:$E$509,$M$17,$K$10:$K$509)-SUMIF($E$10:$E$509,$M$17,$J$10:$J$509)</f>
        <v>0</v>
      </c>
      <c r="V17" s="169">
        <f>NOVEMBRE!$V$17+$U$17</f>
        <v>0</v>
      </c>
    </row>
    <row r="18" spans="2:22" ht="20.100000000000001" customHeight="1" x14ac:dyDescent="0.25">
      <c r="B18" s="45"/>
      <c r="C18" s="46"/>
      <c r="D18" s="47"/>
      <c r="E18" s="48"/>
      <c r="F18" s="129"/>
      <c r="G18" s="130"/>
      <c r="H18" s="50"/>
      <c r="I18" s="50"/>
      <c r="J18" s="160"/>
      <c r="K18" s="161"/>
      <c r="L18" s="39"/>
      <c r="M18" s="5" t="str">
        <f>PARAMETRES!$E$18</f>
        <v>Carb</v>
      </c>
      <c r="N18" s="14" t="str">
        <f>PARAMETRES!$F$18</f>
        <v>Carburant</v>
      </c>
      <c r="O18" s="17">
        <f>$R$18+$U$18</f>
        <v>0</v>
      </c>
      <c r="P18" s="17">
        <f>NOVEMBRE!$P$18+$O$18</f>
        <v>0</v>
      </c>
      <c r="Q18" s="99"/>
      <c r="R18" s="140">
        <f>SUMIF($E$10:$E$509,$M$18,$G$10:$G$509)-SUMIF($E$10:$E$509,$M$18,$F$10:$F$509)</f>
        <v>0</v>
      </c>
      <c r="S18" s="140">
        <f>NOVEMBRE!$S$18+$R$18</f>
        <v>0</v>
      </c>
      <c r="T18" s="99"/>
      <c r="U18" s="169">
        <f>SUMIF($E$10:$E$509,$M$18,$K$10:$K$509)-SUMIF($E$10:$E$509,$M$18,$J$10:$J$509)</f>
        <v>0</v>
      </c>
      <c r="V18" s="169">
        <f>NOVEMBRE!$V$18+$U$18</f>
        <v>0</v>
      </c>
    </row>
    <row r="19" spans="2:22" ht="20.100000000000001" customHeight="1" x14ac:dyDescent="0.25">
      <c r="B19" s="45"/>
      <c r="C19" s="46"/>
      <c r="D19" s="47"/>
      <c r="E19" s="48"/>
      <c r="F19" s="129"/>
      <c r="G19" s="130"/>
      <c r="H19" s="50"/>
      <c r="I19" s="50"/>
      <c r="J19" s="160"/>
      <c r="K19" s="161"/>
      <c r="L19" s="39"/>
      <c r="M19" s="5" t="str">
        <f>PARAMETRES!$E$19</f>
        <v>Charg</v>
      </c>
      <c r="N19" s="14" t="str">
        <f>PARAMETRES!$F$19</f>
        <v>Charges</v>
      </c>
      <c r="O19" s="17">
        <f>$R$19+$U$19</f>
        <v>0</v>
      </c>
      <c r="P19" s="17">
        <f>NOVEMBRE!$P$19+$O$19</f>
        <v>0</v>
      </c>
      <c r="Q19" s="99"/>
      <c r="R19" s="140">
        <f>SUMIF($E$10:$E$509,$M$19,$G$10:$G$509)-SUMIF($E$10:$E$509,$M$19,$F$10:$F$509)</f>
        <v>0</v>
      </c>
      <c r="S19" s="140">
        <f>NOVEMBRE!$S$19+$R$19</f>
        <v>0</v>
      </c>
      <c r="T19" s="99"/>
      <c r="U19" s="169">
        <f>SUMIF($E$10:$E$509,$M$19,$K$10:$K$509)-SUMIF($E$10:$E$509,$M$19,$J$10:$J$509)</f>
        <v>0</v>
      </c>
      <c r="V19" s="169">
        <f>NOVEMBRE!$V$19+$U$19</f>
        <v>0</v>
      </c>
    </row>
    <row r="20" spans="2:22" ht="20.100000000000001" customHeight="1" x14ac:dyDescent="0.25">
      <c r="B20" s="45"/>
      <c r="C20" s="46"/>
      <c r="D20" s="47"/>
      <c r="E20" s="48"/>
      <c r="F20" s="129"/>
      <c r="G20" s="130"/>
      <c r="H20" s="50"/>
      <c r="I20" s="50"/>
      <c r="J20" s="160"/>
      <c r="K20" s="161"/>
      <c r="L20" s="39"/>
      <c r="M20" s="5" t="str">
        <f>PARAMETRES!$E$20</f>
        <v>Coif</v>
      </c>
      <c r="N20" s="14" t="str">
        <f>PARAMETRES!$F$20</f>
        <v>Coiffeur Beaute</v>
      </c>
      <c r="O20" s="17">
        <f>$R$20+$U$20</f>
        <v>0</v>
      </c>
      <c r="P20" s="17">
        <f>NOVEMBRE!$P$20+$O$20</f>
        <v>0</v>
      </c>
      <c r="Q20" s="99"/>
      <c r="R20" s="140">
        <f>SUMIF($E$10:$E$509,$M$20,$G$10:$G$509)-SUMIF($E$10:$E$509,$M$20,$F$10:$F$509)</f>
        <v>0</v>
      </c>
      <c r="S20" s="140">
        <f>NOVEMBRE!$S$20+$R$20</f>
        <v>0</v>
      </c>
      <c r="T20" s="99"/>
      <c r="U20" s="169">
        <f>SUMIF($E$10:$E$509,$M$20,$K$10:$K$509)-SUMIF($E$10:$E$509,$M$20,$J$10:$J$509)</f>
        <v>0</v>
      </c>
      <c r="V20" s="169">
        <f>NOVEMBRE!$V$20+$U$20</f>
        <v>0</v>
      </c>
    </row>
    <row r="21" spans="2:22" ht="20.100000000000001" customHeight="1" x14ac:dyDescent="0.25">
      <c r="B21" s="45"/>
      <c r="C21" s="46"/>
      <c r="D21" s="47"/>
      <c r="E21" s="48"/>
      <c r="F21" s="131"/>
      <c r="G21" s="132"/>
      <c r="H21" s="50"/>
      <c r="I21" s="50"/>
      <c r="J21" s="158"/>
      <c r="K21" s="159"/>
      <c r="L21" s="39"/>
      <c r="M21" s="5" t="str">
        <f>PARAMETRES!$E$21</f>
        <v>Comb</v>
      </c>
      <c r="N21" s="14" t="str">
        <f>PARAMETRES!$F$21</f>
        <v>Combustible</v>
      </c>
      <c r="O21" s="17">
        <f>$R$21+$U$21</f>
        <v>0</v>
      </c>
      <c r="P21" s="17">
        <f>NOVEMBRE!$P$21+$O$21</f>
        <v>0</v>
      </c>
      <c r="Q21" s="99"/>
      <c r="R21" s="140">
        <f>SUMIF($E$10:$E$509,$M$21,$G$10:$G$509)-SUMIF($E$10:$E$509,$M$21,$F$10:$F$509)</f>
        <v>0</v>
      </c>
      <c r="S21" s="140">
        <f>NOVEMBRE!$S$21+$R$21</f>
        <v>0</v>
      </c>
      <c r="T21" s="99"/>
      <c r="U21" s="169">
        <f>SUMIF($E$10:$E$509,$M$21,$K$10:$K$509)-SUMIF($E$10:$E$509,$M$21,$J$10:$J$509)</f>
        <v>0</v>
      </c>
      <c r="V21" s="169">
        <f>NOVEMBRE!$V$21+$U$21</f>
        <v>0</v>
      </c>
    </row>
    <row r="22" spans="2:22" ht="20.100000000000001" customHeight="1" x14ac:dyDescent="0.25">
      <c r="B22" s="45"/>
      <c r="C22" s="46"/>
      <c r="D22" s="47"/>
      <c r="E22" s="48"/>
      <c r="F22" s="129"/>
      <c r="G22" s="130"/>
      <c r="H22" s="50"/>
      <c r="I22" s="50"/>
      <c r="J22" s="160"/>
      <c r="K22" s="161"/>
      <c r="L22" s="39"/>
      <c r="M22" s="5" t="str">
        <f>PARAMETRES!$E$22</f>
        <v>Cotis</v>
      </c>
      <c r="N22" s="14" t="str">
        <f>PARAMETRES!$F$22</f>
        <v>Cotisations</v>
      </c>
      <c r="O22" s="17">
        <f>$R$22+$U$22</f>
        <v>0</v>
      </c>
      <c r="P22" s="17">
        <f>NOVEMBRE!$P$22+$O$22</f>
        <v>0</v>
      </c>
      <c r="Q22" s="99"/>
      <c r="R22" s="140">
        <f>SUMIF($E$10:$E$509,$M$22,$G$10:$G$509)-SUMIF($E$10:$E$509,$M$22,$F$10:$F$509)</f>
        <v>0</v>
      </c>
      <c r="S22" s="140">
        <f>NOVEMBRE!$S$22+$R$22</f>
        <v>0</v>
      </c>
      <c r="T22" s="99"/>
      <c r="U22" s="169">
        <f>SUMIF($E$10:$E$509,$M$22,$K$10:$K$509)-SUMIF($E$10:$E$509,$M$22,$J$10:$J$509)</f>
        <v>0</v>
      </c>
      <c r="V22" s="169">
        <f>NOVEMBRE!$V$22+$U$22</f>
        <v>0</v>
      </c>
    </row>
    <row r="23" spans="2:22" ht="20.100000000000001" customHeight="1" x14ac:dyDescent="0.25">
      <c r="B23" s="45"/>
      <c r="C23" s="51"/>
      <c r="D23" s="52"/>
      <c r="E23" s="52"/>
      <c r="F23" s="133"/>
      <c r="G23" s="134"/>
      <c r="H23" s="52"/>
      <c r="I23" s="54"/>
      <c r="J23" s="162"/>
      <c r="K23" s="163"/>
      <c r="L23" s="21"/>
      <c r="M23" s="5" t="str">
        <f>PARAMETRES!$E$23</f>
        <v>Crd</v>
      </c>
      <c r="N23" s="14" t="str">
        <f>PARAMETRES!$F$23</f>
        <v>Crédits Div</v>
      </c>
      <c r="O23" s="17">
        <f>$R$23+$U$23</f>
        <v>0</v>
      </c>
      <c r="P23" s="17">
        <f>NOVEMBRE!$P$23+$O$23</f>
        <v>0</v>
      </c>
      <c r="Q23" s="99"/>
      <c r="R23" s="140">
        <f>SUMIF($E$10:$E$509,$M$23,$G$10:$G$509)-SUMIF($E$10:$E$509,$M$23,$F$10:$F$509)</f>
        <v>0</v>
      </c>
      <c r="S23" s="140">
        <f>NOVEMBRE!$S$23+$R$23</f>
        <v>0</v>
      </c>
      <c r="T23" s="99"/>
      <c r="U23" s="169">
        <f>SUMIF($E$10:$E$509,$M$23,$K$10:$K$509)-SUMIF($E$10:$E$509,$M$23,$J$10:$J$509)</f>
        <v>0</v>
      </c>
      <c r="V23" s="169">
        <f>NOVEMBRE!$V$23+$U$23</f>
        <v>0</v>
      </c>
    </row>
    <row r="24" spans="2:22" ht="20.100000000000001" customHeight="1" x14ac:dyDescent="0.25">
      <c r="B24" s="45"/>
      <c r="C24" s="55"/>
      <c r="D24" s="56"/>
      <c r="E24" s="56"/>
      <c r="F24" s="131"/>
      <c r="G24" s="132"/>
      <c r="H24" s="56"/>
      <c r="I24" s="58"/>
      <c r="J24" s="160"/>
      <c r="K24" s="161"/>
      <c r="L24" s="21"/>
      <c r="M24" s="5" t="str">
        <f>PARAMETRES!$E$24</f>
        <v>Déco</v>
      </c>
      <c r="N24" s="14" t="str">
        <f>PARAMETRES!$F$24</f>
        <v>Décoration</v>
      </c>
      <c r="O24" s="17">
        <f>$R$24+$U$24</f>
        <v>0</v>
      </c>
      <c r="P24" s="17">
        <f>NOVEMBRE!$P$24+$O$24</f>
        <v>0</v>
      </c>
      <c r="Q24" s="99"/>
      <c r="R24" s="140">
        <f>SUMIF($E$10:$E$509,$M$24,$G$10:$G$509)-SUMIF($E$10:$E$509,$M$24,$F$10:$F$509)</f>
        <v>0</v>
      </c>
      <c r="S24" s="140">
        <f>NOVEMBRE!$S$24+$R$24</f>
        <v>0</v>
      </c>
      <c r="T24" s="99"/>
      <c r="U24" s="169">
        <f>SUMIF($E$10:$E$509,$M$24,$K$10:$K$509)-SUMIF($E$10:$E$509,$M$24,$J$10:$J$509)</f>
        <v>0</v>
      </c>
      <c r="V24" s="169">
        <f>NOVEMBRE!$V$24+$U$24</f>
        <v>0</v>
      </c>
    </row>
    <row r="25" spans="2:22" ht="20.100000000000001" customHeight="1" x14ac:dyDescent="0.25">
      <c r="B25" s="45"/>
      <c r="C25" s="55"/>
      <c r="D25" s="56"/>
      <c r="E25" s="56"/>
      <c r="F25" s="131"/>
      <c r="G25" s="132"/>
      <c r="H25" s="56"/>
      <c r="I25" s="58"/>
      <c r="J25" s="160"/>
      <c r="K25" s="161"/>
      <c r="L25" s="21"/>
      <c r="M25" s="5" t="str">
        <f>PARAMETRES!$E$25</f>
        <v>Div</v>
      </c>
      <c r="N25" s="14" t="str">
        <f>PARAMETRES!$F$25</f>
        <v>Divers</v>
      </c>
      <c r="O25" s="17">
        <f>$R$25+$U$25</f>
        <v>0</v>
      </c>
      <c r="P25" s="17">
        <f>NOVEMBRE!$P$25+$O$25</f>
        <v>0</v>
      </c>
      <c r="Q25" s="99"/>
      <c r="R25" s="140">
        <f>SUMIF($E$10:$E$509,$M$25,$G$10:$G$509)-SUMIF($E$10:$E$509,$M$25,$F$10:$F$509)</f>
        <v>0</v>
      </c>
      <c r="S25" s="140">
        <f>NOVEMBRE!$S$25+$R$25</f>
        <v>0</v>
      </c>
      <c r="T25" s="99"/>
      <c r="U25" s="169">
        <f>SUMIF($E$10:$E$509,$M$25,$K$10:$K$509)-SUMIF($E$10:$E$509,$M$25,$J$10:$J$509)</f>
        <v>0</v>
      </c>
      <c r="V25" s="169">
        <f>NOVEMBRE!$V$25+$U$25</f>
        <v>0</v>
      </c>
    </row>
    <row r="26" spans="2:22" ht="20.100000000000001" customHeight="1" x14ac:dyDescent="0.25">
      <c r="B26" s="45"/>
      <c r="C26" s="55"/>
      <c r="D26" s="56"/>
      <c r="E26" s="56"/>
      <c r="F26" s="131"/>
      <c r="G26" s="132"/>
      <c r="H26" s="56"/>
      <c r="I26" s="58"/>
      <c r="J26" s="160"/>
      <c r="K26" s="161"/>
      <c r="L26" s="21"/>
      <c r="M26" s="5" t="str">
        <f>PARAMETRES!$E$26</f>
        <v>Eau</v>
      </c>
      <c r="N26" s="14" t="str">
        <f>PARAMETRES!$F$26</f>
        <v>Eau</v>
      </c>
      <c r="O26" s="17">
        <f>$R$26+$U$26</f>
        <v>0</v>
      </c>
      <c r="P26" s="17">
        <f>NOVEMBRE!$P$26+$O$26</f>
        <v>0</v>
      </c>
      <c r="Q26" s="99"/>
      <c r="R26" s="140">
        <f>SUMIF($E$10:$E$509,$M$26,$G$10:$G$509)-SUMIF($E$10:$E$509,$M$26,$F$10:$F$509)</f>
        <v>0</v>
      </c>
      <c r="S26" s="140">
        <f>NOVEMBRE!$S$26+$R$26</f>
        <v>0</v>
      </c>
      <c r="T26" s="99"/>
      <c r="U26" s="169">
        <f>SUMIF($E$10:$E$509,$M$26,$K$10:$K$509)-SUMIF($E$10:$E$509,$M$26,$J$10:$J$509)</f>
        <v>0</v>
      </c>
      <c r="V26" s="169">
        <f>NOVEMBRE!$V$26+$U$26</f>
        <v>0</v>
      </c>
    </row>
    <row r="27" spans="2:22" ht="20.100000000000001" customHeight="1" x14ac:dyDescent="0.25">
      <c r="B27" s="45"/>
      <c r="C27" s="59"/>
      <c r="D27" s="60"/>
      <c r="E27" s="60"/>
      <c r="F27" s="131"/>
      <c r="G27" s="132"/>
      <c r="H27" s="60"/>
      <c r="I27" s="61"/>
      <c r="J27" s="160"/>
      <c r="K27" s="161"/>
      <c r="M27" s="5" t="str">
        <f>PARAMETRES!$E$27</f>
        <v>Elec</v>
      </c>
      <c r="N27" s="14" t="str">
        <f>PARAMETRES!$F$27</f>
        <v>Électricité</v>
      </c>
      <c r="O27" s="17">
        <f>$R$27+$U$27</f>
        <v>0</v>
      </c>
      <c r="P27" s="17">
        <f>NOVEMBRE!$P$27+$O$27</f>
        <v>0</v>
      </c>
      <c r="Q27" s="99"/>
      <c r="R27" s="140">
        <f>SUMIF($E$10:$E$509,$M$27,$G$10:$G$509)-SUMIF($E$10:$E$509,$M$27,$F$10:$F$509)</f>
        <v>0</v>
      </c>
      <c r="S27" s="140">
        <f>NOVEMBRE!$S$27+$R$27</f>
        <v>0</v>
      </c>
      <c r="T27" s="99"/>
      <c r="U27" s="169">
        <f>SUMIF($E$10:$E$509,$M$27,$K$10:$K$509)-SUMIF($E$10:$E$509,$M$27,$J$10:$J$509)</f>
        <v>0</v>
      </c>
      <c r="V27" s="169">
        <f>NOVEMBRE!$V$27+$U$27</f>
        <v>0</v>
      </c>
    </row>
    <row r="28" spans="2:22" ht="20.100000000000001" customHeight="1" x14ac:dyDescent="0.25">
      <c r="B28" s="45"/>
      <c r="C28" s="59"/>
      <c r="D28" s="60"/>
      <c r="E28" s="60"/>
      <c r="F28" s="131"/>
      <c r="G28" s="132"/>
      <c r="H28" s="60"/>
      <c r="I28" s="61"/>
      <c r="J28" s="160"/>
      <c r="K28" s="161"/>
      <c r="M28" s="5" t="str">
        <f>PARAMETRES!$E$28</f>
        <v>Elmen</v>
      </c>
      <c r="N28" s="14" t="str">
        <f>PARAMETRES!$F$28</f>
        <v>Électro-Ménager</v>
      </c>
      <c r="O28" s="17">
        <f>$R$28+$U$28</f>
        <v>0</v>
      </c>
      <c r="P28" s="17">
        <f>NOVEMBRE!$P$28+$O$28</f>
        <v>0</v>
      </c>
      <c r="Q28" s="99"/>
      <c r="R28" s="140">
        <f>SUMIF($E$10:$E$509,$M$28,$G$10:$G$509)-SUMIF($E$10:$E$509,$M$28,$F$10:$F$509)</f>
        <v>0</v>
      </c>
      <c r="S28" s="140">
        <f>NOVEMBRE!$S$28+$R$28</f>
        <v>0</v>
      </c>
      <c r="T28" s="99"/>
      <c r="U28" s="169">
        <f>SUMIF($E$10:$E$509,$M$28,$K$10:$K$509)-SUMIF($E$10:$E$509,$M$28,$J$10:$J$509)</f>
        <v>0</v>
      </c>
      <c r="V28" s="169">
        <f>NOVEMBRE!$V$28+$U$28</f>
        <v>0</v>
      </c>
    </row>
    <row r="29" spans="2:22" ht="20.100000000000001" customHeight="1" x14ac:dyDescent="0.25">
      <c r="B29" s="45"/>
      <c r="C29" s="59"/>
      <c r="D29" s="60"/>
      <c r="E29" s="60"/>
      <c r="F29" s="131"/>
      <c r="G29" s="132"/>
      <c r="H29" s="60"/>
      <c r="I29" s="61"/>
      <c r="J29" s="160"/>
      <c r="K29" s="161"/>
      <c r="M29" s="5" t="str">
        <f>PARAMETRES!$E$29</f>
        <v>Ent</v>
      </c>
      <c r="N29" s="14" t="str">
        <f>PARAMETRES!$F$29</f>
        <v>Entretien Maison</v>
      </c>
      <c r="O29" s="17">
        <f>$R$29+$U$29</f>
        <v>0</v>
      </c>
      <c r="P29" s="17">
        <f>NOVEMBRE!$P$29+$O$29</f>
        <v>0</v>
      </c>
      <c r="Q29" s="99"/>
      <c r="R29" s="140">
        <f>SUMIF($E$10:$E$509,$M$29,$G$10:$G$509)-SUMIF($E$10:$E$509,$M$29,$F$10:$F$509)</f>
        <v>0</v>
      </c>
      <c r="S29" s="140">
        <f>NOVEMBRE!$S$29+$R$29</f>
        <v>0</v>
      </c>
      <c r="T29" s="99"/>
      <c r="U29" s="169">
        <f>SUMIF($E$10:$E$509,$M$29,$K$10:$K$509)-SUMIF($E$10:$E$509,$M$29,$J$10:$J$509)</f>
        <v>0</v>
      </c>
      <c r="V29" s="169">
        <f>NOVEMBRE!$V$29+$U$29</f>
        <v>0</v>
      </c>
    </row>
    <row r="30" spans="2:22" ht="20.100000000000001" customHeight="1" x14ac:dyDescent="0.25">
      <c r="B30" s="45"/>
      <c r="C30" s="59"/>
      <c r="D30" s="60"/>
      <c r="E30" s="60"/>
      <c r="F30" s="131"/>
      <c r="G30" s="132"/>
      <c r="H30" s="60"/>
      <c r="I30" s="61"/>
      <c r="J30" s="160"/>
      <c r="K30" s="161"/>
      <c r="M30" s="5" t="str">
        <f>PARAMETRES!$E$30</f>
        <v>Ext</v>
      </c>
      <c r="N30" s="14" t="str">
        <f>PARAMETRES!$F$30</f>
        <v>Aménagement Extérieur</v>
      </c>
      <c r="O30" s="17">
        <f>$R$30+$U$30</f>
        <v>0</v>
      </c>
      <c r="P30" s="17">
        <f>NOVEMBRE!$P$30+$O$30</f>
        <v>0</v>
      </c>
      <c r="Q30" s="99"/>
      <c r="R30" s="140">
        <f>SUMIF($E$10:$E$509,$M$30,$G$10:$G$509)-SUMIF($E$10:$E$509,$M$30,$F$10:$F$509)</f>
        <v>0</v>
      </c>
      <c r="S30" s="140">
        <f>NOVEMBRE!$S$30+$R$30</f>
        <v>0</v>
      </c>
      <c r="T30" s="99"/>
      <c r="U30" s="169">
        <f>SUMIF($E$10:$E$509,$M$30,$K$10:$K$509)-SUMIF($E$10:$E$509,$M$30,$J$10:$J$509)</f>
        <v>0</v>
      </c>
      <c r="V30" s="169">
        <f>NOVEMBRE!$V$30+$U$30</f>
        <v>0</v>
      </c>
    </row>
    <row r="31" spans="2:22" ht="20.100000000000001" customHeight="1" x14ac:dyDescent="0.25">
      <c r="B31" s="45"/>
      <c r="C31" s="59"/>
      <c r="D31" s="60"/>
      <c r="E31" s="60"/>
      <c r="F31" s="131"/>
      <c r="G31" s="132"/>
      <c r="H31" s="60"/>
      <c r="I31" s="61"/>
      <c r="J31" s="160"/>
      <c r="K31" s="161"/>
      <c r="M31" s="5" t="str">
        <f>PARAMETRES!$E$31</f>
        <v>Gaz</v>
      </c>
      <c r="N31" s="14" t="str">
        <f>PARAMETRES!$F$31</f>
        <v>Gaz</v>
      </c>
      <c r="O31" s="17">
        <f>$R$31+$U$31</f>
        <v>0</v>
      </c>
      <c r="P31" s="17">
        <f>NOVEMBRE!$P$31+$O$31</f>
        <v>0</v>
      </c>
      <c r="Q31" s="99"/>
      <c r="R31" s="140">
        <f>SUMIF($E$10:$E$509,$M$31,$G$10:$G$509)-SUMIF($E$10:$E$509,$M$31,$F$10:$F$509)</f>
        <v>0</v>
      </c>
      <c r="S31" s="140">
        <f>NOVEMBRE!$S$31+$R$31</f>
        <v>0</v>
      </c>
      <c r="T31" s="99"/>
      <c r="U31" s="169">
        <f>SUMIF($E$10:$E$509,$M$31,$K$10:$K$509)-SUMIF($E$10:$E$509,$M$31,$J$10:$J$509)</f>
        <v>0</v>
      </c>
      <c r="V31" s="169">
        <f>NOVEMBRE!$V$31+$U$31</f>
        <v>0</v>
      </c>
    </row>
    <row r="32" spans="2:22" ht="20.100000000000001" customHeight="1" x14ac:dyDescent="0.25">
      <c r="B32" s="45"/>
      <c r="C32" s="59"/>
      <c r="D32" s="60"/>
      <c r="E32" s="60"/>
      <c r="F32" s="131"/>
      <c r="G32" s="132"/>
      <c r="H32" s="60"/>
      <c r="I32" s="61"/>
      <c r="J32" s="160"/>
      <c r="K32" s="161"/>
      <c r="M32" s="5" t="str">
        <f>PARAMETRES!$E$32</f>
        <v>Int</v>
      </c>
      <c r="N32" s="14" t="str">
        <f>PARAMETRES!$F$32</f>
        <v>Aménagement Intérieur</v>
      </c>
      <c r="O32" s="17">
        <f>$R$32+$U$32</f>
        <v>0</v>
      </c>
      <c r="P32" s="17">
        <f>NOVEMBRE!$P$32+$O$32</f>
        <v>0</v>
      </c>
      <c r="Q32" s="99"/>
      <c r="R32" s="140">
        <f>SUMIF($E$10:$E$509,$M$32,$G$10:$G$509)-SUMIF($E$10:$E$509,$M$32,$F$10:$F$509)</f>
        <v>0</v>
      </c>
      <c r="S32" s="140">
        <f>NOVEMBRE!$S$32+$R$32</f>
        <v>0</v>
      </c>
      <c r="T32" s="99"/>
      <c r="U32" s="169">
        <f>SUMIF($E$10:$E$509,$M$32,$K$10:$K$509)-SUMIF($E$10:$E$509,$M$32,$J$10:$J$509)</f>
        <v>0</v>
      </c>
      <c r="V32" s="169">
        <f>NOVEMBRE!$V$32+$U$32</f>
        <v>0</v>
      </c>
    </row>
    <row r="33" spans="2:22" ht="20.100000000000001" customHeight="1" x14ac:dyDescent="0.25">
      <c r="B33" s="45"/>
      <c r="C33" s="59"/>
      <c r="D33" s="60"/>
      <c r="E33" s="60"/>
      <c r="F33" s="131"/>
      <c r="G33" s="132"/>
      <c r="H33" s="60"/>
      <c r="I33" s="61"/>
      <c r="J33" s="160"/>
      <c r="K33" s="161"/>
      <c r="M33" s="5" t="str">
        <f>PARAMETRES!$E$33</f>
        <v>Just</v>
      </c>
      <c r="N33" s="14" t="str">
        <f>PARAMETRES!$F$33</f>
        <v>Justice</v>
      </c>
      <c r="O33" s="17">
        <f>$R$33+$U$33</f>
        <v>0</v>
      </c>
      <c r="P33" s="17">
        <f>NOVEMBRE!$P$33+$O$33</f>
        <v>0</v>
      </c>
      <c r="Q33" s="99"/>
      <c r="R33" s="140">
        <f>SUMIF($E$10:$E$509,$M$33,$G$10:$G$509)-SUMIF($E$10:$E$509,$M$33,$F$10:$F$509)</f>
        <v>0</v>
      </c>
      <c r="S33" s="140">
        <f>NOVEMBRE!$S$33+$R$33</f>
        <v>0</v>
      </c>
      <c r="T33" s="99"/>
      <c r="U33" s="169">
        <f>SUMIF($E$10:$E$509,$M$33,$K$10:$K$509)-SUMIF($E$10:$E$509,$M$33,$J$10:$J$509)</f>
        <v>0</v>
      </c>
      <c r="V33" s="169">
        <f>NOVEMBRE!$V$33+$U$33</f>
        <v>0</v>
      </c>
    </row>
    <row r="34" spans="2:22" ht="20.100000000000001" customHeight="1" x14ac:dyDescent="0.25">
      <c r="B34" s="45"/>
      <c r="C34" s="59"/>
      <c r="D34" s="60"/>
      <c r="E34" s="60"/>
      <c r="F34" s="131"/>
      <c r="G34" s="132"/>
      <c r="H34" s="60"/>
      <c r="I34" s="61"/>
      <c r="J34" s="160"/>
      <c r="K34" s="161"/>
      <c r="M34" s="5" t="str">
        <f>PARAMETRES!$E$34</f>
        <v>Lois</v>
      </c>
      <c r="N34" s="14" t="str">
        <f>PARAMETRES!$F$34</f>
        <v>Loisirs</v>
      </c>
      <c r="O34" s="17">
        <f>$R$34+$U$34</f>
        <v>0</v>
      </c>
      <c r="P34" s="17">
        <f>NOVEMBRE!$P$34+$O$34</f>
        <v>0</v>
      </c>
      <c r="Q34" s="99"/>
      <c r="R34" s="140">
        <f>SUMIF($E$10:$E$509,$M$34,$G$10:$G$509)-SUMIF($E$10:$E$509,$M$34,$F$10:$F$509)</f>
        <v>0</v>
      </c>
      <c r="S34" s="140">
        <f>NOVEMBRE!$S$34+$R$34</f>
        <v>0</v>
      </c>
      <c r="T34" s="99"/>
      <c r="U34" s="169">
        <f>SUMIF($E$10:$E$509,$M$34,$K$10:$K$509)-SUMIF($E$10:$E$509,$M$34,$J$10:$J$509)</f>
        <v>0</v>
      </c>
      <c r="V34" s="169">
        <f>NOVEMBRE!$V$34+$U$34</f>
        <v>0</v>
      </c>
    </row>
    <row r="35" spans="2:22" ht="20.100000000000001" customHeight="1" x14ac:dyDescent="0.25">
      <c r="B35" s="45"/>
      <c r="C35" s="59"/>
      <c r="D35" s="60"/>
      <c r="E35" s="60"/>
      <c r="F35" s="131"/>
      <c r="G35" s="132"/>
      <c r="H35" s="60"/>
      <c r="I35" s="61"/>
      <c r="J35" s="160"/>
      <c r="K35" s="161"/>
      <c r="M35" s="5" t="str">
        <f>PARAMETRES!$E$35</f>
        <v>Loy</v>
      </c>
      <c r="N35" s="14" t="str">
        <f>PARAMETRES!$F$35</f>
        <v>Loyer</v>
      </c>
      <c r="O35" s="17">
        <f>$R$35+$U$35</f>
        <v>0</v>
      </c>
      <c r="P35" s="17">
        <f>NOVEMBRE!$P$35+$O$35</f>
        <v>0</v>
      </c>
      <c r="Q35" s="99"/>
      <c r="R35" s="140">
        <f>SUMIF($E$10:$E$509,$M$35,$G$10:$G$509)-SUMIF($E$10:$E$509,$M$35,$F$10:$F$509)</f>
        <v>0</v>
      </c>
      <c r="S35" s="140">
        <f>NOVEMBRE!$S$35+$R$35</f>
        <v>0</v>
      </c>
      <c r="T35" s="99"/>
      <c r="U35" s="169">
        <f>SUMIF($E$10:$E$509,$M$35,$K$10:$K$509)-SUMIF($E$10:$E$509,$M$35,$J$10:$J$509)</f>
        <v>0</v>
      </c>
      <c r="V35" s="169">
        <f>NOVEMBRE!$V$35+$U$35</f>
        <v>0</v>
      </c>
    </row>
    <row r="36" spans="2:22" ht="20.100000000000001" customHeight="1" x14ac:dyDescent="0.25">
      <c r="B36" s="45"/>
      <c r="C36" s="59"/>
      <c r="D36" s="60"/>
      <c r="E36" s="60"/>
      <c r="F36" s="131"/>
      <c r="G36" s="132"/>
      <c r="H36" s="60"/>
      <c r="I36" s="61"/>
      <c r="J36" s="160"/>
      <c r="K36" s="161"/>
      <c r="M36" s="5" t="str">
        <f>PARAMETRES!$E$36</f>
        <v>Med</v>
      </c>
      <c r="N36" s="14" t="str">
        <f>PARAMETRES!$F$36</f>
        <v>Medecin/Medical</v>
      </c>
      <c r="O36" s="17">
        <f>$R$36+$U$36</f>
        <v>0</v>
      </c>
      <c r="P36" s="17">
        <f>NOVEMBRE!$P$36+$O$36</f>
        <v>0</v>
      </c>
      <c r="Q36" s="99"/>
      <c r="R36" s="140">
        <f>SUMIF($E$10:$E$509,$M$36,$G$10:$G$509)-SUMIF($E$10:$E$509,$M$36,$F$10:$F$509)</f>
        <v>0</v>
      </c>
      <c r="S36" s="140">
        <f>NOVEMBRE!$S$36+$R$36</f>
        <v>0</v>
      </c>
      <c r="T36" s="99"/>
      <c r="U36" s="169">
        <f>SUMIF($E$10:$E$509,$M$36,$K$10:$K$509)-SUMIF($E$10:$E$509,$M$36,$J$10:$J$509)</f>
        <v>0</v>
      </c>
      <c r="V36" s="169">
        <f>NOVEMBRE!$V$36+$U$36</f>
        <v>0</v>
      </c>
    </row>
    <row r="37" spans="2:22" ht="20.100000000000001" customHeight="1" x14ac:dyDescent="0.25">
      <c r="B37" s="45"/>
      <c r="C37" s="59"/>
      <c r="D37" s="60"/>
      <c r="E37" s="60"/>
      <c r="F37" s="131"/>
      <c r="G37" s="132"/>
      <c r="H37" s="60"/>
      <c r="I37" s="61"/>
      <c r="J37" s="160"/>
      <c r="K37" s="161"/>
      <c r="M37" s="5" t="str">
        <f>PARAMETRES!$E$37</f>
        <v>Mobl</v>
      </c>
      <c r="N37" s="14" t="str">
        <f>PARAMETRES!$F$37</f>
        <v>Mobilier</v>
      </c>
      <c r="O37" s="17">
        <f>$R$37+$U$37</f>
        <v>0</v>
      </c>
      <c r="P37" s="17">
        <f>NOVEMBRE!$P$37+$O$37</f>
        <v>0</v>
      </c>
      <c r="Q37" s="99"/>
      <c r="R37" s="140">
        <f>SUMIF($E$10:$E$509,$M$37,$G$10:$G$509)-SUMIF($E$10:$E$509,$M$37,$F$10:$F$509)</f>
        <v>0</v>
      </c>
      <c r="S37" s="140">
        <f>NOVEMBRE!$S$37+$R$37</f>
        <v>0</v>
      </c>
      <c r="T37" s="99"/>
      <c r="U37" s="169">
        <f>SUMIF($E$10:$E$509,$M$37,$K$10:$K$509)-SUMIF($E$10:$E$509,$M$37,$J$10:$J$509)</f>
        <v>0</v>
      </c>
      <c r="V37" s="169">
        <f>NOVEMBRE!$V$37+$U$37</f>
        <v>0</v>
      </c>
    </row>
    <row r="38" spans="2:22" ht="20.100000000000001" customHeight="1" x14ac:dyDescent="0.25">
      <c r="B38" s="45"/>
      <c r="C38" s="59"/>
      <c r="D38" s="60"/>
      <c r="E38" s="60"/>
      <c r="F38" s="131"/>
      <c r="G38" s="132"/>
      <c r="H38" s="60"/>
      <c r="I38" s="61"/>
      <c r="J38" s="160"/>
      <c r="K38" s="161"/>
      <c r="M38" s="5" t="str">
        <f>PARAMETRES!$E$38</f>
        <v>Mut</v>
      </c>
      <c r="N38" s="14" t="str">
        <f>PARAMETRES!$F$38</f>
        <v>Mutuelle</v>
      </c>
      <c r="O38" s="17">
        <f>$R$38+$U$38</f>
        <v>0</v>
      </c>
      <c r="P38" s="17">
        <f>NOVEMBRE!$P$38+$O$38</f>
        <v>0</v>
      </c>
      <c r="Q38" s="99"/>
      <c r="R38" s="140">
        <f>SUMIF($E$10:$E$509,$M$38,$G$10:$G$509)-SUMIF($E$10:$E$509,$M$38,$F$10:$F$509)</f>
        <v>0</v>
      </c>
      <c r="S38" s="140">
        <f>NOVEMBRE!$S$38+$R$38</f>
        <v>0</v>
      </c>
      <c r="T38" s="99"/>
      <c r="U38" s="169">
        <f>SUMIF($E$10:$E$509,$M$38,$K$10:$K$509)-SUMIF($E$10:$E$509,$M$38,$J$10:$J$509)</f>
        <v>0</v>
      </c>
      <c r="V38" s="169">
        <f>NOVEMBRE!$V$38+$U$38</f>
        <v>0</v>
      </c>
    </row>
    <row r="39" spans="2:22" ht="20.100000000000001" customHeight="1" x14ac:dyDescent="0.25">
      <c r="B39" s="45"/>
      <c r="C39" s="59"/>
      <c r="D39" s="60"/>
      <c r="E39" s="60"/>
      <c r="F39" s="131"/>
      <c r="G39" s="132"/>
      <c r="H39" s="60"/>
      <c r="I39" s="61"/>
      <c r="J39" s="160"/>
      <c r="K39" s="161"/>
      <c r="M39" s="5" t="str">
        <f>PARAMETRES!$E$39</f>
        <v>Phar</v>
      </c>
      <c r="N39" s="14" t="str">
        <f>PARAMETRES!$F$39</f>
        <v>Pharmacie</v>
      </c>
      <c r="O39" s="17">
        <f>$R$39+$U$39</f>
        <v>0</v>
      </c>
      <c r="P39" s="17">
        <f>NOVEMBRE!$P$39+$O$39</f>
        <v>0</v>
      </c>
      <c r="Q39" s="99"/>
      <c r="R39" s="140">
        <f>SUMIF($E$10:$E$509,$M$39,$G$10:$G$509)-SUMIF($E$10:$E$509,$M$39,$F$10:$F$509)</f>
        <v>0</v>
      </c>
      <c r="S39" s="140">
        <f>NOVEMBRE!$S$39+$R$39</f>
        <v>0</v>
      </c>
      <c r="T39" s="99"/>
      <c r="U39" s="169">
        <f>SUMIF($E$10:$E$509,$M$39,$K$10:$K$509)-SUMIF($E$10:$E$509,$M$39,$J$10:$J$509)</f>
        <v>0</v>
      </c>
      <c r="V39" s="169">
        <f>NOVEMBRE!$V$39+$U$39</f>
        <v>0</v>
      </c>
    </row>
    <row r="40" spans="2:22" ht="20.100000000000001" customHeight="1" x14ac:dyDescent="0.25">
      <c r="B40" s="45"/>
      <c r="C40" s="59"/>
      <c r="D40" s="60"/>
      <c r="E40" s="60"/>
      <c r="F40" s="131"/>
      <c r="G40" s="132"/>
      <c r="H40" s="60"/>
      <c r="I40" s="61"/>
      <c r="J40" s="160"/>
      <c r="K40" s="161"/>
      <c r="M40" s="5" t="str">
        <f>PARAMETRES!$E$40</f>
        <v>Presse</v>
      </c>
      <c r="N40" s="14" t="str">
        <f>PARAMETRES!$F$40</f>
        <v>Journaux</v>
      </c>
      <c r="O40" s="17">
        <f>$R$40+$U$40</f>
        <v>0</v>
      </c>
      <c r="P40" s="17">
        <f>NOVEMBRE!$P$40+$O$40</f>
        <v>0</v>
      </c>
      <c r="Q40" s="99"/>
      <c r="R40" s="140">
        <f>SUMIF($E$10:$E$509,$M$40,$G$10:$G$509)-SUMIF($E$10:$E$509,$M$40,$F$10:$F$509)</f>
        <v>0</v>
      </c>
      <c r="S40" s="140">
        <f>NOVEMBRE!$S$40+$R$40</f>
        <v>0</v>
      </c>
      <c r="T40" s="99"/>
      <c r="U40" s="169">
        <f>SUMIF($E$10:$E$509,$M$40,$K$10:$K$509)-SUMIF($E$10:$E$509,$M$40,$J$10:$J$509)</f>
        <v>0</v>
      </c>
      <c r="V40" s="169">
        <f>NOVEMBRE!$V$40+$U$40</f>
        <v>0</v>
      </c>
    </row>
    <row r="41" spans="2:22" ht="20.100000000000001" customHeight="1" x14ac:dyDescent="0.25">
      <c r="B41" s="45"/>
      <c r="C41" s="59"/>
      <c r="D41" s="60"/>
      <c r="E41" s="60"/>
      <c r="F41" s="131"/>
      <c r="G41" s="132"/>
      <c r="H41" s="60"/>
      <c r="I41" s="61"/>
      <c r="J41" s="160"/>
      <c r="K41" s="161"/>
      <c r="M41" s="5" t="str">
        <f>PARAMETRES!$E$41</f>
        <v>Resto</v>
      </c>
      <c r="N41" s="14" t="str">
        <f>PARAMETRES!$F$41</f>
        <v>Restaurant</v>
      </c>
      <c r="O41" s="17">
        <f>$R$41+$U$41</f>
        <v>0</v>
      </c>
      <c r="P41" s="17">
        <f>NOVEMBRE!$P$41+$O$41</f>
        <v>0</v>
      </c>
      <c r="Q41" s="99"/>
      <c r="R41" s="140">
        <f>SUMIF($E$10:$E$509,$M$41,$G$10:$G$509)-SUMIF($E$10:$E$509,$M$41,$F$10:$F$509)</f>
        <v>0</v>
      </c>
      <c r="S41" s="140">
        <f>NOVEMBRE!$S$41+$R$41</f>
        <v>0</v>
      </c>
      <c r="T41" s="99"/>
      <c r="U41" s="169">
        <f>SUMIF($E$10:$E$509,$M$41,$K$10:$K$509)-SUMIF($E$10:$E$509,$M$41,$J$10:$J$509)</f>
        <v>0</v>
      </c>
      <c r="V41" s="169">
        <f>NOVEMBRE!$V$41+$U$41</f>
        <v>0</v>
      </c>
    </row>
    <row r="42" spans="2:22" ht="20.100000000000001" customHeight="1" x14ac:dyDescent="0.25">
      <c r="B42" s="45"/>
      <c r="C42" s="59"/>
      <c r="D42" s="60"/>
      <c r="E42" s="60"/>
      <c r="F42" s="131"/>
      <c r="G42" s="132"/>
      <c r="H42" s="60"/>
      <c r="I42" s="61"/>
      <c r="J42" s="160"/>
      <c r="K42" s="161"/>
      <c r="M42" s="5" t="str">
        <f>PARAMETRES!$E$42</f>
        <v>Retr</v>
      </c>
      <c r="N42" s="14" t="str">
        <f>PARAMETRES!$F$42</f>
        <v>Retraits</v>
      </c>
      <c r="O42" s="17">
        <f>$R$42+$U$42</f>
        <v>0</v>
      </c>
      <c r="P42" s="17">
        <f>NOVEMBRE!$P$42+$O$42</f>
        <v>0</v>
      </c>
      <c r="Q42" s="99"/>
      <c r="R42" s="140">
        <f>SUMIF($E$10:$E$509,$M$42,$G$10:$G$509)-SUMIF($E$10:$E$509,$M$42,$F$10:$F$509)</f>
        <v>0</v>
      </c>
      <c r="S42" s="140">
        <f>NOVEMBRE!$S$42+$R$42</f>
        <v>0</v>
      </c>
      <c r="T42" s="99"/>
      <c r="U42" s="169">
        <f>SUMIF($E$10:$E$509,$M$42,$K$10:$K$509)-SUMIF($E$10:$E$509,$M$42,$J$10:$J$509)</f>
        <v>0</v>
      </c>
      <c r="V42" s="169">
        <f>NOVEMBRE!$V$42+$U$42</f>
        <v>0</v>
      </c>
    </row>
    <row r="43" spans="2:22" ht="20.100000000000001" customHeight="1" x14ac:dyDescent="0.25">
      <c r="B43" s="45"/>
      <c r="C43" s="59"/>
      <c r="D43" s="60"/>
      <c r="E43" s="60"/>
      <c r="F43" s="131"/>
      <c r="G43" s="132"/>
      <c r="H43" s="60"/>
      <c r="I43" s="61"/>
      <c r="J43" s="160"/>
      <c r="K43" s="161"/>
      <c r="M43" s="5" t="str">
        <f>PARAMETRES!$E$43</f>
        <v>Sal</v>
      </c>
      <c r="N43" s="14" t="str">
        <f>PARAMETRES!$F$43</f>
        <v>Salaire</v>
      </c>
      <c r="O43" s="17">
        <f>$R$43+$U$43</f>
        <v>0</v>
      </c>
      <c r="P43" s="17">
        <f>NOVEMBRE!$P$43+$O$43</f>
        <v>0</v>
      </c>
      <c r="Q43" s="99"/>
      <c r="R43" s="140">
        <f>SUMIF($E$10:$E$509,$M$43,$G$10:$G$509)-SUMIF($E$10:$E$509,$M$43,$F$10:$F$509)</f>
        <v>0</v>
      </c>
      <c r="S43" s="140">
        <f>NOVEMBRE!$S$43+$R$43</f>
        <v>0</v>
      </c>
      <c r="T43" s="99"/>
      <c r="U43" s="169">
        <f>SUMIF($E$10:$E$509,$M$43,$K$10:$K$509)-SUMIF($E$10:$E$509,$M$43,$J$10:$J$509)</f>
        <v>0</v>
      </c>
      <c r="V43" s="169">
        <f>NOVEMBRE!$V$43+$U$43</f>
        <v>0</v>
      </c>
    </row>
    <row r="44" spans="2:22" ht="20.100000000000001" customHeight="1" x14ac:dyDescent="0.25">
      <c r="B44" s="45"/>
      <c r="C44" s="59"/>
      <c r="D44" s="60"/>
      <c r="E44" s="60"/>
      <c r="F44" s="131"/>
      <c r="G44" s="132"/>
      <c r="H44" s="60"/>
      <c r="I44" s="61"/>
      <c r="J44" s="160"/>
      <c r="K44" s="161"/>
      <c r="M44" s="5" t="str">
        <f>PARAMETRES!$E$44</f>
        <v>Taxes</v>
      </c>
      <c r="N44" s="14" t="str">
        <f>PARAMETRES!$F$44</f>
        <v>Impôts Et Taxes</v>
      </c>
      <c r="O44" s="17">
        <f>$R$44+$U$44</f>
        <v>0</v>
      </c>
      <c r="P44" s="17">
        <f>NOVEMBRE!$P$44+$O$44</f>
        <v>0</v>
      </c>
      <c r="Q44" s="99"/>
      <c r="R44" s="140">
        <f>SUMIF($E$10:$E$509,$M$44,$G$10:$G$509)-SUMIF($E$10:$E$509,$M$44,$F$10:$F$509)</f>
        <v>0</v>
      </c>
      <c r="S44" s="140">
        <f>NOVEMBRE!$S$44+$R$44</f>
        <v>0</v>
      </c>
      <c r="T44" s="99"/>
      <c r="U44" s="169">
        <f>SUMIF($E$10:$E$509,$M$44,$K$10:$K$509)-SUMIF($E$10:$E$509,$M$44,$J$10:$J$509)</f>
        <v>0</v>
      </c>
      <c r="V44" s="169">
        <f>NOVEMBRE!$V$44+$U$44</f>
        <v>0</v>
      </c>
    </row>
    <row r="45" spans="2:22" ht="20.100000000000001" customHeight="1" x14ac:dyDescent="0.25">
      <c r="B45" s="45"/>
      <c r="C45" s="59"/>
      <c r="D45" s="60"/>
      <c r="E45" s="60"/>
      <c r="F45" s="131"/>
      <c r="G45" s="132"/>
      <c r="H45" s="60"/>
      <c r="I45" s="61"/>
      <c r="J45" s="160"/>
      <c r="K45" s="161"/>
      <c r="M45" s="5" t="str">
        <f>PARAMETRES!$E$45</f>
        <v>Telf</v>
      </c>
      <c r="N45" s="14" t="str">
        <f>PARAMETRES!$F$45</f>
        <v>Téléphone Fixe</v>
      </c>
      <c r="O45" s="17">
        <f>$R$45+$U$45</f>
        <v>0</v>
      </c>
      <c r="P45" s="17">
        <f>NOVEMBRE!$P$45+$O$45</f>
        <v>0</v>
      </c>
      <c r="Q45" s="99"/>
      <c r="R45" s="140">
        <f>SUMIF($E$10:$E$509,$M$45,$G$10:$G$509)-SUMIF($E$10:$E$509,$M$45,$F$10:$F$509)</f>
        <v>0</v>
      </c>
      <c r="S45" s="140">
        <f>NOVEMBRE!$S$45+$R$45</f>
        <v>0</v>
      </c>
      <c r="T45" s="99"/>
      <c r="U45" s="169">
        <f>SUMIF($E$10:$E$509,$M$45,$K$10:$K$509)-SUMIF($E$10:$E$509,$M$45,$J$10:$J$509)</f>
        <v>0</v>
      </c>
      <c r="V45" s="169">
        <f>NOVEMBRE!$V$45+$U$45</f>
        <v>0</v>
      </c>
    </row>
    <row r="46" spans="2:22" ht="20.100000000000001" customHeight="1" x14ac:dyDescent="0.25">
      <c r="B46" s="45"/>
      <c r="C46" s="59"/>
      <c r="D46" s="60"/>
      <c r="E46" s="60"/>
      <c r="F46" s="131"/>
      <c r="G46" s="132"/>
      <c r="H46" s="60"/>
      <c r="I46" s="61"/>
      <c r="J46" s="160"/>
      <c r="K46" s="161"/>
      <c r="M46" s="5" t="str">
        <f>PARAMETRES!$E$46</f>
        <v>Telp</v>
      </c>
      <c r="N46" s="14" t="str">
        <f>PARAMETRES!$F$46</f>
        <v>Téléphone Portable</v>
      </c>
      <c r="O46" s="17">
        <f>$R$46+$U$46</f>
        <v>0</v>
      </c>
      <c r="P46" s="17">
        <f>NOVEMBRE!$P$46+$O$46</f>
        <v>0</v>
      </c>
      <c r="Q46" s="99"/>
      <c r="R46" s="140">
        <f>SUMIF($E$10:$E$509,$M$46,$G$10:$G$509)-SUMIF($E$10:$E$509,$M$46,$F$10:$F$509)</f>
        <v>0</v>
      </c>
      <c r="S46" s="140">
        <f>NOVEMBRE!$S$46+$R$46</f>
        <v>0</v>
      </c>
      <c r="T46" s="99"/>
      <c r="U46" s="169">
        <f>SUMIF($E$10:$E$509,$M$46,$K$10:$K$509)-SUMIF($E$10:$E$509,$M$46,$J$10:$J$509)</f>
        <v>0</v>
      </c>
      <c r="V46" s="169">
        <f>NOVEMBRE!$V$46+$U$46</f>
        <v>0</v>
      </c>
    </row>
    <row r="47" spans="2:22" ht="20.100000000000001" customHeight="1" x14ac:dyDescent="0.25">
      <c r="B47" s="45"/>
      <c r="C47" s="59"/>
      <c r="D47" s="60"/>
      <c r="E47" s="60"/>
      <c r="F47" s="131"/>
      <c r="G47" s="132"/>
      <c r="H47" s="60"/>
      <c r="I47" s="61"/>
      <c r="J47" s="160"/>
      <c r="K47" s="161"/>
      <c r="M47" s="5" t="str">
        <f>PARAMETRES!$E$47</f>
        <v>Vac</v>
      </c>
      <c r="N47" s="14" t="str">
        <f>PARAMETRES!$F$47</f>
        <v>Vacances</v>
      </c>
      <c r="O47" s="17">
        <f>$R$47+$U$47</f>
        <v>0</v>
      </c>
      <c r="P47" s="17">
        <f>NOVEMBRE!$P$47+$O$47</f>
        <v>0</v>
      </c>
      <c r="Q47" s="99"/>
      <c r="R47" s="140">
        <f>SUMIF($E$10:$E$509,$M$47,$G$10:$G$509)-SUMIF($E$10:$E$509,$M$47,$F$10:$F$509)</f>
        <v>0</v>
      </c>
      <c r="S47" s="140">
        <f>NOVEMBRE!$S$47+$R$47</f>
        <v>0</v>
      </c>
      <c r="T47" s="99"/>
      <c r="U47" s="169">
        <f>SUMIF($E$10:$E$509,$M$47,$K$10:$K$509)-SUMIF($E$10:$E$509,$M$47,$J$10:$J$509)</f>
        <v>0</v>
      </c>
      <c r="V47" s="169">
        <f>NOVEMBRE!$V$47+$U$47</f>
        <v>0</v>
      </c>
    </row>
    <row r="48" spans="2:22" ht="20.100000000000001" customHeight="1" x14ac:dyDescent="0.25">
      <c r="B48" s="45"/>
      <c r="C48" s="59"/>
      <c r="D48" s="60"/>
      <c r="E48" s="60"/>
      <c r="F48" s="131"/>
      <c r="G48" s="132"/>
      <c r="H48" s="60"/>
      <c r="I48" s="61"/>
      <c r="J48" s="160"/>
      <c r="K48" s="161"/>
      <c r="M48" s="5" t="str">
        <f>PARAMETRES!$E$48</f>
        <v>Vet</v>
      </c>
      <c r="N48" s="14" t="str">
        <f>PARAMETRES!$F$48</f>
        <v>Habillement</v>
      </c>
      <c r="O48" s="17">
        <f>$R$48+$U$48</f>
        <v>0</v>
      </c>
      <c r="P48" s="17">
        <f>NOVEMBRE!$P$48+$O$48</f>
        <v>0</v>
      </c>
      <c r="Q48" s="99"/>
      <c r="R48" s="140">
        <f>SUMIF($E$10:$E$509,$M$48,$G$10:$G$509)-SUMIF($E$10:$E$509,$M$48,$F$10:$F$509)</f>
        <v>0</v>
      </c>
      <c r="S48" s="140">
        <f>NOVEMBRE!$S$48+$R$48</f>
        <v>0</v>
      </c>
      <c r="T48" s="99"/>
      <c r="U48" s="169">
        <f>SUMIF($E$10:$E$509,$M$48,$K$10:$K$509)-SUMIF($E$10:$E$509,$M$48,$J$10:$J$509)</f>
        <v>0</v>
      </c>
      <c r="V48" s="169">
        <f>NOVEMBRE!$V$48+$U$48</f>
        <v>0</v>
      </c>
    </row>
    <row r="49" spans="2:22" ht="20.100000000000001" customHeight="1" x14ac:dyDescent="0.25">
      <c r="B49" s="45"/>
      <c r="C49" s="59"/>
      <c r="D49" s="60"/>
      <c r="E49" s="60"/>
      <c r="F49" s="131"/>
      <c r="G49" s="132"/>
      <c r="H49" s="60"/>
      <c r="I49" s="61"/>
      <c r="J49" s="160"/>
      <c r="K49" s="161"/>
      <c r="M49" s="5" t="str">
        <f>PARAMETRES!$E$49</f>
        <v>Vir</v>
      </c>
      <c r="N49" s="14" t="str">
        <f>PARAMETRES!$F$49</f>
        <v>Virement Interne</v>
      </c>
      <c r="O49" s="17">
        <f>$R$49+$U$49</f>
        <v>0</v>
      </c>
      <c r="P49" s="17">
        <f>NOVEMBRE!$P$49+$O$49</f>
        <v>0</v>
      </c>
      <c r="Q49" s="99"/>
      <c r="R49" s="140">
        <f>SUMIF($E$10:$E$509,$M$49,$G$10:$G$509)-SUMIF($E$10:$E$509,$M$49,$F$10:$F$509)</f>
        <v>0</v>
      </c>
      <c r="S49" s="140">
        <f>NOVEMBRE!$S$49+$R$49</f>
        <v>0</v>
      </c>
      <c r="T49" s="99"/>
      <c r="U49" s="169">
        <f>SUMIF($E$10:$E$509,$M$49,$K$10:$K$509)-SUMIF($E$10:$E$509,$M$49,$J$10:$J$509)</f>
        <v>0</v>
      </c>
      <c r="V49" s="169">
        <f>NOVEMBRE!$V$49+$U$49</f>
        <v>0</v>
      </c>
    </row>
    <row r="50" spans="2:22" ht="20.100000000000001" customHeight="1" x14ac:dyDescent="0.25">
      <c r="B50" s="45"/>
      <c r="C50" s="59"/>
      <c r="D50" s="60"/>
      <c r="E50" s="60"/>
      <c r="F50" s="131"/>
      <c r="G50" s="132"/>
      <c r="H50" s="60"/>
      <c r="I50" s="61"/>
      <c r="J50" s="160"/>
      <c r="K50" s="161"/>
      <c r="M50" s="5" t="str">
        <f>PARAMETRES!$E$50</f>
        <v>Voit</v>
      </c>
      <c r="N50" s="14" t="str">
        <f>PARAMETRES!$F$50</f>
        <v>Voiture</v>
      </c>
      <c r="O50" s="17">
        <f>$R$50+$U$50</f>
        <v>0</v>
      </c>
      <c r="P50" s="17">
        <f>NOVEMBRE!$P$50+$O$50</f>
        <v>0</v>
      </c>
      <c r="Q50" s="99"/>
      <c r="R50" s="140">
        <f>SUMIF($E$10:$E$509,$M$50,$G$10:$G$509)-SUMIF($E$10:$E$509,$M$50,$F$10:$F$509)</f>
        <v>0</v>
      </c>
      <c r="S50" s="140">
        <f>NOVEMBRE!$S$50+$R$50</f>
        <v>0</v>
      </c>
      <c r="T50" s="99"/>
      <c r="U50" s="169">
        <f>SUMIF($E$10:$E$509,$M$50,$K$10:$K$509)-SUMIF($E$10:$E$509,$M$50,$J$10:$J$509)</f>
        <v>0</v>
      </c>
      <c r="V50" s="169">
        <f>NOVEMBRE!$V$50+$U$50</f>
        <v>0</v>
      </c>
    </row>
    <row r="51" spans="2:22" ht="20.100000000000001" customHeight="1" x14ac:dyDescent="0.25">
      <c r="B51" s="45"/>
      <c r="C51" s="59"/>
      <c r="D51" s="60"/>
      <c r="E51" s="60"/>
      <c r="F51" s="131"/>
      <c r="G51" s="132"/>
      <c r="H51" s="60"/>
      <c r="I51" s="61"/>
      <c r="J51" s="160"/>
      <c r="K51" s="161"/>
      <c r="M51" s="5" t="str">
        <f>PARAMETRES!$E$51</f>
        <v>Web</v>
      </c>
      <c r="N51" s="14" t="str">
        <f>PARAMETRES!$F$51</f>
        <v>Internet</v>
      </c>
      <c r="O51" s="17">
        <f>$R$51+$U$51</f>
        <v>0</v>
      </c>
      <c r="P51" s="17">
        <f>NOVEMBRE!$P$51+$O$51</f>
        <v>0</v>
      </c>
      <c r="Q51" s="99"/>
      <c r="R51" s="140">
        <f>SUMIF($E$10:$E$509,$M$51,$G$10:$G$509)-SUMIF($E$10:$E$509,$M$51,$F$10:$F$509)</f>
        <v>0</v>
      </c>
      <c r="S51" s="140">
        <f>NOVEMBRE!$S$51+$R$51</f>
        <v>0</v>
      </c>
      <c r="T51" s="99"/>
      <c r="U51" s="169">
        <f>SUMIF($E$10:$E$509,$M$51,$K$10:$K$509)-SUMIF($E$10:$E$509,$M$51,$J$10:$J$509)</f>
        <v>0</v>
      </c>
      <c r="V51" s="169">
        <f>NOVEMBRE!$V$51+$U$51</f>
        <v>0</v>
      </c>
    </row>
    <row r="52" spans="2:22" ht="20.100000000000001" customHeight="1" x14ac:dyDescent="0.25">
      <c r="B52" s="45"/>
      <c r="C52" s="59"/>
      <c r="D52" s="60"/>
      <c r="E52" s="60"/>
      <c r="F52" s="131"/>
      <c r="G52" s="132"/>
      <c r="H52" s="60"/>
      <c r="I52" s="61"/>
      <c r="J52" s="160"/>
      <c r="K52" s="161"/>
      <c r="M52" s="5" t="str">
        <f>PARAMETRES!$E$52</f>
        <v xml:space="preserve"> </v>
      </c>
      <c r="N52" s="14" t="str">
        <f>PARAMETRES!$F$52</f>
        <v xml:space="preserve"> </v>
      </c>
      <c r="O52" s="17">
        <f>$R$52+$U$52</f>
        <v>0</v>
      </c>
      <c r="P52" s="17">
        <f>NOVEMBRE!$P$52+$O$52</f>
        <v>0</v>
      </c>
      <c r="Q52" s="99"/>
      <c r="R52" s="140">
        <f>SUMIF($E$10:$E$509,$M$52,$G$10:$G$509)-SUMIF($E$10:$E$509,$M$52,$F$10:$F$509)</f>
        <v>0</v>
      </c>
      <c r="S52" s="140">
        <f>NOVEMBRE!$S$52+$R$52</f>
        <v>0</v>
      </c>
      <c r="T52" s="99"/>
      <c r="U52" s="169">
        <f>SUMIF($E$10:$E$509,$M$52,$K$10:$K$509)-SUMIF($E$10:$E$509,$M$52,$J$10:$J$509)</f>
        <v>0</v>
      </c>
      <c r="V52" s="169">
        <f>NOVEMBRE!$V$52+$U$52</f>
        <v>0</v>
      </c>
    </row>
    <row r="53" spans="2:22" ht="20.100000000000001" customHeight="1" x14ac:dyDescent="0.25">
      <c r="B53" s="45"/>
      <c r="C53" s="59"/>
      <c r="D53" s="60"/>
      <c r="E53" s="60"/>
      <c r="F53" s="131"/>
      <c r="G53" s="132"/>
      <c r="H53" s="60"/>
      <c r="I53" s="61"/>
      <c r="J53" s="160"/>
      <c r="K53" s="161"/>
      <c r="M53" s="5" t="str">
        <f>PARAMETRES!$E$53</f>
        <v xml:space="preserve"> </v>
      </c>
      <c r="N53" s="14" t="str">
        <f>PARAMETRES!$F$53</f>
        <v xml:space="preserve"> </v>
      </c>
      <c r="O53" s="17">
        <f>$R$53+$U$53</f>
        <v>0</v>
      </c>
      <c r="P53" s="17">
        <f>NOVEMBRE!$P$53+$O$53</f>
        <v>0</v>
      </c>
      <c r="Q53" s="99"/>
      <c r="R53" s="140">
        <f>SUMIF($E$10:$E$509,$M$53,$G$10:$G$509)-SUMIF($E$10:$E$509,$M$53,$F$10:$F$509)</f>
        <v>0</v>
      </c>
      <c r="S53" s="140">
        <f>NOVEMBRE!$S$53+$R$53</f>
        <v>0</v>
      </c>
      <c r="T53" s="99"/>
      <c r="U53" s="169">
        <f>SUMIF($E$10:$E$509,$M$53,$K$10:$K$509)-SUMIF($E$10:$E$509,$M$53,$J$10:$J$509)</f>
        <v>0</v>
      </c>
      <c r="V53" s="169">
        <f>NOVEMBRE!$V$53+$U$53</f>
        <v>0</v>
      </c>
    </row>
    <row r="54" spans="2:22" ht="20.100000000000001" customHeight="1" x14ac:dyDescent="0.25">
      <c r="B54" s="45"/>
      <c r="C54" s="59"/>
      <c r="D54" s="60"/>
      <c r="E54" s="60"/>
      <c r="F54" s="131"/>
      <c r="G54" s="132"/>
      <c r="H54" s="60"/>
      <c r="I54" s="61"/>
      <c r="J54" s="160"/>
      <c r="K54" s="161"/>
      <c r="M54" s="5" t="str">
        <f>PARAMETRES!$E$54</f>
        <v xml:space="preserve"> </v>
      </c>
      <c r="N54" s="14" t="str">
        <f>PARAMETRES!$F$54</f>
        <v xml:space="preserve"> </v>
      </c>
      <c r="O54" s="17">
        <f>$R$54+$U$54</f>
        <v>0</v>
      </c>
      <c r="P54" s="17">
        <f>NOVEMBRE!$P$54+$O$54</f>
        <v>0</v>
      </c>
      <c r="Q54" s="99"/>
      <c r="R54" s="140">
        <f>SUMIF($E$10:$E$509,$M$54,$G$10:$G$509)-SUMIF($E$10:$E$509,$M$54,$F$10:$F$509)</f>
        <v>0</v>
      </c>
      <c r="S54" s="140">
        <f>NOVEMBRE!$S$54+$R$54</f>
        <v>0</v>
      </c>
      <c r="T54" s="99"/>
      <c r="U54" s="169">
        <f>SUMIF($E$10:$E$509,$M$54,$K$10:$K$509)-SUMIF($E$10:$E$509,$M$54,$J$10:$J$509)</f>
        <v>0</v>
      </c>
      <c r="V54" s="169">
        <f>NOVEMBRE!$V$54+$U$54</f>
        <v>0</v>
      </c>
    </row>
    <row r="55" spans="2:22" ht="20.100000000000001" customHeight="1" x14ac:dyDescent="0.25">
      <c r="B55" s="45"/>
      <c r="C55" s="59"/>
      <c r="D55" s="60"/>
      <c r="E55" s="60"/>
      <c r="F55" s="131"/>
      <c r="G55" s="132"/>
      <c r="H55" s="60"/>
      <c r="I55" s="61"/>
      <c r="J55" s="160"/>
      <c r="K55" s="161"/>
      <c r="M55" s="5" t="str">
        <f>PARAMETRES!$E$55</f>
        <v xml:space="preserve"> </v>
      </c>
      <c r="N55" s="14" t="str">
        <f>PARAMETRES!$F$55</f>
        <v xml:space="preserve"> </v>
      </c>
      <c r="O55" s="17">
        <f>$R$55+$U$55</f>
        <v>0</v>
      </c>
      <c r="P55" s="17">
        <f>NOVEMBRE!$P$55+$O$55</f>
        <v>0</v>
      </c>
      <c r="Q55" s="99"/>
      <c r="R55" s="140">
        <f>SUMIF($E$10:$E$509,$M$55,$G$10:$G$509)-SUMIF($E$10:$E$509,$M$55,$F$10:$F$509)</f>
        <v>0</v>
      </c>
      <c r="S55" s="140">
        <f>NOVEMBRE!$S$55+$R$55</f>
        <v>0</v>
      </c>
      <c r="T55" s="99"/>
      <c r="U55" s="169">
        <f>SUMIF($E$10:$E$509,$M$55,$K$10:$K$509)-SUMIF($E$10:$E$509,$M$55,$J$10:$J$509)</f>
        <v>0</v>
      </c>
      <c r="V55" s="169">
        <f>NOVEMBRE!$V$55+$U$55</f>
        <v>0</v>
      </c>
    </row>
    <row r="56" spans="2:22" ht="20.100000000000001" customHeight="1" x14ac:dyDescent="0.25">
      <c r="B56" s="45"/>
      <c r="C56" s="59"/>
      <c r="D56" s="60"/>
      <c r="E56" s="60"/>
      <c r="F56" s="131"/>
      <c r="G56" s="132"/>
      <c r="H56" s="60"/>
      <c r="I56" s="61"/>
      <c r="J56" s="160"/>
      <c r="K56" s="161"/>
      <c r="M56" s="5" t="str">
        <f>PARAMETRES!$E$56</f>
        <v xml:space="preserve"> </v>
      </c>
      <c r="N56" s="14" t="str">
        <f>PARAMETRES!$F$56</f>
        <v xml:space="preserve"> </v>
      </c>
      <c r="O56" s="17">
        <f>$R$56+$U$56</f>
        <v>0</v>
      </c>
      <c r="P56" s="17">
        <f>NOVEMBRE!$P$56+$O$56</f>
        <v>0</v>
      </c>
      <c r="Q56" s="99"/>
      <c r="R56" s="140">
        <f>SUMIF($E$10:$E$509,$M$56,$G$10:$G$509)-SUMIF($E$10:$E$509,$M$56,$F$10:$F$509)</f>
        <v>0</v>
      </c>
      <c r="S56" s="140">
        <f>NOVEMBRE!$S$56+$R$56</f>
        <v>0</v>
      </c>
      <c r="T56" s="99"/>
      <c r="U56" s="169">
        <f>SUMIF($E$10:$E$509,$M$56,$K$10:$K$509)-SUMIF($E$10:$E$509,$M$56,$J$10:$J$509)</f>
        <v>0</v>
      </c>
      <c r="V56" s="169">
        <f>NOVEMBRE!$V$56+$U$56</f>
        <v>0</v>
      </c>
    </row>
    <row r="57" spans="2:22" ht="20.100000000000001" customHeight="1" x14ac:dyDescent="0.25">
      <c r="B57" s="45"/>
      <c r="C57" s="59"/>
      <c r="D57" s="60"/>
      <c r="E57" s="60"/>
      <c r="F57" s="131"/>
      <c r="G57" s="132"/>
      <c r="H57" s="60"/>
      <c r="I57" s="61"/>
      <c r="J57" s="160"/>
      <c r="K57" s="161"/>
      <c r="M57" s="5" t="str">
        <f>PARAMETRES!$E$57</f>
        <v xml:space="preserve"> </v>
      </c>
      <c r="N57" s="14" t="str">
        <f>PARAMETRES!$F$57</f>
        <v xml:space="preserve"> </v>
      </c>
      <c r="O57" s="17">
        <f>$R$57+$U$57</f>
        <v>0</v>
      </c>
      <c r="P57" s="17">
        <f>NOVEMBRE!$P$57+$O$57</f>
        <v>0</v>
      </c>
      <c r="Q57" s="99"/>
      <c r="R57" s="140">
        <f>SUMIF($E$10:$E$509,$M$57,$G$10:$G$509)-SUMIF($E$10:$E$509,$M$57,$F$10:$F$509)</f>
        <v>0</v>
      </c>
      <c r="S57" s="140">
        <f>NOVEMBRE!$S$57+$R$57</f>
        <v>0</v>
      </c>
      <c r="T57" s="99"/>
      <c r="U57" s="169">
        <f>SUMIF($E$10:$E$509,$M$57,$K$10:$K$509)-SUMIF($E$10:$E$509,$M$57,$J$10:$J$509)</f>
        <v>0</v>
      </c>
      <c r="V57" s="169">
        <f>NOVEMBRE!$V$57+$U$57</f>
        <v>0</v>
      </c>
    </row>
    <row r="58" spans="2:22" ht="20.100000000000001" customHeight="1" x14ac:dyDescent="0.25">
      <c r="B58" s="45"/>
      <c r="C58" s="59"/>
      <c r="D58" s="60"/>
      <c r="E58" s="60"/>
      <c r="F58" s="131"/>
      <c r="G58" s="132"/>
      <c r="H58" s="60"/>
      <c r="I58" s="61"/>
      <c r="J58" s="160"/>
      <c r="K58" s="161"/>
      <c r="M58" s="5" t="str">
        <f>PARAMETRES!$E$58</f>
        <v xml:space="preserve"> </v>
      </c>
      <c r="N58" s="14" t="str">
        <f>PARAMETRES!$F$58</f>
        <v xml:space="preserve"> </v>
      </c>
      <c r="O58" s="17">
        <f>$R$58+$U$58</f>
        <v>0</v>
      </c>
      <c r="P58" s="17">
        <f>NOVEMBRE!$P$58+$O$58</f>
        <v>0</v>
      </c>
      <c r="Q58" s="99"/>
      <c r="R58" s="140">
        <f>SUMIF($E$10:$E$509,$M$58,$G$10:$G$509)-SUMIF($E$10:$E$509,$M$58,$F$10:$F$509)</f>
        <v>0</v>
      </c>
      <c r="S58" s="140">
        <f>NOVEMBRE!$S$58+$R$58</f>
        <v>0</v>
      </c>
      <c r="T58" s="99"/>
      <c r="U58" s="169">
        <f>SUMIF($E$10:$E$509,$M$58,$K$10:$K$509)-SUMIF($E$10:$E$509,$M$58,$J$10:$J$509)</f>
        <v>0</v>
      </c>
      <c r="V58" s="169">
        <f>NOVEMBRE!$V$58+$U$58</f>
        <v>0</v>
      </c>
    </row>
    <row r="59" spans="2:22" ht="20.100000000000001" customHeight="1" thickBot="1" x14ac:dyDescent="0.3">
      <c r="B59" s="45"/>
      <c r="C59" s="59"/>
      <c r="D59" s="60"/>
      <c r="E59" s="60"/>
      <c r="F59" s="131"/>
      <c r="G59" s="132"/>
      <c r="H59" s="60"/>
      <c r="I59" s="61"/>
      <c r="J59" s="160"/>
      <c r="K59" s="161"/>
      <c r="M59" s="7" t="str">
        <f>PARAMETRES!$E$59</f>
        <v xml:space="preserve"> </v>
      </c>
      <c r="N59" s="15" t="str">
        <f>PARAMETRES!$F$59</f>
        <v xml:space="preserve"> </v>
      </c>
      <c r="O59" s="18">
        <f>$R$59+$U$59</f>
        <v>0</v>
      </c>
      <c r="P59" s="18">
        <f>NOVEMBRE!$P$59+$O$59</f>
        <v>0</v>
      </c>
      <c r="Q59" s="99"/>
      <c r="R59" s="140">
        <f>SUMIF($E$10:$E$509,$M$59,$G$10:$G$509)-SUMIF($E$10:$E$509,$M$59,$F$10:$F$509)</f>
        <v>0</v>
      </c>
      <c r="S59" s="140">
        <f>NOVEMBRE!$S$59+$R$59</f>
        <v>0</v>
      </c>
      <c r="T59" s="99"/>
      <c r="U59" s="169">
        <f>SUMIF($E$10:$E$509,$M$59,$K$10:$K$509)-SUMIF($E$10:$E$509,$M$59,$J$10:$J$509)</f>
        <v>0</v>
      </c>
      <c r="V59" s="169">
        <f>NOVEMBRE!$V$59+$U$59</f>
        <v>0</v>
      </c>
    </row>
    <row r="60" spans="2:22" ht="20.100000000000001" customHeight="1" x14ac:dyDescent="0.25">
      <c r="C60" s="59"/>
      <c r="D60" s="60"/>
      <c r="E60" s="60"/>
      <c r="F60" s="131"/>
      <c r="G60" s="132"/>
      <c r="H60" s="60"/>
      <c r="I60" s="61"/>
      <c r="J60" s="160"/>
      <c r="K60" s="161"/>
      <c r="M60" s="183" t="s">
        <v>18</v>
      </c>
      <c r="N60" s="183"/>
      <c r="O60" s="185">
        <f>SUM($O$10:$O$59)</f>
        <v>0</v>
      </c>
      <c r="P60" s="185">
        <f>SUM(P$10:P$59)</f>
        <v>0</v>
      </c>
      <c r="Q60" s="187"/>
      <c r="R60" s="189">
        <f>SUM($R$10:$R$59)</f>
        <v>0</v>
      </c>
      <c r="S60" s="189">
        <f>SUM($S$10:$S$59)</f>
        <v>0</v>
      </c>
      <c r="T60" s="187"/>
      <c r="U60" s="181">
        <f>SUM($U$10:$U$59)</f>
        <v>0</v>
      </c>
      <c r="V60" s="181">
        <f>SUM($V$10:$V$59)</f>
        <v>0</v>
      </c>
    </row>
    <row r="61" spans="2:22" ht="20.100000000000001" customHeight="1" thickBot="1" x14ac:dyDescent="0.3">
      <c r="B61" s="45"/>
      <c r="C61" s="59"/>
      <c r="D61" s="60"/>
      <c r="E61" s="60"/>
      <c r="F61" s="131"/>
      <c r="G61" s="132"/>
      <c r="H61" s="60"/>
      <c r="I61" s="61"/>
      <c r="J61" s="160"/>
      <c r="K61" s="161"/>
      <c r="M61" s="184"/>
      <c r="N61" s="184"/>
      <c r="O61" s="186"/>
      <c r="P61" s="186"/>
      <c r="Q61" s="188"/>
      <c r="R61" s="190"/>
      <c r="S61" s="190"/>
      <c r="T61" s="188"/>
      <c r="U61" s="182"/>
      <c r="V61" s="182"/>
    </row>
    <row r="62" spans="2:22" ht="20.100000000000001" customHeight="1" x14ac:dyDescent="0.25">
      <c r="B62" s="45"/>
      <c r="C62" s="59"/>
      <c r="D62" s="60"/>
      <c r="E62" s="60"/>
      <c r="F62" s="131"/>
      <c r="G62" s="132"/>
      <c r="H62" s="60"/>
      <c r="I62" s="61"/>
      <c r="J62" s="160"/>
      <c r="K62" s="161"/>
    </row>
    <row r="63" spans="2:22" ht="20.100000000000001" customHeight="1" thickBot="1" x14ac:dyDescent="0.3">
      <c r="B63" s="45"/>
      <c r="C63" s="59"/>
      <c r="D63" s="60"/>
      <c r="E63" s="60"/>
      <c r="F63" s="131"/>
      <c r="G63" s="132"/>
      <c r="H63" s="60"/>
      <c r="I63" s="61"/>
      <c r="J63" s="160"/>
      <c r="K63" s="161"/>
      <c r="R63" s="6"/>
    </row>
    <row r="64" spans="2:22" ht="20.100000000000001" customHeight="1" x14ac:dyDescent="0.25">
      <c r="B64" s="45"/>
      <c r="C64" s="59"/>
      <c r="D64" s="60"/>
      <c r="E64" s="60"/>
      <c r="F64" s="131"/>
      <c r="G64" s="132"/>
      <c r="H64" s="60"/>
      <c r="I64" s="61"/>
      <c r="J64" s="160"/>
      <c r="K64" s="161"/>
      <c r="M64" s="174" t="s">
        <v>19</v>
      </c>
      <c r="N64" s="175"/>
      <c r="O64" s="178">
        <f>$O$60-$R$60-$U$60</f>
        <v>0</v>
      </c>
      <c r="P64" s="178">
        <f>$P$60-$S$60-$V$60</f>
        <v>0</v>
      </c>
      <c r="R64" s="178">
        <f>$R$60-($G$510-$F$510)</f>
        <v>0</v>
      </c>
      <c r="U64" s="178">
        <f>$U$60-($K$510-$J$510)</f>
        <v>0</v>
      </c>
    </row>
    <row r="65" spans="2:21" ht="20.100000000000001" customHeight="1" thickBot="1" x14ac:dyDescent="0.3">
      <c r="B65" s="45"/>
      <c r="C65" s="59"/>
      <c r="D65" s="60"/>
      <c r="E65" s="60"/>
      <c r="F65" s="131"/>
      <c r="G65" s="132"/>
      <c r="H65" s="60"/>
      <c r="I65" s="61"/>
      <c r="J65" s="160"/>
      <c r="K65" s="161"/>
      <c r="M65" s="176"/>
      <c r="N65" s="177"/>
      <c r="O65" s="179"/>
      <c r="P65" s="179"/>
      <c r="R65" s="179"/>
      <c r="U65" s="179"/>
    </row>
    <row r="66" spans="2:21" ht="20.100000000000001" customHeight="1" x14ac:dyDescent="0.25">
      <c r="B66" s="45"/>
      <c r="C66" s="59"/>
      <c r="D66" s="60"/>
      <c r="E66" s="60"/>
      <c r="F66" s="131"/>
      <c r="G66" s="132"/>
      <c r="H66" s="60"/>
      <c r="I66" s="61"/>
      <c r="J66" s="160"/>
      <c r="K66" s="161"/>
    </row>
    <row r="67" spans="2:21" ht="20.100000000000001" customHeight="1" x14ac:dyDescent="0.25">
      <c r="B67" s="45"/>
      <c r="C67" s="59"/>
      <c r="D67" s="60"/>
      <c r="E67" s="60"/>
      <c r="F67" s="131"/>
      <c r="G67" s="132"/>
      <c r="H67" s="60"/>
      <c r="I67" s="61"/>
      <c r="J67" s="160"/>
      <c r="K67" s="161"/>
    </row>
    <row r="68" spans="2:21" ht="20.100000000000001" customHeight="1" x14ac:dyDescent="0.25">
      <c r="B68" s="45"/>
      <c r="C68" s="59"/>
      <c r="D68" s="60"/>
      <c r="E68" s="60"/>
      <c r="F68" s="131"/>
      <c r="G68" s="132"/>
      <c r="H68" s="60"/>
      <c r="I68" s="61"/>
      <c r="J68" s="160"/>
      <c r="K68" s="161"/>
    </row>
    <row r="69" spans="2:21" ht="20.100000000000001" customHeight="1" x14ac:dyDescent="0.25">
      <c r="B69" s="45"/>
      <c r="C69" s="59"/>
      <c r="D69" s="60"/>
      <c r="E69" s="60"/>
      <c r="F69" s="131"/>
      <c r="G69" s="132"/>
      <c r="H69" s="60"/>
      <c r="I69" s="61"/>
      <c r="J69" s="160"/>
      <c r="K69" s="161"/>
    </row>
    <row r="70" spans="2:21" ht="20.100000000000001" customHeight="1" x14ac:dyDescent="0.25">
      <c r="B70" s="45"/>
      <c r="C70" s="59"/>
      <c r="D70" s="60"/>
      <c r="E70" s="60"/>
      <c r="F70" s="131"/>
      <c r="G70" s="132"/>
      <c r="H70" s="60"/>
      <c r="I70" s="61"/>
      <c r="J70" s="160"/>
      <c r="K70" s="161"/>
    </row>
    <row r="71" spans="2:21" ht="20.100000000000001" customHeight="1" x14ac:dyDescent="0.25">
      <c r="B71" s="45"/>
      <c r="C71" s="59"/>
      <c r="D71" s="60"/>
      <c r="E71" s="60"/>
      <c r="F71" s="131"/>
      <c r="G71" s="132"/>
      <c r="H71" s="60"/>
      <c r="I71" s="61"/>
      <c r="J71" s="160"/>
      <c r="K71" s="161"/>
    </row>
    <row r="72" spans="2:21" ht="20.100000000000001" customHeight="1" x14ac:dyDescent="0.25">
      <c r="B72" s="45"/>
      <c r="C72" s="59"/>
      <c r="D72" s="60"/>
      <c r="E72" s="60"/>
      <c r="F72" s="131"/>
      <c r="G72" s="132"/>
      <c r="H72" s="60"/>
      <c r="I72" s="61"/>
      <c r="J72" s="160"/>
      <c r="K72" s="161"/>
    </row>
    <row r="73" spans="2:21" ht="20.100000000000001" customHeight="1" x14ac:dyDescent="0.25">
      <c r="B73" s="45"/>
      <c r="C73" s="59"/>
      <c r="D73" s="60"/>
      <c r="E73" s="60"/>
      <c r="F73" s="131"/>
      <c r="G73" s="132"/>
      <c r="H73" s="60"/>
      <c r="I73" s="61"/>
      <c r="J73" s="160"/>
      <c r="K73" s="161"/>
    </row>
    <row r="74" spans="2:21" ht="20.100000000000001" customHeight="1" x14ac:dyDescent="0.25">
      <c r="B74" s="45"/>
      <c r="C74" s="59"/>
      <c r="D74" s="60"/>
      <c r="E74" s="60"/>
      <c r="F74" s="131"/>
      <c r="G74" s="132"/>
      <c r="H74" s="60"/>
      <c r="I74" s="61"/>
      <c r="J74" s="160"/>
      <c r="K74" s="161"/>
    </row>
    <row r="75" spans="2:21" ht="20.100000000000001" customHeight="1" x14ac:dyDescent="0.25">
      <c r="B75" s="45"/>
      <c r="C75" s="59"/>
      <c r="D75" s="60"/>
      <c r="E75" s="60"/>
      <c r="F75" s="131"/>
      <c r="G75" s="132"/>
      <c r="H75" s="60"/>
      <c r="I75" s="61"/>
      <c r="J75" s="160"/>
      <c r="K75" s="161"/>
    </row>
    <row r="76" spans="2:21" ht="20.100000000000001" customHeight="1" x14ac:dyDescent="0.25">
      <c r="B76" s="45"/>
      <c r="C76" s="59"/>
      <c r="D76" s="60"/>
      <c r="E76" s="60"/>
      <c r="F76" s="131"/>
      <c r="G76" s="132"/>
      <c r="H76" s="60"/>
      <c r="I76" s="61"/>
      <c r="J76" s="160"/>
      <c r="K76" s="161"/>
    </row>
    <row r="77" spans="2:21" ht="20.100000000000001" customHeight="1" x14ac:dyDescent="0.25">
      <c r="B77" s="45"/>
      <c r="C77" s="59"/>
      <c r="D77" s="60"/>
      <c r="E77" s="60"/>
      <c r="F77" s="131"/>
      <c r="G77" s="132"/>
      <c r="H77" s="60"/>
      <c r="I77" s="61"/>
      <c r="J77" s="160"/>
      <c r="K77" s="161"/>
    </row>
    <row r="78" spans="2:21" ht="20.100000000000001" customHeight="1" x14ac:dyDescent="0.25">
      <c r="B78" s="45"/>
      <c r="C78" s="59"/>
      <c r="D78" s="60"/>
      <c r="E78" s="60"/>
      <c r="F78" s="131"/>
      <c r="G78" s="132"/>
      <c r="H78" s="60"/>
      <c r="I78" s="61"/>
      <c r="J78" s="160"/>
      <c r="K78" s="161"/>
    </row>
    <row r="79" spans="2:21" ht="20.100000000000001" customHeight="1" x14ac:dyDescent="0.25">
      <c r="B79" s="45"/>
      <c r="C79" s="59"/>
      <c r="D79" s="60"/>
      <c r="E79" s="60"/>
      <c r="F79" s="131"/>
      <c r="G79" s="132"/>
      <c r="H79" s="60"/>
      <c r="I79" s="61"/>
      <c r="J79" s="160"/>
      <c r="K79" s="161"/>
    </row>
    <row r="80" spans="2:21" ht="20.100000000000001" customHeight="1" x14ac:dyDescent="0.25">
      <c r="B80" s="45"/>
      <c r="C80" s="59"/>
      <c r="D80" s="60"/>
      <c r="E80" s="60"/>
      <c r="F80" s="131"/>
      <c r="G80" s="132"/>
      <c r="H80" s="60"/>
      <c r="I80" s="61"/>
      <c r="J80" s="160"/>
      <c r="K80" s="161"/>
    </row>
    <row r="81" spans="2:11" ht="20.100000000000001" customHeight="1" x14ac:dyDescent="0.25">
      <c r="B81" s="45"/>
      <c r="C81" s="59"/>
      <c r="D81" s="60"/>
      <c r="E81" s="60"/>
      <c r="F81" s="131"/>
      <c r="G81" s="132"/>
      <c r="H81" s="60"/>
      <c r="I81" s="61"/>
      <c r="J81" s="160"/>
      <c r="K81" s="161"/>
    </row>
    <row r="82" spans="2:11" ht="20.100000000000001" customHeight="1" x14ac:dyDescent="0.25">
      <c r="B82" s="45"/>
      <c r="C82" s="59"/>
      <c r="D82" s="60"/>
      <c r="E82" s="60"/>
      <c r="F82" s="131"/>
      <c r="G82" s="132"/>
      <c r="H82" s="60"/>
      <c r="I82" s="61"/>
      <c r="J82" s="160"/>
      <c r="K82" s="161"/>
    </row>
    <row r="83" spans="2:11" ht="20.100000000000001" customHeight="1" x14ac:dyDescent="0.25">
      <c r="B83" s="45"/>
      <c r="C83" s="59"/>
      <c r="D83" s="60"/>
      <c r="E83" s="60"/>
      <c r="F83" s="131"/>
      <c r="G83" s="132"/>
      <c r="H83" s="60"/>
      <c r="I83" s="61"/>
      <c r="J83" s="160"/>
      <c r="K83" s="161"/>
    </row>
    <row r="84" spans="2:11" ht="20.100000000000001" customHeight="1" x14ac:dyDescent="0.25">
      <c r="B84" s="45"/>
      <c r="C84" s="59"/>
      <c r="D84" s="60"/>
      <c r="E84" s="60"/>
      <c r="F84" s="131"/>
      <c r="G84" s="132"/>
      <c r="H84" s="60"/>
      <c r="I84" s="61"/>
      <c r="J84" s="160"/>
      <c r="K84" s="161"/>
    </row>
    <row r="85" spans="2:11" ht="20.100000000000001" customHeight="1" x14ac:dyDescent="0.25">
      <c r="B85" s="45"/>
      <c r="C85" s="59"/>
      <c r="D85" s="60"/>
      <c r="E85" s="60"/>
      <c r="F85" s="131"/>
      <c r="G85" s="132"/>
      <c r="H85" s="60"/>
      <c r="I85" s="61"/>
      <c r="J85" s="160"/>
      <c r="K85" s="161"/>
    </row>
    <row r="86" spans="2:11" ht="20.100000000000001" customHeight="1" x14ac:dyDescent="0.25">
      <c r="B86" s="45"/>
      <c r="C86" s="59"/>
      <c r="D86" s="60"/>
      <c r="E86" s="60"/>
      <c r="F86" s="131"/>
      <c r="G86" s="132"/>
      <c r="H86" s="60"/>
      <c r="I86" s="61"/>
      <c r="J86" s="160"/>
      <c r="K86" s="161"/>
    </row>
    <row r="87" spans="2:11" ht="20.100000000000001" customHeight="1" x14ac:dyDescent="0.25">
      <c r="B87" s="45"/>
      <c r="C87" s="59"/>
      <c r="D87" s="60"/>
      <c r="E87" s="60"/>
      <c r="F87" s="131"/>
      <c r="G87" s="132"/>
      <c r="H87" s="60"/>
      <c r="I87" s="61"/>
      <c r="J87" s="160"/>
      <c r="K87" s="161"/>
    </row>
    <row r="88" spans="2:11" ht="20.100000000000001" customHeight="1" x14ac:dyDescent="0.25">
      <c r="B88" s="45"/>
      <c r="C88" s="59"/>
      <c r="D88" s="60"/>
      <c r="E88" s="60"/>
      <c r="F88" s="131"/>
      <c r="G88" s="132"/>
      <c r="H88" s="60"/>
      <c r="I88" s="61"/>
      <c r="J88" s="160"/>
      <c r="K88" s="161"/>
    </row>
    <row r="89" spans="2:11" ht="20.100000000000001" customHeight="1" x14ac:dyDescent="0.25">
      <c r="B89" s="45"/>
      <c r="C89" s="59"/>
      <c r="D89" s="60"/>
      <c r="E89" s="60"/>
      <c r="F89" s="131"/>
      <c r="G89" s="132"/>
      <c r="H89" s="60"/>
      <c r="I89" s="61"/>
      <c r="J89" s="160"/>
      <c r="K89" s="161"/>
    </row>
    <row r="90" spans="2:11" ht="20.100000000000001" customHeight="1" x14ac:dyDescent="0.25">
      <c r="B90" s="45"/>
      <c r="C90" s="59"/>
      <c r="D90" s="60"/>
      <c r="E90" s="60"/>
      <c r="F90" s="131"/>
      <c r="G90" s="132"/>
      <c r="H90" s="60"/>
      <c r="I90" s="61"/>
      <c r="J90" s="160"/>
      <c r="K90" s="161"/>
    </row>
    <row r="91" spans="2:11" ht="20.100000000000001" customHeight="1" x14ac:dyDescent="0.25">
      <c r="B91" s="45"/>
      <c r="C91" s="59"/>
      <c r="D91" s="60"/>
      <c r="E91" s="60"/>
      <c r="F91" s="131"/>
      <c r="G91" s="132"/>
      <c r="H91" s="60"/>
      <c r="I91" s="61"/>
      <c r="J91" s="160"/>
      <c r="K91" s="161"/>
    </row>
    <row r="92" spans="2:11" ht="20.100000000000001" customHeight="1" x14ac:dyDescent="0.25">
      <c r="B92" s="45"/>
      <c r="C92" s="59"/>
      <c r="D92" s="60"/>
      <c r="E92" s="60"/>
      <c r="F92" s="131"/>
      <c r="G92" s="132"/>
      <c r="H92" s="60"/>
      <c r="I92" s="61"/>
      <c r="J92" s="160"/>
      <c r="K92" s="161"/>
    </row>
    <row r="93" spans="2:11" ht="20.100000000000001" customHeight="1" x14ac:dyDescent="0.25">
      <c r="B93" s="45"/>
      <c r="C93" s="59"/>
      <c r="D93" s="60"/>
      <c r="E93" s="60"/>
      <c r="F93" s="131"/>
      <c r="G93" s="132"/>
      <c r="H93" s="60"/>
      <c r="I93" s="61"/>
      <c r="J93" s="160"/>
      <c r="K93" s="161"/>
    </row>
    <row r="94" spans="2:11" ht="20.100000000000001" customHeight="1" x14ac:dyDescent="0.25">
      <c r="B94" s="45"/>
      <c r="C94" s="59"/>
      <c r="D94" s="60"/>
      <c r="E94" s="60"/>
      <c r="F94" s="131"/>
      <c r="G94" s="132"/>
      <c r="H94" s="60"/>
      <c r="I94" s="61"/>
      <c r="J94" s="160"/>
      <c r="K94" s="161"/>
    </row>
    <row r="95" spans="2:11" ht="20.100000000000001" customHeight="1" x14ac:dyDescent="0.25">
      <c r="B95" s="45"/>
      <c r="C95" s="59"/>
      <c r="D95" s="60"/>
      <c r="E95" s="60"/>
      <c r="F95" s="131"/>
      <c r="G95" s="132"/>
      <c r="H95" s="60"/>
      <c r="I95" s="61"/>
      <c r="J95" s="160"/>
      <c r="K95" s="161"/>
    </row>
    <row r="96" spans="2:11" ht="20.100000000000001" customHeight="1" x14ac:dyDescent="0.25">
      <c r="B96" s="45"/>
      <c r="C96" s="59"/>
      <c r="D96" s="60"/>
      <c r="E96" s="60"/>
      <c r="F96" s="131"/>
      <c r="G96" s="132"/>
      <c r="H96" s="60"/>
      <c r="I96" s="61"/>
      <c r="J96" s="160"/>
      <c r="K96" s="161"/>
    </row>
    <row r="97" spans="2:11" ht="20.100000000000001" customHeight="1" x14ac:dyDescent="0.25">
      <c r="B97" s="45"/>
      <c r="C97" s="59"/>
      <c r="D97" s="60"/>
      <c r="E97" s="60"/>
      <c r="F97" s="131"/>
      <c r="G97" s="132"/>
      <c r="H97" s="60"/>
      <c r="I97" s="61"/>
      <c r="J97" s="160"/>
      <c r="K97" s="161"/>
    </row>
    <row r="98" spans="2:11" ht="20.100000000000001" customHeight="1" x14ac:dyDescent="0.25">
      <c r="B98" s="45"/>
      <c r="C98" s="59"/>
      <c r="D98" s="60"/>
      <c r="E98" s="60"/>
      <c r="F98" s="131"/>
      <c r="G98" s="132"/>
      <c r="H98" s="60"/>
      <c r="I98" s="61"/>
      <c r="J98" s="160"/>
      <c r="K98" s="161"/>
    </row>
    <row r="99" spans="2:11" ht="20.100000000000001" customHeight="1" x14ac:dyDescent="0.25">
      <c r="B99" s="45"/>
      <c r="C99" s="59"/>
      <c r="D99" s="60"/>
      <c r="E99" s="60"/>
      <c r="F99" s="131"/>
      <c r="G99" s="132"/>
      <c r="H99" s="60"/>
      <c r="I99" s="61"/>
      <c r="J99" s="160"/>
      <c r="K99" s="161"/>
    </row>
    <row r="100" spans="2:11" ht="20.100000000000001" customHeight="1" x14ac:dyDescent="0.25">
      <c r="B100" s="45"/>
      <c r="C100" s="59"/>
      <c r="D100" s="60"/>
      <c r="E100" s="60"/>
      <c r="F100" s="131"/>
      <c r="G100" s="132"/>
      <c r="H100" s="60"/>
      <c r="I100" s="61"/>
      <c r="J100" s="160"/>
      <c r="K100" s="161"/>
    </row>
    <row r="101" spans="2:11" ht="20.100000000000001" customHeight="1" x14ac:dyDescent="0.25">
      <c r="B101" s="45"/>
      <c r="C101" s="59"/>
      <c r="D101" s="60"/>
      <c r="E101" s="60"/>
      <c r="F101" s="131"/>
      <c r="G101" s="132"/>
      <c r="H101" s="60"/>
      <c r="I101" s="61"/>
      <c r="J101" s="160"/>
      <c r="K101" s="161"/>
    </row>
    <row r="102" spans="2:11" ht="20.100000000000001" customHeight="1" x14ac:dyDescent="0.25">
      <c r="B102" s="45"/>
      <c r="C102" s="59"/>
      <c r="D102" s="60"/>
      <c r="E102" s="60"/>
      <c r="F102" s="131"/>
      <c r="G102" s="132"/>
      <c r="H102" s="60"/>
      <c r="I102" s="61"/>
      <c r="J102" s="160"/>
      <c r="K102" s="161"/>
    </row>
    <row r="103" spans="2:11" ht="20.100000000000001" customHeight="1" x14ac:dyDescent="0.25">
      <c r="B103" s="45"/>
      <c r="C103" s="59"/>
      <c r="D103" s="60"/>
      <c r="E103" s="60"/>
      <c r="F103" s="131"/>
      <c r="G103" s="132"/>
      <c r="H103" s="60"/>
      <c r="I103" s="61"/>
      <c r="J103" s="160"/>
      <c r="K103" s="161"/>
    </row>
    <row r="104" spans="2:11" ht="20.100000000000001" customHeight="1" x14ac:dyDescent="0.25">
      <c r="B104" s="45"/>
      <c r="C104" s="59"/>
      <c r="D104" s="60"/>
      <c r="E104" s="60"/>
      <c r="F104" s="131"/>
      <c r="G104" s="132"/>
      <c r="H104" s="60"/>
      <c r="I104" s="61"/>
      <c r="J104" s="160"/>
      <c r="K104" s="161"/>
    </row>
    <row r="105" spans="2:11" ht="20.100000000000001" customHeight="1" x14ac:dyDescent="0.25">
      <c r="B105" s="45"/>
      <c r="C105" s="59"/>
      <c r="D105" s="60"/>
      <c r="E105" s="60"/>
      <c r="F105" s="131"/>
      <c r="G105" s="132"/>
      <c r="H105" s="60"/>
      <c r="I105" s="61"/>
      <c r="J105" s="160"/>
      <c r="K105" s="161"/>
    </row>
    <row r="106" spans="2:11" ht="20.100000000000001" customHeight="1" x14ac:dyDescent="0.25">
      <c r="B106" s="45"/>
      <c r="C106" s="59"/>
      <c r="D106" s="60"/>
      <c r="E106" s="60"/>
      <c r="F106" s="131"/>
      <c r="G106" s="132"/>
      <c r="H106" s="60"/>
      <c r="I106" s="61"/>
      <c r="J106" s="160"/>
      <c r="K106" s="161"/>
    </row>
    <row r="107" spans="2:11" ht="20.100000000000001" customHeight="1" x14ac:dyDescent="0.25">
      <c r="B107" s="45"/>
      <c r="C107" s="59"/>
      <c r="D107" s="60"/>
      <c r="E107" s="60"/>
      <c r="F107" s="131"/>
      <c r="G107" s="132"/>
      <c r="H107" s="60"/>
      <c r="I107" s="61"/>
      <c r="J107" s="160"/>
      <c r="K107" s="161"/>
    </row>
    <row r="108" spans="2:11" ht="20.100000000000001" customHeight="1" x14ac:dyDescent="0.25">
      <c r="B108" s="45"/>
      <c r="C108" s="59"/>
      <c r="D108" s="60"/>
      <c r="E108" s="60"/>
      <c r="F108" s="131"/>
      <c r="G108" s="132"/>
      <c r="H108" s="60"/>
      <c r="I108" s="61"/>
      <c r="J108" s="160"/>
      <c r="K108" s="161"/>
    </row>
    <row r="109" spans="2:11" ht="20.100000000000001" customHeight="1" x14ac:dyDescent="0.25">
      <c r="B109" s="45"/>
      <c r="C109" s="59"/>
      <c r="D109" s="60"/>
      <c r="E109" s="60"/>
      <c r="F109" s="131"/>
      <c r="G109" s="132"/>
      <c r="H109" s="60"/>
      <c r="I109" s="61"/>
      <c r="J109" s="160"/>
      <c r="K109" s="161"/>
    </row>
    <row r="110" spans="2:11" ht="20.100000000000001" customHeight="1" x14ac:dyDescent="0.25">
      <c r="B110" s="45"/>
      <c r="C110" s="59"/>
      <c r="D110" s="60"/>
      <c r="E110" s="60"/>
      <c r="F110" s="131"/>
      <c r="G110" s="132"/>
      <c r="H110" s="60"/>
      <c r="I110" s="61"/>
      <c r="J110" s="160"/>
      <c r="K110" s="161"/>
    </row>
    <row r="111" spans="2:11" ht="20.100000000000001" customHeight="1" x14ac:dyDescent="0.25">
      <c r="B111" s="45"/>
      <c r="C111" s="59"/>
      <c r="D111" s="60"/>
      <c r="E111" s="60"/>
      <c r="F111" s="131"/>
      <c r="G111" s="132"/>
      <c r="H111" s="60"/>
      <c r="I111" s="61"/>
      <c r="J111" s="160"/>
      <c r="K111" s="161"/>
    </row>
    <row r="112" spans="2:11" ht="20.100000000000001" customHeight="1" x14ac:dyDescent="0.25">
      <c r="B112" s="45"/>
      <c r="C112" s="59"/>
      <c r="D112" s="60"/>
      <c r="E112" s="60"/>
      <c r="F112" s="131"/>
      <c r="G112" s="132"/>
      <c r="H112" s="60"/>
      <c r="I112" s="61"/>
      <c r="J112" s="160"/>
      <c r="K112" s="161"/>
    </row>
    <row r="113" spans="2:11" ht="20.100000000000001" customHeight="1" x14ac:dyDescent="0.25">
      <c r="B113" s="45"/>
      <c r="C113" s="59"/>
      <c r="D113" s="60"/>
      <c r="E113" s="60"/>
      <c r="F113" s="131"/>
      <c r="G113" s="132"/>
      <c r="H113" s="60"/>
      <c r="I113" s="61"/>
      <c r="J113" s="160"/>
      <c r="K113" s="161"/>
    </row>
    <row r="114" spans="2:11" ht="20.100000000000001" customHeight="1" x14ac:dyDescent="0.25">
      <c r="B114" s="45"/>
      <c r="C114" s="59"/>
      <c r="D114" s="60"/>
      <c r="E114" s="60"/>
      <c r="F114" s="131"/>
      <c r="G114" s="132"/>
      <c r="H114" s="60"/>
      <c r="I114" s="61"/>
      <c r="J114" s="160"/>
      <c r="K114" s="161"/>
    </row>
    <row r="115" spans="2:11" ht="20.100000000000001" customHeight="1" x14ac:dyDescent="0.25">
      <c r="B115" s="45"/>
      <c r="C115" s="59"/>
      <c r="D115" s="60"/>
      <c r="E115" s="60"/>
      <c r="F115" s="131"/>
      <c r="G115" s="132"/>
      <c r="H115" s="60"/>
      <c r="I115" s="61"/>
      <c r="J115" s="160"/>
      <c r="K115" s="161"/>
    </row>
    <row r="116" spans="2:11" ht="20.100000000000001" customHeight="1" x14ac:dyDescent="0.25">
      <c r="B116" s="45"/>
      <c r="C116" s="59"/>
      <c r="D116" s="60"/>
      <c r="E116" s="60"/>
      <c r="F116" s="131"/>
      <c r="G116" s="132"/>
      <c r="H116" s="60"/>
      <c r="I116" s="61"/>
      <c r="J116" s="160"/>
      <c r="K116" s="161"/>
    </row>
    <row r="117" spans="2:11" ht="20.100000000000001" customHeight="1" x14ac:dyDescent="0.25">
      <c r="B117" s="45"/>
      <c r="C117" s="59"/>
      <c r="D117" s="60"/>
      <c r="E117" s="60"/>
      <c r="F117" s="131"/>
      <c r="G117" s="132"/>
      <c r="H117" s="60"/>
      <c r="I117" s="61"/>
      <c r="J117" s="160"/>
      <c r="K117" s="161"/>
    </row>
    <row r="118" spans="2:11" ht="20.100000000000001" customHeight="1" x14ac:dyDescent="0.25">
      <c r="B118" s="45"/>
      <c r="C118" s="59"/>
      <c r="D118" s="60"/>
      <c r="E118" s="60"/>
      <c r="F118" s="131"/>
      <c r="G118" s="132"/>
      <c r="H118" s="60"/>
      <c r="I118" s="61"/>
      <c r="J118" s="160"/>
      <c r="K118" s="161"/>
    </row>
    <row r="119" spans="2:11" ht="20.100000000000001" customHeight="1" x14ac:dyDescent="0.25">
      <c r="B119" s="45"/>
      <c r="C119" s="59"/>
      <c r="D119" s="60"/>
      <c r="E119" s="60"/>
      <c r="F119" s="131"/>
      <c r="G119" s="132"/>
      <c r="H119" s="60"/>
      <c r="I119" s="61"/>
      <c r="J119" s="160"/>
      <c r="K119" s="161"/>
    </row>
    <row r="120" spans="2:11" ht="20.100000000000001" customHeight="1" x14ac:dyDescent="0.25">
      <c r="B120" s="45"/>
      <c r="C120" s="59"/>
      <c r="D120" s="60"/>
      <c r="E120" s="60"/>
      <c r="F120" s="131"/>
      <c r="G120" s="132"/>
      <c r="H120" s="60"/>
      <c r="I120" s="61"/>
      <c r="J120" s="160"/>
      <c r="K120" s="161"/>
    </row>
    <row r="121" spans="2:11" ht="20.100000000000001" customHeight="1" x14ac:dyDescent="0.25">
      <c r="B121" s="45"/>
      <c r="C121" s="59"/>
      <c r="D121" s="60"/>
      <c r="E121" s="60"/>
      <c r="F121" s="131"/>
      <c r="G121" s="132"/>
      <c r="H121" s="60"/>
      <c r="I121" s="61"/>
      <c r="J121" s="160"/>
      <c r="K121" s="161"/>
    </row>
    <row r="122" spans="2:11" ht="20.100000000000001" customHeight="1" x14ac:dyDescent="0.25">
      <c r="B122" s="45"/>
      <c r="C122" s="59"/>
      <c r="D122" s="60"/>
      <c r="E122" s="60"/>
      <c r="F122" s="131"/>
      <c r="G122" s="132"/>
      <c r="H122" s="60"/>
      <c r="I122" s="61"/>
      <c r="J122" s="160"/>
      <c r="K122" s="161"/>
    </row>
    <row r="123" spans="2:11" ht="20.100000000000001" customHeight="1" x14ac:dyDescent="0.25">
      <c r="B123" s="45"/>
      <c r="C123" s="59"/>
      <c r="D123" s="60"/>
      <c r="E123" s="60"/>
      <c r="F123" s="131"/>
      <c r="G123" s="132"/>
      <c r="H123" s="60"/>
      <c r="I123" s="61"/>
      <c r="J123" s="160"/>
      <c r="K123" s="161"/>
    </row>
    <row r="124" spans="2:11" ht="20.100000000000001" customHeight="1" x14ac:dyDescent="0.25">
      <c r="B124" s="45"/>
      <c r="C124" s="59"/>
      <c r="D124" s="60"/>
      <c r="E124" s="60"/>
      <c r="F124" s="131"/>
      <c r="G124" s="132"/>
      <c r="H124" s="60"/>
      <c r="I124" s="61"/>
      <c r="J124" s="160"/>
      <c r="K124" s="161"/>
    </row>
    <row r="125" spans="2:11" ht="20.100000000000001" customHeight="1" x14ac:dyDescent="0.25">
      <c r="B125" s="45"/>
      <c r="C125" s="59"/>
      <c r="D125" s="60"/>
      <c r="E125" s="60"/>
      <c r="F125" s="131"/>
      <c r="G125" s="132"/>
      <c r="H125" s="60"/>
      <c r="I125" s="61"/>
      <c r="J125" s="160"/>
      <c r="K125" s="161"/>
    </row>
    <row r="126" spans="2:11" ht="20.100000000000001" customHeight="1" x14ac:dyDescent="0.25">
      <c r="B126" s="45"/>
      <c r="C126" s="59"/>
      <c r="D126" s="60"/>
      <c r="E126" s="60"/>
      <c r="F126" s="131"/>
      <c r="G126" s="132"/>
      <c r="H126" s="60"/>
      <c r="I126" s="61"/>
      <c r="J126" s="160"/>
      <c r="K126" s="161"/>
    </row>
    <row r="127" spans="2:11" ht="20.100000000000001" customHeight="1" x14ac:dyDescent="0.25">
      <c r="B127" s="45"/>
      <c r="C127" s="59"/>
      <c r="D127" s="60"/>
      <c r="E127" s="60"/>
      <c r="F127" s="131"/>
      <c r="G127" s="132"/>
      <c r="H127" s="60"/>
      <c r="I127" s="61"/>
      <c r="J127" s="160"/>
      <c r="K127" s="161"/>
    </row>
    <row r="128" spans="2:11" ht="20.100000000000001" customHeight="1" x14ac:dyDescent="0.25">
      <c r="B128" s="45"/>
      <c r="C128" s="59"/>
      <c r="D128" s="60"/>
      <c r="E128" s="60"/>
      <c r="F128" s="131"/>
      <c r="G128" s="132"/>
      <c r="H128" s="60"/>
      <c r="I128" s="61"/>
      <c r="J128" s="160"/>
      <c r="K128" s="161"/>
    </row>
    <row r="129" spans="2:11" ht="20.100000000000001" customHeight="1" x14ac:dyDescent="0.25">
      <c r="B129" s="45"/>
      <c r="C129" s="59"/>
      <c r="D129" s="60"/>
      <c r="E129" s="60"/>
      <c r="F129" s="131"/>
      <c r="G129" s="132"/>
      <c r="H129" s="60"/>
      <c r="I129" s="61"/>
      <c r="J129" s="160"/>
      <c r="K129" s="161"/>
    </row>
    <row r="130" spans="2:11" ht="20.100000000000001" customHeight="1" x14ac:dyDescent="0.25">
      <c r="B130" s="45"/>
      <c r="C130" s="59"/>
      <c r="D130" s="60"/>
      <c r="E130" s="60"/>
      <c r="F130" s="131"/>
      <c r="G130" s="132"/>
      <c r="H130" s="60"/>
      <c r="I130" s="61"/>
      <c r="J130" s="160"/>
      <c r="K130" s="161"/>
    </row>
    <row r="131" spans="2:11" ht="20.100000000000001" customHeight="1" x14ac:dyDescent="0.25">
      <c r="B131" s="45"/>
      <c r="C131" s="59"/>
      <c r="D131" s="60"/>
      <c r="E131" s="60"/>
      <c r="F131" s="131"/>
      <c r="G131" s="132"/>
      <c r="H131" s="60"/>
      <c r="I131" s="61"/>
      <c r="J131" s="160"/>
      <c r="K131" s="161"/>
    </row>
    <row r="132" spans="2:11" ht="20.100000000000001" customHeight="1" x14ac:dyDescent="0.25">
      <c r="B132" s="45"/>
      <c r="C132" s="59"/>
      <c r="D132" s="60"/>
      <c r="E132" s="60"/>
      <c r="F132" s="131"/>
      <c r="G132" s="132"/>
      <c r="H132" s="60"/>
      <c r="I132" s="61"/>
      <c r="J132" s="160"/>
      <c r="K132" s="161"/>
    </row>
    <row r="133" spans="2:11" ht="20.100000000000001" customHeight="1" x14ac:dyDescent="0.25">
      <c r="B133" s="45"/>
      <c r="C133" s="59"/>
      <c r="D133" s="60"/>
      <c r="E133" s="60"/>
      <c r="F133" s="131"/>
      <c r="G133" s="132"/>
      <c r="H133" s="60"/>
      <c r="I133" s="61"/>
      <c r="J133" s="160"/>
      <c r="K133" s="161"/>
    </row>
    <row r="134" spans="2:11" ht="20.100000000000001" customHeight="1" x14ac:dyDescent="0.25">
      <c r="B134" s="45"/>
      <c r="C134" s="59"/>
      <c r="D134" s="60"/>
      <c r="E134" s="60"/>
      <c r="F134" s="131"/>
      <c r="G134" s="132"/>
      <c r="H134" s="60"/>
      <c r="I134" s="61"/>
      <c r="J134" s="160"/>
      <c r="K134" s="161"/>
    </row>
    <row r="135" spans="2:11" ht="20.100000000000001" customHeight="1" x14ac:dyDescent="0.25">
      <c r="B135" s="45"/>
      <c r="C135" s="59"/>
      <c r="D135" s="60"/>
      <c r="E135" s="60"/>
      <c r="F135" s="131"/>
      <c r="G135" s="132"/>
      <c r="H135" s="60"/>
      <c r="I135" s="61"/>
      <c r="J135" s="160"/>
      <c r="K135" s="161"/>
    </row>
    <row r="136" spans="2:11" ht="20.100000000000001" customHeight="1" x14ac:dyDescent="0.25">
      <c r="B136" s="45"/>
      <c r="C136" s="59"/>
      <c r="D136" s="60"/>
      <c r="E136" s="60"/>
      <c r="F136" s="131"/>
      <c r="G136" s="132"/>
      <c r="H136" s="60"/>
      <c r="I136" s="61"/>
      <c r="J136" s="160"/>
      <c r="K136" s="161"/>
    </row>
    <row r="137" spans="2:11" ht="20.100000000000001" customHeight="1" x14ac:dyDescent="0.25">
      <c r="B137" s="45"/>
      <c r="C137" s="59"/>
      <c r="D137" s="60"/>
      <c r="E137" s="60"/>
      <c r="F137" s="131"/>
      <c r="G137" s="132"/>
      <c r="H137" s="60"/>
      <c r="I137" s="61"/>
      <c r="J137" s="160"/>
      <c r="K137" s="161"/>
    </row>
    <row r="138" spans="2:11" ht="20.100000000000001" customHeight="1" x14ac:dyDescent="0.25">
      <c r="B138" s="45"/>
      <c r="C138" s="59"/>
      <c r="D138" s="60"/>
      <c r="E138" s="60"/>
      <c r="F138" s="131"/>
      <c r="G138" s="132"/>
      <c r="H138" s="60"/>
      <c r="I138" s="61"/>
      <c r="J138" s="160"/>
      <c r="K138" s="161"/>
    </row>
    <row r="139" spans="2:11" ht="20.100000000000001" customHeight="1" x14ac:dyDescent="0.25">
      <c r="B139" s="45"/>
      <c r="C139" s="59"/>
      <c r="D139" s="60"/>
      <c r="E139" s="60"/>
      <c r="F139" s="131"/>
      <c r="G139" s="132"/>
      <c r="H139" s="60"/>
      <c r="I139" s="61"/>
      <c r="J139" s="160"/>
      <c r="K139" s="161"/>
    </row>
    <row r="140" spans="2:11" ht="20.100000000000001" customHeight="1" x14ac:dyDescent="0.25">
      <c r="B140" s="45"/>
      <c r="C140" s="59"/>
      <c r="D140" s="60"/>
      <c r="E140" s="60"/>
      <c r="F140" s="131"/>
      <c r="G140" s="132"/>
      <c r="H140" s="60"/>
      <c r="I140" s="61"/>
      <c r="J140" s="160"/>
      <c r="K140" s="161"/>
    </row>
    <row r="141" spans="2:11" ht="20.100000000000001" customHeight="1" x14ac:dyDescent="0.25">
      <c r="B141" s="45"/>
      <c r="C141" s="59"/>
      <c r="D141" s="60"/>
      <c r="E141" s="60"/>
      <c r="F141" s="131"/>
      <c r="G141" s="132"/>
      <c r="H141" s="60"/>
      <c r="I141" s="61"/>
      <c r="J141" s="160"/>
      <c r="K141" s="161"/>
    </row>
    <row r="142" spans="2:11" ht="20.100000000000001" customHeight="1" x14ac:dyDescent="0.25">
      <c r="B142" s="45"/>
      <c r="C142" s="59"/>
      <c r="D142" s="60"/>
      <c r="E142" s="60"/>
      <c r="F142" s="131"/>
      <c r="G142" s="132"/>
      <c r="H142" s="60"/>
      <c r="I142" s="61"/>
      <c r="J142" s="160"/>
      <c r="K142" s="161"/>
    </row>
    <row r="143" spans="2:11" ht="20.100000000000001" customHeight="1" x14ac:dyDescent="0.25">
      <c r="B143" s="45"/>
      <c r="C143" s="59"/>
      <c r="D143" s="60"/>
      <c r="E143" s="60"/>
      <c r="F143" s="131"/>
      <c r="G143" s="132"/>
      <c r="H143" s="60"/>
      <c r="I143" s="61"/>
      <c r="J143" s="160"/>
      <c r="K143" s="161"/>
    </row>
    <row r="144" spans="2:11" ht="20.100000000000001" customHeight="1" x14ac:dyDescent="0.25">
      <c r="B144" s="45"/>
      <c r="C144" s="59"/>
      <c r="D144" s="60"/>
      <c r="E144" s="60"/>
      <c r="F144" s="131"/>
      <c r="G144" s="132"/>
      <c r="H144" s="60"/>
      <c r="I144" s="61"/>
      <c r="J144" s="160"/>
      <c r="K144" s="161"/>
    </row>
    <row r="145" spans="2:11" ht="20.100000000000001" customHeight="1" x14ac:dyDescent="0.25">
      <c r="B145" s="45"/>
      <c r="C145" s="59"/>
      <c r="D145" s="60"/>
      <c r="E145" s="60"/>
      <c r="F145" s="131"/>
      <c r="G145" s="132"/>
      <c r="H145" s="60"/>
      <c r="I145" s="61"/>
      <c r="J145" s="160"/>
      <c r="K145" s="161"/>
    </row>
    <row r="146" spans="2:11" ht="20.100000000000001" customHeight="1" x14ac:dyDescent="0.25">
      <c r="B146" s="45"/>
      <c r="C146" s="59"/>
      <c r="D146" s="60"/>
      <c r="E146" s="60"/>
      <c r="F146" s="131"/>
      <c r="G146" s="132"/>
      <c r="H146" s="60"/>
      <c r="I146" s="61"/>
      <c r="J146" s="160"/>
      <c r="K146" s="161"/>
    </row>
    <row r="147" spans="2:11" ht="20.100000000000001" customHeight="1" x14ac:dyDescent="0.25">
      <c r="B147" s="45"/>
      <c r="C147" s="59"/>
      <c r="D147" s="60"/>
      <c r="E147" s="60"/>
      <c r="F147" s="131"/>
      <c r="G147" s="132"/>
      <c r="H147" s="60"/>
      <c r="I147" s="61"/>
      <c r="J147" s="160"/>
      <c r="K147" s="161"/>
    </row>
    <row r="148" spans="2:11" ht="20.100000000000001" customHeight="1" x14ac:dyDescent="0.25">
      <c r="B148" s="45"/>
      <c r="C148" s="59"/>
      <c r="D148" s="60"/>
      <c r="E148" s="60"/>
      <c r="F148" s="131"/>
      <c r="G148" s="132"/>
      <c r="H148" s="60"/>
      <c r="I148" s="61"/>
      <c r="J148" s="160"/>
      <c r="K148" s="161"/>
    </row>
    <row r="149" spans="2:11" ht="20.100000000000001" customHeight="1" x14ac:dyDescent="0.25">
      <c r="B149" s="45"/>
      <c r="C149" s="59"/>
      <c r="D149" s="60"/>
      <c r="E149" s="60"/>
      <c r="F149" s="131"/>
      <c r="G149" s="132"/>
      <c r="H149" s="60"/>
      <c r="I149" s="61"/>
      <c r="J149" s="160"/>
      <c r="K149" s="161"/>
    </row>
    <row r="150" spans="2:11" ht="20.100000000000001" customHeight="1" x14ac:dyDescent="0.25">
      <c r="B150" s="45"/>
      <c r="C150" s="59"/>
      <c r="D150" s="60"/>
      <c r="E150" s="60"/>
      <c r="F150" s="131"/>
      <c r="G150" s="132"/>
      <c r="H150" s="60"/>
      <c r="I150" s="61"/>
      <c r="J150" s="160"/>
      <c r="K150" s="161"/>
    </row>
    <row r="151" spans="2:11" ht="20.100000000000001" customHeight="1" x14ac:dyDescent="0.25">
      <c r="B151" s="45"/>
      <c r="C151" s="59"/>
      <c r="D151" s="60"/>
      <c r="E151" s="60"/>
      <c r="F151" s="131"/>
      <c r="G151" s="132"/>
      <c r="H151" s="60"/>
      <c r="I151" s="61"/>
      <c r="J151" s="160"/>
      <c r="K151" s="161"/>
    </row>
    <row r="152" spans="2:11" ht="20.100000000000001" customHeight="1" x14ac:dyDescent="0.25">
      <c r="B152" s="45"/>
      <c r="C152" s="59"/>
      <c r="D152" s="60"/>
      <c r="E152" s="60"/>
      <c r="F152" s="131"/>
      <c r="G152" s="132"/>
      <c r="H152" s="60"/>
      <c r="I152" s="61"/>
      <c r="J152" s="160"/>
      <c r="K152" s="161"/>
    </row>
    <row r="153" spans="2:11" ht="20.100000000000001" customHeight="1" x14ac:dyDescent="0.25">
      <c r="B153" s="45"/>
      <c r="C153" s="59"/>
      <c r="D153" s="60"/>
      <c r="E153" s="60"/>
      <c r="F153" s="131"/>
      <c r="G153" s="132"/>
      <c r="H153" s="60"/>
      <c r="I153" s="61"/>
      <c r="J153" s="160"/>
      <c r="K153" s="161"/>
    </row>
    <row r="154" spans="2:11" ht="20.100000000000001" customHeight="1" x14ac:dyDescent="0.25">
      <c r="B154" s="45"/>
      <c r="C154" s="59"/>
      <c r="D154" s="60"/>
      <c r="E154" s="60"/>
      <c r="F154" s="131"/>
      <c r="G154" s="132"/>
      <c r="H154" s="60"/>
      <c r="I154" s="61"/>
      <c r="J154" s="160"/>
      <c r="K154" s="161"/>
    </row>
    <row r="155" spans="2:11" ht="20.100000000000001" customHeight="1" x14ac:dyDescent="0.25">
      <c r="B155" s="45"/>
      <c r="C155" s="59"/>
      <c r="D155" s="60"/>
      <c r="E155" s="60"/>
      <c r="F155" s="131"/>
      <c r="G155" s="132"/>
      <c r="H155" s="60"/>
      <c r="I155" s="61"/>
      <c r="J155" s="160"/>
      <c r="K155" s="161"/>
    </row>
    <row r="156" spans="2:11" ht="20.100000000000001" customHeight="1" x14ac:dyDescent="0.25">
      <c r="B156" s="45"/>
      <c r="C156" s="59"/>
      <c r="D156" s="60"/>
      <c r="E156" s="60"/>
      <c r="F156" s="131"/>
      <c r="G156" s="132"/>
      <c r="H156" s="60"/>
      <c r="I156" s="61"/>
      <c r="J156" s="160"/>
      <c r="K156" s="161"/>
    </row>
    <row r="157" spans="2:11" ht="20.100000000000001" customHeight="1" x14ac:dyDescent="0.25">
      <c r="B157" s="45"/>
      <c r="C157" s="59"/>
      <c r="D157" s="60"/>
      <c r="E157" s="60"/>
      <c r="F157" s="131"/>
      <c r="G157" s="132"/>
      <c r="H157" s="60"/>
      <c r="I157" s="61"/>
      <c r="J157" s="160"/>
      <c r="K157" s="161"/>
    </row>
    <row r="158" spans="2:11" ht="20.100000000000001" customHeight="1" x14ac:dyDescent="0.25">
      <c r="B158" s="45"/>
      <c r="C158" s="59"/>
      <c r="D158" s="60"/>
      <c r="E158" s="60"/>
      <c r="F158" s="131"/>
      <c r="G158" s="132"/>
      <c r="H158" s="60"/>
      <c r="I158" s="61"/>
      <c r="J158" s="160"/>
      <c r="K158" s="161"/>
    </row>
    <row r="159" spans="2:11" ht="20.100000000000001" customHeight="1" x14ac:dyDescent="0.25">
      <c r="B159" s="45"/>
      <c r="C159" s="59"/>
      <c r="D159" s="60"/>
      <c r="E159" s="60"/>
      <c r="F159" s="131"/>
      <c r="G159" s="132"/>
      <c r="H159" s="60"/>
      <c r="I159" s="61"/>
      <c r="J159" s="160"/>
      <c r="K159" s="161"/>
    </row>
    <row r="160" spans="2:11" ht="20.100000000000001" customHeight="1" x14ac:dyDescent="0.25">
      <c r="B160" s="45"/>
      <c r="C160" s="59"/>
      <c r="D160" s="60"/>
      <c r="E160" s="60"/>
      <c r="F160" s="131"/>
      <c r="G160" s="132"/>
      <c r="H160" s="60"/>
      <c r="I160" s="61"/>
      <c r="J160" s="160"/>
      <c r="K160" s="161"/>
    </row>
    <row r="161" spans="2:11" ht="20.100000000000001" customHeight="1" x14ac:dyDescent="0.25">
      <c r="B161" s="45"/>
      <c r="C161" s="59"/>
      <c r="D161" s="60"/>
      <c r="E161" s="60"/>
      <c r="F161" s="131"/>
      <c r="G161" s="132"/>
      <c r="H161" s="60"/>
      <c r="I161" s="61"/>
      <c r="J161" s="160"/>
      <c r="K161" s="161"/>
    </row>
    <row r="162" spans="2:11" ht="20.100000000000001" customHeight="1" x14ac:dyDescent="0.25">
      <c r="B162" s="45"/>
      <c r="C162" s="59"/>
      <c r="D162" s="60"/>
      <c r="E162" s="60"/>
      <c r="F162" s="131"/>
      <c r="G162" s="132"/>
      <c r="H162" s="60"/>
      <c r="I162" s="61"/>
      <c r="J162" s="160"/>
      <c r="K162" s="161"/>
    </row>
    <row r="163" spans="2:11" ht="20.100000000000001" customHeight="1" x14ac:dyDescent="0.25">
      <c r="B163" s="45"/>
      <c r="C163" s="59"/>
      <c r="D163" s="60"/>
      <c r="E163" s="60"/>
      <c r="F163" s="131"/>
      <c r="G163" s="132"/>
      <c r="H163" s="60"/>
      <c r="I163" s="61"/>
      <c r="J163" s="160"/>
      <c r="K163" s="161"/>
    </row>
    <row r="164" spans="2:11" ht="20.100000000000001" customHeight="1" x14ac:dyDescent="0.25">
      <c r="B164" s="45"/>
      <c r="C164" s="59"/>
      <c r="D164" s="60"/>
      <c r="E164" s="60"/>
      <c r="F164" s="131"/>
      <c r="G164" s="132"/>
      <c r="H164" s="60"/>
      <c r="I164" s="61"/>
      <c r="J164" s="160"/>
      <c r="K164" s="161"/>
    </row>
    <row r="165" spans="2:11" ht="20.100000000000001" customHeight="1" x14ac:dyDescent="0.25">
      <c r="B165" s="45"/>
      <c r="C165" s="59"/>
      <c r="D165" s="60"/>
      <c r="E165" s="60"/>
      <c r="F165" s="131"/>
      <c r="G165" s="132"/>
      <c r="H165" s="60"/>
      <c r="I165" s="61"/>
      <c r="J165" s="160"/>
      <c r="K165" s="161"/>
    </row>
    <row r="166" spans="2:11" ht="20.100000000000001" customHeight="1" x14ac:dyDescent="0.25">
      <c r="B166" s="45"/>
      <c r="C166" s="59"/>
      <c r="D166" s="60"/>
      <c r="E166" s="60"/>
      <c r="F166" s="131"/>
      <c r="G166" s="132"/>
      <c r="H166" s="60"/>
      <c r="I166" s="61"/>
      <c r="J166" s="160"/>
      <c r="K166" s="161"/>
    </row>
    <row r="167" spans="2:11" ht="20.100000000000001" customHeight="1" x14ac:dyDescent="0.25">
      <c r="B167" s="45"/>
      <c r="C167" s="59"/>
      <c r="D167" s="60"/>
      <c r="E167" s="60"/>
      <c r="F167" s="131"/>
      <c r="G167" s="132"/>
      <c r="H167" s="60"/>
      <c r="I167" s="61"/>
      <c r="J167" s="160"/>
      <c r="K167" s="161"/>
    </row>
    <row r="168" spans="2:11" ht="20.100000000000001" customHeight="1" x14ac:dyDescent="0.25">
      <c r="B168" s="45"/>
      <c r="C168" s="59"/>
      <c r="D168" s="60"/>
      <c r="E168" s="60"/>
      <c r="F168" s="131"/>
      <c r="G168" s="132"/>
      <c r="H168" s="60"/>
      <c r="I168" s="61"/>
      <c r="J168" s="160"/>
      <c r="K168" s="161"/>
    </row>
    <row r="169" spans="2:11" ht="20.100000000000001" customHeight="1" x14ac:dyDescent="0.25">
      <c r="B169" s="45"/>
      <c r="C169" s="59"/>
      <c r="D169" s="60"/>
      <c r="E169" s="60"/>
      <c r="F169" s="131"/>
      <c r="G169" s="132"/>
      <c r="H169" s="60"/>
      <c r="I169" s="61"/>
      <c r="J169" s="160"/>
      <c r="K169" s="161"/>
    </row>
    <row r="170" spans="2:11" ht="20.100000000000001" customHeight="1" x14ac:dyDescent="0.25">
      <c r="B170" s="45"/>
      <c r="C170" s="59"/>
      <c r="D170" s="60"/>
      <c r="E170" s="60"/>
      <c r="F170" s="131"/>
      <c r="G170" s="132"/>
      <c r="H170" s="60"/>
      <c r="I170" s="61"/>
      <c r="J170" s="160"/>
      <c r="K170" s="161"/>
    </row>
    <row r="171" spans="2:11" ht="20.100000000000001" customHeight="1" x14ac:dyDescent="0.25">
      <c r="B171" s="45"/>
      <c r="C171" s="59"/>
      <c r="D171" s="60"/>
      <c r="E171" s="60"/>
      <c r="F171" s="131"/>
      <c r="G171" s="132"/>
      <c r="H171" s="60"/>
      <c r="I171" s="61"/>
      <c r="J171" s="160"/>
      <c r="K171" s="161"/>
    </row>
    <row r="172" spans="2:11" ht="20.100000000000001" customHeight="1" x14ac:dyDescent="0.25">
      <c r="B172" s="45"/>
      <c r="C172" s="59"/>
      <c r="D172" s="60"/>
      <c r="E172" s="60"/>
      <c r="F172" s="131"/>
      <c r="G172" s="132"/>
      <c r="H172" s="60"/>
      <c r="I172" s="61"/>
      <c r="J172" s="160"/>
      <c r="K172" s="161"/>
    </row>
    <row r="173" spans="2:11" ht="20.100000000000001" customHeight="1" x14ac:dyDescent="0.25">
      <c r="B173" s="45"/>
      <c r="C173" s="59"/>
      <c r="D173" s="60"/>
      <c r="E173" s="60"/>
      <c r="F173" s="131"/>
      <c r="G173" s="132"/>
      <c r="H173" s="60"/>
      <c r="I173" s="61"/>
      <c r="J173" s="160"/>
      <c r="K173" s="161"/>
    </row>
    <row r="174" spans="2:11" ht="20.100000000000001" customHeight="1" x14ac:dyDescent="0.25">
      <c r="B174" s="45"/>
      <c r="C174" s="59"/>
      <c r="D174" s="60"/>
      <c r="E174" s="60"/>
      <c r="F174" s="131"/>
      <c r="G174" s="132"/>
      <c r="H174" s="60"/>
      <c r="I174" s="61"/>
      <c r="J174" s="160"/>
      <c r="K174" s="161"/>
    </row>
    <row r="175" spans="2:11" ht="20.100000000000001" customHeight="1" x14ac:dyDescent="0.25">
      <c r="B175" s="45"/>
      <c r="C175" s="59"/>
      <c r="D175" s="60"/>
      <c r="E175" s="60"/>
      <c r="F175" s="131"/>
      <c r="G175" s="132"/>
      <c r="H175" s="60"/>
      <c r="I175" s="61"/>
      <c r="J175" s="160"/>
      <c r="K175" s="161"/>
    </row>
    <row r="176" spans="2:11" ht="20.100000000000001" customHeight="1" x14ac:dyDescent="0.25">
      <c r="B176" s="45"/>
      <c r="C176" s="59"/>
      <c r="D176" s="60"/>
      <c r="E176" s="60"/>
      <c r="F176" s="131"/>
      <c r="G176" s="132"/>
      <c r="H176" s="60"/>
      <c r="I176" s="61"/>
      <c r="J176" s="160"/>
      <c r="K176" s="161"/>
    </row>
    <row r="177" spans="2:11" ht="20.100000000000001" customHeight="1" x14ac:dyDescent="0.25">
      <c r="B177" s="45"/>
      <c r="C177" s="59"/>
      <c r="D177" s="60"/>
      <c r="E177" s="60"/>
      <c r="F177" s="131"/>
      <c r="G177" s="132"/>
      <c r="H177" s="60"/>
      <c r="I177" s="61"/>
      <c r="J177" s="160"/>
      <c r="K177" s="161"/>
    </row>
    <row r="178" spans="2:11" ht="20.100000000000001" customHeight="1" x14ac:dyDescent="0.25">
      <c r="B178" s="45"/>
      <c r="C178" s="59"/>
      <c r="D178" s="60"/>
      <c r="E178" s="60"/>
      <c r="F178" s="131"/>
      <c r="G178" s="132"/>
      <c r="H178" s="60"/>
      <c r="I178" s="61"/>
      <c r="J178" s="160"/>
      <c r="K178" s="161"/>
    </row>
    <row r="179" spans="2:11" ht="20.100000000000001" customHeight="1" x14ac:dyDescent="0.25">
      <c r="B179" s="45"/>
      <c r="C179" s="59"/>
      <c r="D179" s="60"/>
      <c r="E179" s="60"/>
      <c r="F179" s="131"/>
      <c r="G179" s="132"/>
      <c r="H179" s="60"/>
      <c r="I179" s="61"/>
      <c r="J179" s="160"/>
      <c r="K179" s="161"/>
    </row>
    <row r="180" spans="2:11" ht="20.100000000000001" customHeight="1" x14ac:dyDescent="0.25">
      <c r="B180" s="45"/>
      <c r="C180" s="59"/>
      <c r="D180" s="60"/>
      <c r="E180" s="60"/>
      <c r="F180" s="131"/>
      <c r="G180" s="132"/>
      <c r="H180" s="60"/>
      <c r="I180" s="61"/>
      <c r="J180" s="160"/>
      <c r="K180" s="161"/>
    </row>
    <row r="181" spans="2:11" ht="20.100000000000001" customHeight="1" x14ac:dyDescent="0.25">
      <c r="B181" s="45"/>
      <c r="C181" s="59"/>
      <c r="D181" s="60"/>
      <c r="E181" s="60"/>
      <c r="F181" s="131"/>
      <c r="G181" s="132"/>
      <c r="H181" s="60"/>
      <c r="I181" s="61"/>
      <c r="J181" s="160"/>
      <c r="K181" s="161"/>
    </row>
    <row r="182" spans="2:11" ht="20.100000000000001" customHeight="1" x14ac:dyDescent="0.25">
      <c r="B182" s="45"/>
      <c r="C182" s="59"/>
      <c r="D182" s="60"/>
      <c r="E182" s="60"/>
      <c r="F182" s="131"/>
      <c r="G182" s="132"/>
      <c r="H182" s="60"/>
      <c r="I182" s="61"/>
      <c r="J182" s="160"/>
      <c r="K182" s="161"/>
    </row>
    <row r="183" spans="2:11" ht="20.100000000000001" customHeight="1" x14ac:dyDescent="0.25">
      <c r="B183" s="45"/>
      <c r="C183" s="59"/>
      <c r="D183" s="60"/>
      <c r="E183" s="60"/>
      <c r="F183" s="131"/>
      <c r="G183" s="132"/>
      <c r="H183" s="60"/>
      <c r="I183" s="61"/>
      <c r="J183" s="160"/>
      <c r="K183" s="161"/>
    </row>
    <row r="184" spans="2:11" ht="20.100000000000001" customHeight="1" x14ac:dyDescent="0.25">
      <c r="B184" s="45"/>
      <c r="C184" s="59"/>
      <c r="D184" s="60"/>
      <c r="E184" s="60"/>
      <c r="F184" s="131"/>
      <c r="G184" s="132"/>
      <c r="H184" s="60"/>
      <c r="I184" s="61"/>
      <c r="J184" s="160"/>
      <c r="K184" s="161"/>
    </row>
    <row r="185" spans="2:11" ht="20.100000000000001" customHeight="1" x14ac:dyDescent="0.25">
      <c r="B185" s="45"/>
      <c r="C185" s="59"/>
      <c r="D185" s="60"/>
      <c r="E185" s="60"/>
      <c r="F185" s="131"/>
      <c r="G185" s="132"/>
      <c r="H185" s="60"/>
      <c r="I185" s="61"/>
      <c r="J185" s="160"/>
      <c r="K185" s="161"/>
    </row>
    <row r="186" spans="2:11" ht="20.100000000000001" customHeight="1" x14ac:dyDescent="0.25">
      <c r="B186" s="45"/>
      <c r="C186" s="59"/>
      <c r="D186" s="60"/>
      <c r="E186" s="60"/>
      <c r="F186" s="131"/>
      <c r="G186" s="132"/>
      <c r="H186" s="60"/>
      <c r="I186" s="61"/>
      <c r="J186" s="160"/>
      <c r="K186" s="161"/>
    </row>
    <row r="187" spans="2:11" ht="20.100000000000001" customHeight="1" x14ac:dyDescent="0.25">
      <c r="B187" s="45"/>
      <c r="C187" s="59"/>
      <c r="D187" s="60"/>
      <c r="E187" s="60"/>
      <c r="F187" s="131"/>
      <c r="G187" s="132"/>
      <c r="H187" s="60"/>
      <c r="I187" s="61"/>
      <c r="J187" s="160"/>
      <c r="K187" s="161"/>
    </row>
    <row r="188" spans="2:11" ht="20.100000000000001" customHeight="1" x14ac:dyDescent="0.25">
      <c r="B188" s="45"/>
      <c r="C188" s="59"/>
      <c r="D188" s="60"/>
      <c r="E188" s="60"/>
      <c r="F188" s="131"/>
      <c r="G188" s="132"/>
      <c r="H188" s="60"/>
      <c r="I188" s="61"/>
      <c r="J188" s="160"/>
      <c r="K188" s="161"/>
    </row>
    <row r="189" spans="2:11" ht="20.100000000000001" customHeight="1" x14ac:dyDescent="0.25">
      <c r="B189" s="45"/>
      <c r="C189" s="59"/>
      <c r="D189" s="60"/>
      <c r="E189" s="60"/>
      <c r="F189" s="131"/>
      <c r="G189" s="132"/>
      <c r="H189" s="60"/>
      <c r="I189" s="61"/>
      <c r="J189" s="160"/>
      <c r="K189" s="161"/>
    </row>
    <row r="190" spans="2:11" ht="20.100000000000001" customHeight="1" x14ac:dyDescent="0.25">
      <c r="B190" s="45"/>
      <c r="C190" s="59"/>
      <c r="D190" s="60"/>
      <c r="E190" s="60"/>
      <c r="F190" s="131"/>
      <c r="G190" s="132"/>
      <c r="H190" s="60"/>
      <c r="I190" s="61"/>
      <c r="J190" s="160"/>
      <c r="K190" s="161"/>
    </row>
    <row r="191" spans="2:11" ht="20.100000000000001" customHeight="1" x14ac:dyDescent="0.25">
      <c r="B191" s="45"/>
      <c r="C191" s="59"/>
      <c r="D191" s="60"/>
      <c r="E191" s="60"/>
      <c r="F191" s="131"/>
      <c r="G191" s="132"/>
      <c r="H191" s="60"/>
      <c r="I191" s="61"/>
      <c r="J191" s="160"/>
      <c r="K191" s="161"/>
    </row>
    <row r="192" spans="2:11" ht="20.100000000000001" customHeight="1" x14ac:dyDescent="0.25">
      <c r="B192" s="45"/>
      <c r="C192" s="59"/>
      <c r="D192" s="60"/>
      <c r="E192" s="60"/>
      <c r="F192" s="131"/>
      <c r="G192" s="132"/>
      <c r="H192" s="60"/>
      <c r="I192" s="61"/>
      <c r="J192" s="160"/>
      <c r="K192" s="161"/>
    </row>
    <row r="193" spans="2:11" ht="20.100000000000001" customHeight="1" x14ac:dyDescent="0.25">
      <c r="B193" s="45"/>
      <c r="C193" s="59"/>
      <c r="D193" s="60"/>
      <c r="E193" s="60"/>
      <c r="F193" s="131"/>
      <c r="G193" s="132"/>
      <c r="H193" s="60"/>
      <c r="I193" s="61"/>
      <c r="J193" s="160"/>
      <c r="K193" s="161"/>
    </row>
    <row r="194" spans="2:11" ht="20.100000000000001" customHeight="1" x14ac:dyDescent="0.25">
      <c r="B194" s="45"/>
      <c r="C194" s="59"/>
      <c r="D194" s="60"/>
      <c r="E194" s="60"/>
      <c r="F194" s="131"/>
      <c r="G194" s="132"/>
      <c r="H194" s="60"/>
      <c r="I194" s="61"/>
      <c r="J194" s="160"/>
      <c r="K194" s="161"/>
    </row>
    <row r="195" spans="2:11" ht="20.100000000000001" customHeight="1" x14ac:dyDescent="0.25">
      <c r="B195" s="45"/>
      <c r="C195" s="59"/>
      <c r="D195" s="60"/>
      <c r="E195" s="60"/>
      <c r="F195" s="131"/>
      <c r="G195" s="132"/>
      <c r="H195" s="60"/>
      <c r="I195" s="61"/>
      <c r="J195" s="160"/>
      <c r="K195" s="161"/>
    </row>
    <row r="196" spans="2:11" ht="20.100000000000001" customHeight="1" x14ac:dyDescent="0.25">
      <c r="B196" s="45"/>
      <c r="C196" s="59"/>
      <c r="D196" s="60"/>
      <c r="E196" s="60"/>
      <c r="F196" s="131"/>
      <c r="G196" s="132"/>
      <c r="H196" s="60"/>
      <c r="I196" s="61"/>
      <c r="J196" s="160"/>
      <c r="K196" s="161"/>
    </row>
    <row r="197" spans="2:11" ht="20.100000000000001" customHeight="1" x14ac:dyDescent="0.25">
      <c r="B197" s="45"/>
      <c r="C197" s="59"/>
      <c r="D197" s="60"/>
      <c r="E197" s="60"/>
      <c r="F197" s="131"/>
      <c r="G197" s="132"/>
      <c r="H197" s="60"/>
      <c r="I197" s="61"/>
      <c r="J197" s="160"/>
      <c r="K197" s="161"/>
    </row>
    <row r="198" spans="2:11" ht="20.100000000000001" customHeight="1" x14ac:dyDescent="0.25">
      <c r="B198" s="45"/>
      <c r="C198" s="59"/>
      <c r="D198" s="60"/>
      <c r="E198" s="60"/>
      <c r="F198" s="131"/>
      <c r="G198" s="132"/>
      <c r="H198" s="60"/>
      <c r="I198" s="61"/>
      <c r="J198" s="160"/>
      <c r="K198" s="161"/>
    </row>
    <row r="199" spans="2:11" ht="20.100000000000001" customHeight="1" x14ac:dyDescent="0.25">
      <c r="B199" s="45"/>
      <c r="C199" s="59"/>
      <c r="D199" s="60"/>
      <c r="E199" s="60"/>
      <c r="F199" s="131"/>
      <c r="G199" s="132"/>
      <c r="H199" s="60"/>
      <c r="I199" s="61"/>
      <c r="J199" s="160"/>
      <c r="K199" s="161"/>
    </row>
    <row r="200" spans="2:11" ht="20.100000000000001" customHeight="1" x14ac:dyDescent="0.25">
      <c r="B200" s="45"/>
      <c r="C200" s="59"/>
      <c r="D200" s="60"/>
      <c r="E200" s="60"/>
      <c r="F200" s="131"/>
      <c r="G200" s="132"/>
      <c r="H200" s="60"/>
      <c r="I200" s="61"/>
      <c r="J200" s="160"/>
      <c r="K200" s="161"/>
    </row>
    <row r="201" spans="2:11" ht="20.100000000000001" customHeight="1" x14ac:dyDescent="0.25">
      <c r="B201" s="45"/>
      <c r="C201" s="59"/>
      <c r="D201" s="60"/>
      <c r="E201" s="60"/>
      <c r="F201" s="131"/>
      <c r="G201" s="132"/>
      <c r="H201" s="60"/>
      <c r="I201" s="61"/>
      <c r="J201" s="160"/>
      <c r="K201" s="161"/>
    </row>
    <row r="202" spans="2:11" ht="20.100000000000001" customHeight="1" x14ac:dyDescent="0.25">
      <c r="B202" s="45"/>
      <c r="C202" s="59"/>
      <c r="D202" s="60"/>
      <c r="E202" s="60"/>
      <c r="F202" s="131"/>
      <c r="G202" s="132"/>
      <c r="H202" s="60"/>
      <c r="I202" s="61"/>
      <c r="J202" s="160"/>
      <c r="K202" s="161"/>
    </row>
    <row r="203" spans="2:11" ht="20.100000000000001" customHeight="1" x14ac:dyDescent="0.25">
      <c r="B203" s="45"/>
      <c r="C203" s="59"/>
      <c r="D203" s="60"/>
      <c r="E203" s="60"/>
      <c r="F203" s="131"/>
      <c r="G203" s="132"/>
      <c r="H203" s="60"/>
      <c r="I203" s="61"/>
      <c r="J203" s="160"/>
      <c r="K203" s="161"/>
    </row>
    <row r="204" spans="2:11" ht="20.100000000000001" customHeight="1" x14ac:dyDescent="0.25">
      <c r="B204" s="45"/>
      <c r="C204" s="59"/>
      <c r="D204" s="60"/>
      <c r="E204" s="60"/>
      <c r="F204" s="131"/>
      <c r="G204" s="132"/>
      <c r="H204" s="60"/>
      <c r="I204" s="61"/>
      <c r="J204" s="160"/>
      <c r="K204" s="161"/>
    </row>
    <row r="205" spans="2:11" ht="20.100000000000001" customHeight="1" x14ac:dyDescent="0.25">
      <c r="B205" s="45"/>
      <c r="C205" s="59"/>
      <c r="D205" s="60"/>
      <c r="E205" s="60"/>
      <c r="F205" s="131"/>
      <c r="G205" s="132"/>
      <c r="H205" s="60"/>
      <c r="I205" s="61"/>
      <c r="J205" s="160"/>
      <c r="K205" s="161"/>
    </row>
    <row r="206" spans="2:11" ht="20.100000000000001" customHeight="1" x14ac:dyDescent="0.25">
      <c r="B206" s="45"/>
      <c r="C206" s="59"/>
      <c r="D206" s="60"/>
      <c r="E206" s="60"/>
      <c r="F206" s="131"/>
      <c r="G206" s="132"/>
      <c r="H206" s="60"/>
      <c r="I206" s="61"/>
      <c r="J206" s="160"/>
      <c r="K206" s="161"/>
    </row>
    <row r="207" spans="2:11" ht="20.100000000000001" customHeight="1" x14ac:dyDescent="0.25">
      <c r="B207" s="45"/>
      <c r="C207" s="59"/>
      <c r="D207" s="60"/>
      <c r="E207" s="60"/>
      <c r="F207" s="131"/>
      <c r="G207" s="132"/>
      <c r="H207" s="60"/>
      <c r="I207" s="61"/>
      <c r="J207" s="160"/>
      <c r="K207" s="161"/>
    </row>
    <row r="208" spans="2:11" ht="20.100000000000001" customHeight="1" x14ac:dyDescent="0.25">
      <c r="B208" s="45"/>
      <c r="C208" s="59"/>
      <c r="D208" s="60"/>
      <c r="E208" s="60"/>
      <c r="F208" s="131"/>
      <c r="G208" s="132"/>
      <c r="H208" s="60"/>
      <c r="I208" s="61"/>
      <c r="J208" s="160"/>
      <c r="K208" s="161"/>
    </row>
    <row r="209" spans="2:11" ht="20.100000000000001" customHeight="1" x14ac:dyDescent="0.25">
      <c r="B209" s="45"/>
      <c r="C209" s="59"/>
      <c r="D209" s="60"/>
      <c r="E209" s="60"/>
      <c r="F209" s="131"/>
      <c r="G209" s="132"/>
      <c r="H209" s="60"/>
      <c r="I209" s="61"/>
      <c r="J209" s="160"/>
      <c r="K209" s="161"/>
    </row>
    <row r="210" spans="2:11" ht="20.100000000000001" customHeight="1" x14ac:dyDescent="0.25">
      <c r="B210" s="45"/>
      <c r="C210" s="59"/>
      <c r="D210" s="60"/>
      <c r="E210" s="60"/>
      <c r="F210" s="131"/>
      <c r="G210" s="132"/>
      <c r="H210" s="60"/>
      <c r="I210" s="61"/>
      <c r="J210" s="160"/>
      <c r="K210" s="161"/>
    </row>
    <row r="211" spans="2:11" ht="20.100000000000001" customHeight="1" x14ac:dyDescent="0.25">
      <c r="B211" s="45"/>
      <c r="C211" s="59"/>
      <c r="D211" s="60"/>
      <c r="E211" s="60"/>
      <c r="F211" s="131"/>
      <c r="G211" s="132"/>
      <c r="H211" s="60"/>
      <c r="I211" s="61"/>
      <c r="J211" s="160"/>
      <c r="K211" s="161"/>
    </row>
    <row r="212" spans="2:11" ht="20.100000000000001" customHeight="1" x14ac:dyDescent="0.25">
      <c r="B212" s="45"/>
      <c r="C212" s="59"/>
      <c r="D212" s="60"/>
      <c r="E212" s="60"/>
      <c r="F212" s="131"/>
      <c r="G212" s="132"/>
      <c r="H212" s="60"/>
      <c r="I212" s="61"/>
      <c r="J212" s="160"/>
      <c r="K212" s="161"/>
    </row>
    <row r="213" spans="2:11" ht="20.100000000000001" customHeight="1" x14ac:dyDescent="0.25">
      <c r="B213" s="45"/>
      <c r="C213" s="59"/>
      <c r="D213" s="60"/>
      <c r="E213" s="60"/>
      <c r="F213" s="131"/>
      <c r="G213" s="132"/>
      <c r="H213" s="60"/>
      <c r="I213" s="61"/>
      <c r="J213" s="160"/>
      <c r="K213" s="161"/>
    </row>
    <row r="214" spans="2:11" ht="20.100000000000001" customHeight="1" x14ac:dyDescent="0.25">
      <c r="B214" s="45"/>
      <c r="C214" s="59"/>
      <c r="D214" s="60"/>
      <c r="E214" s="60"/>
      <c r="F214" s="131"/>
      <c r="G214" s="132"/>
      <c r="H214" s="60"/>
      <c r="I214" s="61"/>
      <c r="J214" s="160"/>
      <c r="K214" s="161"/>
    </row>
    <row r="215" spans="2:11" ht="20.100000000000001" customHeight="1" x14ac:dyDescent="0.25">
      <c r="B215" s="45"/>
      <c r="C215" s="59"/>
      <c r="D215" s="60"/>
      <c r="E215" s="60"/>
      <c r="F215" s="131"/>
      <c r="G215" s="132"/>
      <c r="H215" s="60"/>
      <c r="I215" s="61"/>
      <c r="J215" s="160"/>
      <c r="K215" s="161"/>
    </row>
    <row r="216" spans="2:11" ht="20.100000000000001" customHeight="1" x14ac:dyDescent="0.25">
      <c r="B216" s="45"/>
      <c r="C216" s="59"/>
      <c r="D216" s="60"/>
      <c r="E216" s="60"/>
      <c r="F216" s="131"/>
      <c r="G216" s="132"/>
      <c r="H216" s="60"/>
      <c r="I216" s="61"/>
      <c r="J216" s="160"/>
      <c r="K216" s="161"/>
    </row>
    <row r="217" spans="2:11" ht="20.100000000000001" customHeight="1" x14ac:dyDescent="0.25">
      <c r="B217" s="45"/>
      <c r="C217" s="59"/>
      <c r="D217" s="60"/>
      <c r="E217" s="60"/>
      <c r="F217" s="131"/>
      <c r="G217" s="132"/>
      <c r="H217" s="60"/>
      <c r="I217" s="61"/>
      <c r="J217" s="160"/>
      <c r="K217" s="161"/>
    </row>
    <row r="218" spans="2:11" ht="20.100000000000001" customHeight="1" x14ac:dyDescent="0.25">
      <c r="B218" s="45"/>
      <c r="C218" s="59"/>
      <c r="D218" s="60"/>
      <c r="E218" s="60"/>
      <c r="F218" s="131"/>
      <c r="G218" s="132"/>
      <c r="H218" s="60"/>
      <c r="I218" s="61"/>
      <c r="J218" s="160"/>
      <c r="K218" s="161"/>
    </row>
    <row r="219" spans="2:11" ht="20.100000000000001" customHeight="1" x14ac:dyDescent="0.25">
      <c r="B219" s="45"/>
      <c r="C219" s="59"/>
      <c r="D219" s="60"/>
      <c r="E219" s="60"/>
      <c r="F219" s="131"/>
      <c r="G219" s="132"/>
      <c r="H219" s="60"/>
      <c r="I219" s="61"/>
      <c r="J219" s="160"/>
      <c r="K219" s="161"/>
    </row>
    <row r="220" spans="2:11" ht="20.100000000000001" customHeight="1" x14ac:dyDescent="0.25">
      <c r="B220" s="45"/>
      <c r="C220" s="59"/>
      <c r="D220" s="60"/>
      <c r="E220" s="60"/>
      <c r="F220" s="131"/>
      <c r="G220" s="132"/>
      <c r="H220" s="60"/>
      <c r="I220" s="61"/>
      <c r="J220" s="160"/>
      <c r="K220" s="161"/>
    </row>
    <row r="221" spans="2:11" ht="20.100000000000001" customHeight="1" x14ac:dyDescent="0.25">
      <c r="B221" s="45"/>
      <c r="C221" s="59"/>
      <c r="D221" s="60"/>
      <c r="E221" s="60"/>
      <c r="F221" s="131"/>
      <c r="G221" s="132"/>
      <c r="H221" s="60"/>
      <c r="I221" s="61"/>
      <c r="J221" s="160"/>
      <c r="K221" s="161"/>
    </row>
    <row r="222" spans="2:11" ht="20.100000000000001" customHeight="1" x14ac:dyDescent="0.25">
      <c r="B222" s="45"/>
      <c r="C222" s="59"/>
      <c r="D222" s="60"/>
      <c r="E222" s="60"/>
      <c r="F222" s="131"/>
      <c r="G222" s="132"/>
      <c r="H222" s="60"/>
      <c r="I222" s="61"/>
      <c r="J222" s="160"/>
      <c r="K222" s="161"/>
    </row>
    <row r="223" spans="2:11" ht="20.100000000000001" customHeight="1" x14ac:dyDescent="0.25">
      <c r="B223" s="45"/>
      <c r="C223" s="59"/>
      <c r="D223" s="60"/>
      <c r="E223" s="60"/>
      <c r="F223" s="131"/>
      <c r="G223" s="132"/>
      <c r="H223" s="60"/>
      <c r="I223" s="61"/>
      <c r="J223" s="160"/>
      <c r="K223" s="161"/>
    </row>
    <row r="224" spans="2:11" ht="20.100000000000001" customHeight="1" x14ac:dyDescent="0.25">
      <c r="B224" s="45"/>
      <c r="C224" s="59"/>
      <c r="D224" s="60"/>
      <c r="E224" s="60"/>
      <c r="F224" s="131"/>
      <c r="G224" s="132"/>
      <c r="H224" s="60"/>
      <c r="I224" s="61"/>
      <c r="J224" s="160"/>
      <c r="K224" s="161"/>
    </row>
    <row r="225" spans="2:11" ht="20.100000000000001" customHeight="1" x14ac:dyDescent="0.25">
      <c r="B225" s="45"/>
      <c r="C225" s="59"/>
      <c r="D225" s="60"/>
      <c r="E225" s="60"/>
      <c r="F225" s="131"/>
      <c r="G225" s="132"/>
      <c r="H225" s="60"/>
      <c r="I225" s="61"/>
      <c r="J225" s="160"/>
      <c r="K225" s="161"/>
    </row>
    <row r="226" spans="2:11" ht="20.100000000000001" customHeight="1" x14ac:dyDescent="0.25">
      <c r="B226" s="45"/>
      <c r="C226" s="59"/>
      <c r="D226" s="60"/>
      <c r="E226" s="60"/>
      <c r="F226" s="131"/>
      <c r="G226" s="132"/>
      <c r="H226" s="60"/>
      <c r="I226" s="61"/>
      <c r="J226" s="160"/>
      <c r="K226" s="161"/>
    </row>
    <row r="227" spans="2:11" ht="20.100000000000001" customHeight="1" x14ac:dyDescent="0.25">
      <c r="B227" s="45"/>
      <c r="C227" s="59"/>
      <c r="D227" s="60"/>
      <c r="E227" s="60"/>
      <c r="F227" s="131"/>
      <c r="G227" s="132"/>
      <c r="H227" s="60"/>
      <c r="I227" s="61"/>
      <c r="J227" s="160"/>
      <c r="K227" s="161"/>
    </row>
    <row r="228" spans="2:11" ht="20.100000000000001" customHeight="1" x14ac:dyDescent="0.25">
      <c r="B228" s="45"/>
      <c r="C228" s="59"/>
      <c r="D228" s="60"/>
      <c r="E228" s="60"/>
      <c r="F228" s="131"/>
      <c r="G228" s="132"/>
      <c r="H228" s="60"/>
      <c r="I228" s="61"/>
      <c r="J228" s="160"/>
      <c r="K228" s="161"/>
    </row>
    <row r="229" spans="2:11" ht="20.100000000000001" customHeight="1" x14ac:dyDescent="0.25">
      <c r="B229" s="45"/>
      <c r="C229" s="59"/>
      <c r="D229" s="60"/>
      <c r="E229" s="60"/>
      <c r="F229" s="131"/>
      <c r="G229" s="132"/>
      <c r="H229" s="60"/>
      <c r="I229" s="61"/>
      <c r="J229" s="160"/>
      <c r="K229" s="161"/>
    </row>
    <row r="230" spans="2:11" ht="20.100000000000001" customHeight="1" x14ac:dyDescent="0.25">
      <c r="B230" s="45"/>
      <c r="C230" s="59"/>
      <c r="D230" s="60"/>
      <c r="E230" s="60"/>
      <c r="F230" s="131"/>
      <c r="G230" s="132"/>
      <c r="H230" s="60"/>
      <c r="I230" s="61"/>
      <c r="J230" s="160"/>
      <c r="K230" s="161"/>
    </row>
    <row r="231" spans="2:11" ht="20.100000000000001" customHeight="1" x14ac:dyDescent="0.25">
      <c r="B231" s="45"/>
      <c r="C231" s="59"/>
      <c r="D231" s="60"/>
      <c r="E231" s="60"/>
      <c r="F231" s="131"/>
      <c r="G231" s="132"/>
      <c r="H231" s="60"/>
      <c r="I231" s="61"/>
      <c r="J231" s="160"/>
      <c r="K231" s="161"/>
    </row>
    <row r="232" spans="2:11" ht="20.100000000000001" customHeight="1" x14ac:dyDescent="0.25">
      <c r="B232" s="45"/>
      <c r="C232" s="59"/>
      <c r="D232" s="60"/>
      <c r="E232" s="60"/>
      <c r="F232" s="131"/>
      <c r="G232" s="132"/>
      <c r="H232" s="60"/>
      <c r="I232" s="61"/>
      <c r="J232" s="160"/>
      <c r="K232" s="161"/>
    </row>
    <row r="233" spans="2:11" ht="20.100000000000001" customHeight="1" x14ac:dyDescent="0.25">
      <c r="B233" s="45"/>
      <c r="C233" s="59"/>
      <c r="D233" s="60"/>
      <c r="E233" s="60"/>
      <c r="F233" s="131"/>
      <c r="G233" s="132"/>
      <c r="H233" s="60"/>
      <c r="I233" s="61"/>
      <c r="J233" s="160"/>
      <c r="K233" s="161"/>
    </row>
    <row r="234" spans="2:11" ht="20.100000000000001" customHeight="1" x14ac:dyDescent="0.25">
      <c r="B234" s="45"/>
      <c r="C234" s="59"/>
      <c r="D234" s="60"/>
      <c r="E234" s="60"/>
      <c r="F234" s="131"/>
      <c r="G234" s="132"/>
      <c r="H234" s="60"/>
      <c r="I234" s="61"/>
      <c r="J234" s="160"/>
      <c r="K234" s="161"/>
    </row>
    <row r="235" spans="2:11" ht="20.100000000000001" customHeight="1" x14ac:dyDescent="0.25">
      <c r="B235" s="45"/>
      <c r="C235" s="59"/>
      <c r="D235" s="60"/>
      <c r="E235" s="60"/>
      <c r="F235" s="131"/>
      <c r="G235" s="132"/>
      <c r="H235" s="60"/>
      <c r="I235" s="61"/>
      <c r="J235" s="160"/>
      <c r="K235" s="161"/>
    </row>
    <row r="236" spans="2:11" ht="20.100000000000001" customHeight="1" x14ac:dyDescent="0.25">
      <c r="B236" s="45"/>
      <c r="C236" s="59"/>
      <c r="D236" s="60"/>
      <c r="E236" s="60"/>
      <c r="F236" s="131"/>
      <c r="G236" s="132"/>
      <c r="H236" s="60"/>
      <c r="I236" s="61"/>
      <c r="J236" s="160"/>
      <c r="K236" s="161"/>
    </row>
    <row r="237" spans="2:11" ht="20.100000000000001" customHeight="1" x14ac:dyDescent="0.25">
      <c r="B237" s="45"/>
      <c r="C237" s="59"/>
      <c r="D237" s="60"/>
      <c r="E237" s="60"/>
      <c r="F237" s="131"/>
      <c r="G237" s="132"/>
      <c r="H237" s="60"/>
      <c r="I237" s="61"/>
      <c r="J237" s="160"/>
      <c r="K237" s="161"/>
    </row>
    <row r="238" spans="2:11" ht="20.100000000000001" customHeight="1" x14ac:dyDescent="0.25">
      <c r="B238" s="45"/>
      <c r="C238" s="59"/>
      <c r="D238" s="60"/>
      <c r="E238" s="60"/>
      <c r="F238" s="131"/>
      <c r="G238" s="132"/>
      <c r="H238" s="60"/>
      <c r="I238" s="61"/>
      <c r="J238" s="160"/>
      <c r="K238" s="161"/>
    </row>
    <row r="239" spans="2:11" ht="20.100000000000001" customHeight="1" x14ac:dyDescent="0.25">
      <c r="B239" s="45"/>
      <c r="C239" s="59"/>
      <c r="D239" s="60"/>
      <c r="E239" s="60"/>
      <c r="F239" s="131"/>
      <c r="G239" s="132"/>
      <c r="H239" s="60"/>
      <c r="I239" s="61"/>
      <c r="J239" s="160"/>
      <c r="K239" s="161"/>
    </row>
    <row r="240" spans="2:11" ht="20.100000000000001" customHeight="1" x14ac:dyDescent="0.25">
      <c r="B240" s="45"/>
      <c r="C240" s="59"/>
      <c r="D240" s="60"/>
      <c r="E240" s="60"/>
      <c r="F240" s="131"/>
      <c r="G240" s="132"/>
      <c r="H240" s="60"/>
      <c r="I240" s="61"/>
      <c r="J240" s="160"/>
      <c r="K240" s="161"/>
    </row>
    <row r="241" spans="2:11" ht="20.100000000000001" customHeight="1" x14ac:dyDescent="0.25">
      <c r="B241" s="45"/>
      <c r="C241" s="59"/>
      <c r="D241" s="60"/>
      <c r="E241" s="60"/>
      <c r="F241" s="131"/>
      <c r="G241" s="132"/>
      <c r="H241" s="60"/>
      <c r="I241" s="61"/>
      <c r="J241" s="160"/>
      <c r="K241" s="161"/>
    </row>
    <row r="242" spans="2:11" ht="20.100000000000001" customHeight="1" x14ac:dyDescent="0.25">
      <c r="B242" s="45"/>
      <c r="C242" s="59"/>
      <c r="D242" s="60"/>
      <c r="E242" s="60"/>
      <c r="F242" s="131"/>
      <c r="G242" s="132"/>
      <c r="H242" s="60"/>
      <c r="I242" s="61"/>
      <c r="J242" s="160"/>
      <c r="K242" s="161"/>
    </row>
    <row r="243" spans="2:11" ht="20.100000000000001" customHeight="1" x14ac:dyDescent="0.25">
      <c r="B243" s="45"/>
      <c r="C243" s="59"/>
      <c r="D243" s="60"/>
      <c r="E243" s="60"/>
      <c r="F243" s="131"/>
      <c r="G243" s="132"/>
      <c r="H243" s="60"/>
      <c r="I243" s="61"/>
      <c r="J243" s="160"/>
      <c r="K243" s="161"/>
    </row>
    <row r="244" spans="2:11" ht="20.100000000000001" customHeight="1" x14ac:dyDescent="0.25">
      <c r="B244" s="45"/>
      <c r="C244" s="59"/>
      <c r="D244" s="60"/>
      <c r="E244" s="60"/>
      <c r="F244" s="131"/>
      <c r="G244" s="132"/>
      <c r="H244" s="60"/>
      <c r="I244" s="61"/>
      <c r="J244" s="160"/>
      <c r="K244" s="161"/>
    </row>
    <row r="245" spans="2:11" ht="20.100000000000001" customHeight="1" x14ac:dyDescent="0.25">
      <c r="B245" s="45"/>
      <c r="C245" s="59"/>
      <c r="D245" s="60"/>
      <c r="E245" s="60"/>
      <c r="F245" s="131"/>
      <c r="G245" s="132"/>
      <c r="H245" s="60"/>
      <c r="I245" s="61"/>
      <c r="J245" s="160"/>
      <c r="K245" s="161"/>
    </row>
    <row r="246" spans="2:11" ht="20.100000000000001" customHeight="1" x14ac:dyDescent="0.25">
      <c r="B246" s="45"/>
      <c r="C246" s="59"/>
      <c r="D246" s="60"/>
      <c r="E246" s="60"/>
      <c r="F246" s="131"/>
      <c r="G246" s="132"/>
      <c r="H246" s="60"/>
      <c r="I246" s="61"/>
      <c r="J246" s="160"/>
      <c r="K246" s="161"/>
    </row>
    <row r="247" spans="2:11" ht="20.100000000000001" customHeight="1" x14ac:dyDescent="0.25">
      <c r="B247" s="45"/>
      <c r="C247" s="59"/>
      <c r="D247" s="60"/>
      <c r="E247" s="60"/>
      <c r="F247" s="131"/>
      <c r="G247" s="132"/>
      <c r="H247" s="60"/>
      <c r="I247" s="61"/>
      <c r="J247" s="160"/>
      <c r="K247" s="161"/>
    </row>
    <row r="248" spans="2:11" ht="20.100000000000001" customHeight="1" x14ac:dyDescent="0.25">
      <c r="B248" s="45"/>
      <c r="C248" s="59"/>
      <c r="D248" s="60"/>
      <c r="E248" s="60"/>
      <c r="F248" s="131"/>
      <c r="G248" s="132"/>
      <c r="H248" s="60"/>
      <c r="I248" s="61"/>
      <c r="J248" s="160"/>
      <c r="K248" s="161"/>
    </row>
    <row r="249" spans="2:11" ht="20.100000000000001" customHeight="1" x14ac:dyDescent="0.25">
      <c r="B249" s="45"/>
      <c r="C249" s="59"/>
      <c r="D249" s="60"/>
      <c r="E249" s="60"/>
      <c r="F249" s="131"/>
      <c r="G249" s="132"/>
      <c r="H249" s="60"/>
      <c r="I249" s="61"/>
      <c r="J249" s="160"/>
      <c r="K249" s="161"/>
    </row>
    <row r="250" spans="2:11" ht="20.100000000000001" customHeight="1" x14ac:dyDescent="0.25">
      <c r="B250" s="45"/>
      <c r="C250" s="59"/>
      <c r="D250" s="60"/>
      <c r="E250" s="60"/>
      <c r="F250" s="131"/>
      <c r="G250" s="132"/>
      <c r="H250" s="60"/>
      <c r="I250" s="61"/>
      <c r="J250" s="160"/>
      <c r="K250" s="161"/>
    </row>
    <row r="251" spans="2:11" ht="20.100000000000001" customHeight="1" x14ac:dyDescent="0.25">
      <c r="B251" s="45"/>
      <c r="C251" s="59"/>
      <c r="D251" s="60"/>
      <c r="E251" s="60"/>
      <c r="F251" s="131"/>
      <c r="G251" s="132"/>
      <c r="H251" s="60"/>
      <c r="I251" s="61"/>
      <c r="J251" s="160"/>
      <c r="K251" s="161"/>
    </row>
    <row r="252" spans="2:11" ht="20.100000000000001" customHeight="1" x14ac:dyDescent="0.25">
      <c r="B252" s="45"/>
      <c r="C252" s="59"/>
      <c r="D252" s="60"/>
      <c r="E252" s="60"/>
      <c r="F252" s="131"/>
      <c r="G252" s="132"/>
      <c r="H252" s="60"/>
      <c r="I252" s="61"/>
      <c r="J252" s="160"/>
      <c r="K252" s="161"/>
    </row>
    <row r="253" spans="2:11" ht="20.100000000000001" customHeight="1" x14ac:dyDescent="0.25">
      <c r="B253" s="45"/>
      <c r="C253" s="59"/>
      <c r="D253" s="60"/>
      <c r="E253" s="60"/>
      <c r="F253" s="131"/>
      <c r="G253" s="132"/>
      <c r="H253" s="60"/>
      <c r="I253" s="61"/>
      <c r="J253" s="160"/>
      <c r="K253" s="161"/>
    </row>
    <row r="254" spans="2:11" ht="20.100000000000001" customHeight="1" x14ac:dyDescent="0.25">
      <c r="B254" s="45"/>
      <c r="C254" s="59"/>
      <c r="D254" s="60"/>
      <c r="E254" s="60"/>
      <c r="F254" s="131"/>
      <c r="G254" s="132"/>
      <c r="H254" s="60"/>
      <c r="I254" s="61"/>
      <c r="J254" s="160"/>
      <c r="K254" s="161"/>
    </row>
    <row r="255" spans="2:11" ht="20.100000000000001" customHeight="1" x14ac:dyDescent="0.25">
      <c r="B255" s="45"/>
      <c r="C255" s="59"/>
      <c r="D255" s="60"/>
      <c r="E255" s="60"/>
      <c r="F255" s="131"/>
      <c r="G255" s="132"/>
      <c r="H255" s="60"/>
      <c r="I255" s="61"/>
      <c r="J255" s="160"/>
      <c r="K255" s="161"/>
    </row>
    <row r="256" spans="2:11" ht="20.100000000000001" customHeight="1" x14ac:dyDescent="0.25">
      <c r="B256" s="45"/>
      <c r="C256" s="59"/>
      <c r="D256" s="60"/>
      <c r="E256" s="60"/>
      <c r="F256" s="131"/>
      <c r="G256" s="132"/>
      <c r="H256" s="60"/>
      <c r="I256" s="61"/>
      <c r="J256" s="160"/>
      <c r="K256" s="161"/>
    </row>
    <row r="257" spans="2:11" ht="20.100000000000001" customHeight="1" x14ac:dyDescent="0.25">
      <c r="B257" s="45"/>
      <c r="C257" s="59"/>
      <c r="D257" s="60"/>
      <c r="E257" s="60"/>
      <c r="F257" s="131"/>
      <c r="G257" s="132"/>
      <c r="H257" s="60"/>
      <c r="I257" s="61"/>
      <c r="J257" s="160"/>
      <c r="K257" s="161"/>
    </row>
    <row r="258" spans="2:11" ht="20.100000000000001" customHeight="1" x14ac:dyDescent="0.25">
      <c r="B258" s="45"/>
      <c r="C258" s="59"/>
      <c r="D258" s="60"/>
      <c r="E258" s="60"/>
      <c r="F258" s="131"/>
      <c r="G258" s="132"/>
      <c r="H258" s="60"/>
      <c r="I258" s="61"/>
      <c r="J258" s="160"/>
      <c r="K258" s="161"/>
    </row>
    <row r="259" spans="2:11" ht="20.100000000000001" customHeight="1" x14ac:dyDescent="0.25">
      <c r="B259" s="45"/>
      <c r="C259" s="59"/>
      <c r="D259" s="60"/>
      <c r="E259" s="60"/>
      <c r="F259" s="131"/>
      <c r="G259" s="132"/>
      <c r="H259" s="60"/>
      <c r="I259" s="61"/>
      <c r="J259" s="160"/>
      <c r="K259" s="161"/>
    </row>
    <row r="260" spans="2:11" ht="20.100000000000001" customHeight="1" x14ac:dyDescent="0.25">
      <c r="B260" s="45"/>
      <c r="C260" s="59"/>
      <c r="D260" s="60"/>
      <c r="E260" s="60"/>
      <c r="F260" s="131"/>
      <c r="G260" s="132"/>
      <c r="H260" s="60"/>
      <c r="I260" s="61"/>
      <c r="J260" s="160"/>
      <c r="K260" s="161"/>
    </row>
    <row r="261" spans="2:11" ht="20.100000000000001" customHeight="1" x14ac:dyDescent="0.25">
      <c r="B261" s="45"/>
      <c r="C261" s="59"/>
      <c r="D261" s="60"/>
      <c r="E261" s="60"/>
      <c r="F261" s="131"/>
      <c r="G261" s="132"/>
      <c r="H261" s="60"/>
      <c r="I261" s="61"/>
      <c r="J261" s="160"/>
      <c r="K261" s="161"/>
    </row>
    <row r="262" spans="2:11" ht="20.100000000000001" customHeight="1" x14ac:dyDescent="0.25">
      <c r="B262" s="45"/>
      <c r="C262" s="59"/>
      <c r="D262" s="60"/>
      <c r="E262" s="60"/>
      <c r="F262" s="131"/>
      <c r="G262" s="132"/>
      <c r="H262" s="60"/>
      <c r="I262" s="61"/>
      <c r="J262" s="160"/>
      <c r="K262" s="161"/>
    </row>
    <row r="263" spans="2:11" ht="20.100000000000001" customHeight="1" x14ac:dyDescent="0.25">
      <c r="B263" s="45"/>
      <c r="C263" s="59"/>
      <c r="D263" s="60"/>
      <c r="E263" s="60"/>
      <c r="F263" s="131"/>
      <c r="G263" s="132"/>
      <c r="H263" s="60"/>
      <c r="I263" s="61"/>
      <c r="J263" s="160"/>
      <c r="K263" s="161"/>
    </row>
    <row r="264" spans="2:11" ht="20.100000000000001" customHeight="1" x14ac:dyDescent="0.25">
      <c r="B264" s="45"/>
      <c r="C264" s="59"/>
      <c r="D264" s="60"/>
      <c r="E264" s="60"/>
      <c r="F264" s="131"/>
      <c r="G264" s="132"/>
      <c r="H264" s="60"/>
      <c r="I264" s="61"/>
      <c r="J264" s="160"/>
      <c r="K264" s="161"/>
    </row>
    <row r="265" spans="2:11" ht="20.100000000000001" customHeight="1" x14ac:dyDescent="0.25">
      <c r="B265" s="45"/>
      <c r="C265" s="59"/>
      <c r="D265" s="60"/>
      <c r="E265" s="60"/>
      <c r="F265" s="131"/>
      <c r="G265" s="132"/>
      <c r="H265" s="60"/>
      <c r="I265" s="61"/>
      <c r="J265" s="160"/>
      <c r="K265" s="161"/>
    </row>
    <row r="266" spans="2:11" ht="20.100000000000001" customHeight="1" x14ac:dyDescent="0.25">
      <c r="B266" s="45"/>
      <c r="C266" s="59"/>
      <c r="D266" s="60"/>
      <c r="E266" s="60"/>
      <c r="F266" s="131"/>
      <c r="G266" s="132"/>
      <c r="H266" s="60"/>
      <c r="I266" s="61"/>
      <c r="J266" s="160"/>
      <c r="K266" s="161"/>
    </row>
    <row r="267" spans="2:11" ht="20.100000000000001" customHeight="1" x14ac:dyDescent="0.25">
      <c r="B267" s="45"/>
      <c r="C267" s="59"/>
      <c r="D267" s="60"/>
      <c r="E267" s="60"/>
      <c r="F267" s="131"/>
      <c r="G267" s="132"/>
      <c r="H267" s="60"/>
      <c r="I267" s="61"/>
      <c r="J267" s="160"/>
      <c r="K267" s="161"/>
    </row>
    <row r="268" spans="2:11" ht="20.100000000000001" customHeight="1" x14ac:dyDescent="0.25">
      <c r="B268" s="45"/>
      <c r="C268" s="59"/>
      <c r="D268" s="60"/>
      <c r="E268" s="60"/>
      <c r="F268" s="131"/>
      <c r="G268" s="132"/>
      <c r="H268" s="60"/>
      <c r="I268" s="61"/>
      <c r="J268" s="160"/>
      <c r="K268" s="161"/>
    </row>
    <row r="269" spans="2:11" ht="20.100000000000001" customHeight="1" x14ac:dyDescent="0.25">
      <c r="B269" s="45"/>
      <c r="C269" s="59"/>
      <c r="D269" s="60"/>
      <c r="E269" s="60"/>
      <c r="F269" s="131"/>
      <c r="G269" s="132"/>
      <c r="H269" s="60"/>
      <c r="I269" s="61"/>
      <c r="J269" s="160"/>
      <c r="K269" s="161"/>
    </row>
    <row r="270" spans="2:11" ht="20.100000000000001" customHeight="1" x14ac:dyDescent="0.25">
      <c r="B270" s="45"/>
      <c r="C270" s="59"/>
      <c r="D270" s="60"/>
      <c r="E270" s="60"/>
      <c r="F270" s="131"/>
      <c r="G270" s="132"/>
      <c r="H270" s="60"/>
      <c r="I270" s="61"/>
      <c r="J270" s="160"/>
      <c r="K270" s="161"/>
    </row>
    <row r="271" spans="2:11" ht="20.100000000000001" customHeight="1" x14ac:dyDescent="0.25">
      <c r="B271" s="45"/>
      <c r="C271" s="59"/>
      <c r="D271" s="60"/>
      <c r="E271" s="60"/>
      <c r="F271" s="131"/>
      <c r="G271" s="132"/>
      <c r="H271" s="60"/>
      <c r="I271" s="61"/>
      <c r="J271" s="160"/>
      <c r="K271" s="161"/>
    </row>
    <row r="272" spans="2:11" ht="20.100000000000001" customHeight="1" x14ac:dyDescent="0.25">
      <c r="B272" s="45"/>
      <c r="C272" s="59"/>
      <c r="D272" s="60"/>
      <c r="E272" s="60"/>
      <c r="F272" s="131"/>
      <c r="G272" s="132"/>
      <c r="H272" s="60"/>
      <c r="I272" s="61"/>
      <c r="J272" s="160"/>
      <c r="K272" s="161"/>
    </row>
    <row r="273" spans="2:11" ht="20.100000000000001" customHeight="1" x14ac:dyDescent="0.25">
      <c r="B273" s="45"/>
      <c r="C273" s="59"/>
      <c r="D273" s="60"/>
      <c r="E273" s="60"/>
      <c r="F273" s="131"/>
      <c r="G273" s="132"/>
      <c r="H273" s="60"/>
      <c r="I273" s="61"/>
      <c r="J273" s="160"/>
      <c r="K273" s="161"/>
    </row>
    <row r="274" spans="2:11" ht="20.100000000000001" customHeight="1" x14ac:dyDescent="0.25">
      <c r="B274" s="45"/>
      <c r="C274" s="59"/>
      <c r="D274" s="60"/>
      <c r="E274" s="60"/>
      <c r="F274" s="131"/>
      <c r="G274" s="132"/>
      <c r="H274" s="60"/>
      <c r="I274" s="61"/>
      <c r="J274" s="160"/>
      <c r="K274" s="161"/>
    </row>
    <row r="275" spans="2:11" ht="20.100000000000001" customHeight="1" x14ac:dyDescent="0.25">
      <c r="B275" s="45"/>
      <c r="C275" s="59"/>
      <c r="D275" s="60"/>
      <c r="E275" s="60"/>
      <c r="F275" s="131"/>
      <c r="G275" s="132"/>
      <c r="H275" s="60"/>
      <c r="I275" s="61"/>
      <c r="J275" s="160"/>
      <c r="K275" s="161"/>
    </row>
    <row r="276" spans="2:11" ht="20.100000000000001" customHeight="1" x14ac:dyDescent="0.25">
      <c r="B276" s="45"/>
      <c r="C276" s="59"/>
      <c r="D276" s="60"/>
      <c r="E276" s="60"/>
      <c r="F276" s="131"/>
      <c r="G276" s="132"/>
      <c r="H276" s="60"/>
      <c r="I276" s="61"/>
      <c r="J276" s="160"/>
      <c r="K276" s="161"/>
    </row>
    <row r="277" spans="2:11" ht="20.100000000000001" customHeight="1" x14ac:dyDescent="0.25">
      <c r="B277" s="45"/>
      <c r="C277" s="59"/>
      <c r="D277" s="60"/>
      <c r="E277" s="60"/>
      <c r="F277" s="131"/>
      <c r="G277" s="132"/>
      <c r="H277" s="60"/>
      <c r="I277" s="61"/>
      <c r="J277" s="160"/>
      <c r="K277" s="161"/>
    </row>
    <row r="278" spans="2:11" ht="20.100000000000001" customHeight="1" x14ac:dyDescent="0.25">
      <c r="B278" s="45"/>
      <c r="C278" s="59"/>
      <c r="D278" s="60"/>
      <c r="E278" s="60"/>
      <c r="F278" s="131"/>
      <c r="G278" s="132"/>
      <c r="H278" s="60"/>
      <c r="I278" s="61"/>
      <c r="J278" s="160"/>
      <c r="K278" s="161"/>
    </row>
    <row r="279" spans="2:11" ht="20.100000000000001" customHeight="1" x14ac:dyDescent="0.25">
      <c r="B279" s="45"/>
      <c r="C279" s="59"/>
      <c r="D279" s="60"/>
      <c r="E279" s="60"/>
      <c r="F279" s="131"/>
      <c r="G279" s="132"/>
      <c r="H279" s="60"/>
      <c r="I279" s="61"/>
      <c r="J279" s="160"/>
      <c r="K279" s="161"/>
    </row>
    <row r="280" spans="2:11" ht="20.100000000000001" customHeight="1" x14ac:dyDescent="0.25">
      <c r="B280" s="45"/>
      <c r="C280" s="59"/>
      <c r="D280" s="60"/>
      <c r="E280" s="60"/>
      <c r="F280" s="131"/>
      <c r="G280" s="132"/>
      <c r="H280" s="60"/>
      <c r="I280" s="61"/>
      <c r="J280" s="160"/>
      <c r="K280" s="161"/>
    </row>
    <row r="281" spans="2:11" ht="20.100000000000001" customHeight="1" x14ac:dyDescent="0.25">
      <c r="B281" s="45"/>
      <c r="C281" s="59"/>
      <c r="D281" s="60"/>
      <c r="E281" s="60"/>
      <c r="F281" s="131"/>
      <c r="G281" s="132"/>
      <c r="H281" s="60"/>
      <c r="I281" s="61"/>
      <c r="J281" s="160"/>
      <c r="K281" s="161"/>
    </row>
    <row r="282" spans="2:11" ht="20.100000000000001" customHeight="1" x14ac:dyDescent="0.25">
      <c r="B282" s="45"/>
      <c r="C282" s="59"/>
      <c r="D282" s="60"/>
      <c r="E282" s="60"/>
      <c r="F282" s="131"/>
      <c r="G282" s="132"/>
      <c r="H282" s="60"/>
      <c r="I282" s="61"/>
      <c r="J282" s="160"/>
      <c r="K282" s="161"/>
    </row>
    <row r="283" spans="2:11" ht="20.100000000000001" customHeight="1" x14ac:dyDescent="0.25">
      <c r="B283" s="45"/>
      <c r="C283" s="59"/>
      <c r="D283" s="60"/>
      <c r="E283" s="60"/>
      <c r="F283" s="131"/>
      <c r="G283" s="132"/>
      <c r="H283" s="60"/>
      <c r="I283" s="61"/>
      <c r="J283" s="160"/>
      <c r="K283" s="161"/>
    </row>
    <row r="284" spans="2:11" ht="20.100000000000001" customHeight="1" x14ac:dyDescent="0.25">
      <c r="B284" s="45"/>
      <c r="C284" s="59"/>
      <c r="D284" s="60"/>
      <c r="E284" s="60"/>
      <c r="F284" s="131"/>
      <c r="G284" s="132"/>
      <c r="H284" s="60"/>
      <c r="I284" s="61"/>
      <c r="J284" s="160"/>
      <c r="K284" s="161"/>
    </row>
    <row r="285" spans="2:11" ht="20.100000000000001" customHeight="1" x14ac:dyDescent="0.25">
      <c r="B285" s="45"/>
      <c r="C285" s="59"/>
      <c r="D285" s="60"/>
      <c r="E285" s="60"/>
      <c r="F285" s="131"/>
      <c r="G285" s="132"/>
      <c r="H285" s="60"/>
      <c r="I285" s="61"/>
      <c r="J285" s="160"/>
      <c r="K285" s="161"/>
    </row>
    <row r="286" spans="2:11" ht="20.100000000000001" customHeight="1" x14ac:dyDescent="0.25">
      <c r="B286" s="45"/>
      <c r="C286" s="59"/>
      <c r="D286" s="60"/>
      <c r="E286" s="60"/>
      <c r="F286" s="131"/>
      <c r="G286" s="132"/>
      <c r="H286" s="60"/>
      <c r="I286" s="61"/>
      <c r="J286" s="160"/>
      <c r="K286" s="161"/>
    </row>
    <row r="287" spans="2:11" ht="20.100000000000001" customHeight="1" x14ac:dyDescent="0.25">
      <c r="B287" s="45"/>
      <c r="C287" s="59"/>
      <c r="D287" s="60"/>
      <c r="E287" s="60"/>
      <c r="F287" s="131"/>
      <c r="G287" s="132"/>
      <c r="H287" s="60"/>
      <c r="I287" s="61"/>
      <c r="J287" s="160"/>
      <c r="K287" s="161"/>
    </row>
    <row r="288" spans="2:11" ht="20.100000000000001" customHeight="1" x14ac:dyDescent="0.25">
      <c r="B288" s="45"/>
      <c r="C288" s="59"/>
      <c r="D288" s="60"/>
      <c r="E288" s="60"/>
      <c r="F288" s="131"/>
      <c r="G288" s="132"/>
      <c r="H288" s="60"/>
      <c r="I288" s="61"/>
      <c r="J288" s="160"/>
      <c r="K288" s="161"/>
    </row>
    <row r="289" spans="2:11" ht="20.100000000000001" customHeight="1" x14ac:dyDescent="0.25">
      <c r="B289" s="45"/>
      <c r="C289" s="59"/>
      <c r="D289" s="60"/>
      <c r="E289" s="60"/>
      <c r="F289" s="131"/>
      <c r="G289" s="132"/>
      <c r="H289" s="60"/>
      <c r="I289" s="61"/>
      <c r="J289" s="160"/>
      <c r="K289" s="161"/>
    </row>
    <row r="290" spans="2:11" ht="20.100000000000001" customHeight="1" x14ac:dyDescent="0.25">
      <c r="B290" s="45"/>
      <c r="C290" s="59"/>
      <c r="D290" s="60"/>
      <c r="E290" s="60"/>
      <c r="F290" s="131"/>
      <c r="G290" s="132"/>
      <c r="H290" s="60"/>
      <c r="I290" s="61"/>
      <c r="J290" s="160"/>
      <c r="K290" s="161"/>
    </row>
    <row r="291" spans="2:11" ht="20.100000000000001" customHeight="1" x14ac:dyDescent="0.25">
      <c r="B291" s="45"/>
      <c r="C291" s="59"/>
      <c r="D291" s="60"/>
      <c r="E291" s="60"/>
      <c r="F291" s="131"/>
      <c r="G291" s="132"/>
      <c r="H291" s="60"/>
      <c r="I291" s="61"/>
      <c r="J291" s="160"/>
      <c r="K291" s="161"/>
    </row>
    <row r="292" spans="2:11" ht="20.100000000000001" customHeight="1" x14ac:dyDescent="0.25">
      <c r="B292" s="45"/>
      <c r="C292" s="59"/>
      <c r="D292" s="60"/>
      <c r="E292" s="60"/>
      <c r="F292" s="131"/>
      <c r="G292" s="132"/>
      <c r="H292" s="60"/>
      <c r="I292" s="61"/>
      <c r="J292" s="160"/>
      <c r="K292" s="161"/>
    </row>
    <row r="293" spans="2:11" ht="20.100000000000001" customHeight="1" x14ac:dyDescent="0.25">
      <c r="B293" s="45"/>
      <c r="C293" s="59"/>
      <c r="D293" s="60"/>
      <c r="E293" s="60"/>
      <c r="F293" s="131"/>
      <c r="G293" s="132"/>
      <c r="H293" s="60"/>
      <c r="I293" s="61"/>
      <c r="J293" s="160"/>
      <c r="K293" s="161"/>
    </row>
    <row r="294" spans="2:11" ht="20.100000000000001" customHeight="1" x14ac:dyDescent="0.25">
      <c r="B294" s="45"/>
      <c r="C294" s="59"/>
      <c r="D294" s="60"/>
      <c r="E294" s="60"/>
      <c r="F294" s="131"/>
      <c r="G294" s="132"/>
      <c r="H294" s="60"/>
      <c r="I294" s="61"/>
      <c r="J294" s="160"/>
      <c r="K294" s="161"/>
    </row>
    <row r="295" spans="2:11" ht="20.100000000000001" customHeight="1" x14ac:dyDescent="0.25">
      <c r="B295" s="45"/>
      <c r="C295" s="59"/>
      <c r="D295" s="60"/>
      <c r="E295" s="60"/>
      <c r="F295" s="131"/>
      <c r="G295" s="132"/>
      <c r="H295" s="60"/>
      <c r="I295" s="61"/>
      <c r="J295" s="160"/>
      <c r="K295" s="161"/>
    </row>
    <row r="296" spans="2:11" ht="20.100000000000001" customHeight="1" x14ac:dyDescent="0.25">
      <c r="B296" s="45"/>
      <c r="C296" s="59"/>
      <c r="D296" s="60"/>
      <c r="E296" s="60"/>
      <c r="F296" s="131"/>
      <c r="G296" s="132"/>
      <c r="H296" s="60"/>
      <c r="I296" s="61"/>
      <c r="J296" s="160"/>
      <c r="K296" s="161"/>
    </row>
    <row r="297" spans="2:11" ht="20.100000000000001" customHeight="1" x14ac:dyDescent="0.25">
      <c r="B297" s="45"/>
      <c r="C297" s="59"/>
      <c r="D297" s="60"/>
      <c r="E297" s="60"/>
      <c r="F297" s="131"/>
      <c r="G297" s="132"/>
      <c r="H297" s="60"/>
      <c r="I297" s="61"/>
      <c r="J297" s="160"/>
      <c r="K297" s="161"/>
    </row>
    <row r="298" spans="2:11" ht="20.100000000000001" customHeight="1" x14ac:dyDescent="0.25">
      <c r="B298" s="45"/>
      <c r="C298" s="59"/>
      <c r="D298" s="60"/>
      <c r="E298" s="60"/>
      <c r="F298" s="131"/>
      <c r="G298" s="132"/>
      <c r="H298" s="60"/>
      <c r="I298" s="61"/>
      <c r="J298" s="160"/>
      <c r="K298" s="161"/>
    </row>
    <row r="299" spans="2:11" ht="20.100000000000001" customHeight="1" x14ac:dyDescent="0.25">
      <c r="B299" s="45"/>
      <c r="C299" s="59"/>
      <c r="D299" s="60"/>
      <c r="E299" s="60"/>
      <c r="F299" s="131"/>
      <c r="G299" s="132"/>
      <c r="H299" s="60"/>
      <c r="I299" s="61"/>
      <c r="J299" s="160"/>
      <c r="K299" s="161"/>
    </row>
    <row r="300" spans="2:11" ht="20.100000000000001" customHeight="1" x14ac:dyDescent="0.25">
      <c r="B300" s="45"/>
      <c r="C300" s="59"/>
      <c r="D300" s="60"/>
      <c r="E300" s="60"/>
      <c r="F300" s="131"/>
      <c r="G300" s="132"/>
      <c r="H300" s="60"/>
      <c r="I300" s="61"/>
      <c r="J300" s="160"/>
      <c r="K300" s="161"/>
    </row>
    <row r="301" spans="2:11" ht="20.100000000000001" customHeight="1" x14ac:dyDescent="0.25">
      <c r="B301" s="45"/>
      <c r="C301" s="59"/>
      <c r="D301" s="60"/>
      <c r="E301" s="60"/>
      <c r="F301" s="131"/>
      <c r="G301" s="132"/>
      <c r="H301" s="60"/>
      <c r="I301" s="61"/>
      <c r="J301" s="160"/>
      <c r="K301" s="161"/>
    </row>
    <row r="302" spans="2:11" ht="20.100000000000001" customHeight="1" x14ac:dyDescent="0.25">
      <c r="B302" s="45"/>
      <c r="C302" s="59"/>
      <c r="D302" s="60"/>
      <c r="E302" s="60"/>
      <c r="F302" s="131"/>
      <c r="G302" s="132"/>
      <c r="H302" s="60"/>
      <c r="I302" s="61"/>
      <c r="J302" s="160"/>
      <c r="K302" s="161"/>
    </row>
    <row r="303" spans="2:11" ht="20.100000000000001" customHeight="1" x14ac:dyDescent="0.25">
      <c r="B303" s="45"/>
      <c r="C303" s="59"/>
      <c r="D303" s="60"/>
      <c r="E303" s="60"/>
      <c r="F303" s="131"/>
      <c r="G303" s="132"/>
      <c r="H303" s="60"/>
      <c r="I303" s="61"/>
      <c r="J303" s="160"/>
      <c r="K303" s="161"/>
    </row>
    <row r="304" spans="2:11" ht="20.100000000000001" customHeight="1" x14ac:dyDescent="0.25">
      <c r="B304" s="45"/>
      <c r="C304" s="59"/>
      <c r="D304" s="60"/>
      <c r="E304" s="60"/>
      <c r="F304" s="131"/>
      <c r="G304" s="132"/>
      <c r="H304" s="60"/>
      <c r="I304" s="61"/>
      <c r="J304" s="160"/>
      <c r="K304" s="161"/>
    </row>
    <row r="305" spans="2:11" ht="20.100000000000001" customHeight="1" x14ac:dyDescent="0.25">
      <c r="B305" s="45"/>
      <c r="C305" s="59"/>
      <c r="D305" s="60"/>
      <c r="E305" s="60"/>
      <c r="F305" s="131"/>
      <c r="G305" s="132"/>
      <c r="H305" s="60"/>
      <c r="I305" s="61"/>
      <c r="J305" s="160"/>
      <c r="K305" s="161"/>
    </row>
    <row r="306" spans="2:11" ht="20.100000000000001" customHeight="1" x14ac:dyDescent="0.25">
      <c r="B306" s="45"/>
      <c r="C306" s="59"/>
      <c r="D306" s="60"/>
      <c r="E306" s="60"/>
      <c r="F306" s="131"/>
      <c r="G306" s="132"/>
      <c r="H306" s="60"/>
      <c r="I306" s="61"/>
      <c r="J306" s="160"/>
      <c r="K306" s="161"/>
    </row>
    <row r="307" spans="2:11" ht="20.100000000000001" customHeight="1" x14ac:dyDescent="0.25">
      <c r="B307" s="45"/>
      <c r="C307" s="59"/>
      <c r="D307" s="60"/>
      <c r="E307" s="60"/>
      <c r="F307" s="131"/>
      <c r="G307" s="132"/>
      <c r="H307" s="60"/>
      <c r="I307" s="61"/>
      <c r="J307" s="160"/>
      <c r="K307" s="161"/>
    </row>
    <row r="308" spans="2:11" ht="20.100000000000001" customHeight="1" x14ac:dyDescent="0.25">
      <c r="B308" s="45"/>
      <c r="C308" s="59"/>
      <c r="D308" s="60"/>
      <c r="E308" s="60"/>
      <c r="F308" s="131"/>
      <c r="G308" s="132"/>
      <c r="H308" s="60"/>
      <c r="I308" s="61"/>
      <c r="J308" s="160"/>
      <c r="K308" s="161"/>
    </row>
    <row r="309" spans="2:11" ht="20.100000000000001" customHeight="1" x14ac:dyDescent="0.25">
      <c r="B309" s="45"/>
      <c r="C309" s="59"/>
      <c r="D309" s="60"/>
      <c r="E309" s="60"/>
      <c r="F309" s="131"/>
      <c r="G309" s="132"/>
      <c r="H309" s="60"/>
      <c r="I309" s="61"/>
      <c r="J309" s="160"/>
      <c r="K309" s="161"/>
    </row>
    <row r="310" spans="2:11" ht="20.100000000000001" customHeight="1" x14ac:dyDescent="0.25">
      <c r="B310" s="45"/>
      <c r="C310" s="59"/>
      <c r="D310" s="60"/>
      <c r="E310" s="60"/>
      <c r="F310" s="131"/>
      <c r="G310" s="132"/>
      <c r="H310" s="60"/>
      <c r="I310" s="61"/>
      <c r="J310" s="160"/>
      <c r="K310" s="161"/>
    </row>
    <row r="311" spans="2:11" ht="20.100000000000001" customHeight="1" x14ac:dyDescent="0.25">
      <c r="B311" s="45"/>
      <c r="C311" s="59"/>
      <c r="D311" s="60"/>
      <c r="E311" s="60"/>
      <c r="F311" s="131"/>
      <c r="G311" s="132"/>
      <c r="H311" s="60"/>
      <c r="I311" s="61"/>
      <c r="J311" s="160"/>
      <c r="K311" s="161"/>
    </row>
    <row r="312" spans="2:11" ht="20.100000000000001" customHeight="1" x14ac:dyDescent="0.25">
      <c r="B312" s="45"/>
      <c r="C312" s="59"/>
      <c r="D312" s="60"/>
      <c r="E312" s="60"/>
      <c r="F312" s="131"/>
      <c r="G312" s="132"/>
      <c r="H312" s="60"/>
      <c r="I312" s="61"/>
      <c r="J312" s="160"/>
      <c r="K312" s="161"/>
    </row>
    <row r="313" spans="2:11" ht="20.100000000000001" customHeight="1" x14ac:dyDescent="0.25">
      <c r="B313" s="45"/>
      <c r="C313" s="59"/>
      <c r="D313" s="60"/>
      <c r="E313" s="60"/>
      <c r="F313" s="131"/>
      <c r="G313" s="132"/>
      <c r="H313" s="60"/>
      <c r="I313" s="61"/>
      <c r="J313" s="160"/>
      <c r="K313" s="161"/>
    </row>
    <row r="314" spans="2:11" ht="20.100000000000001" customHeight="1" x14ac:dyDescent="0.25">
      <c r="B314" s="45"/>
      <c r="C314" s="59"/>
      <c r="D314" s="60"/>
      <c r="E314" s="60"/>
      <c r="F314" s="131"/>
      <c r="G314" s="132"/>
      <c r="H314" s="60"/>
      <c r="I314" s="61"/>
      <c r="J314" s="160"/>
      <c r="K314" s="161"/>
    </row>
    <row r="315" spans="2:11" ht="20.100000000000001" customHeight="1" x14ac:dyDescent="0.25">
      <c r="B315" s="45"/>
      <c r="C315" s="59"/>
      <c r="D315" s="60"/>
      <c r="E315" s="60"/>
      <c r="F315" s="131"/>
      <c r="G315" s="132"/>
      <c r="H315" s="60"/>
      <c r="I315" s="61"/>
      <c r="J315" s="160"/>
      <c r="K315" s="161"/>
    </row>
    <row r="316" spans="2:11" ht="20.100000000000001" customHeight="1" x14ac:dyDescent="0.25">
      <c r="B316" s="45"/>
      <c r="C316" s="59"/>
      <c r="D316" s="60"/>
      <c r="E316" s="60"/>
      <c r="F316" s="131"/>
      <c r="G316" s="132"/>
      <c r="H316" s="60"/>
      <c r="I316" s="61"/>
      <c r="J316" s="160"/>
      <c r="K316" s="161"/>
    </row>
    <row r="317" spans="2:11" ht="20.100000000000001" customHeight="1" x14ac:dyDescent="0.25">
      <c r="B317" s="45"/>
      <c r="C317" s="59"/>
      <c r="D317" s="60"/>
      <c r="E317" s="60"/>
      <c r="F317" s="131"/>
      <c r="G317" s="132"/>
      <c r="H317" s="60"/>
      <c r="I317" s="61"/>
      <c r="J317" s="160"/>
      <c r="K317" s="161"/>
    </row>
    <row r="318" spans="2:11" ht="20.100000000000001" customHeight="1" x14ac:dyDescent="0.25">
      <c r="B318" s="45"/>
      <c r="C318" s="59"/>
      <c r="D318" s="60"/>
      <c r="E318" s="60"/>
      <c r="F318" s="131"/>
      <c r="G318" s="132"/>
      <c r="H318" s="60"/>
      <c r="I318" s="61"/>
      <c r="J318" s="160"/>
      <c r="K318" s="161"/>
    </row>
    <row r="319" spans="2:11" ht="20.100000000000001" customHeight="1" x14ac:dyDescent="0.25">
      <c r="B319" s="45"/>
      <c r="C319" s="59"/>
      <c r="D319" s="60"/>
      <c r="E319" s="60"/>
      <c r="F319" s="131"/>
      <c r="G319" s="132"/>
      <c r="H319" s="60"/>
      <c r="I319" s="61"/>
      <c r="J319" s="160"/>
      <c r="K319" s="161"/>
    </row>
    <row r="320" spans="2:11" ht="20.100000000000001" customHeight="1" x14ac:dyDescent="0.25">
      <c r="B320" s="45"/>
      <c r="C320" s="59"/>
      <c r="D320" s="60"/>
      <c r="E320" s="60"/>
      <c r="F320" s="131"/>
      <c r="G320" s="132"/>
      <c r="H320" s="60"/>
      <c r="I320" s="61"/>
      <c r="J320" s="160"/>
      <c r="K320" s="161"/>
    </row>
    <row r="321" spans="2:11" ht="20.100000000000001" customHeight="1" x14ac:dyDescent="0.25">
      <c r="B321" s="45"/>
      <c r="C321" s="59"/>
      <c r="D321" s="60"/>
      <c r="E321" s="60"/>
      <c r="F321" s="131"/>
      <c r="G321" s="132"/>
      <c r="H321" s="60"/>
      <c r="I321" s="61"/>
      <c r="J321" s="160"/>
      <c r="K321" s="161"/>
    </row>
    <row r="322" spans="2:11" ht="20.100000000000001" customHeight="1" x14ac:dyDescent="0.25">
      <c r="B322" s="45"/>
      <c r="C322" s="59"/>
      <c r="D322" s="60"/>
      <c r="E322" s="60"/>
      <c r="F322" s="131"/>
      <c r="G322" s="132"/>
      <c r="H322" s="60"/>
      <c r="I322" s="61"/>
      <c r="J322" s="160"/>
      <c r="K322" s="161"/>
    </row>
    <row r="323" spans="2:11" ht="20.100000000000001" customHeight="1" x14ac:dyDescent="0.25">
      <c r="B323" s="45"/>
      <c r="C323" s="59"/>
      <c r="D323" s="60"/>
      <c r="E323" s="60"/>
      <c r="F323" s="131"/>
      <c r="G323" s="132"/>
      <c r="H323" s="60"/>
      <c r="I323" s="61"/>
      <c r="J323" s="160"/>
      <c r="K323" s="161"/>
    </row>
    <row r="324" spans="2:11" ht="20.100000000000001" customHeight="1" x14ac:dyDescent="0.25">
      <c r="B324" s="45"/>
      <c r="C324" s="59"/>
      <c r="D324" s="60"/>
      <c r="E324" s="60"/>
      <c r="F324" s="131"/>
      <c r="G324" s="132"/>
      <c r="H324" s="60"/>
      <c r="I324" s="61"/>
      <c r="J324" s="160"/>
      <c r="K324" s="161"/>
    </row>
    <row r="325" spans="2:11" ht="20.100000000000001" customHeight="1" x14ac:dyDescent="0.25">
      <c r="B325" s="45"/>
      <c r="C325" s="59"/>
      <c r="D325" s="60"/>
      <c r="E325" s="60"/>
      <c r="F325" s="131"/>
      <c r="G325" s="132"/>
      <c r="H325" s="60"/>
      <c r="I325" s="61"/>
      <c r="J325" s="160"/>
      <c r="K325" s="161"/>
    </row>
    <row r="326" spans="2:11" ht="20.100000000000001" customHeight="1" x14ac:dyDescent="0.25">
      <c r="B326" s="45"/>
      <c r="C326" s="59"/>
      <c r="D326" s="60"/>
      <c r="E326" s="60"/>
      <c r="F326" s="131"/>
      <c r="G326" s="132"/>
      <c r="H326" s="60"/>
      <c r="I326" s="61"/>
      <c r="J326" s="160"/>
      <c r="K326" s="161"/>
    </row>
    <row r="327" spans="2:11" ht="20.100000000000001" customHeight="1" x14ac:dyDescent="0.25">
      <c r="B327" s="45"/>
      <c r="C327" s="59"/>
      <c r="D327" s="60"/>
      <c r="E327" s="60"/>
      <c r="F327" s="131"/>
      <c r="G327" s="132"/>
      <c r="H327" s="60"/>
      <c r="I327" s="61"/>
      <c r="J327" s="160"/>
      <c r="K327" s="161"/>
    </row>
    <row r="328" spans="2:11" ht="20.100000000000001" customHeight="1" x14ac:dyDescent="0.25">
      <c r="B328" s="45"/>
      <c r="C328" s="59"/>
      <c r="D328" s="60"/>
      <c r="E328" s="60"/>
      <c r="F328" s="131"/>
      <c r="G328" s="132"/>
      <c r="H328" s="60"/>
      <c r="I328" s="61"/>
      <c r="J328" s="160"/>
      <c r="K328" s="161"/>
    </row>
    <row r="329" spans="2:11" ht="20.100000000000001" customHeight="1" x14ac:dyDescent="0.25">
      <c r="B329" s="45"/>
      <c r="C329" s="59"/>
      <c r="D329" s="60"/>
      <c r="E329" s="60"/>
      <c r="F329" s="131"/>
      <c r="G329" s="132"/>
      <c r="H329" s="60"/>
      <c r="I329" s="61"/>
      <c r="J329" s="160"/>
      <c r="K329" s="161"/>
    </row>
    <row r="330" spans="2:11" ht="20.100000000000001" customHeight="1" x14ac:dyDescent="0.25">
      <c r="B330" s="45"/>
      <c r="C330" s="59"/>
      <c r="D330" s="60"/>
      <c r="E330" s="60"/>
      <c r="F330" s="131"/>
      <c r="G330" s="132"/>
      <c r="H330" s="60"/>
      <c r="I330" s="61"/>
      <c r="J330" s="160"/>
      <c r="K330" s="161"/>
    </row>
    <row r="331" spans="2:11" ht="20.100000000000001" customHeight="1" x14ac:dyDescent="0.25">
      <c r="B331" s="45"/>
      <c r="C331" s="59"/>
      <c r="D331" s="60"/>
      <c r="E331" s="60"/>
      <c r="F331" s="131"/>
      <c r="G331" s="132"/>
      <c r="H331" s="60"/>
      <c r="I331" s="61"/>
      <c r="J331" s="160"/>
      <c r="K331" s="161"/>
    </row>
    <row r="332" spans="2:11" ht="20.100000000000001" customHeight="1" x14ac:dyDescent="0.25">
      <c r="B332" s="45"/>
      <c r="C332" s="59"/>
      <c r="D332" s="60"/>
      <c r="E332" s="60"/>
      <c r="F332" s="131"/>
      <c r="G332" s="132"/>
      <c r="H332" s="60"/>
      <c r="I332" s="61"/>
      <c r="J332" s="160"/>
      <c r="K332" s="161"/>
    </row>
    <row r="333" spans="2:11" ht="20.100000000000001" customHeight="1" x14ac:dyDescent="0.25">
      <c r="B333" s="45"/>
      <c r="C333" s="59"/>
      <c r="D333" s="60"/>
      <c r="E333" s="60"/>
      <c r="F333" s="131"/>
      <c r="G333" s="132"/>
      <c r="H333" s="60"/>
      <c r="I333" s="61"/>
      <c r="J333" s="160"/>
      <c r="K333" s="161"/>
    </row>
    <row r="334" spans="2:11" ht="20.100000000000001" customHeight="1" x14ac:dyDescent="0.25">
      <c r="B334" s="45"/>
      <c r="C334" s="59"/>
      <c r="D334" s="60"/>
      <c r="E334" s="60"/>
      <c r="F334" s="131"/>
      <c r="G334" s="132"/>
      <c r="H334" s="60"/>
      <c r="I334" s="61"/>
      <c r="J334" s="160"/>
      <c r="K334" s="161"/>
    </row>
    <row r="335" spans="2:11" ht="20.100000000000001" customHeight="1" x14ac:dyDescent="0.25">
      <c r="B335" s="45"/>
      <c r="C335" s="59"/>
      <c r="D335" s="60"/>
      <c r="E335" s="60"/>
      <c r="F335" s="131"/>
      <c r="G335" s="132"/>
      <c r="H335" s="60"/>
      <c r="I335" s="61"/>
      <c r="J335" s="160"/>
      <c r="K335" s="161"/>
    </row>
    <row r="336" spans="2:11" ht="20.100000000000001" customHeight="1" x14ac:dyDescent="0.25">
      <c r="B336" s="45"/>
      <c r="C336" s="59"/>
      <c r="D336" s="60"/>
      <c r="E336" s="60"/>
      <c r="F336" s="131"/>
      <c r="G336" s="132"/>
      <c r="H336" s="60"/>
      <c r="I336" s="61"/>
      <c r="J336" s="160"/>
      <c r="K336" s="161"/>
    </row>
    <row r="337" spans="2:11" ht="20.100000000000001" customHeight="1" x14ac:dyDescent="0.25">
      <c r="B337" s="45"/>
      <c r="C337" s="59"/>
      <c r="D337" s="60"/>
      <c r="E337" s="60"/>
      <c r="F337" s="131"/>
      <c r="G337" s="132"/>
      <c r="H337" s="60"/>
      <c r="I337" s="61"/>
      <c r="J337" s="160"/>
      <c r="K337" s="161"/>
    </row>
    <row r="338" spans="2:11" ht="20.100000000000001" customHeight="1" x14ac:dyDescent="0.25">
      <c r="B338" s="45"/>
      <c r="C338" s="59"/>
      <c r="D338" s="60"/>
      <c r="E338" s="60"/>
      <c r="F338" s="131"/>
      <c r="G338" s="132"/>
      <c r="H338" s="60"/>
      <c r="I338" s="61"/>
      <c r="J338" s="160"/>
      <c r="K338" s="161"/>
    </row>
    <row r="339" spans="2:11" ht="20.100000000000001" customHeight="1" x14ac:dyDescent="0.25">
      <c r="B339" s="45"/>
      <c r="C339" s="59"/>
      <c r="D339" s="60"/>
      <c r="E339" s="60"/>
      <c r="F339" s="131"/>
      <c r="G339" s="132"/>
      <c r="H339" s="60"/>
      <c r="I339" s="61"/>
      <c r="J339" s="160"/>
      <c r="K339" s="161"/>
    </row>
    <row r="340" spans="2:11" ht="20.100000000000001" customHeight="1" x14ac:dyDescent="0.25">
      <c r="B340" s="45"/>
      <c r="C340" s="59"/>
      <c r="D340" s="60"/>
      <c r="E340" s="60"/>
      <c r="F340" s="131"/>
      <c r="G340" s="132"/>
      <c r="H340" s="60"/>
      <c r="I340" s="61"/>
      <c r="J340" s="160"/>
      <c r="K340" s="161"/>
    </row>
    <row r="341" spans="2:11" ht="20.100000000000001" customHeight="1" x14ac:dyDescent="0.25">
      <c r="B341" s="45"/>
      <c r="C341" s="59"/>
      <c r="D341" s="60"/>
      <c r="E341" s="60"/>
      <c r="F341" s="131"/>
      <c r="G341" s="132"/>
      <c r="H341" s="60"/>
      <c r="I341" s="61"/>
      <c r="J341" s="160"/>
      <c r="K341" s="161"/>
    </row>
    <row r="342" spans="2:11" ht="20.100000000000001" customHeight="1" x14ac:dyDescent="0.25">
      <c r="B342" s="45"/>
      <c r="C342" s="59"/>
      <c r="D342" s="60"/>
      <c r="E342" s="60"/>
      <c r="F342" s="131"/>
      <c r="G342" s="132"/>
      <c r="H342" s="60"/>
      <c r="I342" s="61"/>
      <c r="J342" s="160"/>
      <c r="K342" s="161"/>
    </row>
    <row r="343" spans="2:11" ht="20.100000000000001" customHeight="1" x14ac:dyDescent="0.25">
      <c r="B343" s="45"/>
      <c r="C343" s="59"/>
      <c r="D343" s="60"/>
      <c r="E343" s="60"/>
      <c r="F343" s="131"/>
      <c r="G343" s="132"/>
      <c r="H343" s="60"/>
      <c r="I343" s="61"/>
      <c r="J343" s="160"/>
      <c r="K343" s="161"/>
    </row>
    <row r="344" spans="2:11" ht="20.100000000000001" customHeight="1" x14ac:dyDescent="0.25">
      <c r="B344" s="45"/>
      <c r="C344" s="59"/>
      <c r="D344" s="60"/>
      <c r="E344" s="60"/>
      <c r="F344" s="131"/>
      <c r="G344" s="132"/>
      <c r="H344" s="60"/>
      <c r="I344" s="61"/>
      <c r="J344" s="160"/>
      <c r="K344" s="161"/>
    </row>
    <row r="345" spans="2:11" ht="20.100000000000001" customHeight="1" x14ac:dyDescent="0.25">
      <c r="B345" s="45"/>
      <c r="C345" s="59"/>
      <c r="D345" s="60"/>
      <c r="E345" s="60"/>
      <c r="F345" s="131"/>
      <c r="G345" s="132"/>
      <c r="H345" s="60"/>
      <c r="I345" s="61"/>
      <c r="J345" s="160"/>
      <c r="K345" s="161"/>
    </row>
    <row r="346" spans="2:11" ht="20.100000000000001" customHeight="1" x14ac:dyDescent="0.25">
      <c r="B346" s="45"/>
      <c r="C346" s="59"/>
      <c r="D346" s="60"/>
      <c r="E346" s="60"/>
      <c r="F346" s="131"/>
      <c r="G346" s="132"/>
      <c r="H346" s="60"/>
      <c r="I346" s="61"/>
      <c r="J346" s="160"/>
      <c r="K346" s="161"/>
    </row>
    <row r="347" spans="2:11" ht="20.100000000000001" customHeight="1" x14ac:dyDescent="0.25">
      <c r="B347" s="45"/>
      <c r="C347" s="59"/>
      <c r="D347" s="60"/>
      <c r="E347" s="60"/>
      <c r="F347" s="131"/>
      <c r="G347" s="132"/>
      <c r="H347" s="60"/>
      <c r="I347" s="61"/>
      <c r="J347" s="160"/>
      <c r="K347" s="161"/>
    </row>
    <row r="348" spans="2:11" ht="20.100000000000001" customHeight="1" x14ac:dyDescent="0.25">
      <c r="B348" s="45"/>
      <c r="C348" s="59"/>
      <c r="D348" s="60"/>
      <c r="E348" s="60"/>
      <c r="F348" s="131"/>
      <c r="G348" s="132"/>
      <c r="H348" s="60"/>
      <c r="I348" s="61"/>
      <c r="J348" s="160"/>
      <c r="K348" s="161"/>
    </row>
    <row r="349" spans="2:11" ht="20.100000000000001" customHeight="1" x14ac:dyDescent="0.25">
      <c r="B349" s="45"/>
      <c r="C349" s="59"/>
      <c r="D349" s="60"/>
      <c r="E349" s="60"/>
      <c r="F349" s="131"/>
      <c r="G349" s="132"/>
      <c r="H349" s="60"/>
      <c r="I349" s="61"/>
      <c r="J349" s="160"/>
      <c r="K349" s="161"/>
    </row>
    <row r="350" spans="2:11" ht="20.100000000000001" customHeight="1" x14ac:dyDescent="0.25">
      <c r="B350" s="45"/>
      <c r="C350" s="59"/>
      <c r="D350" s="60"/>
      <c r="E350" s="60"/>
      <c r="F350" s="131"/>
      <c r="G350" s="132"/>
      <c r="H350" s="60"/>
      <c r="I350" s="61"/>
      <c r="J350" s="160"/>
      <c r="K350" s="161"/>
    </row>
    <row r="351" spans="2:11" ht="20.100000000000001" customHeight="1" x14ac:dyDescent="0.25">
      <c r="B351" s="45"/>
      <c r="C351" s="59"/>
      <c r="D351" s="60"/>
      <c r="E351" s="60"/>
      <c r="F351" s="131"/>
      <c r="G351" s="132"/>
      <c r="H351" s="60"/>
      <c r="I351" s="61"/>
      <c r="J351" s="160"/>
      <c r="K351" s="161"/>
    </row>
    <row r="352" spans="2:11" ht="20.100000000000001" customHeight="1" x14ac:dyDescent="0.25">
      <c r="B352" s="45"/>
      <c r="C352" s="59"/>
      <c r="D352" s="60"/>
      <c r="E352" s="60"/>
      <c r="F352" s="131"/>
      <c r="G352" s="132"/>
      <c r="H352" s="60"/>
      <c r="I352" s="61"/>
      <c r="J352" s="160"/>
      <c r="K352" s="161"/>
    </row>
    <row r="353" spans="2:11" ht="20.100000000000001" customHeight="1" x14ac:dyDescent="0.25">
      <c r="B353" s="45"/>
      <c r="C353" s="59"/>
      <c r="D353" s="60"/>
      <c r="E353" s="60"/>
      <c r="F353" s="131"/>
      <c r="G353" s="132"/>
      <c r="H353" s="60"/>
      <c r="I353" s="61"/>
      <c r="J353" s="160"/>
      <c r="K353" s="161"/>
    </row>
    <row r="354" spans="2:11" ht="20.100000000000001" customHeight="1" x14ac:dyDescent="0.25">
      <c r="B354" s="45"/>
      <c r="C354" s="59"/>
      <c r="D354" s="60"/>
      <c r="E354" s="60"/>
      <c r="F354" s="131"/>
      <c r="G354" s="132"/>
      <c r="H354" s="60"/>
      <c r="I354" s="61"/>
      <c r="J354" s="160"/>
      <c r="K354" s="161"/>
    </row>
    <row r="355" spans="2:11" ht="20.100000000000001" customHeight="1" x14ac:dyDescent="0.25">
      <c r="B355" s="45"/>
      <c r="C355" s="59"/>
      <c r="D355" s="60"/>
      <c r="E355" s="60"/>
      <c r="F355" s="131"/>
      <c r="G355" s="132"/>
      <c r="H355" s="60"/>
      <c r="I355" s="61"/>
      <c r="J355" s="160"/>
      <c r="K355" s="161"/>
    </row>
    <row r="356" spans="2:11" ht="20.100000000000001" customHeight="1" x14ac:dyDescent="0.25">
      <c r="B356" s="45"/>
      <c r="C356" s="59"/>
      <c r="D356" s="60"/>
      <c r="E356" s="60"/>
      <c r="F356" s="131"/>
      <c r="G356" s="132"/>
      <c r="H356" s="60"/>
      <c r="I356" s="61"/>
      <c r="J356" s="160"/>
      <c r="K356" s="161"/>
    </row>
    <row r="357" spans="2:11" ht="20.100000000000001" customHeight="1" x14ac:dyDescent="0.25">
      <c r="B357" s="45"/>
      <c r="C357" s="59"/>
      <c r="D357" s="60"/>
      <c r="E357" s="60"/>
      <c r="F357" s="131"/>
      <c r="G357" s="132"/>
      <c r="H357" s="60"/>
      <c r="I357" s="61"/>
      <c r="J357" s="160"/>
      <c r="K357" s="161"/>
    </row>
    <row r="358" spans="2:11" ht="20.100000000000001" customHeight="1" x14ac:dyDescent="0.25">
      <c r="B358" s="45"/>
      <c r="C358" s="59"/>
      <c r="D358" s="60"/>
      <c r="E358" s="60"/>
      <c r="F358" s="131"/>
      <c r="G358" s="132"/>
      <c r="H358" s="60"/>
      <c r="I358" s="61"/>
      <c r="J358" s="160"/>
      <c r="K358" s="161"/>
    </row>
    <row r="359" spans="2:11" ht="20.100000000000001" customHeight="1" x14ac:dyDescent="0.25">
      <c r="B359" s="45"/>
      <c r="C359" s="59"/>
      <c r="D359" s="60"/>
      <c r="E359" s="60"/>
      <c r="F359" s="131"/>
      <c r="G359" s="132"/>
      <c r="H359" s="60"/>
      <c r="I359" s="61"/>
      <c r="J359" s="160"/>
      <c r="K359" s="161"/>
    </row>
    <row r="360" spans="2:11" ht="20.100000000000001" customHeight="1" x14ac:dyDescent="0.25">
      <c r="B360" s="45"/>
      <c r="C360" s="59"/>
      <c r="D360" s="60"/>
      <c r="E360" s="60"/>
      <c r="F360" s="131"/>
      <c r="G360" s="132"/>
      <c r="H360" s="60"/>
      <c r="I360" s="61"/>
      <c r="J360" s="160"/>
      <c r="K360" s="161"/>
    </row>
    <row r="361" spans="2:11" ht="20.100000000000001" customHeight="1" x14ac:dyDescent="0.25">
      <c r="B361" s="45"/>
      <c r="C361" s="59"/>
      <c r="D361" s="60"/>
      <c r="E361" s="60"/>
      <c r="F361" s="131"/>
      <c r="G361" s="132"/>
      <c r="H361" s="60"/>
      <c r="I361" s="61"/>
      <c r="J361" s="160"/>
      <c r="K361" s="161"/>
    </row>
    <row r="362" spans="2:11" ht="20.100000000000001" customHeight="1" x14ac:dyDescent="0.25">
      <c r="B362" s="45"/>
      <c r="C362" s="59"/>
      <c r="D362" s="60"/>
      <c r="E362" s="60"/>
      <c r="F362" s="131"/>
      <c r="G362" s="132"/>
      <c r="H362" s="60"/>
      <c r="I362" s="61"/>
      <c r="J362" s="160"/>
      <c r="K362" s="161"/>
    </row>
    <row r="363" spans="2:11" ht="20.100000000000001" customHeight="1" x14ac:dyDescent="0.25">
      <c r="B363" s="45"/>
      <c r="C363" s="59"/>
      <c r="D363" s="60"/>
      <c r="E363" s="60"/>
      <c r="F363" s="131"/>
      <c r="G363" s="132"/>
      <c r="H363" s="60"/>
      <c r="I363" s="61"/>
      <c r="J363" s="160"/>
      <c r="K363" s="161"/>
    </row>
    <row r="364" spans="2:11" ht="20.100000000000001" customHeight="1" x14ac:dyDescent="0.25">
      <c r="B364" s="45"/>
      <c r="C364" s="59"/>
      <c r="D364" s="60"/>
      <c r="E364" s="60"/>
      <c r="F364" s="131"/>
      <c r="G364" s="132"/>
      <c r="H364" s="60"/>
      <c r="I364" s="61"/>
      <c r="J364" s="160"/>
      <c r="K364" s="161"/>
    </row>
    <row r="365" spans="2:11" ht="20.100000000000001" customHeight="1" x14ac:dyDescent="0.25">
      <c r="B365" s="45"/>
      <c r="C365" s="59"/>
      <c r="D365" s="60"/>
      <c r="E365" s="60"/>
      <c r="F365" s="131"/>
      <c r="G365" s="132"/>
      <c r="H365" s="60"/>
      <c r="I365" s="61"/>
      <c r="J365" s="160"/>
      <c r="K365" s="161"/>
    </row>
    <row r="366" spans="2:11" ht="20.100000000000001" customHeight="1" x14ac:dyDescent="0.25">
      <c r="B366" s="45"/>
      <c r="C366" s="59"/>
      <c r="D366" s="60"/>
      <c r="E366" s="60"/>
      <c r="F366" s="131"/>
      <c r="G366" s="132"/>
      <c r="H366" s="60"/>
      <c r="I366" s="61"/>
      <c r="J366" s="160"/>
      <c r="K366" s="161"/>
    </row>
    <row r="367" spans="2:11" ht="20.100000000000001" customHeight="1" x14ac:dyDescent="0.25">
      <c r="B367" s="45"/>
      <c r="C367" s="59"/>
      <c r="D367" s="60"/>
      <c r="E367" s="60"/>
      <c r="F367" s="131"/>
      <c r="G367" s="132"/>
      <c r="H367" s="60"/>
      <c r="I367" s="61"/>
      <c r="J367" s="160"/>
      <c r="K367" s="161"/>
    </row>
    <row r="368" spans="2:11" ht="20.100000000000001" customHeight="1" x14ac:dyDescent="0.25">
      <c r="B368" s="45"/>
      <c r="C368" s="59"/>
      <c r="D368" s="60"/>
      <c r="E368" s="60"/>
      <c r="F368" s="131"/>
      <c r="G368" s="132"/>
      <c r="H368" s="60"/>
      <c r="I368" s="61"/>
      <c r="J368" s="160"/>
      <c r="K368" s="161"/>
    </row>
    <row r="369" spans="2:11" ht="20.100000000000001" customHeight="1" x14ac:dyDescent="0.25">
      <c r="B369" s="45"/>
      <c r="C369" s="59"/>
      <c r="D369" s="60"/>
      <c r="E369" s="60"/>
      <c r="F369" s="131"/>
      <c r="G369" s="132"/>
      <c r="H369" s="60"/>
      <c r="I369" s="61"/>
      <c r="J369" s="160"/>
      <c r="K369" s="161"/>
    </row>
    <row r="370" spans="2:11" ht="20.100000000000001" customHeight="1" x14ac:dyDescent="0.25">
      <c r="B370" s="45"/>
      <c r="C370" s="59"/>
      <c r="D370" s="60"/>
      <c r="E370" s="60"/>
      <c r="F370" s="131"/>
      <c r="G370" s="132"/>
      <c r="H370" s="60"/>
      <c r="I370" s="61"/>
      <c r="J370" s="160"/>
      <c r="K370" s="161"/>
    </row>
    <row r="371" spans="2:11" ht="20.100000000000001" customHeight="1" x14ac:dyDescent="0.25">
      <c r="B371" s="45"/>
      <c r="C371" s="59"/>
      <c r="D371" s="60"/>
      <c r="E371" s="60"/>
      <c r="F371" s="131"/>
      <c r="G371" s="132"/>
      <c r="H371" s="60"/>
      <c r="I371" s="61"/>
      <c r="J371" s="160"/>
      <c r="K371" s="161"/>
    </row>
    <row r="372" spans="2:11" ht="20.100000000000001" customHeight="1" x14ac:dyDescent="0.25">
      <c r="B372" s="45"/>
      <c r="C372" s="59"/>
      <c r="D372" s="60"/>
      <c r="E372" s="60"/>
      <c r="F372" s="131"/>
      <c r="G372" s="132"/>
      <c r="H372" s="60"/>
      <c r="I372" s="61"/>
      <c r="J372" s="160"/>
      <c r="K372" s="161"/>
    </row>
    <row r="373" spans="2:11" ht="20.100000000000001" customHeight="1" x14ac:dyDescent="0.25">
      <c r="B373" s="45"/>
      <c r="C373" s="59"/>
      <c r="D373" s="60"/>
      <c r="E373" s="60"/>
      <c r="F373" s="131"/>
      <c r="G373" s="132"/>
      <c r="H373" s="60"/>
      <c r="I373" s="61"/>
      <c r="J373" s="160"/>
      <c r="K373" s="161"/>
    </row>
    <row r="374" spans="2:11" ht="20.100000000000001" customHeight="1" x14ac:dyDescent="0.25">
      <c r="B374" s="45"/>
      <c r="C374" s="59"/>
      <c r="D374" s="60"/>
      <c r="E374" s="60"/>
      <c r="F374" s="131"/>
      <c r="G374" s="132"/>
      <c r="H374" s="60"/>
      <c r="I374" s="61"/>
      <c r="J374" s="160"/>
      <c r="K374" s="161"/>
    </row>
    <row r="375" spans="2:11" ht="20.100000000000001" customHeight="1" x14ac:dyDescent="0.25">
      <c r="B375" s="45"/>
      <c r="C375" s="59"/>
      <c r="D375" s="60"/>
      <c r="E375" s="60"/>
      <c r="F375" s="131"/>
      <c r="G375" s="132"/>
      <c r="H375" s="60"/>
      <c r="I375" s="61"/>
      <c r="J375" s="160"/>
      <c r="K375" s="161"/>
    </row>
    <row r="376" spans="2:11" ht="20.100000000000001" customHeight="1" x14ac:dyDescent="0.25">
      <c r="B376" s="45"/>
      <c r="C376" s="59"/>
      <c r="D376" s="60"/>
      <c r="E376" s="60"/>
      <c r="F376" s="131"/>
      <c r="G376" s="132"/>
      <c r="H376" s="60"/>
      <c r="I376" s="61"/>
      <c r="J376" s="160"/>
      <c r="K376" s="161"/>
    </row>
    <row r="377" spans="2:11" ht="20.100000000000001" customHeight="1" x14ac:dyDescent="0.25">
      <c r="B377" s="45"/>
      <c r="C377" s="59"/>
      <c r="D377" s="60"/>
      <c r="E377" s="60"/>
      <c r="F377" s="131"/>
      <c r="G377" s="132"/>
      <c r="H377" s="60"/>
      <c r="I377" s="61"/>
      <c r="J377" s="160"/>
      <c r="K377" s="161"/>
    </row>
    <row r="378" spans="2:11" ht="20.100000000000001" customHeight="1" x14ac:dyDescent="0.25">
      <c r="B378" s="45"/>
      <c r="C378" s="59"/>
      <c r="D378" s="60"/>
      <c r="E378" s="60"/>
      <c r="F378" s="131"/>
      <c r="G378" s="132"/>
      <c r="H378" s="60"/>
      <c r="I378" s="61"/>
      <c r="J378" s="160"/>
      <c r="K378" s="161"/>
    </row>
    <row r="379" spans="2:11" ht="20.100000000000001" customHeight="1" x14ac:dyDescent="0.25">
      <c r="B379" s="45"/>
      <c r="C379" s="59"/>
      <c r="D379" s="60"/>
      <c r="E379" s="60"/>
      <c r="F379" s="131"/>
      <c r="G379" s="132"/>
      <c r="H379" s="60"/>
      <c r="I379" s="61"/>
      <c r="J379" s="160"/>
      <c r="K379" s="161"/>
    </row>
    <row r="380" spans="2:11" ht="20.100000000000001" customHeight="1" x14ac:dyDescent="0.25">
      <c r="B380" s="45"/>
      <c r="C380" s="59"/>
      <c r="D380" s="60"/>
      <c r="E380" s="60"/>
      <c r="F380" s="131"/>
      <c r="G380" s="132"/>
      <c r="H380" s="60"/>
      <c r="I380" s="61"/>
      <c r="J380" s="160"/>
      <c r="K380" s="161"/>
    </row>
    <row r="381" spans="2:11" ht="20.100000000000001" customHeight="1" x14ac:dyDescent="0.25">
      <c r="B381" s="45"/>
      <c r="C381" s="59"/>
      <c r="D381" s="60"/>
      <c r="E381" s="60"/>
      <c r="F381" s="131"/>
      <c r="G381" s="132"/>
      <c r="H381" s="60"/>
      <c r="I381" s="61"/>
      <c r="J381" s="160"/>
      <c r="K381" s="161"/>
    </row>
    <row r="382" spans="2:11" ht="20.100000000000001" customHeight="1" x14ac:dyDescent="0.25">
      <c r="B382" s="45"/>
      <c r="C382" s="59"/>
      <c r="D382" s="60"/>
      <c r="E382" s="60"/>
      <c r="F382" s="131"/>
      <c r="G382" s="132"/>
      <c r="H382" s="60"/>
      <c r="I382" s="61"/>
      <c r="J382" s="160"/>
      <c r="K382" s="161"/>
    </row>
    <row r="383" spans="2:11" ht="20.100000000000001" customHeight="1" x14ac:dyDescent="0.25">
      <c r="B383" s="45"/>
      <c r="C383" s="59"/>
      <c r="D383" s="60"/>
      <c r="E383" s="60"/>
      <c r="F383" s="131"/>
      <c r="G383" s="132"/>
      <c r="H383" s="60"/>
      <c r="I383" s="61"/>
      <c r="J383" s="160"/>
      <c r="K383" s="161"/>
    </row>
    <row r="384" spans="2:11" ht="20.100000000000001" customHeight="1" x14ac:dyDescent="0.25">
      <c r="B384" s="45"/>
      <c r="C384" s="59"/>
      <c r="D384" s="60"/>
      <c r="E384" s="60"/>
      <c r="F384" s="131"/>
      <c r="G384" s="132"/>
      <c r="H384" s="60"/>
      <c r="I384" s="61"/>
      <c r="J384" s="160"/>
      <c r="K384" s="161"/>
    </row>
    <row r="385" spans="2:11" ht="20.100000000000001" customHeight="1" x14ac:dyDescent="0.25">
      <c r="B385" s="45"/>
      <c r="C385" s="59"/>
      <c r="D385" s="60"/>
      <c r="E385" s="60"/>
      <c r="F385" s="131"/>
      <c r="G385" s="132"/>
      <c r="H385" s="60"/>
      <c r="I385" s="61"/>
      <c r="J385" s="160"/>
      <c r="K385" s="161"/>
    </row>
    <row r="386" spans="2:11" ht="20.100000000000001" customHeight="1" x14ac:dyDescent="0.25">
      <c r="B386" s="45"/>
      <c r="C386" s="59"/>
      <c r="D386" s="60"/>
      <c r="E386" s="60"/>
      <c r="F386" s="131"/>
      <c r="G386" s="132"/>
      <c r="H386" s="60"/>
      <c r="I386" s="61"/>
      <c r="J386" s="160"/>
      <c r="K386" s="161"/>
    </row>
    <row r="387" spans="2:11" ht="20.100000000000001" customHeight="1" x14ac:dyDescent="0.25">
      <c r="B387" s="45"/>
      <c r="C387" s="59"/>
      <c r="D387" s="60"/>
      <c r="E387" s="60"/>
      <c r="F387" s="131"/>
      <c r="G387" s="132"/>
      <c r="H387" s="60"/>
      <c r="I387" s="61"/>
      <c r="J387" s="160"/>
      <c r="K387" s="161"/>
    </row>
    <row r="388" spans="2:11" ht="20.100000000000001" customHeight="1" x14ac:dyDescent="0.25">
      <c r="B388" s="45"/>
      <c r="C388" s="59"/>
      <c r="D388" s="60"/>
      <c r="E388" s="60"/>
      <c r="F388" s="131"/>
      <c r="G388" s="132"/>
      <c r="H388" s="60"/>
      <c r="I388" s="61"/>
      <c r="J388" s="160"/>
      <c r="K388" s="161"/>
    </row>
    <row r="389" spans="2:11" ht="20.100000000000001" customHeight="1" x14ac:dyDescent="0.25">
      <c r="B389" s="45"/>
      <c r="C389" s="59"/>
      <c r="D389" s="60"/>
      <c r="E389" s="60"/>
      <c r="F389" s="131"/>
      <c r="G389" s="132"/>
      <c r="H389" s="60"/>
      <c r="I389" s="61"/>
      <c r="J389" s="160"/>
      <c r="K389" s="161"/>
    </row>
    <row r="390" spans="2:11" ht="20.100000000000001" customHeight="1" x14ac:dyDescent="0.25">
      <c r="B390" s="45"/>
      <c r="C390" s="59"/>
      <c r="D390" s="60"/>
      <c r="E390" s="60"/>
      <c r="F390" s="131"/>
      <c r="G390" s="132"/>
      <c r="H390" s="60"/>
      <c r="I390" s="61"/>
      <c r="J390" s="160"/>
      <c r="K390" s="161"/>
    </row>
    <row r="391" spans="2:11" ht="20.100000000000001" customHeight="1" x14ac:dyDescent="0.25">
      <c r="B391" s="45"/>
      <c r="C391" s="59"/>
      <c r="D391" s="60"/>
      <c r="E391" s="60"/>
      <c r="F391" s="131"/>
      <c r="G391" s="132"/>
      <c r="H391" s="60"/>
      <c r="I391" s="61"/>
      <c r="J391" s="160"/>
      <c r="K391" s="161"/>
    </row>
    <row r="392" spans="2:11" ht="20.100000000000001" customHeight="1" x14ac:dyDescent="0.25">
      <c r="B392" s="45"/>
      <c r="C392" s="59"/>
      <c r="D392" s="60"/>
      <c r="E392" s="60"/>
      <c r="F392" s="131"/>
      <c r="G392" s="132"/>
      <c r="H392" s="60"/>
      <c r="I392" s="61"/>
      <c r="J392" s="160"/>
      <c r="K392" s="161"/>
    </row>
    <row r="393" spans="2:11" ht="20.100000000000001" customHeight="1" x14ac:dyDescent="0.25">
      <c r="B393" s="45"/>
      <c r="C393" s="59"/>
      <c r="D393" s="60"/>
      <c r="E393" s="60"/>
      <c r="F393" s="131"/>
      <c r="G393" s="132"/>
      <c r="H393" s="60"/>
      <c r="I393" s="61"/>
      <c r="J393" s="160"/>
      <c r="K393" s="161"/>
    </row>
    <row r="394" spans="2:11" ht="20.100000000000001" customHeight="1" x14ac:dyDescent="0.25">
      <c r="B394" s="45"/>
      <c r="C394" s="59"/>
      <c r="D394" s="60"/>
      <c r="E394" s="60"/>
      <c r="F394" s="131"/>
      <c r="G394" s="132"/>
      <c r="H394" s="60"/>
      <c r="I394" s="61"/>
      <c r="J394" s="160"/>
      <c r="K394" s="161"/>
    </row>
    <row r="395" spans="2:11" ht="20.100000000000001" customHeight="1" x14ac:dyDescent="0.25">
      <c r="B395" s="45"/>
      <c r="C395" s="59"/>
      <c r="D395" s="60"/>
      <c r="E395" s="60"/>
      <c r="F395" s="131"/>
      <c r="G395" s="132"/>
      <c r="H395" s="60"/>
      <c r="I395" s="61"/>
      <c r="J395" s="160"/>
      <c r="K395" s="161"/>
    </row>
    <row r="396" spans="2:11" ht="20.100000000000001" customHeight="1" x14ac:dyDescent="0.25">
      <c r="B396" s="45"/>
      <c r="C396" s="59"/>
      <c r="D396" s="60"/>
      <c r="E396" s="60"/>
      <c r="F396" s="131"/>
      <c r="G396" s="132"/>
      <c r="H396" s="60"/>
      <c r="I396" s="61"/>
      <c r="J396" s="160"/>
      <c r="K396" s="161"/>
    </row>
    <row r="397" spans="2:11" ht="20.100000000000001" customHeight="1" x14ac:dyDescent="0.25">
      <c r="B397" s="45"/>
      <c r="C397" s="59"/>
      <c r="D397" s="60"/>
      <c r="E397" s="60"/>
      <c r="F397" s="131"/>
      <c r="G397" s="132"/>
      <c r="H397" s="60"/>
      <c r="I397" s="61"/>
      <c r="J397" s="160"/>
      <c r="K397" s="161"/>
    </row>
    <row r="398" spans="2:11" ht="20.100000000000001" customHeight="1" x14ac:dyDescent="0.25">
      <c r="B398" s="45"/>
      <c r="C398" s="59"/>
      <c r="D398" s="60"/>
      <c r="E398" s="60"/>
      <c r="F398" s="131"/>
      <c r="G398" s="132"/>
      <c r="H398" s="60"/>
      <c r="I398" s="61"/>
      <c r="J398" s="160"/>
      <c r="K398" s="161"/>
    </row>
    <row r="399" spans="2:11" ht="20.100000000000001" customHeight="1" x14ac:dyDescent="0.25">
      <c r="B399" s="45"/>
      <c r="C399" s="59"/>
      <c r="D399" s="60"/>
      <c r="E399" s="60"/>
      <c r="F399" s="131"/>
      <c r="G399" s="132"/>
      <c r="H399" s="60"/>
      <c r="I399" s="61"/>
      <c r="J399" s="160"/>
      <c r="K399" s="161"/>
    </row>
    <row r="400" spans="2:11" ht="20.100000000000001" customHeight="1" x14ac:dyDescent="0.25">
      <c r="B400" s="45"/>
      <c r="C400" s="59"/>
      <c r="D400" s="60"/>
      <c r="E400" s="60"/>
      <c r="F400" s="131"/>
      <c r="G400" s="132"/>
      <c r="H400" s="60"/>
      <c r="I400" s="61"/>
      <c r="J400" s="160"/>
      <c r="K400" s="161"/>
    </row>
    <row r="401" spans="2:11" ht="20.100000000000001" customHeight="1" x14ac:dyDescent="0.25">
      <c r="B401" s="45"/>
      <c r="C401" s="59"/>
      <c r="D401" s="60"/>
      <c r="E401" s="60"/>
      <c r="F401" s="131"/>
      <c r="G401" s="132"/>
      <c r="H401" s="60"/>
      <c r="I401" s="61"/>
      <c r="J401" s="160"/>
      <c r="K401" s="161"/>
    </row>
    <row r="402" spans="2:11" ht="20.100000000000001" customHeight="1" x14ac:dyDescent="0.25">
      <c r="B402" s="45"/>
      <c r="C402" s="59"/>
      <c r="D402" s="60"/>
      <c r="E402" s="60"/>
      <c r="F402" s="131"/>
      <c r="G402" s="132"/>
      <c r="H402" s="60"/>
      <c r="I402" s="61"/>
      <c r="J402" s="160"/>
      <c r="K402" s="161"/>
    </row>
    <row r="403" spans="2:11" ht="20.100000000000001" customHeight="1" x14ac:dyDescent="0.25">
      <c r="B403" s="45"/>
      <c r="C403" s="59"/>
      <c r="D403" s="60"/>
      <c r="E403" s="60"/>
      <c r="F403" s="131"/>
      <c r="G403" s="132"/>
      <c r="H403" s="60"/>
      <c r="I403" s="61"/>
      <c r="J403" s="160"/>
      <c r="K403" s="161"/>
    </row>
    <row r="404" spans="2:11" ht="20.100000000000001" customHeight="1" x14ac:dyDescent="0.25">
      <c r="B404" s="45"/>
      <c r="C404" s="59"/>
      <c r="D404" s="60"/>
      <c r="E404" s="60"/>
      <c r="F404" s="131"/>
      <c r="G404" s="132"/>
      <c r="H404" s="60"/>
      <c r="I404" s="61"/>
      <c r="J404" s="160"/>
      <c r="K404" s="161"/>
    </row>
    <row r="405" spans="2:11" ht="20.100000000000001" customHeight="1" x14ac:dyDescent="0.25">
      <c r="B405" s="45"/>
      <c r="C405" s="59"/>
      <c r="D405" s="60"/>
      <c r="E405" s="60"/>
      <c r="F405" s="131"/>
      <c r="G405" s="132"/>
      <c r="H405" s="60"/>
      <c r="I405" s="61"/>
      <c r="J405" s="160"/>
      <c r="K405" s="161"/>
    </row>
    <row r="406" spans="2:11" ht="20.100000000000001" customHeight="1" x14ac:dyDescent="0.25">
      <c r="B406" s="45"/>
      <c r="C406" s="59"/>
      <c r="D406" s="60"/>
      <c r="E406" s="60"/>
      <c r="F406" s="131"/>
      <c r="G406" s="132"/>
      <c r="H406" s="60"/>
      <c r="I406" s="61"/>
      <c r="J406" s="160"/>
      <c r="K406" s="161"/>
    </row>
    <row r="407" spans="2:11" ht="20.100000000000001" customHeight="1" x14ac:dyDescent="0.25">
      <c r="B407" s="45"/>
      <c r="C407" s="59"/>
      <c r="D407" s="60"/>
      <c r="E407" s="60"/>
      <c r="F407" s="131"/>
      <c r="G407" s="132"/>
      <c r="H407" s="60"/>
      <c r="I407" s="61"/>
      <c r="J407" s="160"/>
      <c r="K407" s="161"/>
    </row>
    <row r="408" spans="2:11" ht="20.100000000000001" customHeight="1" x14ac:dyDescent="0.25">
      <c r="B408" s="45"/>
      <c r="C408" s="59"/>
      <c r="D408" s="60"/>
      <c r="E408" s="60"/>
      <c r="F408" s="131"/>
      <c r="G408" s="132"/>
      <c r="H408" s="60"/>
      <c r="I408" s="61"/>
      <c r="J408" s="160"/>
      <c r="K408" s="161"/>
    </row>
    <row r="409" spans="2:11" ht="20.100000000000001" customHeight="1" x14ac:dyDescent="0.25">
      <c r="B409" s="45"/>
      <c r="C409" s="59"/>
      <c r="D409" s="60"/>
      <c r="E409" s="60"/>
      <c r="F409" s="131"/>
      <c r="G409" s="132"/>
      <c r="H409" s="60"/>
      <c r="I409" s="61"/>
      <c r="J409" s="160"/>
      <c r="K409" s="161"/>
    </row>
    <row r="410" spans="2:11" ht="20.100000000000001" customHeight="1" x14ac:dyDescent="0.25">
      <c r="B410" s="45"/>
      <c r="C410" s="59"/>
      <c r="D410" s="60"/>
      <c r="E410" s="60"/>
      <c r="F410" s="131"/>
      <c r="G410" s="132"/>
      <c r="H410" s="60"/>
      <c r="I410" s="61"/>
      <c r="J410" s="160"/>
      <c r="K410" s="161"/>
    </row>
    <row r="411" spans="2:11" ht="20.100000000000001" customHeight="1" x14ac:dyDescent="0.25">
      <c r="B411" s="45"/>
      <c r="C411" s="59"/>
      <c r="D411" s="60"/>
      <c r="E411" s="60"/>
      <c r="F411" s="131"/>
      <c r="G411" s="132"/>
      <c r="H411" s="60"/>
      <c r="I411" s="61"/>
      <c r="J411" s="160"/>
      <c r="K411" s="161"/>
    </row>
    <row r="412" spans="2:11" ht="20.100000000000001" customHeight="1" x14ac:dyDescent="0.25">
      <c r="B412" s="45"/>
      <c r="C412" s="59"/>
      <c r="D412" s="60"/>
      <c r="E412" s="60"/>
      <c r="F412" s="131"/>
      <c r="G412" s="132"/>
      <c r="H412" s="60"/>
      <c r="I412" s="61"/>
      <c r="J412" s="160"/>
      <c r="K412" s="161"/>
    </row>
    <row r="413" spans="2:11" ht="20.100000000000001" customHeight="1" x14ac:dyDescent="0.25">
      <c r="B413" s="45"/>
      <c r="C413" s="59"/>
      <c r="D413" s="60"/>
      <c r="E413" s="60"/>
      <c r="F413" s="131"/>
      <c r="G413" s="132"/>
      <c r="H413" s="60"/>
      <c r="I413" s="61"/>
      <c r="J413" s="160"/>
      <c r="K413" s="161"/>
    </row>
    <row r="414" spans="2:11" ht="20.100000000000001" customHeight="1" x14ac:dyDescent="0.25">
      <c r="B414" s="45"/>
      <c r="C414" s="59"/>
      <c r="D414" s="60"/>
      <c r="E414" s="60"/>
      <c r="F414" s="131"/>
      <c r="G414" s="132"/>
      <c r="H414" s="60"/>
      <c r="I414" s="61"/>
      <c r="J414" s="160"/>
      <c r="K414" s="161"/>
    </row>
    <row r="415" spans="2:11" ht="20.100000000000001" customHeight="1" x14ac:dyDescent="0.25">
      <c r="B415" s="45"/>
      <c r="C415" s="59"/>
      <c r="D415" s="60"/>
      <c r="E415" s="60"/>
      <c r="F415" s="131"/>
      <c r="G415" s="132"/>
      <c r="H415" s="60"/>
      <c r="I415" s="61"/>
      <c r="J415" s="160"/>
      <c r="K415" s="161"/>
    </row>
    <row r="416" spans="2:11" ht="20.100000000000001" customHeight="1" x14ac:dyDescent="0.25">
      <c r="B416" s="45"/>
      <c r="C416" s="59"/>
      <c r="D416" s="60"/>
      <c r="E416" s="60"/>
      <c r="F416" s="131"/>
      <c r="G416" s="132"/>
      <c r="H416" s="60"/>
      <c r="I416" s="61"/>
      <c r="J416" s="160"/>
      <c r="K416" s="161"/>
    </row>
    <row r="417" spans="2:11" ht="20.100000000000001" customHeight="1" x14ac:dyDescent="0.25">
      <c r="B417" s="45"/>
      <c r="C417" s="59"/>
      <c r="D417" s="60"/>
      <c r="E417" s="60"/>
      <c r="F417" s="131"/>
      <c r="G417" s="132"/>
      <c r="H417" s="60"/>
      <c r="I417" s="61"/>
      <c r="J417" s="160"/>
      <c r="K417" s="161"/>
    </row>
    <row r="418" spans="2:11" ht="20.100000000000001" customHeight="1" x14ac:dyDescent="0.25">
      <c r="B418" s="45"/>
      <c r="C418" s="59"/>
      <c r="D418" s="60"/>
      <c r="E418" s="60"/>
      <c r="F418" s="131"/>
      <c r="G418" s="132"/>
      <c r="H418" s="60"/>
      <c r="I418" s="61"/>
      <c r="J418" s="160"/>
      <c r="K418" s="161"/>
    </row>
    <row r="419" spans="2:11" ht="20.100000000000001" customHeight="1" x14ac:dyDescent="0.25">
      <c r="B419" s="45"/>
      <c r="C419" s="59"/>
      <c r="D419" s="60"/>
      <c r="E419" s="60"/>
      <c r="F419" s="131"/>
      <c r="G419" s="132"/>
      <c r="H419" s="60"/>
      <c r="I419" s="61"/>
      <c r="J419" s="160"/>
      <c r="K419" s="161"/>
    </row>
    <row r="420" spans="2:11" ht="20.100000000000001" customHeight="1" x14ac:dyDescent="0.25">
      <c r="B420" s="45"/>
      <c r="C420" s="59"/>
      <c r="D420" s="60"/>
      <c r="E420" s="60"/>
      <c r="F420" s="131"/>
      <c r="G420" s="132"/>
      <c r="H420" s="60"/>
      <c r="I420" s="61"/>
      <c r="J420" s="160"/>
      <c r="K420" s="161"/>
    </row>
    <row r="421" spans="2:11" ht="20.100000000000001" customHeight="1" x14ac:dyDescent="0.25">
      <c r="B421" s="45"/>
      <c r="C421" s="59"/>
      <c r="D421" s="60"/>
      <c r="E421" s="60"/>
      <c r="F421" s="131"/>
      <c r="G421" s="132"/>
      <c r="H421" s="60"/>
      <c r="I421" s="61"/>
      <c r="J421" s="160"/>
      <c r="K421" s="161"/>
    </row>
    <row r="422" spans="2:11" ht="20.100000000000001" customHeight="1" x14ac:dyDescent="0.25">
      <c r="B422" s="45"/>
      <c r="C422" s="59"/>
      <c r="D422" s="60"/>
      <c r="E422" s="60"/>
      <c r="F422" s="131"/>
      <c r="G422" s="132"/>
      <c r="H422" s="60"/>
      <c r="I422" s="61"/>
      <c r="J422" s="160"/>
      <c r="K422" s="161"/>
    </row>
    <row r="423" spans="2:11" ht="20.100000000000001" customHeight="1" x14ac:dyDescent="0.25">
      <c r="B423" s="45"/>
      <c r="C423" s="59"/>
      <c r="D423" s="60"/>
      <c r="E423" s="60"/>
      <c r="F423" s="131"/>
      <c r="G423" s="132"/>
      <c r="H423" s="60"/>
      <c r="I423" s="61"/>
      <c r="J423" s="160"/>
      <c r="K423" s="161"/>
    </row>
    <row r="424" spans="2:11" ht="20.100000000000001" customHeight="1" x14ac:dyDescent="0.25">
      <c r="B424" s="45"/>
      <c r="C424" s="59"/>
      <c r="D424" s="60"/>
      <c r="E424" s="60"/>
      <c r="F424" s="131"/>
      <c r="G424" s="132"/>
      <c r="H424" s="60"/>
      <c r="I424" s="61"/>
      <c r="J424" s="160"/>
      <c r="K424" s="161"/>
    </row>
    <row r="425" spans="2:11" ht="20.100000000000001" customHeight="1" x14ac:dyDescent="0.25">
      <c r="B425" s="45"/>
      <c r="C425" s="59"/>
      <c r="D425" s="60"/>
      <c r="E425" s="60"/>
      <c r="F425" s="131"/>
      <c r="G425" s="132"/>
      <c r="H425" s="60"/>
      <c r="I425" s="61"/>
      <c r="J425" s="160"/>
      <c r="K425" s="161"/>
    </row>
    <row r="426" spans="2:11" ht="20.100000000000001" customHeight="1" x14ac:dyDescent="0.25">
      <c r="B426" s="45"/>
      <c r="C426" s="59"/>
      <c r="D426" s="60"/>
      <c r="E426" s="60"/>
      <c r="F426" s="131"/>
      <c r="G426" s="132"/>
      <c r="H426" s="60"/>
      <c r="I426" s="61"/>
      <c r="J426" s="160"/>
      <c r="K426" s="161"/>
    </row>
    <row r="427" spans="2:11" ht="20.100000000000001" customHeight="1" x14ac:dyDescent="0.25">
      <c r="B427" s="45"/>
      <c r="C427" s="59"/>
      <c r="D427" s="60"/>
      <c r="E427" s="60"/>
      <c r="F427" s="131"/>
      <c r="G427" s="132"/>
      <c r="H427" s="60"/>
      <c r="I427" s="61"/>
      <c r="J427" s="160"/>
      <c r="K427" s="161"/>
    </row>
    <row r="428" spans="2:11" ht="20.100000000000001" customHeight="1" x14ac:dyDescent="0.25">
      <c r="B428" s="45"/>
      <c r="C428" s="59"/>
      <c r="D428" s="60"/>
      <c r="E428" s="60"/>
      <c r="F428" s="131"/>
      <c r="G428" s="132"/>
      <c r="H428" s="60"/>
      <c r="I428" s="61"/>
      <c r="J428" s="160"/>
      <c r="K428" s="161"/>
    </row>
    <row r="429" spans="2:11" ht="20.100000000000001" customHeight="1" x14ac:dyDescent="0.25">
      <c r="B429" s="45"/>
      <c r="C429" s="59"/>
      <c r="D429" s="60"/>
      <c r="E429" s="60"/>
      <c r="F429" s="131"/>
      <c r="G429" s="132"/>
      <c r="H429" s="60"/>
      <c r="I429" s="61"/>
      <c r="J429" s="160"/>
      <c r="K429" s="161"/>
    </row>
    <row r="430" spans="2:11" ht="20.100000000000001" customHeight="1" x14ac:dyDescent="0.25">
      <c r="B430" s="45"/>
      <c r="C430" s="59"/>
      <c r="D430" s="60"/>
      <c r="E430" s="60"/>
      <c r="F430" s="131"/>
      <c r="G430" s="132"/>
      <c r="H430" s="60"/>
      <c r="I430" s="61"/>
      <c r="J430" s="160"/>
      <c r="K430" s="161"/>
    </row>
    <row r="431" spans="2:11" ht="20.100000000000001" customHeight="1" x14ac:dyDescent="0.25">
      <c r="B431" s="45"/>
      <c r="C431" s="59"/>
      <c r="D431" s="60"/>
      <c r="E431" s="60"/>
      <c r="F431" s="131"/>
      <c r="G431" s="132"/>
      <c r="H431" s="60"/>
      <c r="I431" s="61"/>
      <c r="J431" s="160"/>
      <c r="K431" s="161"/>
    </row>
    <row r="432" spans="2:11" ht="20.100000000000001" customHeight="1" x14ac:dyDescent="0.25">
      <c r="B432" s="45"/>
      <c r="C432" s="59"/>
      <c r="D432" s="60"/>
      <c r="E432" s="60"/>
      <c r="F432" s="131"/>
      <c r="G432" s="132"/>
      <c r="H432" s="60"/>
      <c r="I432" s="61"/>
      <c r="J432" s="160"/>
      <c r="K432" s="161"/>
    </row>
    <row r="433" spans="2:11" ht="20.100000000000001" customHeight="1" x14ac:dyDescent="0.25">
      <c r="B433" s="45"/>
      <c r="C433" s="59"/>
      <c r="D433" s="60"/>
      <c r="E433" s="60"/>
      <c r="F433" s="131"/>
      <c r="G433" s="132"/>
      <c r="H433" s="60"/>
      <c r="I433" s="61"/>
      <c r="J433" s="160"/>
      <c r="K433" s="161"/>
    </row>
    <row r="434" spans="2:11" ht="20.100000000000001" customHeight="1" x14ac:dyDescent="0.25">
      <c r="B434" s="45"/>
      <c r="C434" s="59"/>
      <c r="D434" s="60"/>
      <c r="E434" s="60"/>
      <c r="F434" s="131"/>
      <c r="G434" s="132"/>
      <c r="H434" s="60"/>
      <c r="I434" s="61"/>
      <c r="J434" s="160"/>
      <c r="K434" s="161"/>
    </row>
    <row r="435" spans="2:11" ht="20.100000000000001" customHeight="1" x14ac:dyDescent="0.25">
      <c r="B435" s="45"/>
      <c r="C435" s="59"/>
      <c r="D435" s="60"/>
      <c r="E435" s="60"/>
      <c r="F435" s="131"/>
      <c r="G435" s="132"/>
      <c r="H435" s="60"/>
      <c r="I435" s="61"/>
      <c r="J435" s="160"/>
      <c r="K435" s="161"/>
    </row>
    <row r="436" spans="2:11" ht="20.100000000000001" customHeight="1" x14ac:dyDescent="0.25">
      <c r="B436" s="45"/>
      <c r="C436" s="59"/>
      <c r="D436" s="60"/>
      <c r="E436" s="60"/>
      <c r="F436" s="131"/>
      <c r="G436" s="132"/>
      <c r="H436" s="60"/>
      <c r="I436" s="61"/>
      <c r="J436" s="160"/>
      <c r="K436" s="161"/>
    </row>
    <row r="437" spans="2:11" ht="20.100000000000001" customHeight="1" x14ac:dyDescent="0.25">
      <c r="B437" s="45"/>
      <c r="C437" s="59"/>
      <c r="D437" s="60"/>
      <c r="E437" s="60"/>
      <c r="F437" s="131"/>
      <c r="G437" s="132"/>
      <c r="H437" s="60"/>
      <c r="I437" s="61"/>
      <c r="J437" s="160"/>
      <c r="K437" s="161"/>
    </row>
    <row r="438" spans="2:11" ht="20.100000000000001" customHeight="1" x14ac:dyDescent="0.25">
      <c r="B438" s="45"/>
      <c r="C438" s="59"/>
      <c r="D438" s="60"/>
      <c r="E438" s="60"/>
      <c r="F438" s="131"/>
      <c r="G438" s="132"/>
      <c r="H438" s="60"/>
      <c r="I438" s="61"/>
      <c r="J438" s="160"/>
      <c r="K438" s="161"/>
    </row>
    <row r="439" spans="2:11" ht="20.100000000000001" customHeight="1" x14ac:dyDescent="0.25">
      <c r="B439" s="45"/>
      <c r="C439" s="59"/>
      <c r="D439" s="60"/>
      <c r="E439" s="60"/>
      <c r="F439" s="131"/>
      <c r="G439" s="132"/>
      <c r="H439" s="60"/>
      <c r="I439" s="61"/>
      <c r="J439" s="160"/>
      <c r="K439" s="161"/>
    </row>
    <row r="440" spans="2:11" ht="20.100000000000001" customHeight="1" x14ac:dyDescent="0.25">
      <c r="B440" s="45"/>
      <c r="C440" s="59"/>
      <c r="D440" s="60"/>
      <c r="E440" s="60"/>
      <c r="F440" s="131"/>
      <c r="G440" s="132"/>
      <c r="H440" s="60"/>
      <c r="I440" s="61"/>
      <c r="J440" s="160"/>
      <c r="K440" s="161"/>
    </row>
    <row r="441" spans="2:11" ht="20.100000000000001" customHeight="1" x14ac:dyDescent="0.25">
      <c r="B441" s="45"/>
      <c r="C441" s="59"/>
      <c r="D441" s="60"/>
      <c r="E441" s="60"/>
      <c r="F441" s="131"/>
      <c r="G441" s="132"/>
      <c r="H441" s="60"/>
      <c r="I441" s="61"/>
      <c r="J441" s="160"/>
      <c r="K441" s="161"/>
    </row>
    <row r="442" spans="2:11" ht="20.100000000000001" customHeight="1" x14ac:dyDescent="0.25">
      <c r="B442" s="45"/>
      <c r="C442" s="59"/>
      <c r="D442" s="60"/>
      <c r="E442" s="60"/>
      <c r="F442" s="131"/>
      <c r="G442" s="132"/>
      <c r="H442" s="60"/>
      <c r="I442" s="61"/>
      <c r="J442" s="160"/>
      <c r="K442" s="161"/>
    </row>
    <row r="443" spans="2:11" ht="20.100000000000001" customHeight="1" x14ac:dyDescent="0.25">
      <c r="B443" s="45"/>
      <c r="C443" s="59"/>
      <c r="D443" s="60"/>
      <c r="E443" s="60"/>
      <c r="F443" s="131"/>
      <c r="G443" s="132"/>
      <c r="H443" s="60"/>
      <c r="I443" s="61"/>
      <c r="J443" s="160"/>
      <c r="K443" s="161"/>
    </row>
    <row r="444" spans="2:11" ht="20.100000000000001" customHeight="1" x14ac:dyDescent="0.25">
      <c r="B444" s="45"/>
      <c r="C444" s="59"/>
      <c r="D444" s="60"/>
      <c r="E444" s="60"/>
      <c r="F444" s="131"/>
      <c r="G444" s="132"/>
      <c r="H444" s="60"/>
      <c r="I444" s="61"/>
      <c r="J444" s="160"/>
      <c r="K444" s="161"/>
    </row>
    <row r="445" spans="2:11" ht="20.100000000000001" customHeight="1" x14ac:dyDescent="0.25">
      <c r="B445" s="45"/>
      <c r="C445" s="59"/>
      <c r="D445" s="60"/>
      <c r="E445" s="60"/>
      <c r="F445" s="131"/>
      <c r="G445" s="132"/>
      <c r="H445" s="60"/>
      <c r="I445" s="61"/>
      <c r="J445" s="160"/>
      <c r="K445" s="161"/>
    </row>
    <row r="446" spans="2:11" ht="20.100000000000001" customHeight="1" x14ac:dyDescent="0.25">
      <c r="B446" s="45"/>
      <c r="C446" s="59"/>
      <c r="D446" s="60"/>
      <c r="E446" s="60"/>
      <c r="F446" s="131"/>
      <c r="G446" s="132"/>
      <c r="H446" s="60"/>
      <c r="I446" s="61"/>
      <c r="J446" s="160"/>
      <c r="K446" s="161"/>
    </row>
    <row r="447" spans="2:11" ht="20.100000000000001" customHeight="1" x14ac:dyDescent="0.25">
      <c r="B447" s="45"/>
      <c r="C447" s="59"/>
      <c r="D447" s="60"/>
      <c r="E447" s="60"/>
      <c r="F447" s="131"/>
      <c r="G447" s="132"/>
      <c r="H447" s="60"/>
      <c r="I447" s="61"/>
      <c r="J447" s="160"/>
      <c r="K447" s="161"/>
    </row>
    <row r="448" spans="2:11" ht="20.100000000000001" customHeight="1" x14ac:dyDescent="0.25">
      <c r="B448" s="45"/>
      <c r="C448" s="59"/>
      <c r="D448" s="60"/>
      <c r="E448" s="60"/>
      <c r="F448" s="131"/>
      <c r="G448" s="132"/>
      <c r="H448" s="60"/>
      <c r="I448" s="61"/>
      <c r="J448" s="160"/>
      <c r="K448" s="161"/>
    </row>
    <row r="449" spans="2:11" ht="20.100000000000001" customHeight="1" x14ac:dyDescent="0.25">
      <c r="B449" s="45"/>
      <c r="C449" s="59"/>
      <c r="D449" s="60"/>
      <c r="E449" s="60"/>
      <c r="F449" s="131"/>
      <c r="G449" s="132"/>
      <c r="H449" s="60"/>
      <c r="I449" s="61"/>
      <c r="J449" s="160"/>
      <c r="K449" s="161"/>
    </row>
    <row r="450" spans="2:11" ht="20.100000000000001" customHeight="1" x14ac:dyDescent="0.25">
      <c r="B450" s="45"/>
      <c r="C450" s="59"/>
      <c r="D450" s="60"/>
      <c r="E450" s="60"/>
      <c r="F450" s="131"/>
      <c r="G450" s="132"/>
      <c r="H450" s="60"/>
      <c r="I450" s="61"/>
      <c r="J450" s="160"/>
      <c r="K450" s="161"/>
    </row>
    <row r="451" spans="2:11" ht="20.100000000000001" customHeight="1" x14ac:dyDescent="0.25">
      <c r="B451" s="45"/>
      <c r="C451" s="59"/>
      <c r="D451" s="60"/>
      <c r="E451" s="60"/>
      <c r="F451" s="131"/>
      <c r="G451" s="132"/>
      <c r="H451" s="60"/>
      <c r="I451" s="61"/>
      <c r="J451" s="160"/>
      <c r="K451" s="161"/>
    </row>
    <row r="452" spans="2:11" ht="20.100000000000001" customHeight="1" x14ac:dyDescent="0.25">
      <c r="B452" s="45"/>
      <c r="C452" s="59"/>
      <c r="D452" s="60"/>
      <c r="E452" s="60"/>
      <c r="F452" s="131"/>
      <c r="G452" s="132"/>
      <c r="H452" s="60"/>
      <c r="I452" s="61"/>
      <c r="J452" s="160"/>
      <c r="K452" s="161"/>
    </row>
    <row r="453" spans="2:11" ht="20.100000000000001" customHeight="1" x14ac:dyDescent="0.25">
      <c r="B453" s="45"/>
      <c r="C453" s="59"/>
      <c r="D453" s="60"/>
      <c r="E453" s="60"/>
      <c r="F453" s="131"/>
      <c r="G453" s="132"/>
      <c r="H453" s="60"/>
      <c r="I453" s="61"/>
      <c r="J453" s="160"/>
      <c r="K453" s="161"/>
    </row>
    <row r="454" spans="2:11" ht="20.100000000000001" customHeight="1" x14ac:dyDescent="0.25">
      <c r="B454" s="45"/>
      <c r="C454" s="59"/>
      <c r="D454" s="60"/>
      <c r="E454" s="60"/>
      <c r="F454" s="131"/>
      <c r="G454" s="132"/>
      <c r="H454" s="60"/>
      <c r="I454" s="61"/>
      <c r="J454" s="160"/>
      <c r="K454" s="161"/>
    </row>
    <row r="455" spans="2:11" ht="20.100000000000001" customHeight="1" x14ac:dyDescent="0.25">
      <c r="B455" s="45"/>
      <c r="C455" s="59"/>
      <c r="D455" s="60"/>
      <c r="E455" s="60"/>
      <c r="F455" s="131"/>
      <c r="G455" s="132"/>
      <c r="H455" s="60"/>
      <c r="I455" s="61"/>
      <c r="J455" s="160"/>
      <c r="K455" s="161"/>
    </row>
    <row r="456" spans="2:11" ht="20.100000000000001" customHeight="1" x14ac:dyDescent="0.25">
      <c r="B456" s="45"/>
      <c r="C456" s="59"/>
      <c r="D456" s="60"/>
      <c r="E456" s="60"/>
      <c r="F456" s="131"/>
      <c r="G456" s="132"/>
      <c r="H456" s="60"/>
      <c r="I456" s="61"/>
      <c r="J456" s="160"/>
      <c r="K456" s="161"/>
    </row>
    <row r="457" spans="2:11" ht="20.100000000000001" customHeight="1" x14ac:dyDescent="0.25">
      <c r="B457" s="45"/>
      <c r="C457" s="59"/>
      <c r="D457" s="60"/>
      <c r="E457" s="60"/>
      <c r="F457" s="131"/>
      <c r="G457" s="132"/>
      <c r="H457" s="60"/>
      <c r="I457" s="61"/>
      <c r="J457" s="160"/>
      <c r="K457" s="161"/>
    </row>
    <row r="458" spans="2:11" ht="20.100000000000001" customHeight="1" x14ac:dyDescent="0.25">
      <c r="B458" s="45"/>
      <c r="C458" s="59"/>
      <c r="D458" s="60"/>
      <c r="E458" s="60"/>
      <c r="F458" s="131"/>
      <c r="G458" s="132"/>
      <c r="H458" s="60"/>
      <c r="I458" s="61"/>
      <c r="J458" s="160"/>
      <c r="K458" s="161"/>
    </row>
    <row r="459" spans="2:11" ht="20.100000000000001" customHeight="1" x14ac:dyDescent="0.25">
      <c r="B459" s="45"/>
      <c r="C459" s="59"/>
      <c r="D459" s="60"/>
      <c r="E459" s="60"/>
      <c r="F459" s="131"/>
      <c r="G459" s="132"/>
      <c r="H459" s="60"/>
      <c r="I459" s="61"/>
      <c r="J459" s="160"/>
      <c r="K459" s="161"/>
    </row>
    <row r="460" spans="2:11" ht="20.100000000000001" customHeight="1" x14ac:dyDescent="0.25">
      <c r="B460" s="45"/>
      <c r="C460" s="59"/>
      <c r="D460" s="60"/>
      <c r="E460" s="60"/>
      <c r="F460" s="131"/>
      <c r="G460" s="132"/>
      <c r="H460" s="60"/>
      <c r="I460" s="61"/>
      <c r="J460" s="160"/>
      <c r="K460" s="161"/>
    </row>
    <row r="461" spans="2:11" ht="20.100000000000001" customHeight="1" x14ac:dyDescent="0.25">
      <c r="B461" s="45"/>
      <c r="C461" s="59"/>
      <c r="D461" s="60"/>
      <c r="E461" s="60"/>
      <c r="F461" s="131"/>
      <c r="G461" s="132"/>
      <c r="H461" s="60"/>
      <c r="I461" s="61"/>
      <c r="J461" s="160"/>
      <c r="K461" s="161"/>
    </row>
    <row r="462" spans="2:11" ht="20.100000000000001" customHeight="1" x14ac:dyDescent="0.25">
      <c r="B462" s="45"/>
      <c r="C462" s="59"/>
      <c r="D462" s="60"/>
      <c r="E462" s="60"/>
      <c r="F462" s="131"/>
      <c r="G462" s="132"/>
      <c r="H462" s="60"/>
      <c r="I462" s="61"/>
      <c r="J462" s="160"/>
      <c r="K462" s="161"/>
    </row>
    <row r="463" spans="2:11" ht="20.100000000000001" customHeight="1" x14ac:dyDescent="0.25">
      <c r="B463" s="45"/>
      <c r="C463" s="59"/>
      <c r="D463" s="60"/>
      <c r="E463" s="60"/>
      <c r="F463" s="131"/>
      <c r="G463" s="132"/>
      <c r="H463" s="60"/>
      <c r="I463" s="61"/>
      <c r="J463" s="160"/>
      <c r="K463" s="161"/>
    </row>
    <row r="464" spans="2:11" ht="20.100000000000001" customHeight="1" x14ac:dyDescent="0.25">
      <c r="B464" s="45"/>
      <c r="C464" s="59"/>
      <c r="D464" s="60"/>
      <c r="E464" s="60"/>
      <c r="F464" s="131"/>
      <c r="G464" s="132"/>
      <c r="H464" s="60"/>
      <c r="I464" s="61"/>
      <c r="J464" s="160"/>
      <c r="K464" s="161"/>
    </row>
    <row r="465" spans="2:11" ht="20.100000000000001" customHeight="1" x14ac:dyDescent="0.25">
      <c r="B465" s="45"/>
      <c r="C465" s="59"/>
      <c r="D465" s="60"/>
      <c r="E465" s="60"/>
      <c r="F465" s="131"/>
      <c r="G465" s="132"/>
      <c r="H465" s="60"/>
      <c r="I465" s="61"/>
      <c r="J465" s="160"/>
      <c r="K465" s="161"/>
    </row>
    <row r="466" spans="2:11" ht="20.100000000000001" customHeight="1" x14ac:dyDescent="0.25">
      <c r="B466" s="45"/>
      <c r="C466" s="59"/>
      <c r="D466" s="60"/>
      <c r="E466" s="60"/>
      <c r="F466" s="131"/>
      <c r="G466" s="132"/>
      <c r="H466" s="60"/>
      <c r="I466" s="61"/>
      <c r="J466" s="160"/>
      <c r="K466" s="161"/>
    </row>
    <row r="467" spans="2:11" ht="20.100000000000001" customHeight="1" x14ac:dyDescent="0.25">
      <c r="B467" s="45"/>
      <c r="C467" s="59"/>
      <c r="D467" s="60"/>
      <c r="E467" s="60"/>
      <c r="F467" s="131"/>
      <c r="G467" s="132"/>
      <c r="H467" s="60"/>
      <c r="I467" s="61"/>
      <c r="J467" s="160"/>
      <c r="K467" s="161"/>
    </row>
    <row r="468" spans="2:11" ht="20.100000000000001" customHeight="1" x14ac:dyDescent="0.25">
      <c r="B468" s="45"/>
      <c r="C468" s="59"/>
      <c r="D468" s="60"/>
      <c r="E468" s="60"/>
      <c r="F468" s="131"/>
      <c r="G468" s="132"/>
      <c r="H468" s="60"/>
      <c r="I468" s="61"/>
      <c r="J468" s="160"/>
      <c r="K468" s="161"/>
    </row>
    <row r="469" spans="2:11" ht="20.100000000000001" customHeight="1" x14ac:dyDescent="0.25">
      <c r="B469" s="45"/>
      <c r="C469" s="59"/>
      <c r="D469" s="60"/>
      <c r="E469" s="60"/>
      <c r="F469" s="131"/>
      <c r="G469" s="132"/>
      <c r="H469" s="60"/>
      <c r="I469" s="61"/>
      <c r="J469" s="160"/>
      <c r="K469" s="161"/>
    </row>
    <row r="470" spans="2:11" ht="20.100000000000001" customHeight="1" x14ac:dyDescent="0.25">
      <c r="B470" s="45"/>
      <c r="C470" s="59"/>
      <c r="D470" s="60"/>
      <c r="E470" s="60"/>
      <c r="F470" s="131"/>
      <c r="G470" s="132"/>
      <c r="H470" s="60"/>
      <c r="I470" s="61"/>
      <c r="J470" s="160"/>
      <c r="K470" s="161"/>
    </row>
    <row r="471" spans="2:11" ht="20.100000000000001" customHeight="1" x14ac:dyDescent="0.25">
      <c r="B471" s="45"/>
      <c r="C471" s="59"/>
      <c r="D471" s="60"/>
      <c r="E471" s="60"/>
      <c r="F471" s="131"/>
      <c r="G471" s="132"/>
      <c r="H471" s="60"/>
      <c r="I471" s="61"/>
      <c r="J471" s="160"/>
      <c r="K471" s="161"/>
    </row>
    <row r="472" spans="2:11" ht="20.100000000000001" customHeight="1" x14ac:dyDescent="0.25">
      <c r="B472" s="45"/>
      <c r="C472" s="59"/>
      <c r="D472" s="60"/>
      <c r="E472" s="60"/>
      <c r="F472" s="131"/>
      <c r="G472" s="132"/>
      <c r="H472" s="60"/>
      <c r="I472" s="61"/>
      <c r="J472" s="160"/>
      <c r="K472" s="161"/>
    </row>
    <row r="473" spans="2:11" ht="20.100000000000001" customHeight="1" x14ac:dyDescent="0.25">
      <c r="B473" s="45"/>
      <c r="C473" s="59"/>
      <c r="D473" s="60"/>
      <c r="E473" s="60"/>
      <c r="F473" s="131"/>
      <c r="G473" s="132"/>
      <c r="H473" s="60"/>
      <c r="I473" s="61"/>
      <c r="J473" s="160"/>
      <c r="K473" s="161"/>
    </row>
    <row r="474" spans="2:11" ht="20.100000000000001" customHeight="1" x14ac:dyDescent="0.25">
      <c r="B474" s="45"/>
      <c r="C474" s="59"/>
      <c r="D474" s="60"/>
      <c r="E474" s="60"/>
      <c r="F474" s="131"/>
      <c r="G474" s="132"/>
      <c r="H474" s="60"/>
      <c r="I474" s="61"/>
      <c r="J474" s="160"/>
      <c r="K474" s="161"/>
    </row>
    <row r="475" spans="2:11" ht="20.100000000000001" customHeight="1" x14ac:dyDescent="0.25">
      <c r="B475" s="45"/>
      <c r="C475" s="59"/>
      <c r="D475" s="60"/>
      <c r="E475" s="60"/>
      <c r="F475" s="131"/>
      <c r="G475" s="132"/>
      <c r="H475" s="60"/>
      <c r="I475" s="61"/>
      <c r="J475" s="160"/>
      <c r="K475" s="161"/>
    </row>
    <row r="476" spans="2:11" ht="20.100000000000001" customHeight="1" x14ac:dyDescent="0.25">
      <c r="B476" s="45"/>
      <c r="C476" s="59"/>
      <c r="D476" s="60"/>
      <c r="E476" s="60"/>
      <c r="F476" s="131"/>
      <c r="G476" s="132"/>
      <c r="H476" s="60"/>
      <c r="I476" s="61"/>
      <c r="J476" s="160"/>
      <c r="K476" s="161"/>
    </row>
    <row r="477" spans="2:11" ht="20.100000000000001" customHeight="1" x14ac:dyDescent="0.25">
      <c r="B477" s="45"/>
      <c r="C477" s="59"/>
      <c r="D477" s="60"/>
      <c r="E477" s="60"/>
      <c r="F477" s="131"/>
      <c r="G477" s="132"/>
      <c r="H477" s="60"/>
      <c r="I477" s="61"/>
      <c r="J477" s="160"/>
      <c r="K477" s="161"/>
    </row>
    <row r="478" spans="2:11" ht="20.100000000000001" customHeight="1" x14ac:dyDescent="0.25">
      <c r="B478" s="45"/>
      <c r="C478" s="59"/>
      <c r="D478" s="60"/>
      <c r="E478" s="60"/>
      <c r="F478" s="131"/>
      <c r="G478" s="132"/>
      <c r="H478" s="60"/>
      <c r="I478" s="61"/>
      <c r="J478" s="160"/>
      <c r="K478" s="161"/>
    </row>
    <row r="479" spans="2:11" ht="20.100000000000001" customHeight="1" x14ac:dyDescent="0.25">
      <c r="B479" s="45"/>
      <c r="C479" s="59"/>
      <c r="D479" s="60"/>
      <c r="E479" s="60"/>
      <c r="F479" s="131"/>
      <c r="G479" s="132"/>
      <c r="H479" s="60"/>
      <c r="I479" s="61"/>
      <c r="J479" s="160"/>
      <c r="K479" s="161"/>
    </row>
    <row r="480" spans="2:11" ht="20.100000000000001" customHeight="1" x14ac:dyDescent="0.25">
      <c r="B480" s="45"/>
      <c r="C480" s="59"/>
      <c r="D480" s="60"/>
      <c r="E480" s="60"/>
      <c r="F480" s="131"/>
      <c r="G480" s="132"/>
      <c r="H480" s="60"/>
      <c r="I480" s="61"/>
      <c r="J480" s="160"/>
      <c r="K480" s="161"/>
    </row>
    <row r="481" spans="2:11" ht="20.100000000000001" customHeight="1" x14ac:dyDescent="0.25">
      <c r="B481" s="45"/>
      <c r="C481" s="59"/>
      <c r="D481" s="60"/>
      <c r="E481" s="60"/>
      <c r="F481" s="131"/>
      <c r="G481" s="132"/>
      <c r="H481" s="60"/>
      <c r="I481" s="61"/>
      <c r="J481" s="160"/>
      <c r="K481" s="161"/>
    </row>
    <row r="482" spans="2:11" ht="20.100000000000001" customHeight="1" x14ac:dyDescent="0.25">
      <c r="B482" s="45"/>
      <c r="C482" s="59"/>
      <c r="D482" s="60"/>
      <c r="E482" s="60"/>
      <c r="F482" s="131"/>
      <c r="G482" s="132"/>
      <c r="H482" s="60"/>
      <c r="I482" s="61"/>
      <c r="J482" s="160"/>
      <c r="K482" s="161"/>
    </row>
    <row r="483" spans="2:11" ht="20.100000000000001" customHeight="1" x14ac:dyDescent="0.25">
      <c r="B483" s="45"/>
      <c r="C483" s="59"/>
      <c r="D483" s="60"/>
      <c r="E483" s="60"/>
      <c r="F483" s="131"/>
      <c r="G483" s="132"/>
      <c r="H483" s="60"/>
      <c r="I483" s="61"/>
      <c r="J483" s="160"/>
      <c r="K483" s="161"/>
    </row>
    <row r="484" spans="2:11" ht="20.100000000000001" customHeight="1" x14ac:dyDescent="0.25">
      <c r="B484" s="45"/>
      <c r="C484" s="59"/>
      <c r="D484" s="60"/>
      <c r="E484" s="60"/>
      <c r="F484" s="131"/>
      <c r="G484" s="132"/>
      <c r="H484" s="60"/>
      <c r="I484" s="61"/>
      <c r="J484" s="160"/>
      <c r="K484" s="161"/>
    </row>
    <row r="485" spans="2:11" ht="20.100000000000001" customHeight="1" x14ac:dyDescent="0.25">
      <c r="B485" s="45"/>
      <c r="C485" s="59"/>
      <c r="D485" s="60"/>
      <c r="E485" s="60"/>
      <c r="F485" s="131"/>
      <c r="G485" s="132"/>
      <c r="H485" s="60"/>
      <c r="I485" s="61"/>
      <c r="J485" s="160"/>
      <c r="K485" s="161"/>
    </row>
    <row r="486" spans="2:11" ht="20.100000000000001" customHeight="1" x14ac:dyDescent="0.25">
      <c r="B486" s="45"/>
      <c r="C486" s="59"/>
      <c r="D486" s="60"/>
      <c r="E486" s="60"/>
      <c r="F486" s="131"/>
      <c r="G486" s="132"/>
      <c r="H486" s="60"/>
      <c r="I486" s="61"/>
      <c r="J486" s="160"/>
      <c r="K486" s="161"/>
    </row>
    <row r="487" spans="2:11" ht="20.100000000000001" customHeight="1" x14ac:dyDescent="0.25">
      <c r="B487" s="45"/>
      <c r="C487" s="59"/>
      <c r="D487" s="60"/>
      <c r="E487" s="60"/>
      <c r="F487" s="131"/>
      <c r="G487" s="132"/>
      <c r="H487" s="60"/>
      <c r="I487" s="61"/>
      <c r="J487" s="160"/>
      <c r="K487" s="161"/>
    </row>
    <row r="488" spans="2:11" ht="20.100000000000001" customHeight="1" x14ac:dyDescent="0.25">
      <c r="B488" s="45"/>
      <c r="C488" s="59"/>
      <c r="D488" s="60"/>
      <c r="E488" s="60"/>
      <c r="F488" s="131"/>
      <c r="G488" s="132"/>
      <c r="H488" s="60"/>
      <c r="I488" s="61"/>
      <c r="J488" s="160"/>
      <c r="K488" s="161"/>
    </row>
    <row r="489" spans="2:11" ht="20.100000000000001" customHeight="1" x14ac:dyDescent="0.25">
      <c r="B489" s="45"/>
      <c r="C489" s="59"/>
      <c r="D489" s="60"/>
      <c r="E489" s="60"/>
      <c r="F489" s="131"/>
      <c r="G489" s="132"/>
      <c r="H489" s="60"/>
      <c r="I489" s="61"/>
      <c r="J489" s="160"/>
      <c r="K489" s="161"/>
    </row>
    <row r="490" spans="2:11" ht="20.100000000000001" customHeight="1" x14ac:dyDescent="0.25">
      <c r="B490" s="45"/>
      <c r="C490" s="59"/>
      <c r="D490" s="60"/>
      <c r="E490" s="60"/>
      <c r="F490" s="131"/>
      <c r="G490" s="132"/>
      <c r="H490" s="60"/>
      <c r="I490" s="61"/>
      <c r="J490" s="160"/>
      <c r="K490" s="161"/>
    </row>
    <row r="491" spans="2:11" ht="20.100000000000001" customHeight="1" x14ac:dyDescent="0.25">
      <c r="B491" s="45"/>
      <c r="C491" s="59"/>
      <c r="D491" s="60"/>
      <c r="E491" s="60"/>
      <c r="F491" s="131"/>
      <c r="G491" s="132"/>
      <c r="H491" s="60"/>
      <c r="I491" s="61"/>
      <c r="J491" s="160"/>
      <c r="K491" s="161"/>
    </row>
    <row r="492" spans="2:11" ht="20.100000000000001" customHeight="1" x14ac:dyDescent="0.25">
      <c r="B492" s="45"/>
      <c r="C492" s="59"/>
      <c r="D492" s="60"/>
      <c r="E492" s="60"/>
      <c r="F492" s="131"/>
      <c r="G492" s="132"/>
      <c r="H492" s="60"/>
      <c r="I492" s="61"/>
      <c r="J492" s="160"/>
      <c r="K492" s="161"/>
    </row>
    <row r="493" spans="2:11" ht="20.100000000000001" customHeight="1" x14ac:dyDescent="0.25">
      <c r="B493" s="45"/>
      <c r="C493" s="59"/>
      <c r="D493" s="60"/>
      <c r="E493" s="60"/>
      <c r="F493" s="131"/>
      <c r="G493" s="132"/>
      <c r="H493" s="60"/>
      <c r="I493" s="61"/>
      <c r="J493" s="160"/>
      <c r="K493" s="161"/>
    </row>
    <row r="494" spans="2:11" ht="20.100000000000001" customHeight="1" x14ac:dyDescent="0.25">
      <c r="B494" s="45"/>
      <c r="C494" s="59"/>
      <c r="D494" s="60"/>
      <c r="E494" s="60"/>
      <c r="F494" s="131"/>
      <c r="G494" s="132"/>
      <c r="H494" s="60"/>
      <c r="I494" s="61"/>
      <c r="J494" s="160"/>
      <c r="K494" s="161"/>
    </row>
    <row r="495" spans="2:11" ht="20.100000000000001" customHeight="1" x14ac:dyDescent="0.25">
      <c r="B495" s="45"/>
      <c r="C495" s="59"/>
      <c r="D495" s="60"/>
      <c r="E495" s="60"/>
      <c r="F495" s="131"/>
      <c r="G495" s="132"/>
      <c r="H495" s="60"/>
      <c r="I495" s="61"/>
      <c r="J495" s="160"/>
      <c r="K495" s="161"/>
    </row>
    <row r="496" spans="2:11" ht="20.100000000000001" customHeight="1" x14ac:dyDescent="0.25">
      <c r="B496" s="45"/>
      <c r="C496" s="59"/>
      <c r="D496" s="60"/>
      <c r="E496" s="60"/>
      <c r="F496" s="131"/>
      <c r="G496" s="132"/>
      <c r="H496" s="60"/>
      <c r="I496" s="61"/>
      <c r="J496" s="160"/>
      <c r="K496" s="161"/>
    </row>
    <row r="497" spans="2:11" ht="20.100000000000001" customHeight="1" x14ac:dyDescent="0.25">
      <c r="B497" s="45"/>
      <c r="C497" s="59"/>
      <c r="D497" s="60"/>
      <c r="E497" s="60"/>
      <c r="F497" s="131"/>
      <c r="G497" s="132"/>
      <c r="H497" s="60"/>
      <c r="I497" s="61"/>
      <c r="J497" s="160"/>
      <c r="K497" s="161"/>
    </row>
    <row r="498" spans="2:11" ht="20.100000000000001" customHeight="1" x14ac:dyDescent="0.25">
      <c r="B498" s="45"/>
      <c r="C498" s="59"/>
      <c r="D498" s="60"/>
      <c r="E498" s="60"/>
      <c r="F498" s="131"/>
      <c r="G498" s="132"/>
      <c r="H498" s="60"/>
      <c r="I498" s="61"/>
      <c r="J498" s="160"/>
      <c r="K498" s="161"/>
    </row>
    <row r="499" spans="2:11" ht="20.100000000000001" customHeight="1" x14ac:dyDescent="0.25">
      <c r="B499" s="45"/>
      <c r="C499" s="59"/>
      <c r="D499" s="60"/>
      <c r="E499" s="60"/>
      <c r="F499" s="131"/>
      <c r="G499" s="132"/>
      <c r="H499" s="60"/>
      <c r="I499" s="61"/>
      <c r="J499" s="160"/>
      <c r="K499" s="161"/>
    </row>
    <row r="500" spans="2:11" ht="20.100000000000001" customHeight="1" x14ac:dyDescent="0.25">
      <c r="B500" s="45"/>
      <c r="C500" s="59"/>
      <c r="D500" s="60"/>
      <c r="E500" s="60"/>
      <c r="F500" s="131"/>
      <c r="G500" s="132"/>
      <c r="H500" s="60"/>
      <c r="I500" s="61"/>
      <c r="J500" s="160"/>
      <c r="K500" s="161"/>
    </row>
    <row r="501" spans="2:11" ht="20.100000000000001" customHeight="1" x14ac:dyDescent="0.25">
      <c r="B501" s="45"/>
      <c r="C501" s="59"/>
      <c r="D501" s="60"/>
      <c r="E501" s="60"/>
      <c r="F501" s="131"/>
      <c r="G501" s="132"/>
      <c r="H501" s="60"/>
      <c r="I501" s="61"/>
      <c r="J501" s="160"/>
      <c r="K501" s="161"/>
    </row>
    <row r="502" spans="2:11" ht="20.100000000000001" customHeight="1" x14ac:dyDescent="0.25">
      <c r="B502" s="45"/>
      <c r="C502" s="59"/>
      <c r="D502" s="60"/>
      <c r="E502" s="60"/>
      <c r="F502" s="131"/>
      <c r="G502" s="132"/>
      <c r="H502" s="60"/>
      <c r="I502" s="61"/>
      <c r="J502" s="160"/>
      <c r="K502" s="161"/>
    </row>
    <row r="503" spans="2:11" ht="20.100000000000001" customHeight="1" x14ac:dyDescent="0.25">
      <c r="B503" s="45"/>
      <c r="C503" s="59"/>
      <c r="D503" s="60"/>
      <c r="E503" s="60"/>
      <c r="F503" s="131"/>
      <c r="G503" s="132"/>
      <c r="H503" s="60"/>
      <c r="I503" s="61"/>
      <c r="J503" s="160"/>
      <c r="K503" s="161"/>
    </row>
    <row r="504" spans="2:11" ht="20.100000000000001" customHeight="1" x14ac:dyDescent="0.25">
      <c r="B504" s="45"/>
      <c r="C504" s="59"/>
      <c r="D504" s="60"/>
      <c r="E504" s="60"/>
      <c r="F504" s="131"/>
      <c r="G504" s="132"/>
      <c r="H504" s="60"/>
      <c r="I504" s="61"/>
      <c r="J504" s="160"/>
      <c r="K504" s="161"/>
    </row>
    <row r="505" spans="2:11" ht="20.100000000000001" customHeight="1" x14ac:dyDescent="0.25">
      <c r="B505" s="45"/>
      <c r="C505" s="59"/>
      <c r="D505" s="60"/>
      <c r="E505" s="60"/>
      <c r="F505" s="131"/>
      <c r="G505" s="132"/>
      <c r="H505" s="60"/>
      <c r="I505" s="61"/>
      <c r="J505" s="160"/>
      <c r="K505" s="161"/>
    </row>
    <row r="506" spans="2:11" ht="20.100000000000001" customHeight="1" x14ac:dyDescent="0.25">
      <c r="B506" s="45"/>
      <c r="C506" s="59"/>
      <c r="D506" s="60"/>
      <c r="E506" s="60"/>
      <c r="F506" s="131"/>
      <c r="G506" s="132"/>
      <c r="H506" s="60"/>
      <c r="I506" s="61"/>
      <c r="J506" s="160"/>
      <c r="K506" s="161"/>
    </row>
    <row r="507" spans="2:11" ht="20.100000000000001" customHeight="1" x14ac:dyDescent="0.25">
      <c r="B507" s="45"/>
      <c r="C507" s="59"/>
      <c r="D507" s="60"/>
      <c r="E507" s="60"/>
      <c r="F507" s="131"/>
      <c r="G507" s="132"/>
      <c r="H507" s="60"/>
      <c r="I507" s="61"/>
      <c r="J507" s="160"/>
      <c r="K507" s="161"/>
    </row>
    <row r="508" spans="2:11" ht="20.100000000000001" customHeight="1" x14ac:dyDescent="0.25">
      <c r="B508" s="45"/>
      <c r="C508" s="59"/>
      <c r="D508" s="60"/>
      <c r="E508" s="60"/>
      <c r="F508" s="131"/>
      <c r="G508" s="132"/>
      <c r="H508" s="60"/>
      <c r="I508" s="61"/>
      <c r="J508" s="160"/>
      <c r="K508" s="161"/>
    </row>
    <row r="509" spans="2:11" ht="20.100000000000001" customHeight="1" thickBot="1" x14ac:dyDescent="0.3">
      <c r="B509" s="62"/>
      <c r="C509" s="63"/>
      <c r="D509" s="64"/>
      <c r="E509" s="64"/>
      <c r="F509" s="135"/>
      <c r="G509" s="136"/>
      <c r="H509" s="64"/>
      <c r="I509" s="65"/>
      <c r="J509" s="164"/>
      <c r="K509" s="165"/>
    </row>
    <row r="510" spans="2:11" ht="35.1" customHeight="1" thickBot="1" x14ac:dyDescent="0.3">
      <c r="B510" s="180" t="s">
        <v>20</v>
      </c>
      <c r="C510" s="180"/>
      <c r="D510" s="180"/>
      <c r="E510" s="180"/>
      <c r="F510" s="137">
        <f>SUM($F$10:$F$509)</f>
        <v>0</v>
      </c>
      <c r="G510" s="138">
        <f>SUM($G$10:$G$509)</f>
        <v>0</v>
      </c>
      <c r="H510" s="95"/>
      <c r="I510" s="93"/>
      <c r="J510" s="166">
        <f>SUM($J$10:$J$509)</f>
        <v>0</v>
      </c>
      <c r="K510" s="167">
        <f>SUM($K$10:$K$509)</f>
        <v>0</v>
      </c>
    </row>
    <row r="511" spans="2:11" ht="5.0999999999999996" customHeight="1" x14ac:dyDescent="0.25"/>
  </sheetData>
  <sheetProtection formatCells="0" formatColumns="0" formatRows="0" selectLockedCells="1" sort="0" autoFilter="0" pivotTables="0"/>
  <mergeCells count="26">
    <mergeCell ref="B510:E510"/>
    <mergeCell ref="U8:V8"/>
    <mergeCell ref="M60:N61"/>
    <mergeCell ref="O60:O61"/>
    <mergeCell ref="P60:P61"/>
    <mergeCell ref="Q60:Q61"/>
    <mergeCell ref="R60:R61"/>
    <mergeCell ref="S60:S61"/>
    <mergeCell ref="T60:T61"/>
    <mergeCell ref="U60:U61"/>
    <mergeCell ref="V60:V61"/>
    <mergeCell ref="M64:N65"/>
    <mergeCell ref="O64:O65"/>
    <mergeCell ref="P64:P65"/>
    <mergeCell ref="R64:R65"/>
    <mergeCell ref="U64:U65"/>
    <mergeCell ref="B2:K2"/>
    <mergeCell ref="M2:V2"/>
    <mergeCell ref="I4:K4"/>
    <mergeCell ref="M4:V7"/>
    <mergeCell ref="M8:M9"/>
    <mergeCell ref="N8:N9"/>
    <mergeCell ref="O8:P8"/>
    <mergeCell ref="Q8:Q9"/>
    <mergeCell ref="R8:S8"/>
    <mergeCell ref="T8:T9"/>
  </mergeCells>
  <conditionalFormatting sqref="B10:E509 H10:I509 M10:N59 Q10:Q59 T10:T59">
    <cfRule type="expression" dxfId="3" priority="3">
      <formula>ROW()=ODD(ROW())</formula>
    </cfRule>
  </conditionalFormatting>
  <conditionalFormatting sqref="O64:P65 R64:R65 U64:U65">
    <cfRule type="cellIs" dxfId="2" priority="2" operator="notEqual">
      <formula>0</formula>
    </cfRule>
  </conditionalFormatting>
  <conditionalFormatting sqref="H10:H509">
    <cfRule type="cellIs" dxfId="1" priority="1" operator="equal">
      <formula>"X"</formula>
    </cfRule>
  </conditionalFormatting>
  <dataValidations count="4">
    <dataValidation type="list" allowBlank="1" showInputMessage="1" showErrorMessage="1" sqref="E10:E509" xr:uid="{8BF71BF1-03C8-4137-B872-5F4C536F2A9F}">
      <formula1>C_Nature</formula1>
    </dataValidation>
    <dataValidation type="list" allowBlank="1" showInputMessage="1" showErrorMessage="1" sqref="D10:D509" xr:uid="{C71F9CD9-6B93-4FAE-90CB-BEFDBFA10A83}">
      <formula1>C_Paiement</formula1>
    </dataValidation>
    <dataValidation allowBlank="1" showInputMessage="1" showErrorMessage="1" promptTitle="Information" prompt="Veuillez saisir manuellement les reports provenant du mois de décembre de l'année précédente." sqref="D6:E8 I6:I8" xr:uid="{F6EAC3EF-83BD-40C6-B3F4-180FD6FE7ADE}"/>
    <dataValidation type="list" showInputMessage="1" showErrorMessage="1" errorTitle="ATTENTION" error="Vous devez impérativement soit cliquer sur le &quot;X&quot; de la liste soit taper un &quot;X&quot; majuscule." prompt="Cliquez sur &quot;X&quot; dans la liste ou tapez un &quot;X&quot;." sqref="H10:H509" xr:uid="{866802C0-4410-433D-AE3B-9C0D2C9548FB}">
      <formula1>"X"</formula1>
    </dataValidation>
  </dataValidations>
  <printOptions horizontalCentered="1" verticalCentered="1"/>
  <pageMargins left="0" right="0" top="0" bottom="0" header="0" footer="0"/>
  <pageSetup paperSize="9" scale="32" fitToHeight="0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02327-32EA-4815-95CE-EFE0D539B8F5}">
  <sheetPr codeName="Feuil13"/>
  <dimension ref="A1:L55"/>
  <sheetViews>
    <sheetView workbookViewId="0">
      <selection activeCell="C14" sqref="C14"/>
    </sheetView>
  </sheetViews>
  <sheetFormatPr baseColWidth="10" defaultColWidth="11" defaultRowHeight="15.75" x14ac:dyDescent="0.25"/>
  <cols>
    <col min="1" max="1" width="1.625" style="21" customWidth="1"/>
    <col min="2" max="2" width="11.625" style="20" customWidth="1"/>
    <col min="3" max="3" width="40.625" style="21" customWidth="1"/>
    <col min="4" max="4" width="11.625" style="20" customWidth="1"/>
    <col min="5" max="5" width="6.625" style="20" customWidth="1"/>
    <col min="6" max="7" width="16.625" style="21" customWidth="1"/>
    <col min="8" max="8" width="3.625" style="21" customWidth="1"/>
    <col min="9" max="11" width="16.625" style="21" customWidth="1"/>
    <col min="12" max="16384" width="11" style="21"/>
  </cols>
  <sheetData>
    <row r="1" spans="1:12" ht="5.0999999999999996" customHeight="1" thickBot="1" x14ac:dyDescent="0.3">
      <c r="C1" s="23"/>
      <c r="D1" s="30"/>
      <c r="E1" s="23"/>
      <c r="F1" s="23"/>
      <c r="G1" s="23"/>
      <c r="H1" s="23"/>
      <c r="I1" s="23"/>
      <c r="J1" s="23"/>
      <c r="K1" s="23"/>
    </row>
    <row r="2" spans="1:12" ht="26.25" customHeight="1" thickBot="1" x14ac:dyDescent="0.3">
      <c r="B2" s="216" t="s">
        <v>43</v>
      </c>
      <c r="C2" s="217"/>
      <c r="D2" s="217"/>
      <c r="E2" s="217"/>
      <c r="F2" s="217"/>
      <c r="G2" s="217"/>
      <c r="H2" s="217"/>
      <c r="I2" s="217"/>
      <c r="J2" s="217"/>
      <c r="K2" s="218"/>
    </row>
    <row r="3" spans="1:12" ht="5.0999999999999996" customHeight="1" thickBot="1" x14ac:dyDescent="0.3"/>
    <row r="4" spans="1:12" ht="39.950000000000003" customHeight="1" thickBot="1" x14ac:dyDescent="0.3">
      <c r="A4" s="1"/>
      <c r="B4" s="19" t="s">
        <v>21</v>
      </c>
      <c r="C4" s="19" t="s">
        <v>6</v>
      </c>
      <c r="D4" s="24" t="s">
        <v>8</v>
      </c>
      <c r="E4" s="22" t="s">
        <v>9</v>
      </c>
      <c r="F4" s="143" t="s">
        <v>10</v>
      </c>
      <c r="G4" s="126" t="s">
        <v>11</v>
      </c>
      <c r="H4" s="26" t="s">
        <v>7</v>
      </c>
      <c r="I4" s="29"/>
      <c r="J4" s="154" t="s">
        <v>10</v>
      </c>
      <c r="K4" s="155" t="s">
        <v>11</v>
      </c>
      <c r="L4" s="1"/>
    </row>
    <row r="5" spans="1:12" s="39" customFormat="1" ht="15" customHeight="1" x14ac:dyDescent="0.25">
      <c r="B5" s="67"/>
      <c r="C5" s="40"/>
      <c r="D5" s="41"/>
      <c r="E5" s="42"/>
      <c r="F5" s="127"/>
      <c r="G5" s="128"/>
      <c r="H5" s="43"/>
      <c r="I5" s="44"/>
      <c r="J5" s="156"/>
      <c r="K5" s="157"/>
    </row>
    <row r="6" spans="1:12" s="39" customFormat="1" ht="15" customHeight="1" x14ac:dyDescent="0.25">
      <c r="B6" s="68"/>
      <c r="C6" s="46"/>
      <c r="D6" s="47"/>
      <c r="E6" s="48"/>
      <c r="F6" s="129"/>
      <c r="G6" s="130"/>
      <c r="H6" s="49"/>
      <c r="I6" s="50"/>
      <c r="J6" s="158"/>
      <c r="K6" s="159"/>
    </row>
    <row r="7" spans="1:12" s="39" customFormat="1" ht="15" customHeight="1" x14ac:dyDescent="0.25">
      <c r="B7" s="68"/>
      <c r="C7" s="46"/>
      <c r="D7" s="47"/>
      <c r="E7" s="48"/>
      <c r="F7" s="129"/>
      <c r="G7" s="130"/>
      <c r="H7" s="49"/>
      <c r="I7" s="50"/>
      <c r="J7" s="158"/>
      <c r="K7" s="159"/>
    </row>
    <row r="8" spans="1:12" s="39" customFormat="1" ht="15" customHeight="1" x14ac:dyDescent="0.25">
      <c r="B8" s="68"/>
      <c r="C8" s="46"/>
      <c r="D8" s="47"/>
      <c r="E8" s="48"/>
      <c r="F8" s="129"/>
      <c r="G8" s="130"/>
      <c r="H8" s="49"/>
      <c r="I8" s="50"/>
      <c r="J8" s="160"/>
      <c r="K8" s="161"/>
    </row>
    <row r="9" spans="1:12" s="39" customFormat="1" ht="15" customHeight="1" x14ac:dyDescent="0.25">
      <c r="B9" s="68"/>
      <c r="C9" s="46"/>
      <c r="D9" s="47"/>
      <c r="E9" s="48"/>
      <c r="F9" s="129"/>
      <c r="G9" s="130"/>
      <c r="H9" s="49"/>
      <c r="I9" s="50"/>
      <c r="J9" s="160"/>
      <c r="K9" s="161"/>
    </row>
    <row r="10" spans="1:12" s="39" customFormat="1" ht="15" customHeight="1" x14ac:dyDescent="0.25">
      <c r="B10" s="68"/>
      <c r="C10" s="46"/>
      <c r="D10" s="47"/>
      <c r="E10" s="48"/>
      <c r="F10" s="129"/>
      <c r="G10" s="130"/>
      <c r="H10" s="49"/>
      <c r="I10" s="50"/>
      <c r="J10" s="160"/>
      <c r="K10" s="161"/>
    </row>
    <row r="11" spans="1:12" s="39" customFormat="1" ht="15" customHeight="1" x14ac:dyDescent="0.25">
      <c r="B11" s="68"/>
      <c r="C11" s="46"/>
      <c r="D11" s="47"/>
      <c r="E11" s="48"/>
      <c r="F11" s="129"/>
      <c r="G11" s="130"/>
      <c r="H11" s="49"/>
      <c r="I11" s="50"/>
      <c r="J11" s="160"/>
      <c r="K11" s="161"/>
    </row>
    <row r="12" spans="1:12" s="39" customFormat="1" ht="15" customHeight="1" x14ac:dyDescent="0.25">
      <c r="B12" s="68"/>
      <c r="C12" s="46"/>
      <c r="D12" s="47"/>
      <c r="E12" s="48"/>
      <c r="F12" s="129"/>
      <c r="G12" s="130"/>
      <c r="H12" s="49"/>
      <c r="I12" s="50"/>
      <c r="J12" s="160"/>
      <c r="K12" s="161"/>
    </row>
    <row r="13" spans="1:12" s="39" customFormat="1" ht="15" customHeight="1" x14ac:dyDescent="0.25">
      <c r="B13" s="68"/>
      <c r="C13" s="46"/>
      <c r="D13" s="47"/>
      <c r="E13" s="48"/>
      <c r="F13" s="129"/>
      <c r="G13" s="130"/>
      <c r="H13" s="49"/>
      <c r="I13" s="50"/>
      <c r="J13" s="160"/>
      <c r="K13" s="161"/>
    </row>
    <row r="14" spans="1:12" s="39" customFormat="1" ht="15" customHeight="1" x14ac:dyDescent="0.25">
      <c r="B14" s="68"/>
      <c r="C14" s="46"/>
      <c r="D14" s="47"/>
      <c r="E14" s="48"/>
      <c r="F14" s="129"/>
      <c r="G14" s="130"/>
      <c r="H14" s="49"/>
      <c r="I14" s="50"/>
      <c r="J14" s="160"/>
      <c r="K14" s="161"/>
    </row>
    <row r="15" spans="1:12" s="39" customFormat="1" ht="15" customHeight="1" x14ac:dyDescent="0.25">
      <c r="B15" s="68"/>
      <c r="C15" s="46"/>
      <c r="D15" s="47"/>
      <c r="E15" s="48"/>
      <c r="F15" s="129"/>
      <c r="G15" s="130"/>
      <c r="H15" s="49"/>
      <c r="I15" s="50"/>
      <c r="J15" s="160"/>
      <c r="K15" s="161"/>
    </row>
    <row r="16" spans="1:12" s="39" customFormat="1" ht="15" customHeight="1" x14ac:dyDescent="0.25">
      <c r="B16" s="68"/>
      <c r="C16" s="46"/>
      <c r="D16" s="47"/>
      <c r="E16" s="48"/>
      <c r="F16" s="131"/>
      <c r="G16" s="132"/>
      <c r="H16" s="49"/>
      <c r="I16" s="50"/>
      <c r="J16" s="158"/>
      <c r="K16" s="159"/>
    </row>
    <row r="17" spans="2:11" s="39" customFormat="1" ht="15" customHeight="1" x14ac:dyDescent="0.25">
      <c r="B17" s="68"/>
      <c r="C17" s="46"/>
      <c r="D17" s="47"/>
      <c r="E17" s="48"/>
      <c r="F17" s="129"/>
      <c r="G17" s="130"/>
      <c r="H17" s="49"/>
      <c r="I17" s="50"/>
      <c r="J17" s="160"/>
      <c r="K17" s="161"/>
    </row>
    <row r="18" spans="2:11" x14ac:dyDescent="0.25">
      <c r="B18" s="69"/>
      <c r="C18" s="51"/>
      <c r="D18" s="52"/>
      <c r="E18" s="52"/>
      <c r="F18" s="133"/>
      <c r="G18" s="134"/>
      <c r="H18" s="53"/>
      <c r="I18" s="54"/>
      <c r="J18" s="162"/>
      <c r="K18" s="163"/>
    </row>
    <row r="19" spans="2:11" x14ac:dyDescent="0.25">
      <c r="B19" s="70"/>
      <c r="C19" s="55"/>
      <c r="D19" s="56"/>
      <c r="E19" s="56"/>
      <c r="F19" s="131"/>
      <c r="G19" s="132"/>
      <c r="H19" s="57"/>
      <c r="I19" s="58"/>
      <c r="J19" s="160"/>
      <c r="K19" s="161"/>
    </row>
    <row r="20" spans="2:11" x14ac:dyDescent="0.25">
      <c r="B20" s="70"/>
      <c r="C20" s="55"/>
      <c r="D20" s="56"/>
      <c r="E20" s="56"/>
      <c r="F20" s="131"/>
      <c r="G20" s="132"/>
      <c r="H20" s="57"/>
      <c r="I20" s="58"/>
      <c r="J20" s="160"/>
      <c r="K20" s="161"/>
    </row>
    <row r="21" spans="2:11" x14ac:dyDescent="0.25">
      <c r="B21" s="70"/>
      <c r="C21" s="55"/>
      <c r="D21" s="56"/>
      <c r="E21" s="56"/>
      <c r="F21" s="131"/>
      <c r="G21" s="132"/>
      <c r="H21" s="57"/>
      <c r="I21" s="58"/>
      <c r="J21" s="160"/>
      <c r="K21" s="161"/>
    </row>
    <row r="22" spans="2:11" x14ac:dyDescent="0.25">
      <c r="B22" s="70"/>
      <c r="C22" s="55"/>
      <c r="D22" s="56"/>
      <c r="E22" s="56"/>
      <c r="F22" s="131"/>
      <c r="G22" s="132"/>
      <c r="H22" s="57"/>
      <c r="I22" s="58"/>
      <c r="J22" s="160"/>
      <c r="K22" s="161"/>
    </row>
    <row r="23" spans="2:11" x14ac:dyDescent="0.25">
      <c r="B23" s="70"/>
      <c r="C23" s="55"/>
      <c r="D23" s="56"/>
      <c r="E23" s="56"/>
      <c r="F23" s="131"/>
      <c r="G23" s="132"/>
      <c r="H23" s="57"/>
      <c r="I23" s="58"/>
      <c r="J23" s="160"/>
      <c r="K23" s="161"/>
    </row>
    <row r="24" spans="2:11" x14ac:dyDescent="0.25">
      <c r="B24" s="70"/>
      <c r="C24" s="55"/>
      <c r="D24" s="56"/>
      <c r="E24" s="56"/>
      <c r="F24" s="131"/>
      <c r="G24" s="132"/>
      <c r="H24" s="57"/>
      <c r="I24" s="58"/>
      <c r="J24" s="160"/>
      <c r="K24" s="161"/>
    </row>
    <row r="25" spans="2:11" x14ac:dyDescent="0.25">
      <c r="B25" s="70"/>
      <c r="C25" s="55"/>
      <c r="D25" s="56"/>
      <c r="E25" s="56"/>
      <c r="F25" s="131"/>
      <c r="G25" s="132"/>
      <c r="H25" s="57"/>
      <c r="I25" s="58"/>
      <c r="J25" s="160"/>
      <c r="K25" s="161"/>
    </row>
    <row r="26" spans="2:11" x14ac:dyDescent="0.25">
      <c r="B26" s="70"/>
      <c r="C26" s="55"/>
      <c r="D26" s="56"/>
      <c r="E26" s="56"/>
      <c r="F26" s="131"/>
      <c r="G26" s="132"/>
      <c r="H26" s="57"/>
      <c r="I26" s="58"/>
      <c r="J26" s="160"/>
      <c r="K26" s="161"/>
    </row>
    <row r="27" spans="2:11" x14ac:dyDescent="0.25">
      <c r="B27" s="70"/>
      <c r="C27" s="55"/>
      <c r="D27" s="56"/>
      <c r="E27" s="56"/>
      <c r="F27" s="131"/>
      <c r="G27" s="132"/>
      <c r="H27" s="57"/>
      <c r="I27" s="58"/>
      <c r="J27" s="160"/>
      <c r="K27" s="161"/>
    </row>
    <row r="28" spans="2:11" x14ac:dyDescent="0.25">
      <c r="B28" s="70"/>
      <c r="C28" s="55"/>
      <c r="D28" s="56"/>
      <c r="E28" s="56"/>
      <c r="F28" s="131"/>
      <c r="G28" s="132"/>
      <c r="H28" s="57"/>
      <c r="I28" s="58"/>
      <c r="J28" s="160"/>
      <c r="K28" s="161"/>
    </row>
    <row r="29" spans="2:11" x14ac:dyDescent="0.25">
      <c r="B29" s="70"/>
      <c r="C29" s="55"/>
      <c r="D29" s="56"/>
      <c r="E29" s="56"/>
      <c r="F29" s="131"/>
      <c r="G29" s="132"/>
      <c r="H29" s="57"/>
      <c r="I29" s="58"/>
      <c r="J29" s="160"/>
      <c r="K29" s="161"/>
    </row>
    <row r="30" spans="2:11" x14ac:dyDescent="0.25">
      <c r="B30" s="70"/>
      <c r="C30" s="55"/>
      <c r="D30" s="56"/>
      <c r="E30" s="56"/>
      <c r="F30" s="131"/>
      <c r="G30" s="132"/>
      <c r="H30" s="57"/>
      <c r="I30" s="58"/>
      <c r="J30" s="160"/>
      <c r="K30" s="161"/>
    </row>
    <row r="31" spans="2:11" x14ac:dyDescent="0.25">
      <c r="B31" s="70"/>
      <c r="C31" s="55"/>
      <c r="D31" s="56"/>
      <c r="E31" s="56"/>
      <c r="F31" s="131"/>
      <c r="G31" s="132"/>
      <c r="H31" s="57"/>
      <c r="I31" s="58"/>
      <c r="J31" s="160"/>
      <c r="K31" s="161"/>
    </row>
    <row r="32" spans="2:11" x14ac:dyDescent="0.25">
      <c r="B32" s="70"/>
      <c r="C32" s="55"/>
      <c r="D32" s="56"/>
      <c r="E32" s="56"/>
      <c r="F32" s="131"/>
      <c r="G32" s="132"/>
      <c r="H32" s="57"/>
      <c r="I32" s="58"/>
      <c r="J32" s="160"/>
      <c r="K32" s="161"/>
    </row>
    <row r="33" spans="2:11" x14ac:dyDescent="0.25">
      <c r="B33" s="70"/>
      <c r="C33" s="55"/>
      <c r="D33" s="56"/>
      <c r="E33" s="56"/>
      <c r="F33" s="131"/>
      <c r="G33" s="132"/>
      <c r="H33" s="57"/>
      <c r="I33" s="58"/>
      <c r="J33" s="160"/>
      <c r="K33" s="161"/>
    </row>
    <row r="34" spans="2:11" x14ac:dyDescent="0.25">
      <c r="B34" s="70"/>
      <c r="C34" s="55"/>
      <c r="D34" s="56"/>
      <c r="E34" s="56"/>
      <c r="F34" s="131"/>
      <c r="G34" s="132"/>
      <c r="H34" s="57"/>
      <c r="I34" s="58"/>
      <c r="J34" s="160"/>
      <c r="K34" s="161"/>
    </row>
    <row r="35" spans="2:11" x14ac:dyDescent="0.25">
      <c r="B35" s="70"/>
      <c r="C35" s="55"/>
      <c r="D35" s="56"/>
      <c r="E35" s="56"/>
      <c r="F35" s="131"/>
      <c r="G35" s="132"/>
      <c r="H35" s="57"/>
      <c r="I35" s="58"/>
      <c r="J35" s="160"/>
      <c r="K35" s="161"/>
    </row>
    <row r="36" spans="2:11" x14ac:dyDescent="0.25">
      <c r="B36" s="70"/>
      <c r="C36" s="55"/>
      <c r="D36" s="56"/>
      <c r="E36" s="56"/>
      <c r="F36" s="131"/>
      <c r="G36" s="132"/>
      <c r="H36" s="57"/>
      <c r="I36" s="58"/>
      <c r="J36" s="160"/>
      <c r="K36" s="161"/>
    </row>
    <row r="37" spans="2:11" x14ac:dyDescent="0.25">
      <c r="B37" s="70"/>
      <c r="C37" s="55"/>
      <c r="D37" s="56"/>
      <c r="E37" s="56"/>
      <c r="F37" s="131"/>
      <c r="G37" s="132"/>
      <c r="H37" s="57"/>
      <c r="I37" s="58"/>
      <c r="J37" s="160"/>
      <c r="K37" s="161"/>
    </row>
    <row r="38" spans="2:11" x14ac:dyDescent="0.25">
      <c r="B38" s="70"/>
      <c r="C38" s="55"/>
      <c r="D38" s="56"/>
      <c r="E38" s="56"/>
      <c r="F38" s="131"/>
      <c r="G38" s="132"/>
      <c r="H38" s="57"/>
      <c r="I38" s="58"/>
      <c r="J38" s="160"/>
      <c r="K38" s="161"/>
    </row>
    <row r="39" spans="2:11" x14ac:dyDescent="0.25">
      <c r="B39" s="70"/>
      <c r="C39" s="55"/>
      <c r="D39" s="56"/>
      <c r="E39" s="56"/>
      <c r="F39" s="131"/>
      <c r="G39" s="132"/>
      <c r="H39" s="57"/>
      <c r="I39" s="58"/>
      <c r="J39" s="160"/>
      <c r="K39" s="161"/>
    </row>
    <row r="40" spans="2:11" x14ac:dyDescent="0.25">
      <c r="B40" s="70"/>
      <c r="C40" s="55"/>
      <c r="D40" s="56"/>
      <c r="E40" s="56"/>
      <c r="F40" s="131"/>
      <c r="G40" s="132"/>
      <c r="H40" s="57"/>
      <c r="I40" s="58"/>
      <c r="J40" s="160"/>
      <c r="K40" s="161"/>
    </row>
    <row r="41" spans="2:11" x14ac:dyDescent="0.25">
      <c r="B41" s="70"/>
      <c r="C41" s="55"/>
      <c r="D41" s="56"/>
      <c r="E41" s="56"/>
      <c r="F41" s="131"/>
      <c r="G41" s="132"/>
      <c r="H41" s="57"/>
      <c r="I41" s="58"/>
      <c r="J41" s="160"/>
      <c r="K41" s="161"/>
    </row>
    <row r="42" spans="2:11" x14ac:dyDescent="0.25">
      <c r="B42" s="70"/>
      <c r="C42" s="55"/>
      <c r="D42" s="56"/>
      <c r="E42" s="56"/>
      <c r="F42" s="131"/>
      <c r="G42" s="132"/>
      <c r="H42" s="57"/>
      <c r="I42" s="58"/>
      <c r="J42" s="160"/>
      <c r="K42" s="161"/>
    </row>
    <row r="43" spans="2:11" x14ac:dyDescent="0.25">
      <c r="B43" s="70"/>
      <c r="C43" s="55"/>
      <c r="D43" s="56"/>
      <c r="E43" s="56"/>
      <c r="F43" s="131"/>
      <c r="G43" s="132"/>
      <c r="H43" s="57"/>
      <c r="I43" s="58"/>
      <c r="J43" s="160"/>
      <c r="K43" s="161"/>
    </row>
    <row r="44" spans="2:11" x14ac:dyDescent="0.25">
      <c r="B44" s="70"/>
      <c r="C44" s="55"/>
      <c r="D44" s="56"/>
      <c r="E44" s="56"/>
      <c r="F44" s="131"/>
      <c r="G44" s="132"/>
      <c r="H44" s="57"/>
      <c r="I44" s="58"/>
      <c r="J44" s="160"/>
      <c r="K44" s="161"/>
    </row>
    <row r="45" spans="2:11" x14ac:dyDescent="0.25">
      <c r="B45" s="70"/>
      <c r="C45" s="55"/>
      <c r="D45" s="56"/>
      <c r="E45" s="56"/>
      <c r="F45" s="131"/>
      <c r="G45" s="132"/>
      <c r="H45" s="57"/>
      <c r="I45" s="58"/>
      <c r="J45" s="160"/>
      <c r="K45" s="161"/>
    </row>
    <row r="46" spans="2:11" x14ac:dyDescent="0.25">
      <c r="B46" s="70"/>
      <c r="C46" s="55"/>
      <c r="D46" s="56"/>
      <c r="E46" s="56"/>
      <c r="F46" s="131"/>
      <c r="G46" s="132"/>
      <c r="H46" s="57"/>
      <c r="I46" s="58"/>
      <c r="J46" s="160"/>
      <c r="K46" s="161"/>
    </row>
    <row r="47" spans="2:11" x14ac:dyDescent="0.25">
      <c r="B47" s="70"/>
      <c r="C47" s="55"/>
      <c r="D47" s="56"/>
      <c r="E47" s="56"/>
      <c r="F47" s="131"/>
      <c r="G47" s="132"/>
      <c r="H47" s="57"/>
      <c r="I47" s="58"/>
      <c r="J47" s="160"/>
      <c r="K47" s="161"/>
    </row>
    <row r="48" spans="2:11" x14ac:dyDescent="0.25">
      <c r="B48" s="70"/>
      <c r="C48" s="55"/>
      <c r="D48" s="56"/>
      <c r="E48" s="56"/>
      <c r="F48" s="131"/>
      <c r="G48" s="132"/>
      <c r="H48" s="57"/>
      <c r="I48" s="58"/>
      <c r="J48" s="160"/>
      <c r="K48" s="161"/>
    </row>
    <row r="49" spans="2:11" x14ac:dyDescent="0.25">
      <c r="B49" s="70"/>
      <c r="C49" s="55"/>
      <c r="D49" s="56"/>
      <c r="E49" s="56"/>
      <c r="F49" s="131"/>
      <c r="G49" s="132"/>
      <c r="H49" s="57"/>
      <c r="I49" s="58"/>
      <c r="J49" s="160"/>
      <c r="K49" s="161"/>
    </row>
    <row r="50" spans="2:11" x14ac:dyDescent="0.25">
      <c r="B50" s="70"/>
      <c r="C50" s="55"/>
      <c r="D50" s="56"/>
      <c r="E50" s="56"/>
      <c r="F50" s="131"/>
      <c r="G50" s="132"/>
      <c r="H50" s="57"/>
      <c r="I50" s="58"/>
      <c r="J50" s="160"/>
      <c r="K50" s="161"/>
    </row>
    <row r="51" spans="2:11" x14ac:dyDescent="0.25">
      <c r="B51" s="70"/>
      <c r="C51" s="55"/>
      <c r="D51" s="56"/>
      <c r="E51" s="56"/>
      <c r="F51" s="131"/>
      <c r="G51" s="132"/>
      <c r="H51" s="57"/>
      <c r="I51" s="58"/>
      <c r="J51" s="160"/>
      <c r="K51" s="161"/>
    </row>
    <row r="52" spans="2:11" x14ac:dyDescent="0.25">
      <c r="B52" s="70"/>
      <c r="C52" s="55"/>
      <c r="D52" s="56"/>
      <c r="E52" s="56"/>
      <c r="F52" s="131"/>
      <c r="G52" s="132"/>
      <c r="H52" s="57"/>
      <c r="I52" s="58"/>
      <c r="J52" s="160"/>
      <c r="K52" s="161"/>
    </row>
    <row r="53" spans="2:11" x14ac:dyDescent="0.25">
      <c r="B53" s="70"/>
      <c r="C53" s="55"/>
      <c r="D53" s="56"/>
      <c r="E53" s="56"/>
      <c r="F53" s="131"/>
      <c r="G53" s="132"/>
      <c r="H53" s="57"/>
      <c r="I53" s="58"/>
      <c r="J53" s="160"/>
      <c r="K53" s="161"/>
    </row>
    <row r="54" spans="2:11" ht="16.5" thickBot="1" x14ac:dyDescent="0.3">
      <c r="B54" s="71"/>
      <c r="C54" s="72"/>
      <c r="D54" s="73"/>
      <c r="E54" s="73"/>
      <c r="F54" s="135"/>
      <c r="G54" s="136"/>
      <c r="H54" s="74"/>
      <c r="I54" s="75"/>
      <c r="J54" s="164"/>
      <c r="K54" s="165"/>
    </row>
    <row r="55" spans="2:11" ht="30" customHeight="1" thickBot="1" x14ac:dyDescent="0.3">
      <c r="B55" s="213" t="s">
        <v>29</v>
      </c>
      <c r="C55" s="214"/>
      <c r="D55" s="214"/>
      <c r="E55" s="215"/>
      <c r="F55" s="144">
        <f>SUM(F5:F54)</f>
        <v>0</v>
      </c>
      <c r="G55" s="145">
        <f>SUM(G5:G54)</f>
        <v>0</v>
      </c>
      <c r="H55" s="38"/>
      <c r="I55" s="32"/>
      <c r="J55" s="172">
        <f>SUM(J5:J54)</f>
        <v>0</v>
      </c>
      <c r="K55" s="173">
        <f>SUM(K5:K54)</f>
        <v>0</v>
      </c>
    </row>
  </sheetData>
  <sheetProtection formatCells="0" formatColumns="0" formatRows="0" selectLockedCells="1" sort="0" autoFilter="0" pivotTables="0"/>
  <mergeCells count="2">
    <mergeCell ref="B55:E55"/>
    <mergeCell ref="B2:K2"/>
  </mergeCells>
  <conditionalFormatting sqref="B5:E54 H5:I54">
    <cfRule type="expression" dxfId="0" priority="1">
      <formula>ROW()=EVEN(ROW())</formula>
    </cfRule>
  </conditionalFormatting>
  <dataValidations count="3">
    <dataValidation type="list" showInputMessage="1" showErrorMessage="1" sqref="D5:D54" xr:uid="{CF65D9BC-AE08-49B1-BC6A-301AF8FBFADE}">
      <formula1>C_Paiement</formula1>
    </dataValidation>
    <dataValidation type="list" showInputMessage="1" showErrorMessage="1" sqref="E5:E54" xr:uid="{8B5C34A5-07C5-47AC-8CE0-B15BBD37FF4B}">
      <formula1>C_Nature</formula1>
    </dataValidation>
    <dataValidation type="whole" showInputMessage="1" showErrorMessage="1" errorTitle="ATTENTION" error="Vous ne pouvez saisir que le jour de léchéance." sqref="B5:B54" xr:uid="{AFEE75D6-71A4-4EE0-ACF1-F63407F6276C}">
      <formula1>1</formula1>
      <formula2>31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530E2-0315-4282-9505-3EC84C044F09}">
  <sheetPr codeName="Feuil14"/>
  <dimension ref="B1:N59"/>
  <sheetViews>
    <sheetView tabSelected="1" workbookViewId="0">
      <selection activeCell="B7" sqref="B7:E7"/>
    </sheetView>
  </sheetViews>
  <sheetFormatPr baseColWidth="10" defaultRowHeight="15.75" x14ac:dyDescent="0.25"/>
  <cols>
    <col min="1" max="1" width="1.625" customWidth="1"/>
    <col min="2" max="6" width="15.625" customWidth="1"/>
    <col min="9" max="9" width="1.625" customWidth="1"/>
  </cols>
  <sheetData>
    <row r="1" spans="2:8" ht="30" customHeight="1" x14ac:dyDescent="0.25">
      <c r="B1" s="219" t="s">
        <v>22</v>
      </c>
      <c r="C1" s="219"/>
      <c r="D1" s="219"/>
      <c r="E1" s="219"/>
      <c r="F1" s="219"/>
      <c r="G1" s="219"/>
      <c r="H1" s="219"/>
    </row>
    <row r="2" spans="2:8" ht="24.95" customHeight="1" thickBot="1" x14ac:dyDescent="0.3"/>
    <row r="3" spans="2:8" ht="24.95" customHeight="1" thickBot="1" x14ac:dyDescent="0.3">
      <c r="B3" s="220" t="s">
        <v>24</v>
      </c>
      <c r="C3" s="221"/>
      <c r="D3" s="221"/>
      <c r="E3" s="221"/>
      <c r="F3" s="221"/>
      <c r="G3" s="221"/>
      <c r="H3" s="222"/>
    </row>
    <row r="4" spans="2:8" ht="24.95" customHeight="1" thickBot="1" x14ac:dyDescent="0.3">
      <c r="B4" s="11" t="s">
        <v>25</v>
      </c>
      <c r="C4" s="220" t="s">
        <v>26</v>
      </c>
      <c r="D4" s="221"/>
      <c r="E4" s="222"/>
      <c r="F4" s="11" t="s">
        <v>27</v>
      </c>
      <c r="G4" s="220" t="s">
        <v>28</v>
      </c>
      <c r="H4" s="222"/>
    </row>
    <row r="5" spans="2:8" ht="24.95" customHeight="1" thickBot="1" x14ac:dyDescent="0.3">
      <c r="B5" s="9">
        <v>1</v>
      </c>
      <c r="C5" s="227" t="s">
        <v>141</v>
      </c>
      <c r="D5" s="228"/>
      <c r="E5" s="229"/>
      <c r="F5" s="113"/>
      <c r="G5" s="10"/>
      <c r="H5" s="10"/>
    </row>
    <row r="6" spans="2:8" ht="24.95" customHeight="1" thickBot="1" x14ac:dyDescent="0.3">
      <c r="B6" s="9">
        <v>2</v>
      </c>
      <c r="C6" s="233" t="s">
        <v>142</v>
      </c>
      <c r="D6" s="233"/>
      <c r="E6" s="233"/>
      <c r="F6" s="114"/>
      <c r="G6" s="230"/>
      <c r="H6" s="230"/>
    </row>
    <row r="7" spans="2:8" ht="24.95" customHeight="1" thickBot="1" x14ac:dyDescent="0.3">
      <c r="B7" s="230" t="s">
        <v>20</v>
      </c>
      <c r="C7" s="230"/>
      <c r="D7" s="230"/>
      <c r="E7" s="230"/>
      <c r="F7" s="76"/>
      <c r="G7" s="231"/>
      <c r="H7" s="232"/>
    </row>
    <row r="8" spans="2:8" ht="24.95" customHeight="1" thickBot="1" x14ac:dyDescent="0.3"/>
    <row r="9" spans="2:8" ht="24.95" customHeight="1" thickBot="1" x14ac:dyDescent="0.3">
      <c r="B9" s="8" t="s">
        <v>23</v>
      </c>
      <c r="C9" s="77">
        <v>2020</v>
      </c>
      <c r="E9" s="11" t="s">
        <v>13</v>
      </c>
      <c r="F9" s="220" t="s">
        <v>14</v>
      </c>
      <c r="G9" s="221"/>
      <c r="H9" s="222"/>
    </row>
    <row r="10" spans="2:8" ht="15" customHeight="1" x14ac:dyDescent="0.25">
      <c r="C10" s="12"/>
      <c r="E10" s="66" t="s">
        <v>59</v>
      </c>
      <c r="F10" s="90" t="s">
        <v>60</v>
      </c>
      <c r="G10" s="81"/>
      <c r="H10" s="82"/>
    </row>
    <row r="11" spans="2:8" ht="15" customHeight="1" x14ac:dyDescent="0.25">
      <c r="C11" s="12"/>
      <c r="E11" s="55" t="s">
        <v>61</v>
      </c>
      <c r="F11" s="91" t="s">
        <v>62</v>
      </c>
      <c r="G11" s="83"/>
      <c r="H11" s="84"/>
    </row>
    <row r="12" spans="2:8" ht="15" customHeight="1" thickBot="1" x14ac:dyDescent="0.3">
      <c r="E12" s="55" t="s">
        <v>63</v>
      </c>
      <c r="F12" s="91" t="s">
        <v>64</v>
      </c>
      <c r="G12" s="83"/>
      <c r="H12" s="84"/>
    </row>
    <row r="13" spans="2:8" ht="15" customHeight="1" x14ac:dyDescent="0.25">
      <c r="B13" s="223" t="s">
        <v>31</v>
      </c>
      <c r="C13" s="224"/>
      <c r="E13" s="55" t="s">
        <v>65</v>
      </c>
      <c r="F13" s="91" t="s">
        <v>66</v>
      </c>
      <c r="G13" s="83"/>
      <c r="H13" s="84"/>
    </row>
    <row r="14" spans="2:8" ht="15" customHeight="1" thickBot="1" x14ac:dyDescent="0.3">
      <c r="B14" s="225"/>
      <c r="C14" s="226"/>
      <c r="E14" s="55" t="s">
        <v>67</v>
      </c>
      <c r="F14" s="91" t="s">
        <v>68</v>
      </c>
      <c r="G14" s="83"/>
      <c r="H14" s="84"/>
    </row>
    <row r="15" spans="2:8" ht="15" customHeight="1" x14ac:dyDescent="0.25">
      <c r="B15" s="87" t="s">
        <v>47</v>
      </c>
      <c r="C15" s="78"/>
      <c r="E15" s="55" t="s">
        <v>69</v>
      </c>
      <c r="F15" s="91" t="s">
        <v>70</v>
      </c>
      <c r="G15" s="83"/>
      <c r="H15" s="84"/>
    </row>
    <row r="16" spans="2:8" ht="15" customHeight="1" x14ac:dyDescent="0.25">
      <c r="B16" s="88" t="s">
        <v>48</v>
      </c>
      <c r="C16" s="79"/>
      <c r="E16" s="55" t="s">
        <v>71</v>
      </c>
      <c r="F16" s="91" t="s">
        <v>72</v>
      </c>
      <c r="G16" s="83"/>
      <c r="H16" s="84"/>
    </row>
    <row r="17" spans="2:8" ht="15" customHeight="1" x14ac:dyDescent="0.25">
      <c r="B17" s="88" t="s">
        <v>49</v>
      </c>
      <c r="C17" s="79"/>
      <c r="E17" s="55" t="s">
        <v>73</v>
      </c>
      <c r="F17" s="91" t="s">
        <v>74</v>
      </c>
      <c r="G17" s="83"/>
      <c r="H17" s="84"/>
    </row>
    <row r="18" spans="2:8" ht="15" customHeight="1" x14ac:dyDescent="0.25">
      <c r="B18" s="88" t="s">
        <v>50</v>
      </c>
      <c r="C18" s="79"/>
      <c r="E18" s="55" t="s">
        <v>75</v>
      </c>
      <c r="F18" s="91" t="s">
        <v>76</v>
      </c>
      <c r="G18" s="83"/>
      <c r="H18" s="84"/>
    </row>
    <row r="19" spans="2:8" ht="15" customHeight="1" x14ac:dyDescent="0.25">
      <c r="B19" s="88" t="s">
        <v>51</v>
      </c>
      <c r="C19" s="79"/>
      <c r="E19" s="55" t="s">
        <v>77</v>
      </c>
      <c r="F19" s="91" t="s">
        <v>78</v>
      </c>
      <c r="G19" s="83"/>
      <c r="H19" s="84"/>
    </row>
    <row r="20" spans="2:8" ht="15" customHeight="1" x14ac:dyDescent="0.25">
      <c r="B20" s="88" t="s">
        <v>52</v>
      </c>
      <c r="C20" s="79"/>
      <c r="E20" s="55" t="s">
        <v>79</v>
      </c>
      <c r="F20" s="91" t="s">
        <v>80</v>
      </c>
      <c r="G20" s="83"/>
      <c r="H20" s="84"/>
    </row>
    <row r="21" spans="2:8" ht="15" customHeight="1" x14ac:dyDescent="0.25">
      <c r="B21" s="88" t="s">
        <v>53</v>
      </c>
      <c r="C21" s="79"/>
      <c r="E21" s="55" t="s">
        <v>81</v>
      </c>
      <c r="F21" s="91" t="s">
        <v>82</v>
      </c>
      <c r="G21" s="83"/>
      <c r="H21" s="84"/>
    </row>
    <row r="22" spans="2:8" ht="15" customHeight="1" x14ac:dyDescent="0.25">
      <c r="B22" s="88" t="s">
        <v>54</v>
      </c>
      <c r="C22" s="79"/>
      <c r="E22" s="55" t="s">
        <v>83</v>
      </c>
      <c r="F22" s="91" t="s">
        <v>84</v>
      </c>
      <c r="G22" s="83"/>
      <c r="H22" s="84"/>
    </row>
    <row r="23" spans="2:8" ht="15" customHeight="1" x14ac:dyDescent="0.25">
      <c r="B23" s="88" t="s">
        <v>55</v>
      </c>
      <c r="C23" s="79"/>
      <c r="E23" s="55" t="s">
        <v>85</v>
      </c>
      <c r="F23" s="91" t="s">
        <v>86</v>
      </c>
      <c r="G23" s="83"/>
      <c r="H23" s="84"/>
    </row>
    <row r="24" spans="2:8" ht="15" customHeight="1" x14ac:dyDescent="0.25">
      <c r="B24" s="88" t="s">
        <v>56</v>
      </c>
      <c r="C24" s="79"/>
      <c r="E24" s="55" t="s">
        <v>87</v>
      </c>
      <c r="F24" s="91" t="s">
        <v>88</v>
      </c>
      <c r="G24" s="83"/>
      <c r="H24" s="84"/>
    </row>
    <row r="25" spans="2:8" ht="15" customHeight="1" x14ac:dyDescent="0.25">
      <c r="B25" s="88" t="s">
        <v>57</v>
      </c>
      <c r="C25" s="79"/>
      <c r="E25" s="55" t="s">
        <v>89</v>
      </c>
      <c r="F25" s="91" t="s">
        <v>90</v>
      </c>
      <c r="G25" s="83"/>
      <c r="H25" s="84"/>
    </row>
    <row r="26" spans="2:8" ht="15" customHeight="1" x14ac:dyDescent="0.25">
      <c r="B26" s="88" t="s">
        <v>58</v>
      </c>
      <c r="C26" s="79"/>
      <c r="E26" s="55" t="s">
        <v>91</v>
      </c>
      <c r="F26" s="91" t="s">
        <v>91</v>
      </c>
      <c r="G26" s="83"/>
      <c r="H26" s="84"/>
    </row>
    <row r="27" spans="2:8" ht="15" customHeight="1" x14ac:dyDescent="0.25">
      <c r="B27" s="88" t="s">
        <v>30</v>
      </c>
      <c r="C27" s="79"/>
      <c r="E27" s="55" t="s">
        <v>92</v>
      </c>
      <c r="F27" s="91" t="s">
        <v>93</v>
      </c>
      <c r="G27" s="83"/>
      <c r="H27" s="84"/>
    </row>
    <row r="28" spans="2:8" ht="15" customHeight="1" x14ac:dyDescent="0.25">
      <c r="B28" s="88" t="s">
        <v>30</v>
      </c>
      <c r="C28" s="79"/>
      <c r="E28" s="55" t="s">
        <v>94</v>
      </c>
      <c r="F28" s="91" t="s">
        <v>95</v>
      </c>
      <c r="G28" s="83"/>
      <c r="H28" s="84"/>
    </row>
    <row r="29" spans="2:8" ht="15" customHeight="1" x14ac:dyDescent="0.25">
      <c r="B29" s="88" t="s">
        <v>30</v>
      </c>
      <c r="C29" s="79"/>
      <c r="E29" s="55" t="s">
        <v>96</v>
      </c>
      <c r="F29" s="91" t="s">
        <v>97</v>
      </c>
      <c r="G29" s="83"/>
      <c r="H29" s="84"/>
    </row>
    <row r="30" spans="2:8" ht="15" customHeight="1" x14ac:dyDescent="0.25">
      <c r="B30" s="88" t="s">
        <v>30</v>
      </c>
      <c r="C30" s="79"/>
      <c r="E30" s="55" t="s">
        <v>98</v>
      </c>
      <c r="F30" s="91" t="s">
        <v>99</v>
      </c>
      <c r="G30" s="83"/>
      <c r="H30" s="84"/>
    </row>
    <row r="31" spans="2:8" ht="15" customHeight="1" x14ac:dyDescent="0.25">
      <c r="B31" s="88" t="s">
        <v>30</v>
      </c>
      <c r="C31" s="79"/>
      <c r="E31" s="55" t="s">
        <v>100</v>
      </c>
      <c r="F31" s="91" t="s">
        <v>100</v>
      </c>
      <c r="G31" s="83"/>
      <c r="H31" s="84"/>
    </row>
    <row r="32" spans="2:8" ht="15" customHeight="1" x14ac:dyDescent="0.25">
      <c r="B32" s="88" t="s">
        <v>30</v>
      </c>
      <c r="C32" s="79"/>
      <c r="E32" s="55" t="s">
        <v>101</v>
      </c>
      <c r="F32" s="91" t="s">
        <v>102</v>
      </c>
      <c r="G32" s="83"/>
      <c r="H32" s="84"/>
    </row>
    <row r="33" spans="2:8" ht="15" customHeight="1" x14ac:dyDescent="0.25">
      <c r="B33" s="88" t="s">
        <v>30</v>
      </c>
      <c r="C33" s="79"/>
      <c r="E33" s="55" t="s">
        <v>103</v>
      </c>
      <c r="F33" s="91" t="s">
        <v>104</v>
      </c>
      <c r="G33" s="83"/>
      <c r="H33" s="84"/>
    </row>
    <row r="34" spans="2:8" ht="15" customHeight="1" thickBot="1" x14ac:dyDescent="0.3">
      <c r="B34" s="89" t="s">
        <v>30</v>
      </c>
      <c r="C34" s="80"/>
      <c r="E34" s="55" t="s">
        <v>105</v>
      </c>
      <c r="F34" s="91" t="s">
        <v>106</v>
      </c>
      <c r="G34" s="83"/>
      <c r="H34" s="84"/>
    </row>
    <row r="35" spans="2:8" ht="15" customHeight="1" x14ac:dyDescent="0.25">
      <c r="E35" s="55" t="s">
        <v>107</v>
      </c>
      <c r="F35" s="91" t="s">
        <v>108</v>
      </c>
      <c r="G35" s="83"/>
      <c r="H35" s="84"/>
    </row>
    <row r="36" spans="2:8" ht="15" customHeight="1" x14ac:dyDescent="0.25">
      <c r="E36" s="55" t="s">
        <v>109</v>
      </c>
      <c r="F36" s="91" t="s">
        <v>110</v>
      </c>
      <c r="G36" s="83"/>
      <c r="H36" s="84"/>
    </row>
    <row r="37" spans="2:8" ht="15" customHeight="1" x14ac:dyDescent="0.25">
      <c r="E37" s="55" t="s">
        <v>111</v>
      </c>
      <c r="F37" s="91" t="s">
        <v>112</v>
      </c>
      <c r="G37" s="83"/>
      <c r="H37" s="84"/>
    </row>
    <row r="38" spans="2:8" ht="15" customHeight="1" x14ac:dyDescent="0.25">
      <c r="E38" s="55" t="s">
        <v>113</v>
      </c>
      <c r="F38" s="91" t="s">
        <v>114</v>
      </c>
      <c r="G38" s="83"/>
      <c r="H38" s="84"/>
    </row>
    <row r="39" spans="2:8" ht="15" customHeight="1" x14ac:dyDescent="0.25">
      <c r="E39" s="55" t="s">
        <v>115</v>
      </c>
      <c r="F39" s="91" t="s">
        <v>116</v>
      </c>
      <c r="G39" s="83"/>
      <c r="H39" s="84"/>
    </row>
    <row r="40" spans="2:8" ht="15" customHeight="1" x14ac:dyDescent="0.25">
      <c r="E40" s="55" t="s">
        <v>117</v>
      </c>
      <c r="F40" s="91" t="s">
        <v>118</v>
      </c>
      <c r="G40" s="83"/>
      <c r="H40" s="84"/>
    </row>
    <row r="41" spans="2:8" ht="15" customHeight="1" x14ac:dyDescent="0.25">
      <c r="E41" s="55" t="s">
        <v>119</v>
      </c>
      <c r="F41" s="91" t="s">
        <v>120</v>
      </c>
      <c r="G41" s="83"/>
      <c r="H41" s="84"/>
    </row>
    <row r="42" spans="2:8" ht="15" customHeight="1" x14ac:dyDescent="0.25">
      <c r="E42" s="55" t="s">
        <v>121</v>
      </c>
      <c r="F42" s="91" t="s">
        <v>122</v>
      </c>
      <c r="G42" s="83"/>
      <c r="H42" s="84"/>
    </row>
    <row r="43" spans="2:8" ht="15" customHeight="1" x14ac:dyDescent="0.25">
      <c r="E43" s="55" t="s">
        <v>123</v>
      </c>
      <c r="F43" s="91" t="s">
        <v>124</v>
      </c>
      <c r="G43" s="83"/>
      <c r="H43" s="84"/>
    </row>
    <row r="44" spans="2:8" ht="15" customHeight="1" x14ac:dyDescent="0.25">
      <c r="E44" s="55" t="s">
        <v>125</v>
      </c>
      <c r="F44" s="91" t="s">
        <v>126</v>
      </c>
      <c r="G44" s="83"/>
      <c r="H44" s="84"/>
    </row>
    <row r="45" spans="2:8" ht="15" customHeight="1" x14ac:dyDescent="0.25">
      <c r="E45" s="55" t="s">
        <v>127</v>
      </c>
      <c r="F45" s="91" t="s">
        <v>128</v>
      </c>
      <c r="G45" s="83"/>
      <c r="H45" s="84"/>
    </row>
    <row r="46" spans="2:8" ht="15" customHeight="1" x14ac:dyDescent="0.25">
      <c r="E46" s="55" t="s">
        <v>129</v>
      </c>
      <c r="F46" s="91" t="s">
        <v>130</v>
      </c>
      <c r="G46" s="83"/>
      <c r="H46" s="84"/>
    </row>
    <row r="47" spans="2:8" ht="15" customHeight="1" x14ac:dyDescent="0.25">
      <c r="E47" s="55" t="s">
        <v>131</v>
      </c>
      <c r="F47" s="91" t="s">
        <v>132</v>
      </c>
      <c r="G47" s="83"/>
      <c r="H47" s="84"/>
    </row>
    <row r="48" spans="2:8" ht="15" customHeight="1" x14ac:dyDescent="0.25">
      <c r="E48" s="55" t="s">
        <v>133</v>
      </c>
      <c r="F48" s="91" t="s">
        <v>134</v>
      </c>
      <c r="G48" s="83"/>
      <c r="H48" s="84"/>
    </row>
    <row r="49" spans="5:14" ht="15" customHeight="1" x14ac:dyDescent="0.25">
      <c r="E49" s="55" t="s">
        <v>135</v>
      </c>
      <c r="F49" s="91" t="s">
        <v>136</v>
      </c>
      <c r="G49" s="83"/>
      <c r="H49" s="84"/>
    </row>
    <row r="50" spans="5:14" ht="15" customHeight="1" x14ac:dyDescent="0.25">
      <c r="E50" s="55" t="s">
        <v>137</v>
      </c>
      <c r="F50" s="91" t="s">
        <v>138</v>
      </c>
      <c r="G50" s="83"/>
      <c r="H50" s="84"/>
    </row>
    <row r="51" spans="5:14" ht="15" customHeight="1" x14ac:dyDescent="0.25">
      <c r="E51" s="55" t="s">
        <v>139</v>
      </c>
      <c r="F51" s="91" t="s">
        <v>140</v>
      </c>
      <c r="G51" s="83"/>
      <c r="H51" s="84"/>
    </row>
    <row r="52" spans="5:14" ht="15" customHeight="1" x14ac:dyDescent="0.25">
      <c r="E52" s="55" t="s">
        <v>30</v>
      </c>
      <c r="F52" s="91" t="s">
        <v>30</v>
      </c>
      <c r="G52" s="83"/>
      <c r="H52" s="84"/>
    </row>
    <row r="53" spans="5:14" ht="15" customHeight="1" x14ac:dyDescent="0.25">
      <c r="E53" s="55" t="s">
        <v>30</v>
      </c>
      <c r="F53" s="91" t="s">
        <v>30</v>
      </c>
      <c r="G53" s="83"/>
      <c r="H53" s="84"/>
    </row>
    <row r="54" spans="5:14" ht="15" customHeight="1" x14ac:dyDescent="0.25">
      <c r="E54" s="55" t="s">
        <v>30</v>
      </c>
      <c r="F54" s="91" t="s">
        <v>30</v>
      </c>
      <c r="G54" s="83"/>
      <c r="H54" s="84"/>
    </row>
    <row r="55" spans="5:14" ht="15" customHeight="1" x14ac:dyDescent="0.25">
      <c r="E55" s="55" t="s">
        <v>30</v>
      </c>
      <c r="F55" s="91" t="s">
        <v>30</v>
      </c>
      <c r="G55" s="83"/>
      <c r="H55" s="84"/>
    </row>
    <row r="56" spans="5:14" ht="15" customHeight="1" x14ac:dyDescent="0.25">
      <c r="E56" s="55" t="s">
        <v>30</v>
      </c>
      <c r="F56" s="91" t="s">
        <v>30</v>
      </c>
      <c r="G56" s="83"/>
      <c r="H56" s="84"/>
    </row>
    <row r="57" spans="5:14" ht="15" customHeight="1" x14ac:dyDescent="0.25">
      <c r="E57" s="55" t="s">
        <v>30</v>
      </c>
      <c r="F57" s="91" t="s">
        <v>30</v>
      </c>
      <c r="G57" s="83"/>
      <c r="H57" s="84"/>
    </row>
    <row r="58" spans="5:14" ht="15" customHeight="1" x14ac:dyDescent="0.25">
      <c r="E58" s="55" t="s">
        <v>30</v>
      </c>
      <c r="F58" s="91" t="s">
        <v>30</v>
      </c>
      <c r="G58" s="83"/>
      <c r="H58" s="84"/>
      <c r="M58" t="str">
        <f t="shared" ref="M58:M59" si="0">PROPER(E58)</f>
        <v xml:space="preserve"> </v>
      </c>
      <c r="N58" t="str">
        <f t="shared" ref="N58:N59" si="1">PROPER(F58)</f>
        <v xml:space="preserve"> </v>
      </c>
    </row>
    <row r="59" spans="5:14" ht="15" customHeight="1" thickBot="1" x14ac:dyDescent="0.3">
      <c r="E59" s="72" t="s">
        <v>30</v>
      </c>
      <c r="F59" s="92" t="s">
        <v>30</v>
      </c>
      <c r="G59" s="85"/>
      <c r="H59" s="86"/>
      <c r="M59" t="str">
        <f t="shared" si="0"/>
        <v xml:space="preserve"> </v>
      </c>
      <c r="N59" t="str">
        <f t="shared" si="1"/>
        <v xml:space="preserve"> </v>
      </c>
    </row>
  </sheetData>
  <sheetProtection formatCells="0" formatColumns="0" formatRows="0" selectLockedCells="1" sort="0" autoFilter="0" pivotTables="0"/>
  <sortState ref="E11:F51">
    <sortCondition ref="E10"/>
  </sortState>
  <mergeCells count="11">
    <mergeCell ref="B1:H1"/>
    <mergeCell ref="F9:H9"/>
    <mergeCell ref="B13:C14"/>
    <mergeCell ref="B3:H3"/>
    <mergeCell ref="C4:E4"/>
    <mergeCell ref="C5:E5"/>
    <mergeCell ref="G4:H4"/>
    <mergeCell ref="B7:E7"/>
    <mergeCell ref="G7:H7"/>
    <mergeCell ref="C6:E6"/>
    <mergeCell ref="G6:H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26</vt:i4>
      </vt:variant>
    </vt:vector>
  </HeadingPairs>
  <TitlesOfParts>
    <vt:vector size="40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ECHEANCIER</vt:lpstr>
      <vt:lpstr>PARAMETRES</vt:lpstr>
      <vt:lpstr>C_Nature</vt:lpstr>
      <vt:lpstr>C_Paiement</vt:lpstr>
      <vt:lpstr>AOUT!CPT_01</vt:lpstr>
      <vt:lpstr>AVRIL!CPT_01</vt:lpstr>
      <vt:lpstr>DECEMBRE!CPT_01</vt:lpstr>
      <vt:lpstr>FEVRIER!CPT_01</vt:lpstr>
      <vt:lpstr>JUILLET!CPT_01</vt:lpstr>
      <vt:lpstr>JUIN!CPT_01</vt:lpstr>
      <vt:lpstr>MAI!CPT_01</vt:lpstr>
      <vt:lpstr>MARS!CPT_01</vt:lpstr>
      <vt:lpstr>NOVEMBRE!CPT_01</vt:lpstr>
      <vt:lpstr>OCTOBRE!CPT_01</vt:lpstr>
      <vt:lpstr>SEPTEMBRE!CPT_01</vt:lpstr>
      <vt:lpstr>CPT_01</vt:lpstr>
      <vt:lpstr>AOUT!RECAP_01</vt:lpstr>
      <vt:lpstr>AVRIL!RECAP_01</vt:lpstr>
      <vt:lpstr>DECEMBRE!RECAP_01</vt:lpstr>
      <vt:lpstr>FEVRIER!RECAP_01</vt:lpstr>
      <vt:lpstr>JUILLET!RECAP_01</vt:lpstr>
      <vt:lpstr>JUIN!RECAP_01</vt:lpstr>
      <vt:lpstr>MAI!RECAP_01</vt:lpstr>
      <vt:lpstr>MARS!RECAP_01</vt:lpstr>
      <vt:lpstr>NOVEMBRE!RECAP_01</vt:lpstr>
      <vt:lpstr>OCTOBRE!RECAP_01</vt:lpstr>
      <vt:lpstr>SEPTEMBRE!RECAP_01</vt:lpstr>
      <vt:lpstr>RECAP_01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cp:lastPrinted>2019-12-27T23:12:13Z</cp:lastPrinted>
  <dcterms:created xsi:type="dcterms:W3CDTF">2019-12-26T23:34:20Z</dcterms:created>
  <dcterms:modified xsi:type="dcterms:W3CDTF">2020-01-12T20:39:56Z</dcterms:modified>
</cp:coreProperties>
</file>