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3_ncr:1_{0BE3D301-7E33-4D57-839A-DD16271B71E1}" xr6:coauthVersionLast="36" xr6:coauthVersionMax="36" xr10:uidLastSave="{00000000-0000-0000-0000-000000000000}"/>
  <bookViews>
    <workbookView xWindow="0" yWindow="0" windowWidth="28800" windowHeight="11265" tabRatio="738" activeTab="8" xr2:uid="{70AC40B5-A3B6-482A-93DA-21058372024B}"/>
  </bookViews>
  <sheets>
    <sheet name="JANVIER" sheetId="1" r:id="rId1"/>
    <sheet name="FE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ECHEANCIER" sheetId="2" r:id="rId13"/>
    <sheet name="PARAMETRES" sheetId="3" r:id="rId14"/>
  </sheets>
  <definedNames>
    <definedName name="C_Des.Nat">PARAMETRES!$F$10:$F$59</definedName>
    <definedName name="C_Nature">PARAMETRES!$E$10:$E$59</definedName>
    <definedName name="C_Paiement">PARAMETRES!$B$15:$B$34</definedName>
    <definedName name="CPT_01">JANVIER!$A$1:$M$511</definedName>
    <definedName name="CPT_02">FEVRIER!$A$1:$M$511</definedName>
    <definedName name="CPT_03">MARS!$A$1:$M$511</definedName>
    <definedName name="CPT_04">AVRIL!$A$1:$M$511</definedName>
    <definedName name="CPT_05">MAI!$A$1:$M$511</definedName>
    <definedName name="CPT_06">JUIN!$A$1:$M$511</definedName>
    <definedName name="CPT_07">JUILLET!$A$1:$M$511</definedName>
    <definedName name="CPT_08">AOUT!$A$1:$M$511</definedName>
    <definedName name="CPT_09">SEPTEMBRE!$A$1:$M$511</definedName>
    <definedName name="CPT_10">OCTOBRE!$A$1:$M$511</definedName>
    <definedName name="CPT_11">NOVEMBRE!$A$1:$M$511</definedName>
    <definedName name="CPT_12">DECEMBRE!$A$1:$M$511</definedName>
    <definedName name="RECAP_01">JANVIER!$M$1:$X$62</definedName>
    <definedName name="RECAP_02">FEVRIER!$M$1:$X$62</definedName>
    <definedName name="RECAP_03">MARS!$M$1:$X$62</definedName>
    <definedName name="RECAP_04">AVRIL!$M$1:$X$62</definedName>
    <definedName name="RECAP_05">MAI!$M$1:$X$62</definedName>
    <definedName name="RECAP_06">JUIN!$M$1:$X$62</definedName>
    <definedName name="RECAP_07">JUILLET!$M$1:$X$62</definedName>
    <definedName name="RECAP_08">AOUT!$M$1:$X$62</definedName>
    <definedName name="RECAP_09">SEPTEMBRE!$M$1:$X$62</definedName>
    <definedName name="RECAP_10">OCTOBRE!$M$1:$X$62</definedName>
    <definedName name="RECAP_11">NOVEMBRE!$M$1:$X$62</definedName>
    <definedName name="RECAP_12">DECEMBRE!$M$1:$X$62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0" i="14" l="1"/>
  <c r="K510" i="14"/>
  <c r="H510" i="14"/>
  <c r="G510" i="14"/>
  <c r="O59" i="14"/>
  <c r="N59" i="14"/>
  <c r="S59" i="14" s="1"/>
  <c r="V58" i="14"/>
  <c r="O58" i="14"/>
  <c r="N58" i="14"/>
  <c r="S58" i="14" s="1"/>
  <c r="V57" i="14"/>
  <c r="O57" i="14"/>
  <c r="N57" i="14"/>
  <c r="S57" i="14" s="1"/>
  <c r="O56" i="14"/>
  <c r="N56" i="14"/>
  <c r="S56" i="14" s="1"/>
  <c r="O55" i="14"/>
  <c r="N55" i="14"/>
  <c r="S55" i="14" s="1"/>
  <c r="V54" i="14"/>
  <c r="O54" i="14"/>
  <c r="N54" i="14"/>
  <c r="S54" i="14" s="1"/>
  <c r="V53" i="14"/>
  <c r="O53" i="14"/>
  <c r="N53" i="14"/>
  <c r="S53" i="14" s="1"/>
  <c r="O52" i="14"/>
  <c r="N52" i="14"/>
  <c r="S52" i="14" s="1"/>
  <c r="O51" i="14"/>
  <c r="N51" i="14"/>
  <c r="S51" i="14" s="1"/>
  <c r="O50" i="14"/>
  <c r="N50" i="14"/>
  <c r="O49" i="14"/>
  <c r="N49" i="14"/>
  <c r="S48" i="14"/>
  <c r="O48" i="14"/>
  <c r="N48" i="14"/>
  <c r="V48" i="14" s="1"/>
  <c r="V47" i="14"/>
  <c r="O47" i="14"/>
  <c r="N47" i="14"/>
  <c r="S47" i="14" s="1"/>
  <c r="S46" i="14"/>
  <c r="O46" i="14"/>
  <c r="N46" i="14"/>
  <c r="V46" i="14" s="1"/>
  <c r="P46" i="14" s="1"/>
  <c r="S45" i="14"/>
  <c r="O45" i="14"/>
  <c r="N45" i="14"/>
  <c r="V45" i="14" s="1"/>
  <c r="S44" i="14"/>
  <c r="O44" i="14"/>
  <c r="N44" i="14"/>
  <c r="V44" i="14" s="1"/>
  <c r="O43" i="14"/>
  <c r="N43" i="14"/>
  <c r="S43" i="14" s="1"/>
  <c r="O42" i="14"/>
  <c r="N42" i="14"/>
  <c r="V42" i="14" s="1"/>
  <c r="O41" i="14"/>
  <c r="N41" i="14"/>
  <c r="V41" i="14" s="1"/>
  <c r="V40" i="14"/>
  <c r="O40" i="14"/>
  <c r="N40" i="14"/>
  <c r="S40" i="14" s="1"/>
  <c r="V39" i="14"/>
  <c r="O39" i="14"/>
  <c r="N39" i="14"/>
  <c r="S39" i="14" s="1"/>
  <c r="V38" i="14"/>
  <c r="S38" i="14"/>
  <c r="O38" i="14"/>
  <c r="N38" i="14"/>
  <c r="S37" i="14"/>
  <c r="O37" i="14"/>
  <c r="N37" i="14"/>
  <c r="V37" i="14" s="1"/>
  <c r="S36" i="14"/>
  <c r="O36" i="14"/>
  <c r="N36" i="14"/>
  <c r="V36" i="14" s="1"/>
  <c r="O35" i="14"/>
  <c r="N35" i="14"/>
  <c r="S35" i="14" s="1"/>
  <c r="O34" i="14"/>
  <c r="N34" i="14"/>
  <c r="V34" i="14" s="1"/>
  <c r="O33" i="14"/>
  <c r="N33" i="14"/>
  <c r="V33" i="14" s="1"/>
  <c r="O32" i="14"/>
  <c r="N32" i="14"/>
  <c r="V32" i="14" s="1"/>
  <c r="O31" i="14"/>
  <c r="N31" i="14"/>
  <c r="S31" i="14" s="1"/>
  <c r="V30" i="14"/>
  <c r="O30" i="14"/>
  <c r="N30" i="14"/>
  <c r="S30" i="14" s="1"/>
  <c r="S29" i="14"/>
  <c r="O29" i="14"/>
  <c r="N29" i="14"/>
  <c r="V29" i="14" s="1"/>
  <c r="V28" i="14"/>
  <c r="S28" i="14"/>
  <c r="O28" i="14"/>
  <c r="N28" i="14"/>
  <c r="V27" i="14"/>
  <c r="O27" i="14"/>
  <c r="N27" i="14"/>
  <c r="S27" i="14" s="1"/>
  <c r="S26" i="14"/>
  <c r="O26" i="14"/>
  <c r="N26" i="14"/>
  <c r="V26" i="14" s="1"/>
  <c r="O25" i="14"/>
  <c r="N25" i="14"/>
  <c r="V25" i="14" s="1"/>
  <c r="O24" i="14"/>
  <c r="N24" i="14"/>
  <c r="V24" i="14" s="1"/>
  <c r="O23" i="14"/>
  <c r="N23" i="14"/>
  <c r="S23" i="14" s="1"/>
  <c r="V22" i="14"/>
  <c r="O22" i="14"/>
  <c r="N22" i="14"/>
  <c r="S22" i="14" s="1"/>
  <c r="S21" i="14"/>
  <c r="O21" i="14"/>
  <c r="N21" i="14"/>
  <c r="V21" i="14" s="1"/>
  <c r="V20" i="14"/>
  <c r="S20" i="14"/>
  <c r="O20" i="14"/>
  <c r="N20" i="14"/>
  <c r="V19" i="14"/>
  <c r="O19" i="14"/>
  <c r="N19" i="14"/>
  <c r="S19" i="14" s="1"/>
  <c r="O18" i="14"/>
  <c r="N18" i="14"/>
  <c r="S18" i="14" s="1"/>
  <c r="O17" i="14"/>
  <c r="N17" i="14"/>
  <c r="S17" i="14" s="1"/>
  <c r="O16" i="14"/>
  <c r="N16" i="14"/>
  <c r="S16" i="14" s="1"/>
  <c r="S15" i="14"/>
  <c r="O15" i="14"/>
  <c r="N15" i="14"/>
  <c r="V15" i="14" s="1"/>
  <c r="V14" i="14"/>
  <c r="O14" i="14"/>
  <c r="N14" i="14"/>
  <c r="S14" i="14" s="1"/>
  <c r="O13" i="14"/>
  <c r="N13" i="14"/>
  <c r="S13" i="14" s="1"/>
  <c r="O12" i="14"/>
  <c r="N12" i="14"/>
  <c r="V12" i="14" s="1"/>
  <c r="O11" i="14"/>
  <c r="N11" i="14"/>
  <c r="V11" i="14" s="1"/>
  <c r="V10" i="14"/>
  <c r="O10" i="14"/>
  <c r="N10" i="14"/>
  <c r="S10" i="14" s="1"/>
  <c r="V8" i="14"/>
  <c r="S8" i="14"/>
  <c r="B6" i="14"/>
  <c r="N4" i="14"/>
  <c r="I4" i="14"/>
  <c r="D4" i="14"/>
  <c r="L510" i="13"/>
  <c r="K510" i="13"/>
  <c r="H510" i="13"/>
  <c r="G510" i="13"/>
  <c r="O59" i="13"/>
  <c r="N59" i="13"/>
  <c r="O58" i="13"/>
  <c r="N58" i="13"/>
  <c r="O57" i="13"/>
  <c r="N57" i="13"/>
  <c r="O56" i="13"/>
  <c r="N56" i="13"/>
  <c r="O55" i="13"/>
  <c r="N55" i="13"/>
  <c r="O54" i="13"/>
  <c r="N54" i="13"/>
  <c r="O53" i="13"/>
  <c r="N53" i="13"/>
  <c r="O52" i="13"/>
  <c r="N52" i="13"/>
  <c r="O51" i="13"/>
  <c r="N51" i="13"/>
  <c r="O50" i="13"/>
  <c r="N50" i="13"/>
  <c r="O49" i="13"/>
  <c r="N49" i="13"/>
  <c r="O48" i="13"/>
  <c r="N48" i="13"/>
  <c r="O47" i="13"/>
  <c r="N47" i="13"/>
  <c r="O46" i="13"/>
  <c r="N46" i="13"/>
  <c r="O45" i="13"/>
  <c r="N45" i="13"/>
  <c r="O44" i="13"/>
  <c r="N44" i="13"/>
  <c r="O43" i="13"/>
  <c r="N43" i="13"/>
  <c r="O42" i="13"/>
  <c r="N42" i="13"/>
  <c r="O41" i="13"/>
  <c r="N41" i="13"/>
  <c r="O40" i="13"/>
  <c r="N40" i="13"/>
  <c r="O39" i="13"/>
  <c r="N39" i="13"/>
  <c r="O38" i="13"/>
  <c r="N38" i="13"/>
  <c r="O37" i="13"/>
  <c r="N37" i="13"/>
  <c r="O36" i="13"/>
  <c r="N36" i="13"/>
  <c r="O35" i="13"/>
  <c r="N35" i="13"/>
  <c r="O34" i="13"/>
  <c r="N34" i="13"/>
  <c r="O33" i="13"/>
  <c r="N33" i="13"/>
  <c r="O32" i="13"/>
  <c r="N32" i="13"/>
  <c r="O31" i="13"/>
  <c r="N31" i="13"/>
  <c r="O30" i="13"/>
  <c r="N30" i="13"/>
  <c r="O29" i="13"/>
  <c r="N29" i="13"/>
  <c r="O28" i="13"/>
  <c r="N28" i="13"/>
  <c r="O27" i="13"/>
  <c r="N27" i="13"/>
  <c r="O26" i="13"/>
  <c r="N26" i="13"/>
  <c r="O25" i="13"/>
  <c r="N25" i="13"/>
  <c r="O24" i="13"/>
  <c r="N24" i="13"/>
  <c r="O23" i="13"/>
  <c r="N23" i="13"/>
  <c r="O22" i="13"/>
  <c r="N22" i="13"/>
  <c r="O21" i="13"/>
  <c r="N21" i="13"/>
  <c r="O20" i="13"/>
  <c r="N20" i="13"/>
  <c r="O19" i="13"/>
  <c r="N19" i="13"/>
  <c r="O18" i="13"/>
  <c r="N18" i="13"/>
  <c r="O17" i="13"/>
  <c r="N17" i="13"/>
  <c r="V16" i="13"/>
  <c r="P16" i="13"/>
  <c r="O16" i="13"/>
  <c r="N16" i="13"/>
  <c r="S16" i="13" s="1"/>
  <c r="O15" i="13"/>
  <c r="N15" i="13"/>
  <c r="O14" i="13"/>
  <c r="N14" i="13"/>
  <c r="S14" i="13" s="1"/>
  <c r="O13" i="13"/>
  <c r="N13" i="13"/>
  <c r="V12" i="13"/>
  <c r="O12" i="13"/>
  <c r="N12" i="13"/>
  <c r="S12" i="13" s="1"/>
  <c r="P12" i="13" s="1"/>
  <c r="O11" i="13"/>
  <c r="N11" i="13"/>
  <c r="O10" i="13"/>
  <c r="N10" i="13"/>
  <c r="S10" i="13" s="1"/>
  <c r="V8" i="13"/>
  <c r="S8" i="13"/>
  <c r="B6" i="13"/>
  <c r="N4" i="13"/>
  <c r="I4" i="13"/>
  <c r="D4" i="13"/>
  <c r="L510" i="12"/>
  <c r="K510" i="12"/>
  <c r="H510" i="12"/>
  <c r="G510" i="12"/>
  <c r="V59" i="12"/>
  <c r="P59" i="12"/>
  <c r="O59" i="12"/>
  <c r="N59" i="12"/>
  <c r="S59" i="12" s="1"/>
  <c r="V58" i="12"/>
  <c r="P58" i="12"/>
  <c r="O58" i="12"/>
  <c r="N58" i="12"/>
  <c r="S58" i="12" s="1"/>
  <c r="V57" i="12"/>
  <c r="P57" i="12"/>
  <c r="O57" i="12"/>
  <c r="N57" i="12"/>
  <c r="S57" i="12" s="1"/>
  <c r="V56" i="12"/>
  <c r="P56" i="12"/>
  <c r="O56" i="12"/>
  <c r="N56" i="12"/>
  <c r="S56" i="12" s="1"/>
  <c r="V55" i="12"/>
  <c r="P55" i="12"/>
  <c r="O55" i="12"/>
  <c r="N55" i="12"/>
  <c r="S55" i="12" s="1"/>
  <c r="V54" i="12"/>
  <c r="P54" i="12"/>
  <c r="O54" i="12"/>
  <c r="N54" i="12"/>
  <c r="S54" i="12" s="1"/>
  <c r="O53" i="12"/>
  <c r="N53" i="12"/>
  <c r="S53" i="12" s="1"/>
  <c r="O52" i="12"/>
  <c r="N52" i="12"/>
  <c r="O51" i="12"/>
  <c r="N51" i="12"/>
  <c r="S51" i="12" s="1"/>
  <c r="O50" i="12"/>
  <c r="N50" i="12"/>
  <c r="S50" i="12" s="1"/>
  <c r="V49" i="12"/>
  <c r="O49" i="12"/>
  <c r="N49" i="12"/>
  <c r="S49" i="12" s="1"/>
  <c r="O48" i="12"/>
  <c r="N48" i="12"/>
  <c r="S48" i="12" s="1"/>
  <c r="O47" i="12"/>
  <c r="N47" i="12"/>
  <c r="S47" i="12" s="1"/>
  <c r="V46" i="12"/>
  <c r="O46" i="12"/>
  <c r="N46" i="12"/>
  <c r="S46" i="12" s="1"/>
  <c r="O45" i="12"/>
  <c r="N45" i="12"/>
  <c r="S45" i="12" s="1"/>
  <c r="O44" i="12"/>
  <c r="N44" i="12"/>
  <c r="S44" i="12" s="1"/>
  <c r="O43" i="12"/>
  <c r="N43" i="12"/>
  <c r="S43" i="12" s="1"/>
  <c r="O42" i="12"/>
  <c r="N42" i="12"/>
  <c r="S42" i="12" s="1"/>
  <c r="V41" i="12"/>
  <c r="O41" i="12"/>
  <c r="N41" i="12"/>
  <c r="S41" i="12" s="1"/>
  <c r="O40" i="12"/>
  <c r="N40" i="12"/>
  <c r="S40" i="12" s="1"/>
  <c r="O39" i="12"/>
  <c r="N39" i="12"/>
  <c r="S39" i="12" s="1"/>
  <c r="V38" i="12"/>
  <c r="O38" i="12"/>
  <c r="N38" i="12"/>
  <c r="S38" i="12" s="1"/>
  <c r="O37" i="12"/>
  <c r="N37" i="12"/>
  <c r="S37" i="12" s="1"/>
  <c r="O36" i="12"/>
  <c r="N36" i="12"/>
  <c r="S36" i="12" s="1"/>
  <c r="O35" i="12"/>
  <c r="N35" i="12"/>
  <c r="S35" i="12" s="1"/>
  <c r="O34" i="12"/>
  <c r="N34" i="12"/>
  <c r="S34" i="12" s="1"/>
  <c r="V33" i="12"/>
  <c r="O33" i="12"/>
  <c r="N33" i="12"/>
  <c r="S33" i="12" s="1"/>
  <c r="O32" i="12"/>
  <c r="N32" i="12"/>
  <c r="S32" i="12" s="1"/>
  <c r="O31" i="12"/>
  <c r="N31" i="12"/>
  <c r="S31" i="12" s="1"/>
  <c r="V30" i="12"/>
  <c r="O30" i="12"/>
  <c r="N30" i="12"/>
  <c r="S30" i="12" s="1"/>
  <c r="O29" i="12"/>
  <c r="N29" i="12"/>
  <c r="S29" i="12" s="1"/>
  <c r="O28" i="12"/>
  <c r="N28" i="12"/>
  <c r="S28" i="12" s="1"/>
  <c r="O27" i="12"/>
  <c r="N27" i="12"/>
  <c r="S27" i="12" s="1"/>
  <c r="O26" i="12"/>
  <c r="N26" i="12"/>
  <c r="S26" i="12" s="1"/>
  <c r="V25" i="12"/>
  <c r="O25" i="12"/>
  <c r="N25" i="12"/>
  <c r="S25" i="12" s="1"/>
  <c r="O24" i="12"/>
  <c r="N24" i="12"/>
  <c r="S24" i="12" s="1"/>
  <c r="O23" i="12"/>
  <c r="N23" i="12"/>
  <c r="S23" i="12" s="1"/>
  <c r="V22" i="12"/>
  <c r="O22" i="12"/>
  <c r="N22" i="12"/>
  <c r="S22" i="12" s="1"/>
  <c r="O21" i="12"/>
  <c r="N21" i="12"/>
  <c r="S21" i="12" s="1"/>
  <c r="O20" i="12"/>
  <c r="N20" i="12"/>
  <c r="S20" i="12" s="1"/>
  <c r="O19" i="12"/>
  <c r="N19" i="12"/>
  <c r="S19" i="12" s="1"/>
  <c r="O18" i="12"/>
  <c r="N18" i="12"/>
  <c r="V18" i="12" s="1"/>
  <c r="O17" i="12"/>
  <c r="N17" i="12"/>
  <c r="V17" i="12" s="1"/>
  <c r="O16" i="12"/>
  <c r="N16" i="12"/>
  <c r="V16" i="12" s="1"/>
  <c r="O15" i="12"/>
  <c r="N15" i="12"/>
  <c r="V15" i="12" s="1"/>
  <c r="O14" i="12"/>
  <c r="N14" i="12"/>
  <c r="V14" i="12" s="1"/>
  <c r="O13" i="12"/>
  <c r="N13" i="12"/>
  <c r="V13" i="12" s="1"/>
  <c r="O12" i="12"/>
  <c r="N12" i="12"/>
  <c r="V12" i="12" s="1"/>
  <c r="O11" i="12"/>
  <c r="N11" i="12"/>
  <c r="V11" i="12" s="1"/>
  <c r="O10" i="12"/>
  <c r="N10" i="12"/>
  <c r="V10" i="12" s="1"/>
  <c r="V8" i="12"/>
  <c r="S8" i="12"/>
  <c r="B6" i="12"/>
  <c r="N4" i="12"/>
  <c r="I4" i="12"/>
  <c r="D4" i="12"/>
  <c r="L510" i="11"/>
  <c r="K510" i="11"/>
  <c r="H510" i="11"/>
  <c r="G510" i="11"/>
  <c r="O59" i="11"/>
  <c r="N59" i="11"/>
  <c r="S59" i="11" s="1"/>
  <c r="O58" i="11"/>
  <c r="N58" i="11"/>
  <c r="S58" i="11" s="1"/>
  <c r="O57" i="11"/>
  <c r="N57" i="11"/>
  <c r="S57" i="11" s="1"/>
  <c r="O56" i="11"/>
  <c r="N56" i="11"/>
  <c r="S56" i="11" s="1"/>
  <c r="O55" i="11"/>
  <c r="N55" i="11"/>
  <c r="S55" i="11" s="1"/>
  <c r="O54" i="11"/>
  <c r="N54" i="11"/>
  <c r="S54" i="11" s="1"/>
  <c r="O53" i="11"/>
  <c r="N53" i="11"/>
  <c r="S53" i="11" s="1"/>
  <c r="O52" i="11"/>
  <c r="N52" i="11"/>
  <c r="S52" i="11" s="1"/>
  <c r="O51" i="11"/>
  <c r="N51" i="11"/>
  <c r="S51" i="11" s="1"/>
  <c r="O50" i="11"/>
  <c r="N50" i="11"/>
  <c r="S50" i="11" s="1"/>
  <c r="O49" i="11"/>
  <c r="N49" i="11"/>
  <c r="S49" i="11" s="1"/>
  <c r="O48" i="11"/>
  <c r="N48" i="11"/>
  <c r="S48" i="11" s="1"/>
  <c r="O47" i="11"/>
  <c r="N47" i="11"/>
  <c r="S47" i="11" s="1"/>
  <c r="O46" i="11"/>
  <c r="N46" i="11"/>
  <c r="S46" i="11" s="1"/>
  <c r="O45" i="11"/>
  <c r="N45" i="11"/>
  <c r="S45" i="11" s="1"/>
  <c r="O44" i="11"/>
  <c r="N44" i="11"/>
  <c r="S44" i="11" s="1"/>
  <c r="O43" i="11"/>
  <c r="N43" i="11"/>
  <c r="S43" i="11" s="1"/>
  <c r="O42" i="11"/>
  <c r="N42" i="11"/>
  <c r="S42" i="11" s="1"/>
  <c r="O41" i="11"/>
  <c r="N41" i="11"/>
  <c r="S41" i="11" s="1"/>
  <c r="O40" i="11"/>
  <c r="N40" i="11"/>
  <c r="S40" i="11" s="1"/>
  <c r="V39" i="11"/>
  <c r="O39" i="11"/>
  <c r="N39" i="11"/>
  <c r="S39" i="11" s="1"/>
  <c r="V38" i="11"/>
  <c r="O38" i="11"/>
  <c r="N38" i="11"/>
  <c r="S38" i="11" s="1"/>
  <c r="V37" i="11"/>
  <c r="P37" i="11"/>
  <c r="O37" i="11"/>
  <c r="N37" i="11"/>
  <c r="S37" i="11" s="1"/>
  <c r="V36" i="11"/>
  <c r="O36" i="11"/>
  <c r="N36" i="11"/>
  <c r="S36" i="11" s="1"/>
  <c r="O35" i="11"/>
  <c r="N35" i="11"/>
  <c r="S35" i="11" s="1"/>
  <c r="O34" i="11"/>
  <c r="N34" i="11"/>
  <c r="S34" i="11" s="1"/>
  <c r="V33" i="11"/>
  <c r="O33" i="11"/>
  <c r="N33" i="11"/>
  <c r="S33" i="11" s="1"/>
  <c r="P33" i="11" s="1"/>
  <c r="V32" i="11"/>
  <c r="O32" i="11"/>
  <c r="N32" i="11"/>
  <c r="S32" i="11" s="1"/>
  <c r="V31" i="11"/>
  <c r="P31" i="11"/>
  <c r="O31" i="11"/>
  <c r="N31" i="11"/>
  <c r="S31" i="11" s="1"/>
  <c r="V30" i="11"/>
  <c r="O30" i="11"/>
  <c r="N30" i="11"/>
  <c r="S30" i="11" s="1"/>
  <c r="V29" i="11"/>
  <c r="P29" i="11"/>
  <c r="O29" i="11"/>
  <c r="N29" i="11"/>
  <c r="S29" i="11" s="1"/>
  <c r="O28" i="11"/>
  <c r="N28" i="11"/>
  <c r="S28" i="11" s="1"/>
  <c r="O27" i="11"/>
  <c r="N27" i="11"/>
  <c r="S27" i="11" s="1"/>
  <c r="V26" i="11"/>
  <c r="O26" i="11"/>
  <c r="N26" i="11"/>
  <c r="S26" i="11" s="1"/>
  <c r="V25" i="11"/>
  <c r="O25" i="11"/>
  <c r="N25" i="11"/>
  <c r="S25" i="11" s="1"/>
  <c r="P25" i="11" s="1"/>
  <c r="V24" i="11"/>
  <c r="O24" i="11"/>
  <c r="N24" i="11"/>
  <c r="S24" i="11" s="1"/>
  <c r="V23" i="11"/>
  <c r="O23" i="11"/>
  <c r="N23" i="11"/>
  <c r="S23" i="11" s="1"/>
  <c r="P23" i="11" s="1"/>
  <c r="O22" i="11"/>
  <c r="N22" i="11"/>
  <c r="S22" i="11" s="1"/>
  <c r="O21" i="11"/>
  <c r="N21" i="11"/>
  <c r="S21" i="11" s="1"/>
  <c r="O20" i="11"/>
  <c r="N20" i="11"/>
  <c r="S20" i="11" s="1"/>
  <c r="V19" i="11"/>
  <c r="O19" i="11"/>
  <c r="N19" i="11"/>
  <c r="S19" i="11" s="1"/>
  <c r="V18" i="11"/>
  <c r="O18" i="11"/>
  <c r="N18" i="11"/>
  <c r="S18" i="11" s="1"/>
  <c r="V17" i="11"/>
  <c r="O17" i="11"/>
  <c r="N17" i="11"/>
  <c r="S17" i="11" s="1"/>
  <c r="P17" i="11" s="1"/>
  <c r="O16" i="11"/>
  <c r="N16" i="11"/>
  <c r="S16" i="11" s="1"/>
  <c r="O15" i="11"/>
  <c r="N15" i="11"/>
  <c r="S15" i="11" s="1"/>
  <c r="O14" i="11"/>
  <c r="N14" i="11"/>
  <c r="S14" i="11" s="1"/>
  <c r="V13" i="11"/>
  <c r="O13" i="11"/>
  <c r="N13" i="11"/>
  <c r="S13" i="11" s="1"/>
  <c r="P13" i="11" s="1"/>
  <c r="V12" i="11"/>
  <c r="O12" i="11"/>
  <c r="N12" i="11"/>
  <c r="S12" i="11" s="1"/>
  <c r="V11" i="11"/>
  <c r="O11" i="11"/>
  <c r="N11" i="11"/>
  <c r="S11" i="11" s="1"/>
  <c r="O10" i="11"/>
  <c r="N10" i="11"/>
  <c r="S10" i="11" s="1"/>
  <c r="V8" i="11"/>
  <c r="S8" i="11"/>
  <c r="B6" i="11"/>
  <c r="N4" i="11"/>
  <c r="I4" i="11"/>
  <c r="D4" i="11"/>
  <c r="L510" i="10"/>
  <c r="K510" i="10"/>
  <c r="H510" i="10"/>
  <c r="G510" i="10"/>
  <c r="V59" i="10"/>
  <c r="O59" i="10"/>
  <c r="N59" i="10"/>
  <c r="S59" i="10" s="1"/>
  <c r="O58" i="10"/>
  <c r="N58" i="10"/>
  <c r="S58" i="10" s="1"/>
  <c r="O57" i="10"/>
  <c r="N57" i="10"/>
  <c r="S57" i="10" s="1"/>
  <c r="V56" i="10"/>
  <c r="O56" i="10"/>
  <c r="N56" i="10"/>
  <c r="S56" i="10" s="1"/>
  <c r="V55" i="10"/>
  <c r="O55" i="10"/>
  <c r="N55" i="10"/>
  <c r="S55" i="10" s="1"/>
  <c r="O54" i="10"/>
  <c r="N54" i="10"/>
  <c r="S54" i="10" s="1"/>
  <c r="O53" i="10"/>
  <c r="N53" i="10"/>
  <c r="S53" i="10" s="1"/>
  <c r="V52" i="10"/>
  <c r="O52" i="10"/>
  <c r="N52" i="10"/>
  <c r="S52" i="10" s="1"/>
  <c r="V51" i="10"/>
  <c r="O51" i="10"/>
  <c r="N51" i="10"/>
  <c r="S51" i="10" s="1"/>
  <c r="O50" i="10"/>
  <c r="N50" i="10"/>
  <c r="S50" i="10" s="1"/>
  <c r="O49" i="10"/>
  <c r="N49" i="10"/>
  <c r="S49" i="10" s="1"/>
  <c r="V48" i="10"/>
  <c r="O48" i="10"/>
  <c r="N48" i="10"/>
  <c r="S48" i="10" s="1"/>
  <c r="V47" i="10"/>
  <c r="O47" i="10"/>
  <c r="N47" i="10"/>
  <c r="S47" i="10" s="1"/>
  <c r="O46" i="10"/>
  <c r="N46" i="10"/>
  <c r="S46" i="10" s="1"/>
  <c r="O45" i="10"/>
  <c r="N45" i="10"/>
  <c r="S45" i="10" s="1"/>
  <c r="V44" i="10"/>
  <c r="O44" i="10"/>
  <c r="N44" i="10"/>
  <c r="S44" i="10" s="1"/>
  <c r="V43" i="10"/>
  <c r="O43" i="10"/>
  <c r="N43" i="10"/>
  <c r="S43" i="10" s="1"/>
  <c r="V42" i="10"/>
  <c r="P42" i="10"/>
  <c r="O42" i="10"/>
  <c r="N42" i="10"/>
  <c r="S42" i="10" s="1"/>
  <c r="V41" i="10"/>
  <c r="O41" i="10"/>
  <c r="N41" i="10"/>
  <c r="S41" i="10" s="1"/>
  <c r="V40" i="10"/>
  <c r="O40" i="10"/>
  <c r="N40" i="10"/>
  <c r="S40" i="10" s="1"/>
  <c r="P40" i="10" s="1"/>
  <c r="O39" i="10"/>
  <c r="N39" i="10"/>
  <c r="S39" i="10" s="1"/>
  <c r="O38" i="10"/>
  <c r="N38" i="10"/>
  <c r="S38" i="10" s="1"/>
  <c r="V37" i="10"/>
  <c r="O37" i="10"/>
  <c r="N37" i="10"/>
  <c r="S37" i="10" s="1"/>
  <c r="V36" i="10"/>
  <c r="O36" i="10"/>
  <c r="N36" i="10"/>
  <c r="S36" i="10" s="1"/>
  <c r="P36" i="10" s="1"/>
  <c r="V35" i="10"/>
  <c r="O35" i="10"/>
  <c r="N35" i="10"/>
  <c r="S35" i="10" s="1"/>
  <c r="V34" i="10"/>
  <c r="P34" i="10"/>
  <c r="O34" i="10"/>
  <c r="N34" i="10"/>
  <c r="S34" i="10" s="1"/>
  <c r="O33" i="10"/>
  <c r="N33" i="10"/>
  <c r="S33" i="10" s="1"/>
  <c r="O32" i="10"/>
  <c r="N32" i="10"/>
  <c r="S32" i="10" s="1"/>
  <c r="O31" i="10"/>
  <c r="N31" i="10"/>
  <c r="S31" i="10" s="1"/>
  <c r="V30" i="10"/>
  <c r="O30" i="10"/>
  <c r="N30" i="10"/>
  <c r="S30" i="10" s="1"/>
  <c r="V29" i="10"/>
  <c r="O29" i="10"/>
  <c r="N29" i="10"/>
  <c r="S29" i="10" s="1"/>
  <c r="V28" i="10"/>
  <c r="P28" i="10"/>
  <c r="O28" i="10"/>
  <c r="N28" i="10"/>
  <c r="S28" i="10" s="1"/>
  <c r="O27" i="10"/>
  <c r="N27" i="10"/>
  <c r="S27" i="10" s="1"/>
  <c r="O26" i="10"/>
  <c r="N26" i="10"/>
  <c r="S26" i="10" s="1"/>
  <c r="O25" i="10"/>
  <c r="N25" i="10"/>
  <c r="S25" i="10" s="1"/>
  <c r="V24" i="10"/>
  <c r="O24" i="10"/>
  <c r="N24" i="10"/>
  <c r="S24" i="10" s="1"/>
  <c r="P24" i="10" s="1"/>
  <c r="V23" i="10"/>
  <c r="O23" i="10"/>
  <c r="N23" i="10"/>
  <c r="S23" i="10" s="1"/>
  <c r="V22" i="10"/>
  <c r="O22" i="10"/>
  <c r="N22" i="10"/>
  <c r="S22" i="10" s="1"/>
  <c r="O21" i="10"/>
  <c r="N21" i="10"/>
  <c r="S21" i="10" s="1"/>
  <c r="O20" i="10"/>
  <c r="N20" i="10"/>
  <c r="S20" i="10" s="1"/>
  <c r="O19" i="10"/>
  <c r="N19" i="10"/>
  <c r="S19" i="10" s="1"/>
  <c r="V18" i="10"/>
  <c r="O18" i="10"/>
  <c r="N18" i="10"/>
  <c r="S18" i="10" s="1"/>
  <c r="V17" i="10"/>
  <c r="O17" i="10"/>
  <c r="N17" i="10"/>
  <c r="S17" i="10" s="1"/>
  <c r="V16" i="10"/>
  <c r="P16" i="10"/>
  <c r="O16" i="10"/>
  <c r="N16" i="10"/>
  <c r="S16" i="10" s="1"/>
  <c r="V15" i="10"/>
  <c r="O15" i="10"/>
  <c r="N15" i="10"/>
  <c r="S15" i="10" s="1"/>
  <c r="O14" i="10"/>
  <c r="N14" i="10"/>
  <c r="S14" i="10" s="1"/>
  <c r="O13" i="10"/>
  <c r="N13" i="10"/>
  <c r="S13" i="10" s="1"/>
  <c r="V12" i="10"/>
  <c r="O12" i="10"/>
  <c r="N12" i="10"/>
  <c r="S12" i="10" s="1"/>
  <c r="P12" i="10" s="1"/>
  <c r="V11" i="10"/>
  <c r="O11" i="10"/>
  <c r="N11" i="10"/>
  <c r="S11" i="10" s="1"/>
  <c r="V10" i="10"/>
  <c r="P10" i="10"/>
  <c r="O10" i="10"/>
  <c r="N10" i="10"/>
  <c r="S10" i="10" s="1"/>
  <c r="V8" i="10"/>
  <c r="S8" i="10"/>
  <c r="B6" i="10"/>
  <c r="N4" i="10"/>
  <c r="I4" i="10"/>
  <c r="D4" i="10"/>
  <c r="L510" i="9"/>
  <c r="K510" i="9"/>
  <c r="H510" i="9"/>
  <c r="G510" i="9"/>
  <c r="O59" i="9"/>
  <c r="N59" i="9"/>
  <c r="S59" i="9" s="1"/>
  <c r="V58" i="9"/>
  <c r="O58" i="9"/>
  <c r="N58" i="9"/>
  <c r="S58" i="9" s="1"/>
  <c r="V57" i="9"/>
  <c r="P57" i="9"/>
  <c r="O57" i="9"/>
  <c r="N57" i="9"/>
  <c r="S57" i="9" s="1"/>
  <c r="V56" i="9"/>
  <c r="O56" i="9"/>
  <c r="N56" i="9"/>
  <c r="S56" i="9" s="1"/>
  <c r="V55" i="9"/>
  <c r="O55" i="9"/>
  <c r="N55" i="9"/>
  <c r="S55" i="9" s="1"/>
  <c r="P55" i="9" s="1"/>
  <c r="O54" i="9"/>
  <c r="N54" i="9"/>
  <c r="O53" i="9"/>
  <c r="N53" i="9"/>
  <c r="O52" i="9"/>
  <c r="N52" i="9"/>
  <c r="V51" i="9"/>
  <c r="O51" i="9"/>
  <c r="N51" i="9"/>
  <c r="S51" i="9" s="1"/>
  <c r="O50" i="9"/>
  <c r="N50" i="9"/>
  <c r="S50" i="9" s="1"/>
  <c r="O49" i="9"/>
  <c r="N49" i="9"/>
  <c r="S49" i="9" s="1"/>
  <c r="V48" i="9"/>
  <c r="O48" i="9"/>
  <c r="N48" i="9"/>
  <c r="S48" i="9" s="1"/>
  <c r="O47" i="9"/>
  <c r="N47" i="9"/>
  <c r="S47" i="9" s="1"/>
  <c r="O46" i="9"/>
  <c r="N46" i="9"/>
  <c r="S46" i="9" s="1"/>
  <c r="O45" i="9"/>
  <c r="N45" i="9"/>
  <c r="O44" i="9"/>
  <c r="N44" i="9"/>
  <c r="V43" i="9"/>
  <c r="O43" i="9"/>
  <c r="N43" i="9"/>
  <c r="S43" i="9" s="1"/>
  <c r="V42" i="9"/>
  <c r="O42" i="9"/>
  <c r="N42" i="9"/>
  <c r="S42" i="9" s="1"/>
  <c r="V41" i="9"/>
  <c r="P41" i="9"/>
  <c r="O41" i="9"/>
  <c r="N41" i="9"/>
  <c r="S41" i="9" s="1"/>
  <c r="O40" i="9"/>
  <c r="N40" i="9"/>
  <c r="S40" i="9" s="1"/>
  <c r="O39" i="9"/>
  <c r="N39" i="9"/>
  <c r="S39" i="9" s="1"/>
  <c r="O38" i="9"/>
  <c r="N38" i="9"/>
  <c r="S38" i="9" s="1"/>
  <c r="O37" i="9"/>
  <c r="N37" i="9"/>
  <c r="O36" i="9"/>
  <c r="N36" i="9"/>
  <c r="O35" i="9"/>
  <c r="N35" i="9"/>
  <c r="S35" i="9" s="1"/>
  <c r="O34" i="9"/>
  <c r="N34" i="9"/>
  <c r="S34" i="9" s="1"/>
  <c r="V33" i="9"/>
  <c r="O33" i="9"/>
  <c r="N33" i="9"/>
  <c r="S33" i="9" s="1"/>
  <c r="P33" i="9" s="1"/>
  <c r="O32" i="9"/>
  <c r="N32" i="9"/>
  <c r="S32" i="9" s="1"/>
  <c r="O31" i="9"/>
  <c r="N31" i="9"/>
  <c r="O30" i="9"/>
  <c r="N30" i="9"/>
  <c r="V30" i="9" s="1"/>
  <c r="O29" i="9"/>
  <c r="N29" i="9"/>
  <c r="S29" i="9" s="1"/>
  <c r="O28" i="9"/>
  <c r="N28" i="9"/>
  <c r="S28" i="9" s="1"/>
  <c r="O27" i="9"/>
  <c r="N27" i="9"/>
  <c r="S27" i="9" s="1"/>
  <c r="O26" i="9"/>
  <c r="N26" i="9"/>
  <c r="V26" i="9" s="1"/>
  <c r="V25" i="9"/>
  <c r="O25" i="9"/>
  <c r="N25" i="9"/>
  <c r="S25" i="9" s="1"/>
  <c r="O24" i="9"/>
  <c r="N24" i="9"/>
  <c r="V24" i="9" s="1"/>
  <c r="O23" i="9"/>
  <c r="N23" i="9"/>
  <c r="O22" i="9"/>
  <c r="N22" i="9"/>
  <c r="V22" i="9" s="1"/>
  <c r="V21" i="9"/>
  <c r="O21" i="9"/>
  <c r="N21" i="9"/>
  <c r="S21" i="9" s="1"/>
  <c r="O20" i="9"/>
  <c r="N20" i="9"/>
  <c r="V20" i="9" s="1"/>
  <c r="O19" i="9"/>
  <c r="N19" i="9"/>
  <c r="S19" i="9" s="1"/>
  <c r="O18" i="9"/>
  <c r="N18" i="9"/>
  <c r="V18" i="9" s="1"/>
  <c r="O17" i="9"/>
  <c r="N17" i="9"/>
  <c r="S17" i="9" s="1"/>
  <c r="O16" i="9"/>
  <c r="N16" i="9"/>
  <c r="S16" i="9" s="1"/>
  <c r="O15" i="9"/>
  <c r="N15" i="9"/>
  <c r="O14" i="9"/>
  <c r="N14" i="9"/>
  <c r="V14" i="9" s="1"/>
  <c r="O13" i="9"/>
  <c r="N13" i="9"/>
  <c r="S13" i="9" s="1"/>
  <c r="O12" i="9"/>
  <c r="N12" i="9"/>
  <c r="S12" i="9" s="1"/>
  <c r="V11" i="9"/>
  <c r="O11" i="9"/>
  <c r="N11" i="9"/>
  <c r="S11" i="9" s="1"/>
  <c r="O10" i="9"/>
  <c r="N10" i="9"/>
  <c r="V10" i="9" s="1"/>
  <c r="V8" i="9"/>
  <c r="S8" i="9"/>
  <c r="B6" i="9"/>
  <c r="N4" i="9"/>
  <c r="I4" i="9"/>
  <c r="D4" i="9"/>
  <c r="L510" i="8"/>
  <c r="K510" i="8"/>
  <c r="H510" i="8"/>
  <c r="G510" i="8"/>
  <c r="O59" i="8"/>
  <c r="N59" i="8"/>
  <c r="O58" i="8"/>
  <c r="N58" i="8"/>
  <c r="O57" i="8"/>
  <c r="N57" i="8"/>
  <c r="O56" i="8"/>
  <c r="N56" i="8"/>
  <c r="O55" i="8"/>
  <c r="N55" i="8"/>
  <c r="O54" i="8"/>
  <c r="N54" i="8"/>
  <c r="O53" i="8"/>
  <c r="N53" i="8"/>
  <c r="V53" i="8" s="1"/>
  <c r="O52" i="8"/>
  <c r="N52" i="8"/>
  <c r="V52" i="8" s="1"/>
  <c r="O51" i="8"/>
  <c r="N51" i="8"/>
  <c r="S51" i="8" s="1"/>
  <c r="O50" i="8"/>
  <c r="N50" i="8"/>
  <c r="S50" i="8" s="1"/>
  <c r="O49" i="8"/>
  <c r="N49" i="8"/>
  <c r="V49" i="8" s="1"/>
  <c r="V48" i="8"/>
  <c r="O48" i="8"/>
  <c r="N48" i="8"/>
  <c r="S48" i="8" s="1"/>
  <c r="O47" i="8"/>
  <c r="N47" i="8"/>
  <c r="S47" i="8" s="1"/>
  <c r="V46" i="8"/>
  <c r="S46" i="8"/>
  <c r="O46" i="8"/>
  <c r="N46" i="8"/>
  <c r="O45" i="8"/>
  <c r="N45" i="8"/>
  <c r="V45" i="8" s="1"/>
  <c r="S44" i="8"/>
  <c r="O44" i="8"/>
  <c r="N44" i="8"/>
  <c r="V44" i="8" s="1"/>
  <c r="O43" i="8"/>
  <c r="N43" i="8"/>
  <c r="S43" i="8" s="1"/>
  <c r="O42" i="8"/>
  <c r="N42" i="8"/>
  <c r="S42" i="8" s="1"/>
  <c r="O41" i="8"/>
  <c r="N41" i="8"/>
  <c r="V41" i="8" s="1"/>
  <c r="O40" i="8"/>
  <c r="N40" i="8"/>
  <c r="S40" i="8" s="1"/>
  <c r="O39" i="8"/>
  <c r="N39" i="8"/>
  <c r="S39" i="8" s="1"/>
  <c r="V38" i="8"/>
  <c r="S38" i="8"/>
  <c r="O38" i="8"/>
  <c r="N38" i="8"/>
  <c r="O37" i="8"/>
  <c r="N37" i="8"/>
  <c r="V37" i="8" s="1"/>
  <c r="S36" i="8"/>
  <c r="O36" i="8"/>
  <c r="N36" i="8"/>
  <c r="V36" i="8" s="1"/>
  <c r="O35" i="8"/>
  <c r="N35" i="8"/>
  <c r="S35" i="8" s="1"/>
  <c r="O34" i="8"/>
  <c r="N34" i="8"/>
  <c r="S34" i="8" s="1"/>
  <c r="O33" i="8"/>
  <c r="N33" i="8"/>
  <c r="V33" i="8" s="1"/>
  <c r="O32" i="8"/>
  <c r="N32" i="8"/>
  <c r="V32" i="8" s="1"/>
  <c r="O31" i="8"/>
  <c r="N31" i="8"/>
  <c r="S31" i="8" s="1"/>
  <c r="V30" i="8"/>
  <c r="S30" i="8"/>
  <c r="O30" i="8"/>
  <c r="N30" i="8"/>
  <c r="O29" i="8"/>
  <c r="N29" i="8"/>
  <c r="V29" i="8" s="1"/>
  <c r="O28" i="8"/>
  <c r="N28" i="8"/>
  <c r="V28" i="8" s="1"/>
  <c r="O27" i="8"/>
  <c r="N27" i="8"/>
  <c r="S27" i="8" s="1"/>
  <c r="V26" i="8"/>
  <c r="O26" i="8"/>
  <c r="N26" i="8"/>
  <c r="S26" i="8" s="1"/>
  <c r="O25" i="8"/>
  <c r="N25" i="8"/>
  <c r="V25" i="8" s="1"/>
  <c r="O24" i="8"/>
  <c r="N24" i="8"/>
  <c r="V24" i="8" s="1"/>
  <c r="O23" i="8"/>
  <c r="N23" i="8"/>
  <c r="S23" i="8" s="1"/>
  <c r="V22" i="8"/>
  <c r="S22" i="8"/>
  <c r="O22" i="8"/>
  <c r="N22" i="8"/>
  <c r="S21" i="8"/>
  <c r="O21" i="8"/>
  <c r="N21" i="8"/>
  <c r="V21" i="8" s="1"/>
  <c r="S20" i="8"/>
  <c r="P20" i="8"/>
  <c r="O20" i="8"/>
  <c r="N20" i="8"/>
  <c r="V20" i="8" s="1"/>
  <c r="O19" i="8"/>
  <c r="N19" i="8"/>
  <c r="S19" i="8" s="1"/>
  <c r="O18" i="8"/>
  <c r="N18" i="8"/>
  <c r="S18" i="8" s="1"/>
  <c r="O17" i="8"/>
  <c r="N17" i="8"/>
  <c r="V17" i="8" s="1"/>
  <c r="O16" i="8"/>
  <c r="N16" i="8"/>
  <c r="S16" i="8" s="1"/>
  <c r="O15" i="8"/>
  <c r="N15" i="8"/>
  <c r="V15" i="8" s="1"/>
  <c r="O14" i="8"/>
  <c r="N14" i="8"/>
  <c r="O13" i="8"/>
  <c r="N13" i="8"/>
  <c r="V13" i="8" s="1"/>
  <c r="O12" i="8"/>
  <c r="N12" i="8"/>
  <c r="S12" i="8" s="1"/>
  <c r="O11" i="8"/>
  <c r="N11" i="8"/>
  <c r="V11" i="8" s="1"/>
  <c r="O10" i="8"/>
  <c r="N10" i="8"/>
  <c r="S10" i="8" s="1"/>
  <c r="V8" i="8"/>
  <c r="S8" i="8"/>
  <c r="B6" i="8"/>
  <c r="N4" i="8"/>
  <c r="I4" i="8"/>
  <c r="D4" i="8"/>
  <c r="L510" i="7"/>
  <c r="K510" i="7"/>
  <c r="H510" i="7"/>
  <c r="G510" i="7"/>
  <c r="O59" i="7"/>
  <c r="N59" i="7"/>
  <c r="O58" i="7"/>
  <c r="N58" i="7"/>
  <c r="O57" i="7"/>
  <c r="N57" i="7"/>
  <c r="O56" i="7"/>
  <c r="N56" i="7"/>
  <c r="O55" i="7"/>
  <c r="N55" i="7"/>
  <c r="O54" i="7"/>
  <c r="N54" i="7"/>
  <c r="O53" i="7"/>
  <c r="N53" i="7"/>
  <c r="O52" i="7"/>
  <c r="N52" i="7"/>
  <c r="O51" i="7"/>
  <c r="N51" i="7"/>
  <c r="O50" i="7"/>
  <c r="N50" i="7"/>
  <c r="O49" i="7"/>
  <c r="N49" i="7"/>
  <c r="O48" i="7"/>
  <c r="N48" i="7"/>
  <c r="O47" i="7"/>
  <c r="N47" i="7"/>
  <c r="O46" i="7"/>
  <c r="N46" i="7"/>
  <c r="O45" i="7"/>
  <c r="N45" i="7"/>
  <c r="O44" i="7"/>
  <c r="N44" i="7"/>
  <c r="O43" i="7"/>
  <c r="N43" i="7"/>
  <c r="S43" i="7" s="1"/>
  <c r="O42" i="7"/>
  <c r="N42" i="7"/>
  <c r="S42" i="7" s="1"/>
  <c r="O41" i="7"/>
  <c r="N41" i="7"/>
  <c r="S41" i="7" s="1"/>
  <c r="O40" i="7"/>
  <c r="N40" i="7"/>
  <c r="V39" i="7"/>
  <c r="O39" i="7"/>
  <c r="N39" i="7"/>
  <c r="S39" i="7" s="1"/>
  <c r="O38" i="7"/>
  <c r="N38" i="7"/>
  <c r="S38" i="7" s="1"/>
  <c r="O37" i="7"/>
  <c r="N37" i="7"/>
  <c r="O36" i="7"/>
  <c r="N36" i="7"/>
  <c r="O35" i="7"/>
  <c r="N35" i="7"/>
  <c r="S35" i="7" s="1"/>
  <c r="O34" i="7"/>
  <c r="N34" i="7"/>
  <c r="S34" i="7" s="1"/>
  <c r="O33" i="7"/>
  <c r="N33" i="7"/>
  <c r="S33" i="7" s="1"/>
  <c r="V32" i="7"/>
  <c r="O32" i="7"/>
  <c r="N32" i="7"/>
  <c r="S32" i="7" s="1"/>
  <c r="O31" i="7"/>
  <c r="N31" i="7"/>
  <c r="O30" i="7"/>
  <c r="N30" i="7"/>
  <c r="S30" i="7" s="1"/>
  <c r="O29" i="7"/>
  <c r="N29" i="7"/>
  <c r="O28" i="7"/>
  <c r="N28" i="7"/>
  <c r="V27" i="7"/>
  <c r="O27" i="7"/>
  <c r="N27" i="7"/>
  <c r="S27" i="7" s="1"/>
  <c r="O26" i="7"/>
  <c r="N26" i="7"/>
  <c r="S26" i="7" s="1"/>
  <c r="O25" i="7"/>
  <c r="N25" i="7"/>
  <c r="O24" i="7"/>
  <c r="N24" i="7"/>
  <c r="O23" i="7"/>
  <c r="N23" i="7"/>
  <c r="S23" i="7" s="1"/>
  <c r="O22" i="7"/>
  <c r="N22" i="7"/>
  <c r="S22" i="7" s="1"/>
  <c r="O21" i="7"/>
  <c r="N21" i="7"/>
  <c r="O20" i="7"/>
  <c r="N20" i="7"/>
  <c r="O19" i="7"/>
  <c r="N19" i="7"/>
  <c r="S19" i="7" s="1"/>
  <c r="O18" i="7"/>
  <c r="N18" i="7"/>
  <c r="S18" i="7" s="1"/>
  <c r="O17" i="7"/>
  <c r="N17" i="7"/>
  <c r="S17" i="7" s="1"/>
  <c r="V16" i="7"/>
  <c r="O16" i="7"/>
  <c r="N16" i="7"/>
  <c r="S16" i="7" s="1"/>
  <c r="V15" i="7"/>
  <c r="O15" i="7"/>
  <c r="N15" i="7"/>
  <c r="S15" i="7" s="1"/>
  <c r="O14" i="7"/>
  <c r="N14" i="7"/>
  <c r="S14" i="7" s="1"/>
  <c r="O13" i="7"/>
  <c r="N13" i="7"/>
  <c r="S13" i="7" s="1"/>
  <c r="O12" i="7"/>
  <c r="N12" i="7"/>
  <c r="S12" i="7" s="1"/>
  <c r="O11" i="7"/>
  <c r="N11" i="7"/>
  <c r="S11" i="7" s="1"/>
  <c r="V10" i="7"/>
  <c r="O10" i="7"/>
  <c r="N10" i="7"/>
  <c r="S10" i="7" s="1"/>
  <c r="V8" i="7"/>
  <c r="S8" i="7"/>
  <c r="B6" i="7"/>
  <c r="N4" i="7"/>
  <c r="I4" i="7"/>
  <c r="D4" i="7"/>
  <c r="L510" i="6"/>
  <c r="K510" i="6"/>
  <c r="H510" i="6"/>
  <c r="G510" i="6"/>
  <c r="V59" i="6"/>
  <c r="O59" i="6"/>
  <c r="N59" i="6"/>
  <c r="S59" i="6" s="1"/>
  <c r="O58" i="6"/>
  <c r="N58" i="6"/>
  <c r="S58" i="6" s="1"/>
  <c r="O57" i="6"/>
  <c r="N57" i="6"/>
  <c r="S57" i="6" s="1"/>
  <c r="V56" i="6"/>
  <c r="O56" i="6"/>
  <c r="N56" i="6"/>
  <c r="S56" i="6" s="1"/>
  <c r="O55" i="6"/>
  <c r="N55" i="6"/>
  <c r="O54" i="6"/>
  <c r="N54" i="6"/>
  <c r="S54" i="6" s="1"/>
  <c r="O53" i="6"/>
  <c r="N53" i="6"/>
  <c r="O52" i="6"/>
  <c r="N52" i="6"/>
  <c r="O51" i="6"/>
  <c r="N51" i="6"/>
  <c r="S51" i="6" s="1"/>
  <c r="O50" i="6"/>
  <c r="N50" i="6"/>
  <c r="S50" i="6" s="1"/>
  <c r="O49" i="6"/>
  <c r="N49" i="6"/>
  <c r="O48" i="6"/>
  <c r="N48" i="6"/>
  <c r="V47" i="6"/>
  <c r="O47" i="6"/>
  <c r="N47" i="6"/>
  <c r="S47" i="6" s="1"/>
  <c r="O46" i="6"/>
  <c r="N46" i="6"/>
  <c r="S46" i="6" s="1"/>
  <c r="O45" i="6"/>
  <c r="N45" i="6"/>
  <c r="O44" i="6"/>
  <c r="N44" i="6"/>
  <c r="O43" i="6"/>
  <c r="N43" i="6"/>
  <c r="S43" i="6" s="1"/>
  <c r="O42" i="6"/>
  <c r="N42" i="6"/>
  <c r="S42" i="6" s="1"/>
  <c r="O41" i="6"/>
  <c r="N41" i="6"/>
  <c r="S41" i="6" s="1"/>
  <c r="V40" i="6"/>
  <c r="O40" i="6"/>
  <c r="N40" i="6"/>
  <c r="S40" i="6" s="1"/>
  <c r="O39" i="6"/>
  <c r="N39" i="6"/>
  <c r="S39" i="6" s="1"/>
  <c r="O38" i="6"/>
  <c r="N38" i="6"/>
  <c r="S38" i="6" s="1"/>
  <c r="O37" i="6"/>
  <c r="N37" i="6"/>
  <c r="O36" i="6"/>
  <c r="N36" i="6"/>
  <c r="O35" i="6"/>
  <c r="N35" i="6"/>
  <c r="S35" i="6" s="1"/>
  <c r="O34" i="6"/>
  <c r="N34" i="6"/>
  <c r="S34" i="6" s="1"/>
  <c r="O33" i="6"/>
  <c r="N33" i="6"/>
  <c r="S33" i="6" s="1"/>
  <c r="O32" i="6"/>
  <c r="N32" i="6"/>
  <c r="S32" i="6" s="1"/>
  <c r="O31" i="6"/>
  <c r="N31" i="6"/>
  <c r="V31" i="6" s="1"/>
  <c r="O30" i="6"/>
  <c r="N30" i="6"/>
  <c r="V30" i="6" s="1"/>
  <c r="O29" i="6"/>
  <c r="N29" i="6"/>
  <c r="O28" i="6"/>
  <c r="N28" i="6"/>
  <c r="V28" i="6" s="1"/>
  <c r="O27" i="6"/>
  <c r="N27" i="6"/>
  <c r="V27" i="6" s="1"/>
  <c r="O26" i="6"/>
  <c r="N26" i="6"/>
  <c r="V26" i="6" s="1"/>
  <c r="O25" i="6"/>
  <c r="N25" i="6"/>
  <c r="S25" i="6" s="1"/>
  <c r="O24" i="6"/>
  <c r="N24" i="6"/>
  <c r="V24" i="6" s="1"/>
  <c r="O23" i="6"/>
  <c r="N23" i="6"/>
  <c r="V23" i="6" s="1"/>
  <c r="O22" i="6"/>
  <c r="N22" i="6"/>
  <c r="V22" i="6" s="1"/>
  <c r="O21" i="6"/>
  <c r="N21" i="6"/>
  <c r="O20" i="6"/>
  <c r="N20" i="6"/>
  <c r="O19" i="6"/>
  <c r="N19" i="6"/>
  <c r="V19" i="6" s="1"/>
  <c r="O18" i="6"/>
  <c r="N18" i="6"/>
  <c r="V18" i="6" s="1"/>
  <c r="O17" i="6"/>
  <c r="N17" i="6"/>
  <c r="O16" i="6"/>
  <c r="N16" i="6"/>
  <c r="V16" i="6" s="1"/>
  <c r="O15" i="6"/>
  <c r="N15" i="6"/>
  <c r="V15" i="6" s="1"/>
  <c r="O14" i="6"/>
  <c r="N14" i="6"/>
  <c r="V14" i="6" s="1"/>
  <c r="O13" i="6"/>
  <c r="N13" i="6"/>
  <c r="S13" i="6" s="1"/>
  <c r="O12" i="6"/>
  <c r="N12" i="6"/>
  <c r="V12" i="6" s="1"/>
  <c r="O11" i="6"/>
  <c r="N11" i="6"/>
  <c r="V11" i="6" s="1"/>
  <c r="O10" i="6"/>
  <c r="N10" i="6"/>
  <c r="V10" i="6" s="1"/>
  <c r="V8" i="6"/>
  <c r="S8" i="6"/>
  <c r="B6" i="6"/>
  <c r="N4" i="6"/>
  <c r="I4" i="6"/>
  <c r="D4" i="6"/>
  <c r="L510" i="5"/>
  <c r="K510" i="5"/>
  <c r="H510" i="5"/>
  <c r="G510" i="5"/>
  <c r="O59" i="5"/>
  <c r="N59" i="5"/>
  <c r="S59" i="5" s="1"/>
  <c r="V58" i="5"/>
  <c r="O58" i="5"/>
  <c r="N58" i="5"/>
  <c r="S58" i="5" s="1"/>
  <c r="O57" i="5"/>
  <c r="N57" i="5"/>
  <c r="S57" i="5" s="1"/>
  <c r="O56" i="5"/>
  <c r="N56" i="5"/>
  <c r="S56" i="5" s="1"/>
  <c r="O55" i="5"/>
  <c r="N55" i="5"/>
  <c r="S55" i="5" s="1"/>
  <c r="O54" i="5"/>
  <c r="N54" i="5"/>
  <c r="S54" i="5" s="1"/>
  <c r="O53" i="5"/>
  <c r="N53" i="5"/>
  <c r="S53" i="5" s="1"/>
  <c r="O52" i="5"/>
  <c r="N52" i="5"/>
  <c r="S52" i="5" s="1"/>
  <c r="O51" i="5"/>
  <c r="N51" i="5"/>
  <c r="V51" i="5" s="1"/>
  <c r="O50" i="5"/>
  <c r="N50" i="5"/>
  <c r="S50" i="5" s="1"/>
  <c r="O49" i="5"/>
  <c r="N49" i="5"/>
  <c r="V49" i="5" s="1"/>
  <c r="O48" i="5"/>
  <c r="N48" i="5"/>
  <c r="V48" i="5" s="1"/>
  <c r="O47" i="5"/>
  <c r="N47" i="5"/>
  <c r="V47" i="5" s="1"/>
  <c r="O46" i="5"/>
  <c r="N46" i="5"/>
  <c r="V46" i="5" s="1"/>
  <c r="O45" i="5"/>
  <c r="N45" i="5"/>
  <c r="V45" i="5" s="1"/>
  <c r="O44" i="5"/>
  <c r="N44" i="5"/>
  <c r="V44" i="5" s="1"/>
  <c r="S43" i="5"/>
  <c r="O43" i="5"/>
  <c r="N43" i="5"/>
  <c r="V43" i="5" s="1"/>
  <c r="O42" i="5"/>
  <c r="N42" i="5"/>
  <c r="V42" i="5" s="1"/>
  <c r="O41" i="5"/>
  <c r="N41" i="5"/>
  <c r="V41" i="5" s="1"/>
  <c r="O40" i="5"/>
  <c r="N40" i="5"/>
  <c r="V40" i="5" s="1"/>
  <c r="O39" i="5"/>
  <c r="N39" i="5"/>
  <c r="V39" i="5" s="1"/>
  <c r="O38" i="5"/>
  <c r="N38" i="5"/>
  <c r="V38" i="5" s="1"/>
  <c r="S37" i="5"/>
  <c r="O37" i="5"/>
  <c r="N37" i="5"/>
  <c r="V37" i="5" s="1"/>
  <c r="O36" i="5"/>
  <c r="N36" i="5"/>
  <c r="V36" i="5" s="1"/>
  <c r="O35" i="5"/>
  <c r="N35" i="5"/>
  <c r="V35" i="5" s="1"/>
  <c r="O34" i="5"/>
  <c r="N34" i="5"/>
  <c r="V34" i="5" s="1"/>
  <c r="O33" i="5"/>
  <c r="N33" i="5"/>
  <c r="S33" i="5" s="1"/>
  <c r="O32" i="5"/>
  <c r="N32" i="5"/>
  <c r="V32" i="5" s="1"/>
  <c r="O31" i="5"/>
  <c r="N31" i="5"/>
  <c r="V31" i="5" s="1"/>
  <c r="O30" i="5"/>
  <c r="N30" i="5"/>
  <c r="V30" i="5" s="1"/>
  <c r="O29" i="5"/>
  <c r="N29" i="5"/>
  <c r="V29" i="5" s="1"/>
  <c r="O28" i="5"/>
  <c r="N28" i="5"/>
  <c r="V28" i="5" s="1"/>
  <c r="O27" i="5"/>
  <c r="N27" i="5"/>
  <c r="V27" i="5" s="1"/>
  <c r="O26" i="5"/>
  <c r="N26" i="5"/>
  <c r="V26" i="5" s="1"/>
  <c r="V25" i="5"/>
  <c r="O25" i="5"/>
  <c r="N25" i="5"/>
  <c r="S25" i="5" s="1"/>
  <c r="O24" i="5"/>
  <c r="N24" i="5"/>
  <c r="V24" i="5" s="1"/>
  <c r="O23" i="5"/>
  <c r="N23" i="5"/>
  <c r="V23" i="5" s="1"/>
  <c r="O22" i="5"/>
  <c r="N22" i="5"/>
  <c r="V22" i="5" s="1"/>
  <c r="O21" i="5"/>
  <c r="N21" i="5"/>
  <c r="V21" i="5" s="1"/>
  <c r="O20" i="5"/>
  <c r="N20" i="5"/>
  <c r="V20" i="5" s="1"/>
  <c r="O19" i="5"/>
  <c r="N19" i="5"/>
  <c r="V19" i="5" s="1"/>
  <c r="O18" i="5"/>
  <c r="N18" i="5"/>
  <c r="V18" i="5" s="1"/>
  <c r="S17" i="5"/>
  <c r="O17" i="5"/>
  <c r="N17" i="5"/>
  <c r="V17" i="5" s="1"/>
  <c r="O16" i="5"/>
  <c r="N16" i="5"/>
  <c r="V16" i="5" s="1"/>
  <c r="O15" i="5"/>
  <c r="N15" i="5"/>
  <c r="V15" i="5" s="1"/>
  <c r="S14" i="5"/>
  <c r="P14" i="5" s="1"/>
  <c r="O14" i="5"/>
  <c r="N14" i="5"/>
  <c r="V14" i="5" s="1"/>
  <c r="O13" i="5"/>
  <c r="N13" i="5"/>
  <c r="V13" i="5" s="1"/>
  <c r="O12" i="5"/>
  <c r="N12" i="5"/>
  <c r="V12" i="5" s="1"/>
  <c r="O11" i="5"/>
  <c r="N11" i="5"/>
  <c r="V11" i="5" s="1"/>
  <c r="O10" i="5"/>
  <c r="N10" i="5"/>
  <c r="V10" i="5" s="1"/>
  <c r="V8" i="5"/>
  <c r="S8" i="5"/>
  <c r="B6" i="5"/>
  <c r="N4" i="5"/>
  <c r="I4" i="5"/>
  <c r="D4" i="5"/>
  <c r="L510" i="4"/>
  <c r="K510" i="4"/>
  <c r="H510" i="4"/>
  <c r="G510" i="4"/>
  <c r="O59" i="4"/>
  <c r="N59" i="4"/>
  <c r="S59" i="4" s="1"/>
  <c r="O58" i="4"/>
  <c r="N58" i="4"/>
  <c r="S58" i="4" s="1"/>
  <c r="O57" i="4"/>
  <c r="N57" i="4"/>
  <c r="S57" i="4" s="1"/>
  <c r="O56" i="4"/>
  <c r="N56" i="4"/>
  <c r="S56" i="4" s="1"/>
  <c r="O55" i="4"/>
  <c r="N55" i="4"/>
  <c r="S55" i="4" s="1"/>
  <c r="O54" i="4"/>
  <c r="N54" i="4"/>
  <c r="S54" i="4" s="1"/>
  <c r="O53" i="4"/>
  <c r="N53" i="4"/>
  <c r="S53" i="4" s="1"/>
  <c r="O52" i="4"/>
  <c r="N52" i="4"/>
  <c r="S52" i="4" s="1"/>
  <c r="O51" i="4"/>
  <c r="N51" i="4"/>
  <c r="S51" i="4" s="1"/>
  <c r="O50" i="4"/>
  <c r="N50" i="4"/>
  <c r="S50" i="4" s="1"/>
  <c r="O49" i="4"/>
  <c r="N49" i="4"/>
  <c r="S49" i="4" s="1"/>
  <c r="O48" i="4"/>
  <c r="N48" i="4"/>
  <c r="O47" i="4"/>
  <c r="N47" i="4"/>
  <c r="V47" i="4" s="1"/>
  <c r="O46" i="4"/>
  <c r="N46" i="4"/>
  <c r="O45" i="4"/>
  <c r="N45" i="4"/>
  <c r="V45" i="4" s="1"/>
  <c r="O44" i="4"/>
  <c r="N44" i="4"/>
  <c r="V44" i="4" s="1"/>
  <c r="O43" i="4"/>
  <c r="N43" i="4"/>
  <c r="V43" i="4" s="1"/>
  <c r="O42" i="4"/>
  <c r="N42" i="4"/>
  <c r="O41" i="4"/>
  <c r="N41" i="4"/>
  <c r="V41" i="4" s="1"/>
  <c r="O40" i="4"/>
  <c r="N40" i="4"/>
  <c r="V40" i="4" s="1"/>
  <c r="O39" i="4"/>
  <c r="N39" i="4"/>
  <c r="V39" i="4" s="1"/>
  <c r="O38" i="4"/>
  <c r="N38" i="4"/>
  <c r="O37" i="4"/>
  <c r="N37" i="4"/>
  <c r="V37" i="4" s="1"/>
  <c r="O36" i="4"/>
  <c r="N36" i="4"/>
  <c r="V36" i="4" s="1"/>
  <c r="O35" i="4"/>
  <c r="N35" i="4"/>
  <c r="V35" i="4" s="1"/>
  <c r="O34" i="4"/>
  <c r="N34" i="4"/>
  <c r="O33" i="4"/>
  <c r="N33" i="4"/>
  <c r="V33" i="4" s="1"/>
  <c r="O32" i="4"/>
  <c r="N32" i="4"/>
  <c r="V32" i="4" s="1"/>
  <c r="O31" i="4"/>
  <c r="N31" i="4"/>
  <c r="V31" i="4" s="1"/>
  <c r="O30" i="4"/>
  <c r="N30" i="4"/>
  <c r="O29" i="4"/>
  <c r="N29" i="4"/>
  <c r="V29" i="4" s="1"/>
  <c r="O28" i="4"/>
  <c r="N28" i="4"/>
  <c r="V28" i="4" s="1"/>
  <c r="O27" i="4"/>
  <c r="N27" i="4"/>
  <c r="V27" i="4" s="1"/>
  <c r="O26" i="4"/>
  <c r="N26" i="4"/>
  <c r="O25" i="4"/>
  <c r="N25" i="4"/>
  <c r="V25" i="4" s="1"/>
  <c r="S24" i="4"/>
  <c r="O24" i="4"/>
  <c r="N24" i="4"/>
  <c r="V24" i="4" s="1"/>
  <c r="O23" i="4"/>
  <c r="N23" i="4"/>
  <c r="V23" i="4" s="1"/>
  <c r="O22" i="4"/>
  <c r="N22" i="4"/>
  <c r="O21" i="4"/>
  <c r="N21" i="4"/>
  <c r="V21" i="4" s="1"/>
  <c r="S20" i="4"/>
  <c r="O20" i="4"/>
  <c r="N20" i="4"/>
  <c r="V20" i="4" s="1"/>
  <c r="O19" i="4"/>
  <c r="N19" i="4"/>
  <c r="V19" i="4" s="1"/>
  <c r="O18" i="4"/>
  <c r="N18" i="4"/>
  <c r="V18" i="4" s="1"/>
  <c r="O17" i="4"/>
  <c r="N17" i="4"/>
  <c r="V17" i="4" s="1"/>
  <c r="O16" i="4"/>
  <c r="N16" i="4"/>
  <c r="V16" i="4" s="1"/>
  <c r="O15" i="4"/>
  <c r="N15" i="4"/>
  <c r="V15" i="4" s="1"/>
  <c r="O14" i="4"/>
  <c r="N14" i="4"/>
  <c r="V14" i="4" s="1"/>
  <c r="O13" i="4"/>
  <c r="N13" i="4"/>
  <c r="V13" i="4" s="1"/>
  <c r="O12" i="4"/>
  <c r="N12" i="4"/>
  <c r="V12" i="4" s="1"/>
  <c r="O11" i="4"/>
  <c r="N11" i="4"/>
  <c r="V11" i="4" s="1"/>
  <c r="O10" i="4"/>
  <c r="N10" i="4"/>
  <c r="V10" i="4" s="1"/>
  <c r="V8" i="4"/>
  <c r="S8" i="4"/>
  <c r="B6" i="4"/>
  <c r="N4" i="4"/>
  <c r="I4" i="4"/>
  <c r="D4" i="4"/>
  <c r="P18" i="10" l="1"/>
  <c r="P44" i="10"/>
  <c r="P39" i="11"/>
  <c r="P37" i="14"/>
  <c r="P53" i="11"/>
  <c r="P14" i="13"/>
  <c r="S36" i="5"/>
  <c r="P36" i="5" s="1"/>
  <c r="S41" i="5"/>
  <c r="S42" i="5"/>
  <c r="P42" i="5" s="1"/>
  <c r="V55" i="5"/>
  <c r="V39" i="6"/>
  <c r="P39" i="6" s="1"/>
  <c r="V51" i="6"/>
  <c r="V12" i="7"/>
  <c r="V26" i="7"/>
  <c r="S24" i="8"/>
  <c r="P24" i="8" s="1"/>
  <c r="S25" i="8"/>
  <c r="P25" i="8" s="1"/>
  <c r="S29" i="8"/>
  <c r="S53" i="8"/>
  <c r="V13" i="9"/>
  <c r="P13" i="9" s="1"/>
  <c r="V27" i="9"/>
  <c r="P27" i="9" s="1"/>
  <c r="V40" i="9"/>
  <c r="V47" i="9"/>
  <c r="V14" i="10"/>
  <c r="V21" i="10"/>
  <c r="V27" i="10"/>
  <c r="V33" i="10"/>
  <c r="V39" i="10"/>
  <c r="P39" i="10" s="1"/>
  <c r="V46" i="10"/>
  <c r="V50" i="10"/>
  <c r="V54" i="10"/>
  <c r="V58" i="10"/>
  <c r="V10" i="11"/>
  <c r="P10" i="11" s="1"/>
  <c r="V16" i="11"/>
  <c r="V22" i="11"/>
  <c r="V28" i="11"/>
  <c r="P28" i="11" s="1"/>
  <c r="V35" i="11"/>
  <c r="V21" i="12"/>
  <c r="V29" i="12"/>
  <c r="V37" i="12"/>
  <c r="P37" i="12" s="1"/>
  <c r="V45" i="12"/>
  <c r="P45" i="12" s="1"/>
  <c r="S12" i="14"/>
  <c r="V13" i="14"/>
  <c r="V17" i="14"/>
  <c r="P17" i="14" s="1"/>
  <c r="V18" i="14"/>
  <c r="P18" i="14" s="1"/>
  <c r="S24" i="14"/>
  <c r="S25" i="14"/>
  <c r="S32" i="14"/>
  <c r="P32" i="14" s="1"/>
  <c r="S33" i="14"/>
  <c r="P33" i="14" s="1"/>
  <c r="S34" i="14"/>
  <c r="P34" i="14" s="1"/>
  <c r="V35" i="14"/>
  <c r="S42" i="14"/>
  <c r="P42" i="14" s="1"/>
  <c r="V43" i="14"/>
  <c r="V52" i="14"/>
  <c r="V56" i="14"/>
  <c r="S44" i="4"/>
  <c r="S21" i="5"/>
  <c r="P21" i="5" s="1"/>
  <c r="S27" i="5"/>
  <c r="S20" i="5"/>
  <c r="S26" i="5"/>
  <c r="P26" i="5" s="1"/>
  <c r="V33" i="5"/>
  <c r="V50" i="6"/>
  <c r="V23" i="7"/>
  <c r="V35" i="7"/>
  <c r="P35" i="7" s="1"/>
  <c r="S28" i="8"/>
  <c r="P28" i="8" s="1"/>
  <c r="V34" i="8"/>
  <c r="V40" i="8"/>
  <c r="S49" i="8"/>
  <c r="S52" i="8"/>
  <c r="P52" i="8" s="1"/>
  <c r="V19" i="9"/>
  <c r="V34" i="9"/>
  <c r="V39" i="9"/>
  <c r="P39" i="9" s="1"/>
  <c r="V46" i="9"/>
  <c r="P46" i="9" s="1"/>
  <c r="V59" i="9"/>
  <c r="V13" i="10"/>
  <c r="V19" i="10"/>
  <c r="V20" i="10"/>
  <c r="P20" i="10" s="1"/>
  <c r="V25" i="10"/>
  <c r="V26" i="10"/>
  <c r="P26" i="10" s="1"/>
  <c r="V31" i="10"/>
  <c r="P31" i="10" s="1"/>
  <c r="V32" i="10"/>
  <c r="P32" i="10" s="1"/>
  <c r="V38" i="10"/>
  <c r="V45" i="10"/>
  <c r="V49" i="10"/>
  <c r="P49" i="10" s="1"/>
  <c r="V53" i="10"/>
  <c r="P53" i="10" s="1"/>
  <c r="V57" i="10"/>
  <c r="V14" i="11"/>
  <c r="V15" i="11"/>
  <c r="P15" i="11" s="1"/>
  <c r="V20" i="11"/>
  <c r="V21" i="11"/>
  <c r="P21" i="11" s="1"/>
  <c r="V27" i="11"/>
  <c r="V34" i="11"/>
  <c r="P34" i="11" s="1"/>
  <c r="V40" i="11"/>
  <c r="P40" i="11" s="1"/>
  <c r="V41" i="11"/>
  <c r="P41" i="11" s="1"/>
  <c r="V42" i="11"/>
  <c r="P42" i="11" s="1"/>
  <c r="V43" i="11"/>
  <c r="P43" i="11" s="1"/>
  <c r="V44" i="11"/>
  <c r="P44" i="11" s="1"/>
  <c r="V45" i="11"/>
  <c r="P45" i="11" s="1"/>
  <c r="V46" i="11"/>
  <c r="P46" i="11" s="1"/>
  <c r="V47" i="11"/>
  <c r="P47" i="11" s="1"/>
  <c r="V48" i="11"/>
  <c r="P48" i="11" s="1"/>
  <c r="V49" i="11"/>
  <c r="P49" i="11" s="1"/>
  <c r="V50" i="11"/>
  <c r="P50" i="11" s="1"/>
  <c r="V51" i="11"/>
  <c r="P51" i="11" s="1"/>
  <c r="V52" i="11"/>
  <c r="P52" i="11" s="1"/>
  <c r="V53" i="11"/>
  <c r="V54" i="11"/>
  <c r="P54" i="11" s="1"/>
  <c r="V55" i="11"/>
  <c r="P55" i="11" s="1"/>
  <c r="V56" i="11"/>
  <c r="P56" i="11" s="1"/>
  <c r="V57" i="11"/>
  <c r="P57" i="11" s="1"/>
  <c r="V58" i="11"/>
  <c r="P58" i="11" s="1"/>
  <c r="V59" i="11"/>
  <c r="P59" i="11" s="1"/>
  <c r="V26" i="12"/>
  <c r="P26" i="12" s="1"/>
  <c r="V34" i="12"/>
  <c r="V42" i="12"/>
  <c r="V50" i="12"/>
  <c r="P50" i="12" s="1"/>
  <c r="V10" i="13"/>
  <c r="P10" i="13" s="1"/>
  <c r="V14" i="13"/>
  <c r="S11" i="14"/>
  <c r="V16" i="14"/>
  <c r="P16" i="14" s="1"/>
  <c r="V23" i="14"/>
  <c r="P23" i="14" s="1"/>
  <c r="V31" i="14"/>
  <c r="S41" i="14"/>
  <c r="V51" i="14"/>
  <c r="P51" i="14" s="1"/>
  <c r="V55" i="14"/>
  <c r="P55" i="14" s="1"/>
  <c r="V59" i="14"/>
  <c r="P30" i="14"/>
  <c r="P21" i="14"/>
  <c r="P10" i="14"/>
  <c r="P26" i="14"/>
  <c r="P29" i="14"/>
  <c r="P45" i="14"/>
  <c r="P13" i="14"/>
  <c r="P14" i="14"/>
  <c r="P22" i="14"/>
  <c r="P25" i="14"/>
  <c r="P38" i="14"/>
  <c r="P41" i="14"/>
  <c r="P17" i="5"/>
  <c r="P20" i="5"/>
  <c r="P44" i="4"/>
  <c r="P20" i="4"/>
  <c r="P24" i="4"/>
  <c r="P40" i="8"/>
  <c r="S55" i="6"/>
  <c r="V55" i="6"/>
  <c r="S31" i="7"/>
  <c r="V31" i="7"/>
  <c r="S59" i="8"/>
  <c r="V59" i="8"/>
  <c r="S15" i="9"/>
  <c r="P15" i="9" s="1"/>
  <c r="V15" i="9"/>
  <c r="S53" i="9"/>
  <c r="V53" i="9"/>
  <c r="V52" i="12"/>
  <c r="S52" i="12"/>
  <c r="S24" i="13"/>
  <c r="V24" i="13"/>
  <c r="S32" i="13"/>
  <c r="V32" i="13"/>
  <c r="S40" i="13"/>
  <c r="V40" i="13"/>
  <c r="P12" i="14"/>
  <c r="P20" i="14"/>
  <c r="P24" i="14"/>
  <c r="P40" i="14"/>
  <c r="S14" i="8"/>
  <c r="V14" i="8"/>
  <c r="S54" i="8"/>
  <c r="V54" i="8"/>
  <c r="S58" i="8"/>
  <c r="V58" i="8"/>
  <c r="S11" i="13"/>
  <c r="V11" i="13"/>
  <c r="S15" i="13"/>
  <c r="P15" i="13" s="1"/>
  <c r="V15" i="13"/>
  <c r="S21" i="13"/>
  <c r="V21" i="13"/>
  <c r="S29" i="13"/>
  <c r="V29" i="13"/>
  <c r="S37" i="13"/>
  <c r="V37" i="13"/>
  <c r="S45" i="13"/>
  <c r="V45" i="13"/>
  <c r="S48" i="13"/>
  <c r="V48" i="13"/>
  <c r="S53" i="13"/>
  <c r="V53" i="13"/>
  <c r="S56" i="13"/>
  <c r="V56" i="13"/>
  <c r="V42" i="6"/>
  <c r="P42" i="6" s="1"/>
  <c r="S48" i="6"/>
  <c r="V48" i="6"/>
  <c r="V18" i="7"/>
  <c r="P18" i="7" s="1"/>
  <c r="V50" i="9"/>
  <c r="P50" i="9" s="1"/>
  <c r="V20" i="12"/>
  <c r="P22" i="12"/>
  <c r="V24" i="12"/>
  <c r="V28" i="12"/>
  <c r="P30" i="12"/>
  <c r="V32" i="12"/>
  <c r="P32" i="12" s="1"/>
  <c r="P34" i="12"/>
  <c r="V36" i="12"/>
  <c r="P38" i="12"/>
  <c r="V40" i="12"/>
  <c r="P42" i="12"/>
  <c r="V44" i="12"/>
  <c r="P46" i="12"/>
  <c r="V48" i="12"/>
  <c r="P48" i="12" s="1"/>
  <c r="S20" i="13"/>
  <c r="V20" i="13"/>
  <c r="S28" i="13"/>
  <c r="V28" i="13"/>
  <c r="S36" i="13"/>
  <c r="V36" i="13"/>
  <c r="S44" i="13"/>
  <c r="V44" i="13"/>
  <c r="P48" i="14"/>
  <c r="S21" i="6"/>
  <c r="V21" i="6"/>
  <c r="S49" i="6"/>
  <c r="V49" i="6"/>
  <c r="S25" i="7"/>
  <c r="V25" i="7"/>
  <c r="P48" i="8"/>
  <c r="S55" i="8"/>
  <c r="V55" i="8"/>
  <c r="S36" i="9"/>
  <c r="V36" i="9"/>
  <c r="P15" i="14"/>
  <c r="P28" i="14"/>
  <c r="P36" i="14"/>
  <c r="P44" i="14"/>
  <c r="S44" i="9"/>
  <c r="V44" i="9"/>
  <c r="P11" i="14"/>
  <c r="S49" i="14"/>
  <c r="V49" i="14"/>
  <c r="S28" i="4"/>
  <c r="S13" i="5"/>
  <c r="P13" i="5" s="1"/>
  <c r="S19" i="5"/>
  <c r="P19" i="5" s="1"/>
  <c r="S29" i="5"/>
  <c r="P29" i="5" s="1"/>
  <c r="S35" i="5"/>
  <c r="P35" i="5" s="1"/>
  <c r="S45" i="5"/>
  <c r="V54" i="5"/>
  <c r="V33" i="6"/>
  <c r="S24" i="7"/>
  <c r="V24" i="7"/>
  <c r="V38" i="7"/>
  <c r="S40" i="7"/>
  <c r="V40" i="7"/>
  <c r="V41" i="7"/>
  <c r="P41" i="7" s="1"/>
  <c r="V10" i="8"/>
  <c r="P10" i="8" s="1"/>
  <c r="S32" i="8"/>
  <c r="S33" i="8"/>
  <c r="P33" i="8" s="1"/>
  <c r="P36" i="8"/>
  <c r="S37" i="8"/>
  <c r="V42" i="8"/>
  <c r="S57" i="8"/>
  <c r="V57" i="8"/>
  <c r="V17" i="9"/>
  <c r="S31" i="9"/>
  <c r="V31" i="9"/>
  <c r="S37" i="9"/>
  <c r="V37" i="9"/>
  <c r="P43" i="9"/>
  <c r="S52" i="9"/>
  <c r="V52" i="9"/>
  <c r="S40" i="4"/>
  <c r="S10" i="5"/>
  <c r="P10" i="5" s="1"/>
  <c r="S18" i="5"/>
  <c r="P18" i="5" s="1"/>
  <c r="S28" i="5"/>
  <c r="P28" i="5" s="1"/>
  <c r="S34" i="5"/>
  <c r="P34" i="5" s="1"/>
  <c r="S44" i="5"/>
  <c r="P44" i="5" s="1"/>
  <c r="S49" i="5"/>
  <c r="V59" i="5"/>
  <c r="S12" i="6"/>
  <c r="P12" i="6" s="1"/>
  <c r="V41" i="6"/>
  <c r="P47" i="6"/>
  <c r="V54" i="6"/>
  <c r="P54" i="6" s="1"/>
  <c r="P15" i="7"/>
  <c r="V17" i="7"/>
  <c r="P23" i="7"/>
  <c r="V30" i="7"/>
  <c r="P39" i="7"/>
  <c r="V18" i="8"/>
  <c r="P18" i="8" s="1"/>
  <c r="S41" i="8"/>
  <c r="P41" i="8" s="1"/>
  <c r="P44" i="8"/>
  <c r="S45" i="8"/>
  <c r="V50" i="8"/>
  <c r="P50" i="8" s="1"/>
  <c r="S56" i="8"/>
  <c r="V56" i="8"/>
  <c r="S23" i="9"/>
  <c r="V23" i="9"/>
  <c r="V29" i="9"/>
  <c r="V35" i="9"/>
  <c r="V38" i="9"/>
  <c r="S45" i="9"/>
  <c r="V45" i="9"/>
  <c r="P47" i="9"/>
  <c r="V49" i="9"/>
  <c r="P51" i="9"/>
  <c r="S54" i="9"/>
  <c r="V54" i="9"/>
  <c r="P59" i="9"/>
  <c r="P14" i="10"/>
  <c r="P22" i="10"/>
  <c r="P30" i="10"/>
  <c r="P38" i="10"/>
  <c r="P46" i="10"/>
  <c r="P47" i="10"/>
  <c r="P48" i="10"/>
  <c r="P50" i="10"/>
  <c r="P51" i="10"/>
  <c r="P52" i="10"/>
  <c r="P54" i="10"/>
  <c r="P55" i="10"/>
  <c r="P56" i="10"/>
  <c r="P57" i="10"/>
  <c r="P58" i="10"/>
  <c r="P59" i="10"/>
  <c r="P11" i="11"/>
  <c r="P19" i="11"/>
  <c r="P27" i="11"/>
  <c r="P35" i="11"/>
  <c r="V19" i="12"/>
  <c r="V23" i="12"/>
  <c r="V27" i="12"/>
  <c r="P27" i="12" s="1"/>
  <c r="V31" i="12"/>
  <c r="V35" i="12"/>
  <c r="V39" i="12"/>
  <c r="V43" i="12"/>
  <c r="P43" i="12" s="1"/>
  <c r="V47" i="12"/>
  <c r="V51" i="12"/>
  <c r="S13" i="13"/>
  <c r="V13" i="13"/>
  <c r="S17" i="13"/>
  <c r="V17" i="13"/>
  <c r="S25" i="13"/>
  <c r="V25" i="13"/>
  <c r="S33" i="13"/>
  <c r="V33" i="13"/>
  <c r="S41" i="13"/>
  <c r="V41" i="13"/>
  <c r="S49" i="13"/>
  <c r="V49" i="13"/>
  <c r="S52" i="13"/>
  <c r="V52" i="13"/>
  <c r="S57" i="13"/>
  <c r="V57" i="13"/>
  <c r="P19" i="14"/>
  <c r="P27" i="14"/>
  <c r="P31" i="14"/>
  <c r="P35" i="14"/>
  <c r="P39" i="14"/>
  <c r="P43" i="14"/>
  <c r="P47" i="14"/>
  <c r="V50" i="14"/>
  <c r="S50" i="14"/>
  <c r="S47" i="13"/>
  <c r="V47" i="13"/>
  <c r="S51" i="13"/>
  <c r="V51" i="13"/>
  <c r="S55" i="13"/>
  <c r="V55" i="13"/>
  <c r="S59" i="13"/>
  <c r="V59" i="13"/>
  <c r="P52" i="14"/>
  <c r="P53" i="14"/>
  <c r="P54" i="14"/>
  <c r="P56" i="14"/>
  <c r="P57" i="14"/>
  <c r="P58" i="14"/>
  <c r="P59" i="14"/>
  <c r="S18" i="13"/>
  <c r="V18" i="13"/>
  <c r="S19" i="13"/>
  <c r="V19" i="13"/>
  <c r="P19" i="13" s="1"/>
  <c r="S22" i="13"/>
  <c r="V22" i="13"/>
  <c r="S23" i="13"/>
  <c r="V23" i="13"/>
  <c r="P23" i="13" s="1"/>
  <c r="S26" i="13"/>
  <c r="V26" i="13"/>
  <c r="S27" i="13"/>
  <c r="V27" i="13"/>
  <c r="S30" i="13"/>
  <c r="V30" i="13"/>
  <c r="S31" i="13"/>
  <c r="V31" i="13"/>
  <c r="P31" i="13" s="1"/>
  <c r="S34" i="13"/>
  <c r="V34" i="13"/>
  <c r="S35" i="13"/>
  <c r="V35" i="13"/>
  <c r="P35" i="13" s="1"/>
  <c r="S38" i="13"/>
  <c r="V38" i="13"/>
  <c r="S39" i="13"/>
  <c r="V39" i="13"/>
  <c r="S42" i="13"/>
  <c r="V42" i="13"/>
  <c r="S43" i="13"/>
  <c r="V43" i="13"/>
  <c r="S46" i="13"/>
  <c r="V46" i="13"/>
  <c r="S50" i="13"/>
  <c r="V50" i="13"/>
  <c r="S54" i="13"/>
  <c r="V54" i="13"/>
  <c r="S58" i="13"/>
  <c r="V58" i="13"/>
  <c r="P11" i="13"/>
  <c r="P21" i="13"/>
  <c r="P27" i="13"/>
  <c r="P39" i="13"/>
  <c r="S10" i="12"/>
  <c r="S12" i="12"/>
  <c r="S13" i="12"/>
  <c r="S15" i="12"/>
  <c r="S17" i="12"/>
  <c r="S18" i="12"/>
  <c r="P19" i="12"/>
  <c r="P21" i="12"/>
  <c r="P23" i="12"/>
  <c r="P25" i="12"/>
  <c r="P29" i="12"/>
  <c r="P33" i="12"/>
  <c r="P35" i="12"/>
  <c r="P39" i="12"/>
  <c r="P41" i="12"/>
  <c r="P49" i="12"/>
  <c r="P51" i="12"/>
  <c r="V53" i="12"/>
  <c r="S11" i="12"/>
  <c r="S14" i="12"/>
  <c r="S16" i="12"/>
  <c r="S60" i="11"/>
  <c r="S64" i="11" s="1"/>
  <c r="P12" i="11"/>
  <c r="P14" i="11"/>
  <c r="P16" i="11"/>
  <c r="P18" i="11"/>
  <c r="P20" i="11"/>
  <c r="P22" i="11"/>
  <c r="P24" i="11"/>
  <c r="P26" i="11"/>
  <c r="P30" i="11"/>
  <c r="P32" i="11"/>
  <c r="P36" i="11"/>
  <c r="P38" i="11"/>
  <c r="S60" i="10"/>
  <c r="S64" i="10" s="1"/>
  <c r="P11" i="10"/>
  <c r="P13" i="10"/>
  <c r="P15" i="10"/>
  <c r="P17" i="10"/>
  <c r="P19" i="10"/>
  <c r="P21" i="10"/>
  <c r="P23" i="10"/>
  <c r="P25" i="10"/>
  <c r="P27" i="10"/>
  <c r="P29" i="10"/>
  <c r="P33" i="10"/>
  <c r="P35" i="10"/>
  <c r="P37" i="10"/>
  <c r="P41" i="10"/>
  <c r="P43" i="10"/>
  <c r="P45" i="10"/>
  <c r="P17" i="9"/>
  <c r="P25" i="9"/>
  <c r="P11" i="9"/>
  <c r="P19" i="9"/>
  <c r="P21" i="9"/>
  <c r="S20" i="9"/>
  <c r="S24" i="9"/>
  <c r="V12" i="9"/>
  <c r="V16" i="9"/>
  <c r="V28" i="9"/>
  <c r="S10" i="9"/>
  <c r="S14" i="9"/>
  <c r="S22" i="9"/>
  <c r="S26" i="9"/>
  <c r="P34" i="9"/>
  <c r="P40" i="9"/>
  <c r="P42" i="9"/>
  <c r="P48" i="9"/>
  <c r="P58" i="9"/>
  <c r="V32" i="9"/>
  <c r="S18" i="9"/>
  <c r="S30" i="9"/>
  <c r="P56" i="9"/>
  <c r="S44" i="6"/>
  <c r="V44" i="6"/>
  <c r="S37" i="7"/>
  <c r="V37" i="7"/>
  <c r="S50" i="7"/>
  <c r="V50" i="7"/>
  <c r="S13" i="8"/>
  <c r="S29" i="6"/>
  <c r="V29" i="6"/>
  <c r="S52" i="6"/>
  <c r="V52" i="6"/>
  <c r="S12" i="5"/>
  <c r="P12" i="5" s="1"/>
  <c r="S23" i="5"/>
  <c r="P23" i="5" s="1"/>
  <c r="S31" i="5"/>
  <c r="S17" i="6"/>
  <c r="V17" i="6"/>
  <c r="P17" i="6" s="1"/>
  <c r="V25" i="6"/>
  <c r="V35" i="6"/>
  <c r="V38" i="6"/>
  <c r="S45" i="6"/>
  <c r="V45" i="6"/>
  <c r="P51" i="6"/>
  <c r="V58" i="6"/>
  <c r="V14" i="7"/>
  <c r="S21" i="7"/>
  <c r="V21" i="7"/>
  <c r="P27" i="7"/>
  <c r="V34" i="7"/>
  <c r="S36" i="7"/>
  <c r="V36" i="7"/>
  <c r="V43" i="7"/>
  <c r="S48" i="7"/>
  <c r="V48" i="7"/>
  <c r="S52" i="7"/>
  <c r="V52" i="7"/>
  <c r="S56" i="7"/>
  <c r="V56" i="7"/>
  <c r="S11" i="8"/>
  <c r="V12" i="8"/>
  <c r="S15" i="8"/>
  <c r="V16" i="8"/>
  <c r="P22" i="8"/>
  <c r="P26" i="8"/>
  <c r="P30" i="8"/>
  <c r="P34" i="8"/>
  <c r="P38" i="8"/>
  <c r="P46" i="8"/>
  <c r="S20" i="7"/>
  <c r="V20" i="7"/>
  <c r="S46" i="7"/>
  <c r="V46" i="7"/>
  <c r="S54" i="7"/>
  <c r="V54" i="7"/>
  <c r="S58" i="7"/>
  <c r="V58" i="7"/>
  <c r="S17" i="8"/>
  <c r="S37" i="6"/>
  <c r="V37" i="6"/>
  <c r="S28" i="7"/>
  <c r="V28" i="7"/>
  <c r="S45" i="7"/>
  <c r="V45" i="7"/>
  <c r="S49" i="7"/>
  <c r="V49" i="7"/>
  <c r="S53" i="7"/>
  <c r="V53" i="7"/>
  <c r="S57" i="7"/>
  <c r="V57" i="7"/>
  <c r="V19" i="8"/>
  <c r="P21" i="8"/>
  <c r="V23" i="8"/>
  <c r="V27" i="8"/>
  <c r="P27" i="8" s="1"/>
  <c r="P29" i="8"/>
  <c r="V31" i="8"/>
  <c r="V35" i="8"/>
  <c r="P37" i="8"/>
  <c r="V39" i="8"/>
  <c r="V43" i="8"/>
  <c r="P43" i="8" s="1"/>
  <c r="V47" i="8"/>
  <c r="P49" i="8"/>
  <c r="V51" i="8"/>
  <c r="P53" i="8"/>
  <c r="S16" i="5"/>
  <c r="P16" i="5" s="1"/>
  <c r="S39" i="5"/>
  <c r="P39" i="5" s="1"/>
  <c r="S47" i="5"/>
  <c r="V53" i="5"/>
  <c r="V57" i="5"/>
  <c r="S36" i="4"/>
  <c r="S11" i="5"/>
  <c r="P11" i="5" s="1"/>
  <c r="S15" i="5"/>
  <c r="P15" i="5" s="1"/>
  <c r="P27" i="5"/>
  <c r="P37" i="5"/>
  <c r="P43" i="5"/>
  <c r="V52" i="5"/>
  <c r="V56" i="5"/>
  <c r="P56" i="5" s="1"/>
  <c r="V13" i="6"/>
  <c r="V34" i="6"/>
  <c r="P34" i="6" s="1"/>
  <c r="S36" i="6"/>
  <c r="V36" i="6"/>
  <c r="V43" i="6"/>
  <c r="V46" i="6"/>
  <c r="P46" i="6" s="1"/>
  <c r="S53" i="6"/>
  <c r="V53" i="6"/>
  <c r="V57" i="6"/>
  <c r="P59" i="6"/>
  <c r="V11" i="7"/>
  <c r="V19" i="7"/>
  <c r="V22" i="7"/>
  <c r="P22" i="7" s="1"/>
  <c r="S29" i="7"/>
  <c r="V29" i="7"/>
  <c r="P31" i="7"/>
  <c r="V33" i="7"/>
  <c r="V42" i="7"/>
  <c r="S44" i="7"/>
  <c r="V44" i="7"/>
  <c r="S47" i="7"/>
  <c r="V47" i="7"/>
  <c r="S51" i="7"/>
  <c r="V51" i="7"/>
  <c r="S55" i="7"/>
  <c r="V55" i="7"/>
  <c r="S59" i="7"/>
  <c r="V59" i="7"/>
  <c r="V13" i="7"/>
  <c r="P10" i="7"/>
  <c r="P12" i="7"/>
  <c r="P26" i="7"/>
  <c r="P30" i="7"/>
  <c r="P38" i="7"/>
  <c r="P16" i="7"/>
  <c r="P32" i="7"/>
  <c r="V20" i="6"/>
  <c r="S20" i="6"/>
  <c r="S16" i="6"/>
  <c r="S24" i="6"/>
  <c r="S28" i="6"/>
  <c r="V32" i="6"/>
  <c r="S11" i="6"/>
  <c r="S15" i="6"/>
  <c r="S19" i="6"/>
  <c r="S23" i="6"/>
  <c r="S27" i="6"/>
  <c r="S31" i="6"/>
  <c r="S10" i="6"/>
  <c r="S14" i="6"/>
  <c r="S18" i="6"/>
  <c r="S22" i="6"/>
  <c r="S26" i="6"/>
  <c r="S30" i="6"/>
  <c r="P38" i="6"/>
  <c r="P40" i="6"/>
  <c r="P50" i="6"/>
  <c r="P56" i="6"/>
  <c r="V38" i="4"/>
  <c r="S38" i="4"/>
  <c r="V46" i="4"/>
  <c r="S46" i="4"/>
  <c r="V22" i="4"/>
  <c r="S22" i="4"/>
  <c r="V34" i="4"/>
  <c r="S34" i="4"/>
  <c r="V42" i="4"/>
  <c r="S42" i="4"/>
  <c r="S22" i="5"/>
  <c r="S30" i="5"/>
  <c r="S38" i="5"/>
  <c r="S46" i="5"/>
  <c r="S51" i="5"/>
  <c r="P54" i="5"/>
  <c r="P55" i="5"/>
  <c r="P58" i="5"/>
  <c r="P59" i="5"/>
  <c r="V26" i="4"/>
  <c r="S26" i="4"/>
  <c r="V30" i="4"/>
  <c r="S30" i="4"/>
  <c r="S32" i="4"/>
  <c r="S24" i="5"/>
  <c r="P25" i="5"/>
  <c r="S32" i="5"/>
  <c r="P33" i="5"/>
  <c r="S40" i="5"/>
  <c r="P41" i="5"/>
  <c r="S48" i="5"/>
  <c r="V50" i="5"/>
  <c r="S11" i="4"/>
  <c r="S13" i="4"/>
  <c r="S14" i="4"/>
  <c r="S15" i="4"/>
  <c r="S16" i="4"/>
  <c r="S17" i="4"/>
  <c r="S18" i="4"/>
  <c r="S48" i="4"/>
  <c r="V48" i="4"/>
  <c r="S10" i="4"/>
  <c r="S12" i="4"/>
  <c r="S19" i="4"/>
  <c r="S21" i="4"/>
  <c r="S23" i="4"/>
  <c r="S25" i="4"/>
  <c r="S27" i="4"/>
  <c r="S29" i="4"/>
  <c r="S31" i="4"/>
  <c r="S33" i="4"/>
  <c r="S35" i="4"/>
  <c r="S37" i="4"/>
  <c r="S39" i="4"/>
  <c r="S41" i="4"/>
  <c r="S43" i="4"/>
  <c r="S45" i="4"/>
  <c r="S47" i="4"/>
  <c r="V49" i="4"/>
  <c r="V50" i="4"/>
  <c r="V51" i="4"/>
  <c r="V52" i="4"/>
  <c r="V53" i="4"/>
  <c r="V54" i="4"/>
  <c r="V55" i="4"/>
  <c r="V56" i="4"/>
  <c r="V57" i="4"/>
  <c r="V58" i="4"/>
  <c r="V59" i="4"/>
  <c r="P52" i="12" l="1"/>
  <c r="P43" i="13"/>
  <c r="P37" i="13"/>
  <c r="V60" i="10"/>
  <c r="V64" i="10" s="1"/>
  <c r="P13" i="13"/>
  <c r="P14" i="8"/>
  <c r="V60" i="11"/>
  <c r="V64" i="11" s="1"/>
  <c r="V60" i="14"/>
  <c r="V64" i="14" s="1"/>
  <c r="P49" i="5"/>
  <c r="P16" i="8"/>
  <c r="P36" i="7"/>
  <c r="P33" i="6"/>
  <c r="P25" i="6"/>
  <c r="P21" i="6"/>
  <c r="P38" i="4"/>
  <c r="P36" i="4"/>
  <c r="P40" i="4"/>
  <c r="P28" i="4"/>
  <c r="P22" i="4"/>
  <c r="P32" i="4"/>
  <c r="P34" i="4"/>
  <c r="P45" i="5"/>
  <c r="P46" i="13"/>
  <c r="P34" i="13"/>
  <c r="P22" i="13"/>
  <c r="P18" i="13"/>
  <c r="P32" i="8"/>
  <c r="P17" i="7"/>
  <c r="P49" i="6"/>
  <c r="P36" i="13"/>
  <c r="P20" i="13"/>
  <c r="P53" i="13"/>
  <c r="P58" i="8"/>
  <c r="P40" i="13"/>
  <c r="P24" i="13"/>
  <c r="P44" i="12"/>
  <c r="P28" i="12"/>
  <c r="P53" i="9"/>
  <c r="P59" i="8"/>
  <c r="P50" i="14"/>
  <c r="P57" i="13"/>
  <c r="P57" i="8"/>
  <c r="P31" i="5"/>
  <c r="V60" i="7"/>
  <c r="V64" i="7" s="1"/>
  <c r="P55" i="6"/>
  <c r="P31" i="9"/>
  <c r="P31" i="12"/>
  <c r="P54" i="13"/>
  <c r="P38" i="13"/>
  <c r="P26" i="13"/>
  <c r="P59" i="13"/>
  <c r="P40" i="7"/>
  <c r="P24" i="7"/>
  <c r="P14" i="7"/>
  <c r="P20" i="7"/>
  <c r="P57" i="6"/>
  <c r="P35" i="6"/>
  <c r="P52" i="9"/>
  <c r="P38" i="9"/>
  <c r="P23" i="9"/>
  <c r="P52" i="13"/>
  <c r="P56" i="8"/>
  <c r="P35" i="9"/>
  <c r="S60" i="14"/>
  <c r="S64" i="14" s="1"/>
  <c r="P40" i="12"/>
  <c r="P24" i="12"/>
  <c r="P49" i="13"/>
  <c r="P47" i="12"/>
  <c r="P45" i="13"/>
  <c r="P29" i="13"/>
  <c r="S60" i="13"/>
  <c r="S64" i="13" s="1"/>
  <c r="P42" i="13"/>
  <c r="P30" i="13"/>
  <c r="P51" i="13"/>
  <c r="P57" i="5"/>
  <c r="P52" i="5"/>
  <c r="P45" i="8"/>
  <c r="P58" i="6"/>
  <c r="P48" i="6"/>
  <c r="P42" i="8"/>
  <c r="P33" i="7"/>
  <c r="P19" i="8"/>
  <c r="P54" i="9"/>
  <c r="P44" i="9"/>
  <c r="P36" i="9"/>
  <c r="P29" i="9"/>
  <c r="P41" i="13"/>
  <c r="P33" i="13"/>
  <c r="P25" i="13"/>
  <c r="P17" i="13"/>
  <c r="V60" i="13"/>
  <c r="V64" i="13" s="1"/>
  <c r="P58" i="13"/>
  <c r="P50" i="13"/>
  <c r="P55" i="13"/>
  <c r="P47" i="13"/>
  <c r="P45" i="9"/>
  <c r="P49" i="9"/>
  <c r="P37" i="9"/>
  <c r="P49" i="14"/>
  <c r="P55" i="8"/>
  <c r="P25" i="7"/>
  <c r="P44" i="13"/>
  <c r="P28" i="13"/>
  <c r="P41" i="6"/>
  <c r="P56" i="13"/>
  <c r="P48" i="13"/>
  <c r="P54" i="8"/>
  <c r="P32" i="13"/>
  <c r="P36" i="12"/>
  <c r="P20" i="12"/>
  <c r="P14" i="12"/>
  <c r="P18" i="12"/>
  <c r="P12" i="12"/>
  <c r="P11" i="12"/>
  <c r="P17" i="12"/>
  <c r="S60" i="12"/>
  <c r="S64" i="12" s="1"/>
  <c r="P10" i="12"/>
  <c r="P53" i="12"/>
  <c r="P15" i="12"/>
  <c r="P16" i="12"/>
  <c r="P13" i="12"/>
  <c r="V60" i="12"/>
  <c r="V64" i="12" s="1"/>
  <c r="P60" i="11"/>
  <c r="P64" i="11" s="1"/>
  <c r="P60" i="10"/>
  <c r="P64" i="10" s="1"/>
  <c r="P26" i="9"/>
  <c r="P24" i="9"/>
  <c r="P12" i="9"/>
  <c r="P28" i="9"/>
  <c r="P20" i="9"/>
  <c r="P18" i="9"/>
  <c r="P14" i="9"/>
  <c r="P16" i="9"/>
  <c r="P30" i="9"/>
  <c r="P22" i="9"/>
  <c r="P32" i="9"/>
  <c r="S60" i="9"/>
  <c r="S64" i="9" s="1"/>
  <c r="P10" i="9"/>
  <c r="V60" i="9"/>
  <c r="V64" i="9" s="1"/>
  <c r="P17" i="8"/>
  <c r="P15" i="8"/>
  <c r="P48" i="7"/>
  <c r="P31" i="8"/>
  <c r="P29" i="6"/>
  <c r="P34" i="7"/>
  <c r="S60" i="7"/>
  <c r="S64" i="7" s="1"/>
  <c r="P51" i="7"/>
  <c r="P29" i="7"/>
  <c r="P57" i="7"/>
  <c r="P13" i="8"/>
  <c r="P47" i="5"/>
  <c r="P52" i="6"/>
  <c r="P44" i="6"/>
  <c r="P36" i="6"/>
  <c r="P44" i="7"/>
  <c r="P28" i="7"/>
  <c r="P53" i="6"/>
  <c r="P19" i="7"/>
  <c r="P58" i="7"/>
  <c r="P46" i="7"/>
  <c r="P11" i="8"/>
  <c r="P52" i="7"/>
  <c r="V60" i="8"/>
  <c r="V64" i="8" s="1"/>
  <c r="P37" i="7"/>
  <c r="P39" i="8"/>
  <c r="P23" i="8"/>
  <c r="P12" i="8"/>
  <c r="P11" i="7"/>
  <c r="P43" i="6"/>
  <c r="P54" i="7"/>
  <c r="P56" i="7"/>
  <c r="P45" i="6"/>
  <c r="P50" i="7"/>
  <c r="P47" i="8"/>
  <c r="S60" i="8"/>
  <c r="S64" i="8" s="1"/>
  <c r="P59" i="7"/>
  <c r="P49" i="7"/>
  <c r="P21" i="7"/>
  <c r="P26" i="4"/>
  <c r="P53" i="5"/>
  <c r="P42" i="4"/>
  <c r="P13" i="6"/>
  <c r="P42" i="7"/>
  <c r="P13" i="7"/>
  <c r="P55" i="7"/>
  <c r="P47" i="7"/>
  <c r="P53" i="7"/>
  <c r="P45" i="7"/>
  <c r="P37" i="6"/>
  <c r="P43" i="7"/>
  <c r="P51" i="8"/>
  <c r="P35" i="8"/>
  <c r="P26" i="6"/>
  <c r="S60" i="6"/>
  <c r="S64" i="6" s="1"/>
  <c r="P10" i="6"/>
  <c r="P23" i="6"/>
  <c r="P22" i="6"/>
  <c r="P19" i="6"/>
  <c r="P28" i="6"/>
  <c r="V60" i="6"/>
  <c r="V64" i="6" s="1"/>
  <c r="P32" i="6"/>
  <c r="P18" i="6"/>
  <c r="P31" i="6"/>
  <c r="P15" i="6"/>
  <c r="P24" i="6"/>
  <c r="P16" i="6"/>
  <c r="P30" i="6"/>
  <c r="P14" i="6"/>
  <c r="P27" i="6"/>
  <c r="P11" i="6"/>
  <c r="P20" i="6"/>
  <c r="P40" i="5"/>
  <c r="P22" i="5"/>
  <c r="P50" i="5"/>
  <c r="P38" i="5"/>
  <c r="P24" i="5"/>
  <c r="P46" i="5"/>
  <c r="V60" i="5"/>
  <c r="V64" i="5" s="1"/>
  <c r="P48" i="5"/>
  <c r="P32" i="5"/>
  <c r="P30" i="4"/>
  <c r="S60" i="5"/>
  <c r="S64" i="5" s="1"/>
  <c r="P51" i="5"/>
  <c r="P30" i="5"/>
  <c r="P46" i="4"/>
  <c r="P39" i="4"/>
  <c r="S60" i="4"/>
  <c r="S64" i="4" s="1"/>
  <c r="P10" i="4"/>
  <c r="P17" i="4"/>
  <c r="P45" i="4"/>
  <c r="P37" i="4"/>
  <c r="P29" i="4"/>
  <c r="P21" i="4"/>
  <c r="P57" i="4"/>
  <c r="P53" i="4"/>
  <c r="P49" i="4"/>
  <c r="P59" i="4"/>
  <c r="P54" i="4"/>
  <c r="P50" i="4"/>
  <c r="P16" i="4"/>
  <c r="P11" i="4"/>
  <c r="P31" i="4"/>
  <c r="P48" i="4"/>
  <c r="P13" i="4"/>
  <c r="P43" i="4"/>
  <c r="P35" i="4"/>
  <c r="P27" i="4"/>
  <c r="P19" i="4"/>
  <c r="P15" i="4"/>
  <c r="P47" i="4"/>
  <c r="P23" i="4"/>
  <c r="P41" i="4"/>
  <c r="P33" i="4"/>
  <c r="P25" i="4"/>
  <c r="P58" i="4"/>
  <c r="P55" i="4"/>
  <c r="P51" i="4"/>
  <c r="P12" i="4"/>
  <c r="P56" i="4"/>
  <c r="P52" i="4"/>
  <c r="P18" i="4"/>
  <c r="P14" i="4"/>
  <c r="V60" i="4"/>
  <c r="V64" i="4" s="1"/>
  <c r="P60" i="13" l="1"/>
  <c r="P64" i="13" s="1"/>
  <c r="P60" i="14"/>
  <c r="P64" i="14" s="1"/>
  <c r="P60" i="12"/>
  <c r="P64" i="12" s="1"/>
  <c r="P60" i="9"/>
  <c r="P64" i="9" s="1"/>
  <c r="P60" i="7"/>
  <c r="P64" i="7" s="1"/>
  <c r="P60" i="8"/>
  <c r="P64" i="8" s="1"/>
  <c r="P60" i="6"/>
  <c r="P64" i="6" s="1"/>
  <c r="P60" i="5"/>
  <c r="P64" i="5" s="1"/>
  <c r="P60" i="4"/>
  <c r="P64" i="4" s="1"/>
  <c r="V8" i="1" l="1"/>
  <c r="S8" i="1"/>
  <c r="N11" i="1" l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O10" i="1"/>
  <c r="N10" i="1"/>
  <c r="V10" i="1" l="1"/>
  <c r="W10" i="1" s="1"/>
  <c r="W10" i="4" s="1"/>
  <c r="S10" i="1"/>
  <c r="S56" i="1"/>
  <c r="V56" i="1"/>
  <c r="W56" i="1" s="1"/>
  <c r="W56" i="4" s="1"/>
  <c r="W56" i="5" s="1"/>
  <c r="W56" i="6" s="1"/>
  <c r="W56" i="7" s="1"/>
  <c r="W56" i="8" s="1"/>
  <c r="W56" i="9" s="1"/>
  <c r="W56" i="10" s="1"/>
  <c r="W56" i="11" s="1"/>
  <c r="W56" i="12" s="1"/>
  <c r="W56" i="13" s="1"/>
  <c r="W56" i="14" s="1"/>
  <c r="V54" i="1"/>
  <c r="W54" i="1" s="1"/>
  <c r="W54" i="4" s="1"/>
  <c r="W54" i="5" s="1"/>
  <c r="W54" i="6" s="1"/>
  <c r="W54" i="7" s="1"/>
  <c r="W54" i="8" s="1"/>
  <c r="W54" i="9" s="1"/>
  <c r="W54" i="10" s="1"/>
  <c r="W54" i="11" s="1"/>
  <c r="W54" i="12" s="1"/>
  <c r="W54" i="13" s="1"/>
  <c r="W54" i="14" s="1"/>
  <c r="S54" i="1"/>
  <c r="S52" i="1"/>
  <c r="V52" i="1"/>
  <c r="W52" i="1" s="1"/>
  <c r="W52" i="4" s="1"/>
  <c r="W52" i="5" s="1"/>
  <c r="W52" i="6" s="1"/>
  <c r="W52" i="7" s="1"/>
  <c r="W52" i="8" s="1"/>
  <c r="W52" i="9" s="1"/>
  <c r="W52" i="10" s="1"/>
  <c r="W52" i="11" s="1"/>
  <c r="W52" i="12" s="1"/>
  <c r="W52" i="13" s="1"/>
  <c r="W52" i="14" s="1"/>
  <c r="V50" i="1"/>
  <c r="W50" i="1" s="1"/>
  <c r="W50" i="4" s="1"/>
  <c r="W50" i="5" s="1"/>
  <c r="W50" i="6" s="1"/>
  <c r="W50" i="7" s="1"/>
  <c r="W50" i="8" s="1"/>
  <c r="W50" i="9" s="1"/>
  <c r="W50" i="10" s="1"/>
  <c r="W50" i="11" s="1"/>
  <c r="W50" i="12" s="1"/>
  <c r="W50" i="13" s="1"/>
  <c r="W50" i="14" s="1"/>
  <c r="S50" i="1"/>
  <c r="S48" i="1"/>
  <c r="V48" i="1"/>
  <c r="W48" i="1" s="1"/>
  <c r="W48" i="4" s="1"/>
  <c r="W48" i="5" s="1"/>
  <c r="W48" i="6" s="1"/>
  <c r="W48" i="7" s="1"/>
  <c r="W48" i="8" s="1"/>
  <c r="W48" i="9" s="1"/>
  <c r="W48" i="10" s="1"/>
  <c r="W48" i="11" s="1"/>
  <c r="W48" i="12" s="1"/>
  <c r="W48" i="13" s="1"/>
  <c r="W48" i="14" s="1"/>
  <c r="V46" i="1"/>
  <c r="W46" i="1" s="1"/>
  <c r="W46" i="4" s="1"/>
  <c r="W46" i="5" s="1"/>
  <c r="W46" i="6" s="1"/>
  <c r="W46" i="7" s="1"/>
  <c r="W46" i="8" s="1"/>
  <c r="W46" i="9" s="1"/>
  <c r="W46" i="10" s="1"/>
  <c r="W46" i="11" s="1"/>
  <c r="W46" i="12" s="1"/>
  <c r="W46" i="13" s="1"/>
  <c r="W46" i="14" s="1"/>
  <c r="S46" i="1"/>
  <c r="S44" i="1"/>
  <c r="V44" i="1"/>
  <c r="W44" i="1" s="1"/>
  <c r="W44" i="4" s="1"/>
  <c r="W44" i="5" s="1"/>
  <c r="W44" i="6" s="1"/>
  <c r="W44" i="7" s="1"/>
  <c r="W44" i="8" s="1"/>
  <c r="W44" i="9" s="1"/>
  <c r="W44" i="10" s="1"/>
  <c r="W44" i="11" s="1"/>
  <c r="W44" i="12" s="1"/>
  <c r="W44" i="13" s="1"/>
  <c r="W44" i="14" s="1"/>
  <c r="V42" i="1"/>
  <c r="W42" i="1" s="1"/>
  <c r="W42" i="4" s="1"/>
  <c r="W42" i="5" s="1"/>
  <c r="W42" i="6" s="1"/>
  <c r="W42" i="7" s="1"/>
  <c r="W42" i="8" s="1"/>
  <c r="W42" i="9" s="1"/>
  <c r="W42" i="10" s="1"/>
  <c r="W42" i="11" s="1"/>
  <c r="W42" i="12" s="1"/>
  <c r="W42" i="13" s="1"/>
  <c r="W42" i="14" s="1"/>
  <c r="S42" i="1"/>
  <c r="S40" i="1"/>
  <c r="V40" i="1"/>
  <c r="W40" i="1" s="1"/>
  <c r="W40" i="4" s="1"/>
  <c r="W40" i="5" s="1"/>
  <c r="W40" i="6" s="1"/>
  <c r="W40" i="7" s="1"/>
  <c r="W40" i="8" s="1"/>
  <c r="W40" i="9" s="1"/>
  <c r="W40" i="10" s="1"/>
  <c r="W40" i="11" s="1"/>
  <c r="W40" i="12" s="1"/>
  <c r="W40" i="13" s="1"/>
  <c r="W40" i="14" s="1"/>
  <c r="V38" i="1"/>
  <c r="W38" i="1" s="1"/>
  <c r="W38" i="4" s="1"/>
  <c r="W38" i="5" s="1"/>
  <c r="W38" i="6" s="1"/>
  <c r="W38" i="7" s="1"/>
  <c r="W38" i="8" s="1"/>
  <c r="W38" i="9" s="1"/>
  <c r="W38" i="10" s="1"/>
  <c r="W38" i="11" s="1"/>
  <c r="W38" i="12" s="1"/>
  <c r="W38" i="13" s="1"/>
  <c r="W38" i="14" s="1"/>
  <c r="S38" i="1"/>
  <c r="S36" i="1"/>
  <c r="V36" i="1"/>
  <c r="W36" i="1" s="1"/>
  <c r="W36" i="4" s="1"/>
  <c r="W36" i="5" s="1"/>
  <c r="W36" i="6" s="1"/>
  <c r="W36" i="7" s="1"/>
  <c r="W36" i="8" s="1"/>
  <c r="W36" i="9" s="1"/>
  <c r="W36" i="10" s="1"/>
  <c r="W36" i="11" s="1"/>
  <c r="W36" i="12" s="1"/>
  <c r="W36" i="13" s="1"/>
  <c r="W36" i="14" s="1"/>
  <c r="V34" i="1"/>
  <c r="W34" i="1" s="1"/>
  <c r="W34" i="4" s="1"/>
  <c r="W34" i="5" s="1"/>
  <c r="W34" i="6" s="1"/>
  <c r="W34" i="7" s="1"/>
  <c r="W34" i="8" s="1"/>
  <c r="W34" i="9" s="1"/>
  <c r="W34" i="10" s="1"/>
  <c r="W34" i="11" s="1"/>
  <c r="W34" i="12" s="1"/>
  <c r="W34" i="13" s="1"/>
  <c r="W34" i="14" s="1"/>
  <c r="S34" i="1"/>
  <c r="S32" i="1"/>
  <c r="V32" i="1"/>
  <c r="W32" i="1" s="1"/>
  <c r="W32" i="4" s="1"/>
  <c r="W32" i="5" s="1"/>
  <c r="W32" i="6" s="1"/>
  <c r="W32" i="7" s="1"/>
  <c r="W32" i="8" s="1"/>
  <c r="W32" i="9" s="1"/>
  <c r="W32" i="10" s="1"/>
  <c r="W32" i="11" s="1"/>
  <c r="W32" i="12" s="1"/>
  <c r="W32" i="13" s="1"/>
  <c r="W32" i="14" s="1"/>
  <c r="V30" i="1"/>
  <c r="W30" i="1" s="1"/>
  <c r="W30" i="4" s="1"/>
  <c r="W30" i="5" s="1"/>
  <c r="W30" i="6" s="1"/>
  <c r="W30" i="7" s="1"/>
  <c r="W30" i="8" s="1"/>
  <c r="W30" i="9" s="1"/>
  <c r="W30" i="10" s="1"/>
  <c r="W30" i="11" s="1"/>
  <c r="W30" i="12" s="1"/>
  <c r="W30" i="13" s="1"/>
  <c r="W30" i="14" s="1"/>
  <c r="S30" i="1"/>
  <c r="S28" i="1"/>
  <c r="V28" i="1"/>
  <c r="W28" i="1" s="1"/>
  <c r="W28" i="4" s="1"/>
  <c r="W28" i="5" s="1"/>
  <c r="W28" i="6" s="1"/>
  <c r="W28" i="7" s="1"/>
  <c r="W28" i="8" s="1"/>
  <c r="W28" i="9" s="1"/>
  <c r="W28" i="10" s="1"/>
  <c r="W28" i="11" s="1"/>
  <c r="W28" i="12" s="1"/>
  <c r="W28" i="13" s="1"/>
  <c r="W28" i="14" s="1"/>
  <c r="V26" i="1"/>
  <c r="W26" i="1" s="1"/>
  <c r="W26" i="4" s="1"/>
  <c r="W26" i="5" s="1"/>
  <c r="W26" i="6" s="1"/>
  <c r="W26" i="7" s="1"/>
  <c r="W26" i="8" s="1"/>
  <c r="W26" i="9" s="1"/>
  <c r="W26" i="10" s="1"/>
  <c r="W26" i="11" s="1"/>
  <c r="W26" i="12" s="1"/>
  <c r="W26" i="13" s="1"/>
  <c r="W26" i="14" s="1"/>
  <c r="S26" i="1"/>
  <c r="S24" i="1"/>
  <c r="V24" i="1"/>
  <c r="W24" i="1" s="1"/>
  <c r="W24" i="4" s="1"/>
  <c r="W24" i="5" s="1"/>
  <c r="W24" i="6" s="1"/>
  <c r="W24" i="7" s="1"/>
  <c r="W24" i="8" s="1"/>
  <c r="W24" i="9" s="1"/>
  <c r="W24" i="10" s="1"/>
  <c r="W24" i="11" s="1"/>
  <c r="W24" i="12" s="1"/>
  <c r="W24" i="13" s="1"/>
  <c r="W24" i="14" s="1"/>
  <c r="V22" i="1"/>
  <c r="W22" i="1" s="1"/>
  <c r="W22" i="4" s="1"/>
  <c r="W22" i="5" s="1"/>
  <c r="W22" i="6" s="1"/>
  <c r="W22" i="7" s="1"/>
  <c r="W22" i="8" s="1"/>
  <c r="W22" i="9" s="1"/>
  <c r="W22" i="10" s="1"/>
  <c r="W22" i="11" s="1"/>
  <c r="W22" i="12" s="1"/>
  <c r="W22" i="13" s="1"/>
  <c r="W22" i="14" s="1"/>
  <c r="S22" i="1"/>
  <c r="S20" i="1"/>
  <c r="V20" i="1"/>
  <c r="W20" i="1" s="1"/>
  <c r="W20" i="4" s="1"/>
  <c r="W20" i="5" s="1"/>
  <c r="W20" i="6" s="1"/>
  <c r="W20" i="7" s="1"/>
  <c r="W20" i="8" s="1"/>
  <c r="W20" i="9" s="1"/>
  <c r="W20" i="10" s="1"/>
  <c r="W20" i="11" s="1"/>
  <c r="W20" i="12" s="1"/>
  <c r="W20" i="13" s="1"/>
  <c r="W20" i="14" s="1"/>
  <c r="V18" i="1"/>
  <c r="W18" i="1" s="1"/>
  <c r="W18" i="4" s="1"/>
  <c r="W18" i="5" s="1"/>
  <c r="W18" i="6" s="1"/>
  <c r="W18" i="7" s="1"/>
  <c r="W18" i="8" s="1"/>
  <c r="W18" i="9" s="1"/>
  <c r="W18" i="10" s="1"/>
  <c r="W18" i="11" s="1"/>
  <c r="W18" i="12" s="1"/>
  <c r="W18" i="13" s="1"/>
  <c r="W18" i="14" s="1"/>
  <c r="S18" i="1"/>
  <c r="S16" i="1"/>
  <c r="V16" i="1"/>
  <c r="W16" i="1" s="1"/>
  <c r="W16" i="4" s="1"/>
  <c r="W16" i="5" s="1"/>
  <c r="W16" i="6" s="1"/>
  <c r="W16" i="7" s="1"/>
  <c r="W16" i="8" s="1"/>
  <c r="W16" i="9" s="1"/>
  <c r="W16" i="10" s="1"/>
  <c r="W16" i="11" s="1"/>
  <c r="W16" i="12" s="1"/>
  <c r="W16" i="13" s="1"/>
  <c r="W16" i="14" s="1"/>
  <c r="V14" i="1"/>
  <c r="W14" i="1" s="1"/>
  <c r="W14" i="4" s="1"/>
  <c r="W14" i="5" s="1"/>
  <c r="W14" i="6" s="1"/>
  <c r="W14" i="7" s="1"/>
  <c r="W14" i="8" s="1"/>
  <c r="W14" i="9" s="1"/>
  <c r="W14" i="10" s="1"/>
  <c r="W14" i="11" s="1"/>
  <c r="W14" i="12" s="1"/>
  <c r="W14" i="13" s="1"/>
  <c r="W14" i="14" s="1"/>
  <c r="S14" i="1"/>
  <c r="S12" i="1"/>
  <c r="V12" i="1"/>
  <c r="W12" i="1" s="1"/>
  <c r="W12" i="4" s="1"/>
  <c r="W12" i="5" s="1"/>
  <c r="W12" i="6" s="1"/>
  <c r="W12" i="7" s="1"/>
  <c r="W12" i="8" s="1"/>
  <c r="W12" i="9" s="1"/>
  <c r="W12" i="10" s="1"/>
  <c r="W12" i="11" s="1"/>
  <c r="W12" i="12" s="1"/>
  <c r="W12" i="13" s="1"/>
  <c r="W12" i="14" s="1"/>
  <c r="V58" i="1"/>
  <c r="W58" i="1" s="1"/>
  <c r="W58" i="4" s="1"/>
  <c r="W58" i="5" s="1"/>
  <c r="W58" i="6" s="1"/>
  <c r="W58" i="7" s="1"/>
  <c r="W58" i="8" s="1"/>
  <c r="W58" i="9" s="1"/>
  <c r="W58" i="10" s="1"/>
  <c r="W58" i="11" s="1"/>
  <c r="W58" i="12" s="1"/>
  <c r="W58" i="13" s="1"/>
  <c r="W58" i="14" s="1"/>
  <c r="S58" i="1"/>
  <c r="S59" i="1"/>
  <c r="V59" i="1"/>
  <c r="W59" i="1" s="1"/>
  <c r="W59" i="4" s="1"/>
  <c r="W59" i="5" s="1"/>
  <c r="W59" i="6" s="1"/>
  <c r="W59" i="7" s="1"/>
  <c r="W59" i="8" s="1"/>
  <c r="W59" i="9" s="1"/>
  <c r="W59" i="10" s="1"/>
  <c r="W59" i="11" s="1"/>
  <c r="W59" i="12" s="1"/>
  <c r="W59" i="13" s="1"/>
  <c r="W59" i="14" s="1"/>
  <c r="V57" i="1"/>
  <c r="W57" i="1" s="1"/>
  <c r="W57" i="4" s="1"/>
  <c r="W57" i="5" s="1"/>
  <c r="W57" i="6" s="1"/>
  <c r="W57" i="7" s="1"/>
  <c r="W57" i="8" s="1"/>
  <c r="W57" i="9" s="1"/>
  <c r="W57" i="10" s="1"/>
  <c r="W57" i="11" s="1"/>
  <c r="W57" i="12" s="1"/>
  <c r="W57" i="13" s="1"/>
  <c r="W57" i="14" s="1"/>
  <c r="S57" i="1"/>
  <c r="S55" i="1"/>
  <c r="V55" i="1"/>
  <c r="W55" i="1" s="1"/>
  <c r="W55" i="4" s="1"/>
  <c r="W55" i="5" s="1"/>
  <c r="W55" i="6" s="1"/>
  <c r="W55" i="7" s="1"/>
  <c r="W55" i="8" s="1"/>
  <c r="W55" i="9" s="1"/>
  <c r="W55" i="10" s="1"/>
  <c r="W55" i="11" s="1"/>
  <c r="W55" i="12" s="1"/>
  <c r="W55" i="13" s="1"/>
  <c r="W55" i="14" s="1"/>
  <c r="S53" i="1"/>
  <c r="V53" i="1"/>
  <c r="W53" i="1" s="1"/>
  <c r="W53" i="4" s="1"/>
  <c r="W53" i="5" s="1"/>
  <c r="W53" i="6" s="1"/>
  <c r="W53" i="7" s="1"/>
  <c r="W53" i="8" s="1"/>
  <c r="W53" i="9" s="1"/>
  <c r="W53" i="10" s="1"/>
  <c r="W53" i="11" s="1"/>
  <c r="W53" i="12" s="1"/>
  <c r="W53" i="13" s="1"/>
  <c r="W53" i="14" s="1"/>
  <c r="V51" i="1"/>
  <c r="W51" i="1" s="1"/>
  <c r="W51" i="4" s="1"/>
  <c r="W51" i="5" s="1"/>
  <c r="W51" i="6" s="1"/>
  <c r="W51" i="7" s="1"/>
  <c r="W51" i="8" s="1"/>
  <c r="W51" i="9" s="1"/>
  <c r="W51" i="10" s="1"/>
  <c r="W51" i="11" s="1"/>
  <c r="W51" i="12" s="1"/>
  <c r="W51" i="13" s="1"/>
  <c r="W51" i="14" s="1"/>
  <c r="S51" i="1"/>
  <c r="V49" i="1"/>
  <c r="W49" i="1" s="1"/>
  <c r="W49" i="4" s="1"/>
  <c r="W49" i="5" s="1"/>
  <c r="W49" i="6" s="1"/>
  <c r="W49" i="7" s="1"/>
  <c r="W49" i="8" s="1"/>
  <c r="W49" i="9" s="1"/>
  <c r="W49" i="10" s="1"/>
  <c r="W49" i="11" s="1"/>
  <c r="W49" i="12" s="1"/>
  <c r="W49" i="13" s="1"/>
  <c r="W49" i="14" s="1"/>
  <c r="S49" i="1"/>
  <c r="S47" i="1"/>
  <c r="V47" i="1"/>
  <c r="W47" i="1" s="1"/>
  <c r="W47" i="4" s="1"/>
  <c r="W47" i="5" s="1"/>
  <c r="W47" i="6" s="1"/>
  <c r="W47" i="7" s="1"/>
  <c r="W47" i="8" s="1"/>
  <c r="W47" i="9" s="1"/>
  <c r="W47" i="10" s="1"/>
  <c r="W47" i="11" s="1"/>
  <c r="W47" i="12" s="1"/>
  <c r="W47" i="13" s="1"/>
  <c r="W47" i="14" s="1"/>
  <c r="V45" i="1"/>
  <c r="W45" i="1" s="1"/>
  <c r="W45" i="4" s="1"/>
  <c r="W45" i="5" s="1"/>
  <c r="W45" i="6" s="1"/>
  <c r="W45" i="7" s="1"/>
  <c r="W45" i="8" s="1"/>
  <c r="W45" i="9" s="1"/>
  <c r="W45" i="10" s="1"/>
  <c r="W45" i="11" s="1"/>
  <c r="W45" i="12" s="1"/>
  <c r="W45" i="13" s="1"/>
  <c r="W45" i="14" s="1"/>
  <c r="S45" i="1"/>
  <c r="S43" i="1"/>
  <c r="V43" i="1"/>
  <c r="W43" i="1" s="1"/>
  <c r="W43" i="4" s="1"/>
  <c r="W43" i="5" s="1"/>
  <c r="W43" i="6" s="1"/>
  <c r="W43" i="7" s="1"/>
  <c r="W43" i="8" s="1"/>
  <c r="W43" i="9" s="1"/>
  <c r="W43" i="10" s="1"/>
  <c r="W43" i="11" s="1"/>
  <c r="W43" i="12" s="1"/>
  <c r="W43" i="13" s="1"/>
  <c r="W43" i="14" s="1"/>
  <c r="V41" i="1"/>
  <c r="W41" i="1" s="1"/>
  <c r="W41" i="4" s="1"/>
  <c r="W41" i="5" s="1"/>
  <c r="W41" i="6" s="1"/>
  <c r="W41" i="7" s="1"/>
  <c r="W41" i="8" s="1"/>
  <c r="W41" i="9" s="1"/>
  <c r="W41" i="10" s="1"/>
  <c r="W41" i="11" s="1"/>
  <c r="W41" i="12" s="1"/>
  <c r="W41" i="13" s="1"/>
  <c r="W41" i="14" s="1"/>
  <c r="S41" i="1"/>
  <c r="S39" i="1"/>
  <c r="V39" i="1"/>
  <c r="W39" i="1" s="1"/>
  <c r="W39" i="4" s="1"/>
  <c r="W39" i="5" s="1"/>
  <c r="W39" i="6" s="1"/>
  <c r="W39" i="7" s="1"/>
  <c r="W39" i="8" s="1"/>
  <c r="W39" i="9" s="1"/>
  <c r="W39" i="10" s="1"/>
  <c r="W39" i="11" s="1"/>
  <c r="W39" i="12" s="1"/>
  <c r="W39" i="13" s="1"/>
  <c r="W39" i="14" s="1"/>
  <c r="S37" i="1"/>
  <c r="V37" i="1"/>
  <c r="W37" i="1" s="1"/>
  <c r="W37" i="4" s="1"/>
  <c r="W37" i="5" s="1"/>
  <c r="W37" i="6" s="1"/>
  <c r="W37" i="7" s="1"/>
  <c r="W37" i="8" s="1"/>
  <c r="W37" i="9" s="1"/>
  <c r="W37" i="10" s="1"/>
  <c r="W37" i="11" s="1"/>
  <c r="W37" i="12" s="1"/>
  <c r="W37" i="13" s="1"/>
  <c r="W37" i="14" s="1"/>
  <c r="V35" i="1"/>
  <c r="W35" i="1" s="1"/>
  <c r="W35" i="4" s="1"/>
  <c r="W35" i="5" s="1"/>
  <c r="W35" i="6" s="1"/>
  <c r="W35" i="7" s="1"/>
  <c r="W35" i="8" s="1"/>
  <c r="W35" i="9" s="1"/>
  <c r="W35" i="10" s="1"/>
  <c r="W35" i="11" s="1"/>
  <c r="W35" i="12" s="1"/>
  <c r="W35" i="13" s="1"/>
  <c r="W35" i="14" s="1"/>
  <c r="S35" i="1"/>
  <c r="V33" i="1"/>
  <c r="W33" i="1" s="1"/>
  <c r="W33" i="4" s="1"/>
  <c r="W33" i="5" s="1"/>
  <c r="W33" i="6" s="1"/>
  <c r="W33" i="7" s="1"/>
  <c r="W33" i="8" s="1"/>
  <c r="W33" i="9" s="1"/>
  <c r="W33" i="10" s="1"/>
  <c r="W33" i="11" s="1"/>
  <c r="W33" i="12" s="1"/>
  <c r="W33" i="13" s="1"/>
  <c r="W33" i="14" s="1"/>
  <c r="S33" i="1"/>
  <c r="S31" i="1"/>
  <c r="V31" i="1"/>
  <c r="W31" i="1" s="1"/>
  <c r="W31" i="4" s="1"/>
  <c r="W31" i="5" s="1"/>
  <c r="W31" i="6" s="1"/>
  <c r="W31" i="7" s="1"/>
  <c r="W31" i="8" s="1"/>
  <c r="W31" i="9" s="1"/>
  <c r="W31" i="10" s="1"/>
  <c r="W31" i="11" s="1"/>
  <c r="W31" i="12" s="1"/>
  <c r="W31" i="13" s="1"/>
  <c r="W31" i="14" s="1"/>
  <c r="V29" i="1"/>
  <c r="W29" i="1" s="1"/>
  <c r="W29" i="4" s="1"/>
  <c r="W29" i="5" s="1"/>
  <c r="W29" i="6" s="1"/>
  <c r="W29" i="7" s="1"/>
  <c r="W29" i="8" s="1"/>
  <c r="W29" i="9" s="1"/>
  <c r="W29" i="10" s="1"/>
  <c r="W29" i="11" s="1"/>
  <c r="W29" i="12" s="1"/>
  <c r="W29" i="13" s="1"/>
  <c r="W29" i="14" s="1"/>
  <c r="S29" i="1"/>
  <c r="S27" i="1"/>
  <c r="V27" i="1"/>
  <c r="W27" i="1" s="1"/>
  <c r="W27" i="4" s="1"/>
  <c r="W27" i="5" s="1"/>
  <c r="W27" i="6" s="1"/>
  <c r="W27" i="7" s="1"/>
  <c r="W27" i="8" s="1"/>
  <c r="W27" i="9" s="1"/>
  <c r="W27" i="10" s="1"/>
  <c r="W27" i="11" s="1"/>
  <c r="W27" i="12" s="1"/>
  <c r="W27" i="13" s="1"/>
  <c r="W27" i="14" s="1"/>
  <c r="V25" i="1"/>
  <c r="W25" i="1" s="1"/>
  <c r="W25" i="4" s="1"/>
  <c r="W25" i="5" s="1"/>
  <c r="W25" i="6" s="1"/>
  <c r="W25" i="7" s="1"/>
  <c r="W25" i="8" s="1"/>
  <c r="W25" i="9" s="1"/>
  <c r="W25" i="10" s="1"/>
  <c r="W25" i="11" s="1"/>
  <c r="W25" i="12" s="1"/>
  <c r="W25" i="13" s="1"/>
  <c r="W25" i="14" s="1"/>
  <c r="S25" i="1"/>
  <c r="S23" i="1"/>
  <c r="V23" i="1"/>
  <c r="W23" i="1" s="1"/>
  <c r="W23" i="4" s="1"/>
  <c r="W23" i="5" s="1"/>
  <c r="W23" i="6" s="1"/>
  <c r="W23" i="7" s="1"/>
  <c r="W23" i="8" s="1"/>
  <c r="W23" i="9" s="1"/>
  <c r="W23" i="10" s="1"/>
  <c r="W23" i="11" s="1"/>
  <c r="W23" i="12" s="1"/>
  <c r="W23" i="13" s="1"/>
  <c r="W23" i="14" s="1"/>
  <c r="S21" i="1"/>
  <c r="V21" i="1"/>
  <c r="W21" i="1" s="1"/>
  <c r="W21" i="4" s="1"/>
  <c r="W21" i="5" s="1"/>
  <c r="W21" i="6" s="1"/>
  <c r="W21" i="7" s="1"/>
  <c r="W21" i="8" s="1"/>
  <c r="W21" i="9" s="1"/>
  <c r="W21" i="10" s="1"/>
  <c r="W21" i="11" s="1"/>
  <c r="W21" i="12" s="1"/>
  <c r="W21" i="13" s="1"/>
  <c r="W21" i="14" s="1"/>
  <c r="V19" i="1"/>
  <c r="W19" i="1" s="1"/>
  <c r="W19" i="4" s="1"/>
  <c r="W19" i="5" s="1"/>
  <c r="W19" i="6" s="1"/>
  <c r="W19" i="7" s="1"/>
  <c r="W19" i="8" s="1"/>
  <c r="W19" i="9" s="1"/>
  <c r="W19" i="10" s="1"/>
  <c r="W19" i="11" s="1"/>
  <c r="W19" i="12" s="1"/>
  <c r="W19" i="13" s="1"/>
  <c r="W19" i="14" s="1"/>
  <c r="S19" i="1"/>
  <c r="V17" i="1"/>
  <c r="W17" i="1" s="1"/>
  <c r="W17" i="4" s="1"/>
  <c r="W17" i="5" s="1"/>
  <c r="W17" i="6" s="1"/>
  <c r="W17" i="7" s="1"/>
  <c r="W17" i="8" s="1"/>
  <c r="W17" i="9" s="1"/>
  <c r="W17" i="10" s="1"/>
  <c r="W17" i="11" s="1"/>
  <c r="W17" i="12" s="1"/>
  <c r="W17" i="13" s="1"/>
  <c r="W17" i="14" s="1"/>
  <c r="S17" i="1"/>
  <c r="S15" i="1"/>
  <c r="V15" i="1"/>
  <c r="W15" i="1" s="1"/>
  <c r="W15" i="4" s="1"/>
  <c r="W15" i="5" s="1"/>
  <c r="W15" i="6" s="1"/>
  <c r="W15" i="7" s="1"/>
  <c r="W15" i="8" s="1"/>
  <c r="W15" i="9" s="1"/>
  <c r="W15" i="10" s="1"/>
  <c r="W15" i="11" s="1"/>
  <c r="W15" i="12" s="1"/>
  <c r="W15" i="13" s="1"/>
  <c r="W15" i="14" s="1"/>
  <c r="V13" i="1"/>
  <c r="W13" i="1" s="1"/>
  <c r="W13" i="4" s="1"/>
  <c r="W13" i="5" s="1"/>
  <c r="W13" i="6" s="1"/>
  <c r="W13" i="7" s="1"/>
  <c r="W13" i="8" s="1"/>
  <c r="W13" i="9" s="1"/>
  <c r="W13" i="10" s="1"/>
  <c r="W13" i="11" s="1"/>
  <c r="W13" i="12" s="1"/>
  <c r="W13" i="13" s="1"/>
  <c r="W13" i="14" s="1"/>
  <c r="S13" i="1"/>
  <c r="S11" i="1"/>
  <c r="V11" i="1"/>
  <c r="W11" i="1" s="1"/>
  <c r="W11" i="4" s="1"/>
  <c r="W11" i="5" s="1"/>
  <c r="W11" i="6" s="1"/>
  <c r="W11" i="7" s="1"/>
  <c r="W11" i="8" s="1"/>
  <c r="W11" i="9" s="1"/>
  <c r="W11" i="10" s="1"/>
  <c r="W11" i="11" s="1"/>
  <c r="W11" i="12" s="1"/>
  <c r="W11" i="13" s="1"/>
  <c r="W11" i="14" s="1"/>
  <c r="N4" i="1"/>
  <c r="I4" i="1"/>
  <c r="D4" i="1"/>
  <c r="B6" i="1"/>
  <c r="W10" i="5" l="1"/>
  <c r="W60" i="4"/>
  <c r="T35" i="1"/>
  <c r="T35" i="4" s="1"/>
  <c r="T35" i="5" s="1"/>
  <c r="T35" i="6" s="1"/>
  <c r="T35" i="7" s="1"/>
  <c r="T35" i="8" s="1"/>
  <c r="T35" i="9" s="1"/>
  <c r="T35" i="10" s="1"/>
  <c r="T35" i="11" s="1"/>
  <c r="T35" i="12" s="1"/>
  <c r="T35" i="13" s="1"/>
  <c r="T35" i="14" s="1"/>
  <c r="P35" i="1"/>
  <c r="Q35" i="1" s="1"/>
  <c r="Q35" i="4" s="1"/>
  <c r="Q35" i="5" s="1"/>
  <c r="Q35" i="6" s="1"/>
  <c r="Q35" i="7" s="1"/>
  <c r="Q35" i="8" s="1"/>
  <c r="Q35" i="9" s="1"/>
  <c r="Q35" i="10" s="1"/>
  <c r="Q35" i="11" s="1"/>
  <c r="Q35" i="12" s="1"/>
  <c r="Q35" i="13" s="1"/>
  <c r="Q35" i="14" s="1"/>
  <c r="T11" i="1"/>
  <c r="T11" i="4" s="1"/>
  <c r="T11" i="5" s="1"/>
  <c r="T11" i="6" s="1"/>
  <c r="T11" i="7" s="1"/>
  <c r="T11" i="8" s="1"/>
  <c r="T11" i="9" s="1"/>
  <c r="T11" i="10" s="1"/>
  <c r="T11" i="11" s="1"/>
  <c r="T11" i="12" s="1"/>
  <c r="T11" i="13" s="1"/>
  <c r="T11" i="14" s="1"/>
  <c r="P11" i="1"/>
  <c r="Q11" i="1" s="1"/>
  <c r="Q11" i="4" s="1"/>
  <c r="Q11" i="5" s="1"/>
  <c r="Q11" i="6" s="1"/>
  <c r="Q11" i="7" s="1"/>
  <c r="Q11" i="8" s="1"/>
  <c r="Q11" i="9" s="1"/>
  <c r="Q11" i="10" s="1"/>
  <c r="Q11" i="11" s="1"/>
  <c r="Q11" i="12" s="1"/>
  <c r="Q11" i="13" s="1"/>
  <c r="Q11" i="14" s="1"/>
  <c r="T15" i="1"/>
  <c r="T15" i="4" s="1"/>
  <c r="T15" i="5" s="1"/>
  <c r="T15" i="6" s="1"/>
  <c r="T15" i="7" s="1"/>
  <c r="T15" i="8" s="1"/>
  <c r="T15" i="9" s="1"/>
  <c r="T15" i="10" s="1"/>
  <c r="T15" i="11" s="1"/>
  <c r="T15" i="12" s="1"/>
  <c r="T15" i="13" s="1"/>
  <c r="T15" i="14" s="1"/>
  <c r="P15" i="1"/>
  <c r="Q15" i="1" s="1"/>
  <c r="Q15" i="4" s="1"/>
  <c r="Q15" i="5" s="1"/>
  <c r="Q15" i="6" s="1"/>
  <c r="Q15" i="7" s="1"/>
  <c r="Q15" i="8" s="1"/>
  <c r="Q15" i="9" s="1"/>
  <c r="Q15" i="10" s="1"/>
  <c r="Q15" i="11" s="1"/>
  <c r="Q15" i="12" s="1"/>
  <c r="Q15" i="13" s="1"/>
  <c r="Q15" i="14" s="1"/>
  <c r="T23" i="1"/>
  <c r="T23" i="4" s="1"/>
  <c r="T23" i="5" s="1"/>
  <c r="T23" i="6" s="1"/>
  <c r="T23" i="7" s="1"/>
  <c r="T23" i="8" s="1"/>
  <c r="T23" i="9" s="1"/>
  <c r="T23" i="10" s="1"/>
  <c r="T23" i="11" s="1"/>
  <c r="T23" i="12" s="1"/>
  <c r="T23" i="13" s="1"/>
  <c r="T23" i="14" s="1"/>
  <c r="P23" i="1"/>
  <c r="Q23" i="1" s="1"/>
  <c r="Q23" i="4" s="1"/>
  <c r="Q23" i="5" s="1"/>
  <c r="Q23" i="6" s="1"/>
  <c r="Q23" i="7" s="1"/>
  <c r="Q23" i="8" s="1"/>
  <c r="Q23" i="9" s="1"/>
  <c r="Q23" i="10" s="1"/>
  <c r="Q23" i="11" s="1"/>
  <c r="Q23" i="12" s="1"/>
  <c r="Q23" i="13" s="1"/>
  <c r="Q23" i="14" s="1"/>
  <c r="T27" i="1"/>
  <c r="T27" i="4" s="1"/>
  <c r="T27" i="5" s="1"/>
  <c r="T27" i="6" s="1"/>
  <c r="T27" i="7" s="1"/>
  <c r="T27" i="8" s="1"/>
  <c r="T27" i="9" s="1"/>
  <c r="T27" i="10" s="1"/>
  <c r="T27" i="11" s="1"/>
  <c r="T27" i="12" s="1"/>
  <c r="T27" i="13" s="1"/>
  <c r="T27" i="14" s="1"/>
  <c r="P27" i="1"/>
  <c r="Q27" i="1" s="1"/>
  <c r="Q27" i="4" s="1"/>
  <c r="Q27" i="5" s="1"/>
  <c r="Q27" i="6" s="1"/>
  <c r="Q27" i="7" s="1"/>
  <c r="Q27" i="8" s="1"/>
  <c r="Q27" i="9" s="1"/>
  <c r="Q27" i="10" s="1"/>
  <c r="Q27" i="11" s="1"/>
  <c r="Q27" i="12" s="1"/>
  <c r="Q27" i="13" s="1"/>
  <c r="Q27" i="14" s="1"/>
  <c r="T31" i="1"/>
  <c r="T31" i="4" s="1"/>
  <c r="T31" i="5" s="1"/>
  <c r="T31" i="6" s="1"/>
  <c r="T31" i="7" s="1"/>
  <c r="T31" i="8" s="1"/>
  <c r="T31" i="9" s="1"/>
  <c r="T31" i="10" s="1"/>
  <c r="T31" i="11" s="1"/>
  <c r="T31" i="12" s="1"/>
  <c r="T31" i="13" s="1"/>
  <c r="T31" i="14" s="1"/>
  <c r="P31" i="1"/>
  <c r="Q31" i="1" s="1"/>
  <c r="Q31" i="4" s="1"/>
  <c r="Q31" i="5" s="1"/>
  <c r="Q31" i="6" s="1"/>
  <c r="Q31" i="7" s="1"/>
  <c r="Q31" i="8" s="1"/>
  <c r="Q31" i="9" s="1"/>
  <c r="Q31" i="10" s="1"/>
  <c r="Q31" i="11" s="1"/>
  <c r="Q31" i="12" s="1"/>
  <c r="Q31" i="13" s="1"/>
  <c r="Q31" i="14" s="1"/>
  <c r="T39" i="1"/>
  <c r="T39" i="4" s="1"/>
  <c r="T39" i="5" s="1"/>
  <c r="T39" i="6" s="1"/>
  <c r="T39" i="7" s="1"/>
  <c r="T39" i="8" s="1"/>
  <c r="T39" i="9" s="1"/>
  <c r="T39" i="10" s="1"/>
  <c r="T39" i="11" s="1"/>
  <c r="T39" i="12" s="1"/>
  <c r="T39" i="13" s="1"/>
  <c r="T39" i="14" s="1"/>
  <c r="P39" i="1"/>
  <c r="Q39" i="1" s="1"/>
  <c r="Q39" i="4" s="1"/>
  <c r="Q39" i="5" s="1"/>
  <c r="Q39" i="6" s="1"/>
  <c r="Q39" i="7" s="1"/>
  <c r="Q39" i="8" s="1"/>
  <c r="Q39" i="9" s="1"/>
  <c r="Q39" i="10" s="1"/>
  <c r="Q39" i="11" s="1"/>
  <c r="Q39" i="12" s="1"/>
  <c r="Q39" i="13" s="1"/>
  <c r="Q39" i="14" s="1"/>
  <c r="T43" i="1"/>
  <c r="T43" i="4" s="1"/>
  <c r="T43" i="5" s="1"/>
  <c r="T43" i="6" s="1"/>
  <c r="T43" i="7" s="1"/>
  <c r="T43" i="8" s="1"/>
  <c r="T43" i="9" s="1"/>
  <c r="T43" i="10" s="1"/>
  <c r="T43" i="11" s="1"/>
  <c r="T43" i="12" s="1"/>
  <c r="T43" i="13" s="1"/>
  <c r="T43" i="14" s="1"/>
  <c r="P43" i="1"/>
  <c r="Q43" i="1" s="1"/>
  <c r="Q43" i="4" s="1"/>
  <c r="Q43" i="5" s="1"/>
  <c r="Q43" i="6" s="1"/>
  <c r="Q43" i="7" s="1"/>
  <c r="Q43" i="8" s="1"/>
  <c r="Q43" i="9" s="1"/>
  <c r="Q43" i="10" s="1"/>
  <c r="Q43" i="11" s="1"/>
  <c r="Q43" i="12" s="1"/>
  <c r="Q43" i="13" s="1"/>
  <c r="Q43" i="14" s="1"/>
  <c r="T47" i="1"/>
  <c r="T47" i="4" s="1"/>
  <c r="T47" i="5" s="1"/>
  <c r="T47" i="6" s="1"/>
  <c r="T47" i="7" s="1"/>
  <c r="T47" i="8" s="1"/>
  <c r="T47" i="9" s="1"/>
  <c r="T47" i="10" s="1"/>
  <c r="T47" i="11" s="1"/>
  <c r="T47" i="12" s="1"/>
  <c r="T47" i="13" s="1"/>
  <c r="T47" i="14" s="1"/>
  <c r="P47" i="1"/>
  <c r="Q47" i="1" s="1"/>
  <c r="Q47" i="4" s="1"/>
  <c r="Q47" i="5" s="1"/>
  <c r="Q47" i="6" s="1"/>
  <c r="Q47" i="7" s="1"/>
  <c r="Q47" i="8" s="1"/>
  <c r="Q47" i="9" s="1"/>
  <c r="Q47" i="10" s="1"/>
  <c r="Q47" i="11" s="1"/>
  <c r="Q47" i="12" s="1"/>
  <c r="Q47" i="13" s="1"/>
  <c r="Q47" i="14" s="1"/>
  <c r="T55" i="1"/>
  <c r="T55" i="4" s="1"/>
  <c r="T55" i="5" s="1"/>
  <c r="T55" i="6" s="1"/>
  <c r="T55" i="7" s="1"/>
  <c r="T55" i="8" s="1"/>
  <c r="T55" i="9" s="1"/>
  <c r="T55" i="10" s="1"/>
  <c r="T55" i="11" s="1"/>
  <c r="T55" i="12" s="1"/>
  <c r="T55" i="13" s="1"/>
  <c r="T55" i="14" s="1"/>
  <c r="P55" i="1"/>
  <c r="Q55" i="1" s="1"/>
  <c r="Q55" i="4" s="1"/>
  <c r="Q55" i="5" s="1"/>
  <c r="Q55" i="6" s="1"/>
  <c r="Q55" i="7" s="1"/>
  <c r="Q55" i="8" s="1"/>
  <c r="Q55" i="9" s="1"/>
  <c r="Q55" i="10" s="1"/>
  <c r="Q55" i="11" s="1"/>
  <c r="Q55" i="12" s="1"/>
  <c r="Q55" i="13" s="1"/>
  <c r="Q55" i="14" s="1"/>
  <c r="T59" i="1"/>
  <c r="T59" i="4" s="1"/>
  <c r="T59" i="5" s="1"/>
  <c r="T59" i="6" s="1"/>
  <c r="T59" i="7" s="1"/>
  <c r="T59" i="8" s="1"/>
  <c r="T59" i="9" s="1"/>
  <c r="T59" i="10" s="1"/>
  <c r="T59" i="11" s="1"/>
  <c r="T59" i="12" s="1"/>
  <c r="T59" i="13" s="1"/>
  <c r="T59" i="14" s="1"/>
  <c r="P59" i="1"/>
  <c r="Q59" i="1" s="1"/>
  <c r="Q59" i="4" s="1"/>
  <c r="Q59" i="5" s="1"/>
  <c r="Q59" i="6" s="1"/>
  <c r="Q59" i="7" s="1"/>
  <c r="Q59" i="8" s="1"/>
  <c r="Q59" i="9" s="1"/>
  <c r="Q59" i="10" s="1"/>
  <c r="Q59" i="11" s="1"/>
  <c r="Q59" i="12" s="1"/>
  <c r="Q59" i="13" s="1"/>
  <c r="Q59" i="14" s="1"/>
  <c r="T12" i="1"/>
  <c r="T12" i="4" s="1"/>
  <c r="T12" i="5" s="1"/>
  <c r="T12" i="6" s="1"/>
  <c r="T12" i="7" s="1"/>
  <c r="T12" i="8" s="1"/>
  <c r="T12" i="9" s="1"/>
  <c r="T12" i="10" s="1"/>
  <c r="T12" i="11" s="1"/>
  <c r="T12" i="12" s="1"/>
  <c r="T12" i="13" s="1"/>
  <c r="T12" i="14" s="1"/>
  <c r="P12" i="1"/>
  <c r="Q12" i="1" s="1"/>
  <c r="Q12" i="4" s="1"/>
  <c r="Q12" i="5" s="1"/>
  <c r="Q12" i="6" s="1"/>
  <c r="Q12" i="7" s="1"/>
  <c r="Q12" i="8" s="1"/>
  <c r="Q12" i="9" s="1"/>
  <c r="Q12" i="10" s="1"/>
  <c r="Q12" i="11" s="1"/>
  <c r="Q12" i="12" s="1"/>
  <c r="Q12" i="13" s="1"/>
  <c r="Q12" i="14" s="1"/>
  <c r="T16" i="1"/>
  <c r="T16" i="4" s="1"/>
  <c r="T16" i="5" s="1"/>
  <c r="T16" i="6" s="1"/>
  <c r="T16" i="7" s="1"/>
  <c r="T16" i="8" s="1"/>
  <c r="T16" i="9" s="1"/>
  <c r="T16" i="10" s="1"/>
  <c r="T16" i="11" s="1"/>
  <c r="T16" i="12" s="1"/>
  <c r="T16" i="13" s="1"/>
  <c r="T16" i="14" s="1"/>
  <c r="P16" i="1"/>
  <c r="Q16" i="1" s="1"/>
  <c r="Q16" i="4" s="1"/>
  <c r="Q16" i="5" s="1"/>
  <c r="Q16" i="6" s="1"/>
  <c r="Q16" i="7" s="1"/>
  <c r="Q16" i="8" s="1"/>
  <c r="Q16" i="9" s="1"/>
  <c r="Q16" i="10" s="1"/>
  <c r="Q16" i="11" s="1"/>
  <c r="Q16" i="12" s="1"/>
  <c r="Q16" i="13" s="1"/>
  <c r="Q16" i="14" s="1"/>
  <c r="T20" i="1"/>
  <c r="T20" i="4" s="1"/>
  <c r="T20" i="5" s="1"/>
  <c r="T20" i="6" s="1"/>
  <c r="T20" i="7" s="1"/>
  <c r="T20" i="8" s="1"/>
  <c r="T20" i="9" s="1"/>
  <c r="T20" i="10" s="1"/>
  <c r="T20" i="11" s="1"/>
  <c r="T20" i="12" s="1"/>
  <c r="T20" i="13" s="1"/>
  <c r="T20" i="14" s="1"/>
  <c r="P20" i="1"/>
  <c r="Q20" i="1" s="1"/>
  <c r="Q20" i="4" s="1"/>
  <c r="Q20" i="5" s="1"/>
  <c r="Q20" i="6" s="1"/>
  <c r="Q20" i="7" s="1"/>
  <c r="Q20" i="8" s="1"/>
  <c r="Q20" i="9" s="1"/>
  <c r="Q20" i="10" s="1"/>
  <c r="Q20" i="11" s="1"/>
  <c r="Q20" i="12" s="1"/>
  <c r="Q20" i="13" s="1"/>
  <c r="Q20" i="14" s="1"/>
  <c r="T24" i="1"/>
  <c r="T24" i="4" s="1"/>
  <c r="T24" i="5" s="1"/>
  <c r="T24" i="6" s="1"/>
  <c r="T24" i="7" s="1"/>
  <c r="T24" i="8" s="1"/>
  <c r="T24" i="9" s="1"/>
  <c r="T24" i="10" s="1"/>
  <c r="T24" i="11" s="1"/>
  <c r="T24" i="12" s="1"/>
  <c r="T24" i="13" s="1"/>
  <c r="T24" i="14" s="1"/>
  <c r="P24" i="1"/>
  <c r="Q24" i="1" s="1"/>
  <c r="Q24" i="4" s="1"/>
  <c r="Q24" i="5" s="1"/>
  <c r="Q24" i="6" s="1"/>
  <c r="Q24" i="7" s="1"/>
  <c r="Q24" i="8" s="1"/>
  <c r="Q24" i="9" s="1"/>
  <c r="Q24" i="10" s="1"/>
  <c r="Q24" i="11" s="1"/>
  <c r="Q24" i="12" s="1"/>
  <c r="Q24" i="13" s="1"/>
  <c r="Q24" i="14" s="1"/>
  <c r="T28" i="1"/>
  <c r="T28" i="4" s="1"/>
  <c r="T28" i="5" s="1"/>
  <c r="T28" i="6" s="1"/>
  <c r="T28" i="7" s="1"/>
  <c r="T28" i="8" s="1"/>
  <c r="T28" i="9" s="1"/>
  <c r="T28" i="10" s="1"/>
  <c r="T28" i="11" s="1"/>
  <c r="T28" i="12" s="1"/>
  <c r="T28" i="13" s="1"/>
  <c r="T28" i="14" s="1"/>
  <c r="P28" i="1"/>
  <c r="Q28" i="1" s="1"/>
  <c r="Q28" i="4" s="1"/>
  <c r="Q28" i="5" s="1"/>
  <c r="Q28" i="6" s="1"/>
  <c r="Q28" i="7" s="1"/>
  <c r="Q28" i="8" s="1"/>
  <c r="Q28" i="9" s="1"/>
  <c r="Q28" i="10" s="1"/>
  <c r="Q28" i="11" s="1"/>
  <c r="Q28" i="12" s="1"/>
  <c r="Q28" i="13" s="1"/>
  <c r="Q28" i="14" s="1"/>
  <c r="T32" i="1"/>
  <c r="T32" i="4" s="1"/>
  <c r="T32" i="5" s="1"/>
  <c r="T32" i="6" s="1"/>
  <c r="T32" i="7" s="1"/>
  <c r="T32" i="8" s="1"/>
  <c r="T32" i="9" s="1"/>
  <c r="T32" i="10" s="1"/>
  <c r="T32" i="11" s="1"/>
  <c r="T32" i="12" s="1"/>
  <c r="T32" i="13" s="1"/>
  <c r="T32" i="14" s="1"/>
  <c r="P32" i="1"/>
  <c r="Q32" i="1" s="1"/>
  <c r="Q32" i="4" s="1"/>
  <c r="Q32" i="5" s="1"/>
  <c r="Q32" i="6" s="1"/>
  <c r="Q32" i="7" s="1"/>
  <c r="Q32" i="8" s="1"/>
  <c r="Q32" i="9" s="1"/>
  <c r="Q32" i="10" s="1"/>
  <c r="Q32" i="11" s="1"/>
  <c r="Q32" i="12" s="1"/>
  <c r="Q32" i="13" s="1"/>
  <c r="Q32" i="14" s="1"/>
  <c r="T36" i="1"/>
  <c r="T36" i="4" s="1"/>
  <c r="T36" i="5" s="1"/>
  <c r="T36" i="6" s="1"/>
  <c r="T36" i="7" s="1"/>
  <c r="T36" i="8" s="1"/>
  <c r="T36" i="9" s="1"/>
  <c r="T36" i="10" s="1"/>
  <c r="T36" i="11" s="1"/>
  <c r="T36" i="12" s="1"/>
  <c r="T36" i="13" s="1"/>
  <c r="T36" i="14" s="1"/>
  <c r="P36" i="1"/>
  <c r="Q36" i="1" s="1"/>
  <c r="Q36" i="4" s="1"/>
  <c r="Q36" i="5" s="1"/>
  <c r="Q36" i="6" s="1"/>
  <c r="Q36" i="7" s="1"/>
  <c r="Q36" i="8" s="1"/>
  <c r="Q36" i="9" s="1"/>
  <c r="Q36" i="10" s="1"/>
  <c r="Q36" i="11" s="1"/>
  <c r="Q36" i="12" s="1"/>
  <c r="Q36" i="13" s="1"/>
  <c r="Q36" i="14" s="1"/>
  <c r="T40" i="1"/>
  <c r="T40" i="4" s="1"/>
  <c r="T40" i="5" s="1"/>
  <c r="T40" i="6" s="1"/>
  <c r="T40" i="7" s="1"/>
  <c r="T40" i="8" s="1"/>
  <c r="T40" i="9" s="1"/>
  <c r="T40" i="10" s="1"/>
  <c r="T40" i="11" s="1"/>
  <c r="T40" i="12" s="1"/>
  <c r="T40" i="13" s="1"/>
  <c r="T40" i="14" s="1"/>
  <c r="P40" i="1"/>
  <c r="Q40" i="1" s="1"/>
  <c r="Q40" i="4" s="1"/>
  <c r="Q40" i="5" s="1"/>
  <c r="Q40" i="6" s="1"/>
  <c r="Q40" i="7" s="1"/>
  <c r="Q40" i="8" s="1"/>
  <c r="Q40" i="9" s="1"/>
  <c r="Q40" i="10" s="1"/>
  <c r="Q40" i="11" s="1"/>
  <c r="Q40" i="12" s="1"/>
  <c r="Q40" i="13" s="1"/>
  <c r="Q40" i="14" s="1"/>
  <c r="T44" i="1"/>
  <c r="T44" i="4" s="1"/>
  <c r="T44" i="5" s="1"/>
  <c r="T44" i="6" s="1"/>
  <c r="T44" i="7" s="1"/>
  <c r="T44" i="8" s="1"/>
  <c r="T44" i="9" s="1"/>
  <c r="T44" i="10" s="1"/>
  <c r="T44" i="11" s="1"/>
  <c r="T44" i="12" s="1"/>
  <c r="T44" i="13" s="1"/>
  <c r="T44" i="14" s="1"/>
  <c r="P44" i="1"/>
  <c r="Q44" i="1" s="1"/>
  <c r="Q44" i="4" s="1"/>
  <c r="Q44" i="5" s="1"/>
  <c r="Q44" i="6" s="1"/>
  <c r="Q44" i="7" s="1"/>
  <c r="Q44" i="8" s="1"/>
  <c r="Q44" i="9" s="1"/>
  <c r="Q44" i="10" s="1"/>
  <c r="Q44" i="11" s="1"/>
  <c r="Q44" i="12" s="1"/>
  <c r="Q44" i="13" s="1"/>
  <c r="Q44" i="14" s="1"/>
  <c r="T48" i="1"/>
  <c r="T48" i="4" s="1"/>
  <c r="T48" i="5" s="1"/>
  <c r="T48" i="6" s="1"/>
  <c r="T48" i="7" s="1"/>
  <c r="T48" i="8" s="1"/>
  <c r="T48" i="9" s="1"/>
  <c r="T48" i="10" s="1"/>
  <c r="T48" i="11" s="1"/>
  <c r="T48" i="12" s="1"/>
  <c r="T48" i="13" s="1"/>
  <c r="T48" i="14" s="1"/>
  <c r="P48" i="1"/>
  <c r="Q48" i="1" s="1"/>
  <c r="Q48" i="4" s="1"/>
  <c r="Q48" i="5" s="1"/>
  <c r="Q48" i="6" s="1"/>
  <c r="Q48" i="7" s="1"/>
  <c r="Q48" i="8" s="1"/>
  <c r="Q48" i="9" s="1"/>
  <c r="Q48" i="10" s="1"/>
  <c r="Q48" i="11" s="1"/>
  <c r="Q48" i="12" s="1"/>
  <c r="Q48" i="13" s="1"/>
  <c r="Q48" i="14" s="1"/>
  <c r="T52" i="1"/>
  <c r="T52" i="4" s="1"/>
  <c r="T52" i="5" s="1"/>
  <c r="T52" i="6" s="1"/>
  <c r="T52" i="7" s="1"/>
  <c r="T52" i="8" s="1"/>
  <c r="T52" i="9" s="1"/>
  <c r="T52" i="10" s="1"/>
  <c r="T52" i="11" s="1"/>
  <c r="T52" i="12" s="1"/>
  <c r="T52" i="13" s="1"/>
  <c r="T52" i="14" s="1"/>
  <c r="P52" i="1"/>
  <c r="Q52" i="1" s="1"/>
  <c r="Q52" i="4" s="1"/>
  <c r="Q52" i="5" s="1"/>
  <c r="Q52" i="6" s="1"/>
  <c r="Q52" i="7" s="1"/>
  <c r="Q52" i="8" s="1"/>
  <c r="Q52" i="9" s="1"/>
  <c r="Q52" i="10" s="1"/>
  <c r="Q52" i="11" s="1"/>
  <c r="Q52" i="12" s="1"/>
  <c r="Q52" i="13" s="1"/>
  <c r="Q52" i="14" s="1"/>
  <c r="T56" i="1"/>
  <c r="T56" i="4" s="1"/>
  <c r="T56" i="5" s="1"/>
  <c r="T56" i="6" s="1"/>
  <c r="T56" i="7" s="1"/>
  <c r="T56" i="8" s="1"/>
  <c r="T56" i="9" s="1"/>
  <c r="T56" i="10" s="1"/>
  <c r="T56" i="11" s="1"/>
  <c r="T56" i="12" s="1"/>
  <c r="T56" i="13" s="1"/>
  <c r="T56" i="14" s="1"/>
  <c r="P56" i="1"/>
  <c r="Q56" i="1" s="1"/>
  <c r="Q56" i="4" s="1"/>
  <c r="Q56" i="5" s="1"/>
  <c r="Q56" i="6" s="1"/>
  <c r="Q56" i="7" s="1"/>
  <c r="Q56" i="8" s="1"/>
  <c r="Q56" i="9" s="1"/>
  <c r="Q56" i="10" s="1"/>
  <c r="Q56" i="11" s="1"/>
  <c r="Q56" i="12" s="1"/>
  <c r="Q56" i="13" s="1"/>
  <c r="Q56" i="14" s="1"/>
  <c r="T19" i="1"/>
  <c r="T19" i="4" s="1"/>
  <c r="T19" i="5" s="1"/>
  <c r="T19" i="6" s="1"/>
  <c r="T19" i="7" s="1"/>
  <c r="T19" i="8" s="1"/>
  <c r="T19" i="9" s="1"/>
  <c r="T19" i="10" s="1"/>
  <c r="T19" i="11" s="1"/>
  <c r="T19" i="12" s="1"/>
  <c r="T19" i="13" s="1"/>
  <c r="T19" i="14" s="1"/>
  <c r="P19" i="1"/>
  <c r="Q19" i="1" s="1"/>
  <c r="Q19" i="4" s="1"/>
  <c r="Q19" i="5" s="1"/>
  <c r="Q19" i="6" s="1"/>
  <c r="Q19" i="7" s="1"/>
  <c r="Q19" i="8" s="1"/>
  <c r="Q19" i="9" s="1"/>
  <c r="Q19" i="10" s="1"/>
  <c r="Q19" i="11" s="1"/>
  <c r="Q19" i="12" s="1"/>
  <c r="Q19" i="13" s="1"/>
  <c r="Q19" i="14" s="1"/>
  <c r="T13" i="1"/>
  <c r="T13" i="4" s="1"/>
  <c r="T13" i="5" s="1"/>
  <c r="T13" i="6" s="1"/>
  <c r="T13" i="7" s="1"/>
  <c r="T13" i="8" s="1"/>
  <c r="T13" i="9" s="1"/>
  <c r="T13" i="10" s="1"/>
  <c r="T13" i="11" s="1"/>
  <c r="T13" i="12" s="1"/>
  <c r="T13" i="13" s="1"/>
  <c r="T13" i="14" s="1"/>
  <c r="P13" i="1"/>
  <c r="Q13" i="1" s="1"/>
  <c r="Q13" i="4" s="1"/>
  <c r="Q13" i="5" s="1"/>
  <c r="Q13" i="6" s="1"/>
  <c r="Q13" i="7" s="1"/>
  <c r="Q13" i="8" s="1"/>
  <c r="Q13" i="9" s="1"/>
  <c r="Q13" i="10" s="1"/>
  <c r="Q13" i="11" s="1"/>
  <c r="Q13" i="12" s="1"/>
  <c r="Q13" i="13" s="1"/>
  <c r="Q13" i="14" s="1"/>
  <c r="T17" i="1"/>
  <c r="T17" i="4" s="1"/>
  <c r="T17" i="5" s="1"/>
  <c r="T17" i="6" s="1"/>
  <c r="T17" i="7" s="1"/>
  <c r="T17" i="8" s="1"/>
  <c r="T17" i="9" s="1"/>
  <c r="T17" i="10" s="1"/>
  <c r="T17" i="11" s="1"/>
  <c r="T17" i="12" s="1"/>
  <c r="T17" i="13" s="1"/>
  <c r="T17" i="14" s="1"/>
  <c r="P17" i="1"/>
  <c r="Q17" i="1" s="1"/>
  <c r="Q17" i="4" s="1"/>
  <c r="Q17" i="5" s="1"/>
  <c r="Q17" i="6" s="1"/>
  <c r="Q17" i="7" s="1"/>
  <c r="Q17" i="8" s="1"/>
  <c r="Q17" i="9" s="1"/>
  <c r="Q17" i="10" s="1"/>
  <c r="Q17" i="11" s="1"/>
  <c r="Q17" i="12" s="1"/>
  <c r="Q17" i="13" s="1"/>
  <c r="Q17" i="14" s="1"/>
  <c r="T25" i="1"/>
  <c r="T25" i="4" s="1"/>
  <c r="T25" i="5" s="1"/>
  <c r="T25" i="6" s="1"/>
  <c r="T25" i="7" s="1"/>
  <c r="T25" i="8" s="1"/>
  <c r="T25" i="9" s="1"/>
  <c r="T25" i="10" s="1"/>
  <c r="T25" i="11" s="1"/>
  <c r="T25" i="12" s="1"/>
  <c r="T25" i="13" s="1"/>
  <c r="T25" i="14" s="1"/>
  <c r="P25" i="1"/>
  <c r="Q25" i="1" s="1"/>
  <c r="Q25" i="4" s="1"/>
  <c r="Q25" i="5" s="1"/>
  <c r="Q25" i="6" s="1"/>
  <c r="Q25" i="7" s="1"/>
  <c r="Q25" i="8" s="1"/>
  <c r="Q25" i="9" s="1"/>
  <c r="Q25" i="10" s="1"/>
  <c r="Q25" i="11" s="1"/>
  <c r="Q25" i="12" s="1"/>
  <c r="Q25" i="13" s="1"/>
  <c r="Q25" i="14" s="1"/>
  <c r="T29" i="1"/>
  <c r="T29" i="4" s="1"/>
  <c r="T29" i="5" s="1"/>
  <c r="T29" i="6" s="1"/>
  <c r="T29" i="7" s="1"/>
  <c r="T29" i="8" s="1"/>
  <c r="T29" i="9" s="1"/>
  <c r="T29" i="10" s="1"/>
  <c r="T29" i="11" s="1"/>
  <c r="T29" i="12" s="1"/>
  <c r="T29" i="13" s="1"/>
  <c r="T29" i="14" s="1"/>
  <c r="P29" i="1"/>
  <c r="Q29" i="1" s="1"/>
  <c r="Q29" i="4" s="1"/>
  <c r="Q29" i="5" s="1"/>
  <c r="Q29" i="6" s="1"/>
  <c r="Q29" i="7" s="1"/>
  <c r="Q29" i="8" s="1"/>
  <c r="Q29" i="9" s="1"/>
  <c r="Q29" i="10" s="1"/>
  <c r="Q29" i="11" s="1"/>
  <c r="Q29" i="12" s="1"/>
  <c r="Q29" i="13" s="1"/>
  <c r="Q29" i="14" s="1"/>
  <c r="T33" i="1"/>
  <c r="T33" i="4" s="1"/>
  <c r="T33" i="5" s="1"/>
  <c r="T33" i="6" s="1"/>
  <c r="T33" i="7" s="1"/>
  <c r="T33" i="8" s="1"/>
  <c r="T33" i="9" s="1"/>
  <c r="T33" i="10" s="1"/>
  <c r="T33" i="11" s="1"/>
  <c r="T33" i="12" s="1"/>
  <c r="T33" i="13" s="1"/>
  <c r="T33" i="14" s="1"/>
  <c r="P33" i="1"/>
  <c r="Q33" i="1" s="1"/>
  <c r="Q33" i="4" s="1"/>
  <c r="Q33" i="5" s="1"/>
  <c r="Q33" i="6" s="1"/>
  <c r="Q33" i="7" s="1"/>
  <c r="Q33" i="8" s="1"/>
  <c r="Q33" i="9" s="1"/>
  <c r="Q33" i="10" s="1"/>
  <c r="Q33" i="11" s="1"/>
  <c r="Q33" i="12" s="1"/>
  <c r="Q33" i="13" s="1"/>
  <c r="Q33" i="14" s="1"/>
  <c r="T41" i="1"/>
  <c r="T41" i="4" s="1"/>
  <c r="T41" i="5" s="1"/>
  <c r="T41" i="6" s="1"/>
  <c r="T41" i="7" s="1"/>
  <c r="T41" i="8" s="1"/>
  <c r="T41" i="9" s="1"/>
  <c r="T41" i="10" s="1"/>
  <c r="T41" i="11" s="1"/>
  <c r="T41" i="12" s="1"/>
  <c r="T41" i="13" s="1"/>
  <c r="T41" i="14" s="1"/>
  <c r="P41" i="1"/>
  <c r="Q41" i="1" s="1"/>
  <c r="Q41" i="4" s="1"/>
  <c r="Q41" i="5" s="1"/>
  <c r="Q41" i="6" s="1"/>
  <c r="Q41" i="7" s="1"/>
  <c r="Q41" i="8" s="1"/>
  <c r="Q41" i="9" s="1"/>
  <c r="Q41" i="10" s="1"/>
  <c r="Q41" i="11" s="1"/>
  <c r="Q41" i="12" s="1"/>
  <c r="Q41" i="13" s="1"/>
  <c r="Q41" i="14" s="1"/>
  <c r="T45" i="1"/>
  <c r="T45" i="4" s="1"/>
  <c r="T45" i="5" s="1"/>
  <c r="T45" i="6" s="1"/>
  <c r="T45" i="7" s="1"/>
  <c r="T45" i="8" s="1"/>
  <c r="T45" i="9" s="1"/>
  <c r="T45" i="10" s="1"/>
  <c r="T45" i="11" s="1"/>
  <c r="T45" i="12" s="1"/>
  <c r="T45" i="13" s="1"/>
  <c r="T45" i="14" s="1"/>
  <c r="P45" i="1"/>
  <c r="Q45" i="1" s="1"/>
  <c r="Q45" i="4" s="1"/>
  <c r="Q45" i="5" s="1"/>
  <c r="Q45" i="6" s="1"/>
  <c r="Q45" i="7" s="1"/>
  <c r="Q45" i="8" s="1"/>
  <c r="Q45" i="9" s="1"/>
  <c r="Q45" i="10" s="1"/>
  <c r="Q45" i="11" s="1"/>
  <c r="Q45" i="12" s="1"/>
  <c r="Q45" i="13" s="1"/>
  <c r="Q45" i="14" s="1"/>
  <c r="T49" i="1"/>
  <c r="T49" i="4" s="1"/>
  <c r="T49" i="5" s="1"/>
  <c r="T49" i="6" s="1"/>
  <c r="T49" i="7" s="1"/>
  <c r="T49" i="8" s="1"/>
  <c r="T49" i="9" s="1"/>
  <c r="T49" i="10" s="1"/>
  <c r="T49" i="11" s="1"/>
  <c r="T49" i="12" s="1"/>
  <c r="T49" i="13" s="1"/>
  <c r="T49" i="14" s="1"/>
  <c r="P49" i="1"/>
  <c r="Q49" i="1" s="1"/>
  <c r="Q49" i="4" s="1"/>
  <c r="Q49" i="5" s="1"/>
  <c r="Q49" i="6" s="1"/>
  <c r="Q49" i="7" s="1"/>
  <c r="Q49" i="8" s="1"/>
  <c r="Q49" i="9" s="1"/>
  <c r="Q49" i="10" s="1"/>
  <c r="Q49" i="11" s="1"/>
  <c r="Q49" i="12" s="1"/>
  <c r="Q49" i="13" s="1"/>
  <c r="Q49" i="14" s="1"/>
  <c r="T57" i="1"/>
  <c r="T57" i="4" s="1"/>
  <c r="T57" i="5" s="1"/>
  <c r="T57" i="6" s="1"/>
  <c r="T57" i="7" s="1"/>
  <c r="T57" i="8" s="1"/>
  <c r="T57" i="9" s="1"/>
  <c r="T57" i="10" s="1"/>
  <c r="T57" i="11" s="1"/>
  <c r="T57" i="12" s="1"/>
  <c r="T57" i="13" s="1"/>
  <c r="T57" i="14" s="1"/>
  <c r="P57" i="1"/>
  <c r="Q57" i="1" s="1"/>
  <c r="Q57" i="4" s="1"/>
  <c r="Q57" i="5" s="1"/>
  <c r="Q57" i="6" s="1"/>
  <c r="Q57" i="7" s="1"/>
  <c r="Q57" i="8" s="1"/>
  <c r="Q57" i="9" s="1"/>
  <c r="Q57" i="10" s="1"/>
  <c r="Q57" i="11" s="1"/>
  <c r="Q57" i="12" s="1"/>
  <c r="Q57" i="13" s="1"/>
  <c r="Q57" i="14" s="1"/>
  <c r="T58" i="1"/>
  <c r="T58" i="4" s="1"/>
  <c r="T58" i="5" s="1"/>
  <c r="T58" i="6" s="1"/>
  <c r="T58" i="7" s="1"/>
  <c r="T58" i="8" s="1"/>
  <c r="T58" i="9" s="1"/>
  <c r="T58" i="10" s="1"/>
  <c r="T58" i="11" s="1"/>
  <c r="T58" i="12" s="1"/>
  <c r="T58" i="13" s="1"/>
  <c r="T58" i="14" s="1"/>
  <c r="P58" i="1"/>
  <c r="Q58" i="1" s="1"/>
  <c r="Q58" i="4" s="1"/>
  <c r="Q58" i="5" s="1"/>
  <c r="Q58" i="6" s="1"/>
  <c r="Q58" i="7" s="1"/>
  <c r="Q58" i="8" s="1"/>
  <c r="Q58" i="9" s="1"/>
  <c r="Q58" i="10" s="1"/>
  <c r="Q58" i="11" s="1"/>
  <c r="Q58" i="12" s="1"/>
  <c r="Q58" i="13" s="1"/>
  <c r="Q58" i="14" s="1"/>
  <c r="T14" i="1"/>
  <c r="T14" i="4" s="1"/>
  <c r="T14" i="5" s="1"/>
  <c r="T14" i="6" s="1"/>
  <c r="T14" i="7" s="1"/>
  <c r="T14" i="8" s="1"/>
  <c r="T14" i="9" s="1"/>
  <c r="T14" i="10" s="1"/>
  <c r="T14" i="11" s="1"/>
  <c r="T14" i="12" s="1"/>
  <c r="T14" i="13" s="1"/>
  <c r="T14" i="14" s="1"/>
  <c r="P14" i="1"/>
  <c r="Q14" i="1" s="1"/>
  <c r="Q14" i="4" s="1"/>
  <c r="Q14" i="5" s="1"/>
  <c r="Q14" i="6" s="1"/>
  <c r="Q14" i="7" s="1"/>
  <c r="Q14" i="8" s="1"/>
  <c r="Q14" i="9" s="1"/>
  <c r="Q14" i="10" s="1"/>
  <c r="Q14" i="11" s="1"/>
  <c r="Q14" i="12" s="1"/>
  <c r="Q14" i="13" s="1"/>
  <c r="Q14" i="14" s="1"/>
  <c r="T18" i="1"/>
  <c r="T18" i="4" s="1"/>
  <c r="T18" i="5" s="1"/>
  <c r="T18" i="6" s="1"/>
  <c r="T18" i="7" s="1"/>
  <c r="T18" i="8" s="1"/>
  <c r="T18" i="9" s="1"/>
  <c r="T18" i="10" s="1"/>
  <c r="T18" i="11" s="1"/>
  <c r="T18" i="12" s="1"/>
  <c r="T18" i="13" s="1"/>
  <c r="T18" i="14" s="1"/>
  <c r="P18" i="1"/>
  <c r="Q18" i="1" s="1"/>
  <c r="Q18" i="4" s="1"/>
  <c r="Q18" i="5" s="1"/>
  <c r="Q18" i="6" s="1"/>
  <c r="Q18" i="7" s="1"/>
  <c r="Q18" i="8" s="1"/>
  <c r="Q18" i="9" s="1"/>
  <c r="Q18" i="10" s="1"/>
  <c r="Q18" i="11" s="1"/>
  <c r="Q18" i="12" s="1"/>
  <c r="Q18" i="13" s="1"/>
  <c r="Q18" i="14" s="1"/>
  <c r="T22" i="1"/>
  <c r="T22" i="4" s="1"/>
  <c r="T22" i="5" s="1"/>
  <c r="T22" i="6" s="1"/>
  <c r="T22" i="7" s="1"/>
  <c r="T22" i="8" s="1"/>
  <c r="T22" i="9" s="1"/>
  <c r="T22" i="10" s="1"/>
  <c r="T22" i="11" s="1"/>
  <c r="T22" i="12" s="1"/>
  <c r="T22" i="13" s="1"/>
  <c r="T22" i="14" s="1"/>
  <c r="P22" i="1"/>
  <c r="Q22" i="1" s="1"/>
  <c r="Q22" i="4" s="1"/>
  <c r="Q22" i="5" s="1"/>
  <c r="Q22" i="6" s="1"/>
  <c r="Q22" i="7" s="1"/>
  <c r="Q22" i="8" s="1"/>
  <c r="Q22" i="9" s="1"/>
  <c r="Q22" i="10" s="1"/>
  <c r="Q22" i="11" s="1"/>
  <c r="Q22" i="12" s="1"/>
  <c r="Q22" i="13" s="1"/>
  <c r="Q22" i="14" s="1"/>
  <c r="T26" i="1"/>
  <c r="T26" i="4" s="1"/>
  <c r="T26" i="5" s="1"/>
  <c r="T26" i="6" s="1"/>
  <c r="T26" i="7" s="1"/>
  <c r="T26" i="8" s="1"/>
  <c r="T26" i="9" s="1"/>
  <c r="T26" i="10" s="1"/>
  <c r="T26" i="11" s="1"/>
  <c r="T26" i="12" s="1"/>
  <c r="T26" i="13" s="1"/>
  <c r="T26" i="14" s="1"/>
  <c r="P26" i="1"/>
  <c r="Q26" i="1" s="1"/>
  <c r="Q26" i="4" s="1"/>
  <c r="Q26" i="5" s="1"/>
  <c r="Q26" i="6" s="1"/>
  <c r="Q26" i="7" s="1"/>
  <c r="Q26" i="8" s="1"/>
  <c r="Q26" i="9" s="1"/>
  <c r="Q26" i="10" s="1"/>
  <c r="Q26" i="11" s="1"/>
  <c r="Q26" i="12" s="1"/>
  <c r="Q26" i="13" s="1"/>
  <c r="Q26" i="14" s="1"/>
  <c r="T30" i="1"/>
  <c r="T30" i="4" s="1"/>
  <c r="T30" i="5" s="1"/>
  <c r="T30" i="6" s="1"/>
  <c r="T30" i="7" s="1"/>
  <c r="T30" i="8" s="1"/>
  <c r="T30" i="9" s="1"/>
  <c r="T30" i="10" s="1"/>
  <c r="T30" i="11" s="1"/>
  <c r="T30" i="12" s="1"/>
  <c r="T30" i="13" s="1"/>
  <c r="T30" i="14" s="1"/>
  <c r="P30" i="1"/>
  <c r="Q30" i="1" s="1"/>
  <c r="Q30" i="4" s="1"/>
  <c r="Q30" i="5" s="1"/>
  <c r="Q30" i="6" s="1"/>
  <c r="Q30" i="7" s="1"/>
  <c r="Q30" i="8" s="1"/>
  <c r="Q30" i="9" s="1"/>
  <c r="Q30" i="10" s="1"/>
  <c r="Q30" i="11" s="1"/>
  <c r="Q30" i="12" s="1"/>
  <c r="Q30" i="13" s="1"/>
  <c r="Q30" i="14" s="1"/>
  <c r="T34" i="1"/>
  <c r="T34" i="4" s="1"/>
  <c r="T34" i="5" s="1"/>
  <c r="T34" i="6" s="1"/>
  <c r="T34" i="7" s="1"/>
  <c r="T34" i="8" s="1"/>
  <c r="T34" i="9" s="1"/>
  <c r="T34" i="10" s="1"/>
  <c r="T34" i="11" s="1"/>
  <c r="T34" i="12" s="1"/>
  <c r="T34" i="13" s="1"/>
  <c r="T34" i="14" s="1"/>
  <c r="P34" i="1"/>
  <c r="Q34" i="1" s="1"/>
  <c r="Q34" i="4" s="1"/>
  <c r="Q34" i="5" s="1"/>
  <c r="Q34" i="6" s="1"/>
  <c r="Q34" i="7" s="1"/>
  <c r="Q34" i="8" s="1"/>
  <c r="Q34" i="9" s="1"/>
  <c r="Q34" i="10" s="1"/>
  <c r="Q34" i="11" s="1"/>
  <c r="Q34" i="12" s="1"/>
  <c r="Q34" i="13" s="1"/>
  <c r="Q34" i="14" s="1"/>
  <c r="T38" i="1"/>
  <c r="T38" i="4" s="1"/>
  <c r="T38" i="5" s="1"/>
  <c r="T38" i="6" s="1"/>
  <c r="T38" i="7" s="1"/>
  <c r="T38" i="8" s="1"/>
  <c r="T38" i="9" s="1"/>
  <c r="T38" i="10" s="1"/>
  <c r="T38" i="11" s="1"/>
  <c r="T38" i="12" s="1"/>
  <c r="T38" i="13" s="1"/>
  <c r="T38" i="14" s="1"/>
  <c r="P38" i="1"/>
  <c r="Q38" i="1" s="1"/>
  <c r="Q38" i="4" s="1"/>
  <c r="Q38" i="5" s="1"/>
  <c r="Q38" i="6" s="1"/>
  <c r="Q38" i="7" s="1"/>
  <c r="Q38" i="8" s="1"/>
  <c r="Q38" i="9" s="1"/>
  <c r="Q38" i="10" s="1"/>
  <c r="Q38" i="11" s="1"/>
  <c r="Q38" i="12" s="1"/>
  <c r="Q38" i="13" s="1"/>
  <c r="Q38" i="14" s="1"/>
  <c r="T42" i="1"/>
  <c r="T42" i="4" s="1"/>
  <c r="T42" i="5" s="1"/>
  <c r="T42" i="6" s="1"/>
  <c r="T42" i="7" s="1"/>
  <c r="T42" i="8" s="1"/>
  <c r="T42" i="9" s="1"/>
  <c r="T42" i="10" s="1"/>
  <c r="T42" i="11" s="1"/>
  <c r="T42" i="12" s="1"/>
  <c r="T42" i="13" s="1"/>
  <c r="T42" i="14" s="1"/>
  <c r="P42" i="1"/>
  <c r="Q42" i="1" s="1"/>
  <c r="Q42" i="4" s="1"/>
  <c r="Q42" i="5" s="1"/>
  <c r="Q42" i="6" s="1"/>
  <c r="Q42" i="7" s="1"/>
  <c r="Q42" i="8" s="1"/>
  <c r="Q42" i="9" s="1"/>
  <c r="Q42" i="10" s="1"/>
  <c r="Q42" i="11" s="1"/>
  <c r="Q42" i="12" s="1"/>
  <c r="Q42" i="13" s="1"/>
  <c r="Q42" i="14" s="1"/>
  <c r="T46" i="1"/>
  <c r="T46" i="4" s="1"/>
  <c r="T46" i="5" s="1"/>
  <c r="T46" i="6" s="1"/>
  <c r="T46" i="7" s="1"/>
  <c r="T46" i="8" s="1"/>
  <c r="T46" i="9" s="1"/>
  <c r="T46" i="10" s="1"/>
  <c r="T46" i="11" s="1"/>
  <c r="T46" i="12" s="1"/>
  <c r="T46" i="13" s="1"/>
  <c r="T46" i="14" s="1"/>
  <c r="P46" i="1"/>
  <c r="Q46" i="1" s="1"/>
  <c r="Q46" i="4" s="1"/>
  <c r="Q46" i="5" s="1"/>
  <c r="Q46" i="6" s="1"/>
  <c r="Q46" i="7" s="1"/>
  <c r="Q46" i="8" s="1"/>
  <c r="Q46" i="9" s="1"/>
  <c r="Q46" i="10" s="1"/>
  <c r="Q46" i="11" s="1"/>
  <c r="Q46" i="12" s="1"/>
  <c r="Q46" i="13" s="1"/>
  <c r="Q46" i="14" s="1"/>
  <c r="T50" i="1"/>
  <c r="T50" i="4" s="1"/>
  <c r="T50" i="5" s="1"/>
  <c r="T50" i="6" s="1"/>
  <c r="T50" i="7" s="1"/>
  <c r="T50" i="8" s="1"/>
  <c r="T50" i="9" s="1"/>
  <c r="T50" i="10" s="1"/>
  <c r="T50" i="11" s="1"/>
  <c r="T50" i="12" s="1"/>
  <c r="T50" i="13" s="1"/>
  <c r="T50" i="14" s="1"/>
  <c r="P50" i="1"/>
  <c r="Q50" i="1" s="1"/>
  <c r="Q50" i="4" s="1"/>
  <c r="Q50" i="5" s="1"/>
  <c r="Q50" i="6" s="1"/>
  <c r="Q50" i="7" s="1"/>
  <c r="Q50" i="8" s="1"/>
  <c r="Q50" i="9" s="1"/>
  <c r="Q50" i="10" s="1"/>
  <c r="Q50" i="11" s="1"/>
  <c r="Q50" i="12" s="1"/>
  <c r="Q50" i="13" s="1"/>
  <c r="Q50" i="14" s="1"/>
  <c r="T54" i="1"/>
  <c r="T54" i="4" s="1"/>
  <c r="T54" i="5" s="1"/>
  <c r="T54" i="6" s="1"/>
  <c r="T54" i="7" s="1"/>
  <c r="T54" i="8" s="1"/>
  <c r="T54" i="9" s="1"/>
  <c r="T54" i="10" s="1"/>
  <c r="T54" i="11" s="1"/>
  <c r="T54" i="12" s="1"/>
  <c r="T54" i="13" s="1"/>
  <c r="T54" i="14" s="1"/>
  <c r="P54" i="1"/>
  <c r="Q54" i="1" s="1"/>
  <c r="Q54" i="4" s="1"/>
  <c r="Q54" i="5" s="1"/>
  <c r="Q54" i="6" s="1"/>
  <c r="Q54" i="7" s="1"/>
  <c r="Q54" i="8" s="1"/>
  <c r="Q54" i="9" s="1"/>
  <c r="Q54" i="10" s="1"/>
  <c r="Q54" i="11" s="1"/>
  <c r="Q54" i="12" s="1"/>
  <c r="Q54" i="13" s="1"/>
  <c r="Q54" i="14" s="1"/>
  <c r="T10" i="1"/>
  <c r="P10" i="1"/>
  <c r="Q10" i="1" s="1"/>
  <c r="Q10" i="4" s="1"/>
  <c r="T51" i="1"/>
  <c r="T51" i="4" s="1"/>
  <c r="T51" i="5" s="1"/>
  <c r="T51" i="6" s="1"/>
  <c r="T51" i="7" s="1"/>
  <c r="T51" i="8" s="1"/>
  <c r="T51" i="9" s="1"/>
  <c r="T51" i="10" s="1"/>
  <c r="T51" i="11" s="1"/>
  <c r="T51" i="12" s="1"/>
  <c r="T51" i="13" s="1"/>
  <c r="T51" i="14" s="1"/>
  <c r="P51" i="1"/>
  <c r="Q51" i="1" s="1"/>
  <c r="Q51" i="4" s="1"/>
  <c r="Q51" i="5" s="1"/>
  <c r="Q51" i="6" s="1"/>
  <c r="Q51" i="7" s="1"/>
  <c r="Q51" i="8" s="1"/>
  <c r="Q51" i="9" s="1"/>
  <c r="Q51" i="10" s="1"/>
  <c r="Q51" i="11" s="1"/>
  <c r="Q51" i="12" s="1"/>
  <c r="Q51" i="13" s="1"/>
  <c r="Q51" i="14" s="1"/>
  <c r="T21" i="1"/>
  <c r="T21" i="4" s="1"/>
  <c r="T21" i="5" s="1"/>
  <c r="T21" i="6" s="1"/>
  <c r="T21" i="7" s="1"/>
  <c r="T21" i="8" s="1"/>
  <c r="T21" i="9" s="1"/>
  <c r="T21" i="10" s="1"/>
  <c r="T21" i="11" s="1"/>
  <c r="T21" i="12" s="1"/>
  <c r="T21" i="13" s="1"/>
  <c r="T21" i="14" s="1"/>
  <c r="P21" i="1"/>
  <c r="Q21" i="1" s="1"/>
  <c r="Q21" i="4" s="1"/>
  <c r="Q21" i="5" s="1"/>
  <c r="Q21" i="6" s="1"/>
  <c r="Q21" i="7" s="1"/>
  <c r="Q21" i="8" s="1"/>
  <c r="Q21" i="9" s="1"/>
  <c r="Q21" i="10" s="1"/>
  <c r="Q21" i="11" s="1"/>
  <c r="Q21" i="12" s="1"/>
  <c r="Q21" i="13" s="1"/>
  <c r="Q21" i="14" s="1"/>
  <c r="T37" i="1"/>
  <c r="T37" i="4" s="1"/>
  <c r="T37" i="5" s="1"/>
  <c r="T37" i="6" s="1"/>
  <c r="T37" i="7" s="1"/>
  <c r="T37" i="8" s="1"/>
  <c r="T37" i="9" s="1"/>
  <c r="T37" i="10" s="1"/>
  <c r="T37" i="11" s="1"/>
  <c r="T37" i="12" s="1"/>
  <c r="T37" i="13" s="1"/>
  <c r="T37" i="14" s="1"/>
  <c r="P37" i="1"/>
  <c r="Q37" i="1" s="1"/>
  <c r="Q37" i="4" s="1"/>
  <c r="Q37" i="5" s="1"/>
  <c r="Q37" i="6" s="1"/>
  <c r="Q37" i="7" s="1"/>
  <c r="Q37" i="8" s="1"/>
  <c r="Q37" i="9" s="1"/>
  <c r="Q37" i="10" s="1"/>
  <c r="Q37" i="11" s="1"/>
  <c r="Q37" i="12" s="1"/>
  <c r="Q37" i="13" s="1"/>
  <c r="Q37" i="14" s="1"/>
  <c r="T53" i="1"/>
  <c r="T53" i="4" s="1"/>
  <c r="T53" i="5" s="1"/>
  <c r="T53" i="6" s="1"/>
  <c r="T53" i="7" s="1"/>
  <c r="T53" i="8" s="1"/>
  <c r="T53" i="9" s="1"/>
  <c r="T53" i="10" s="1"/>
  <c r="T53" i="11" s="1"/>
  <c r="T53" i="12" s="1"/>
  <c r="T53" i="13" s="1"/>
  <c r="T53" i="14" s="1"/>
  <c r="P53" i="1"/>
  <c r="Q53" i="1" s="1"/>
  <c r="Q53" i="4" s="1"/>
  <c r="Q53" i="5" s="1"/>
  <c r="Q53" i="6" s="1"/>
  <c r="Q53" i="7" s="1"/>
  <c r="Q53" i="8" s="1"/>
  <c r="Q53" i="9" s="1"/>
  <c r="Q53" i="10" s="1"/>
  <c r="Q53" i="11" s="1"/>
  <c r="Q53" i="12" s="1"/>
  <c r="Q53" i="13" s="1"/>
  <c r="Q53" i="14" s="1"/>
  <c r="S60" i="1"/>
  <c r="V60" i="1"/>
  <c r="W60" i="1"/>
  <c r="G510" i="1"/>
  <c r="H510" i="1"/>
  <c r="K510" i="1"/>
  <c r="L510" i="1"/>
  <c r="Q10" i="5" l="1"/>
  <c r="Q60" i="4"/>
  <c r="T10" i="4"/>
  <c r="T10" i="5" s="1"/>
  <c r="W10" i="6"/>
  <c r="W60" i="5"/>
  <c r="T60" i="1"/>
  <c r="Q60" i="1"/>
  <c r="P60" i="1"/>
  <c r="L54" i="2"/>
  <c r="K54" i="2"/>
  <c r="H54" i="2"/>
  <c r="G54" i="2"/>
  <c r="T60" i="4" l="1"/>
  <c r="Q64" i="4" s="1"/>
  <c r="T10" i="6"/>
  <c r="T60" i="5"/>
  <c r="W10" i="7"/>
  <c r="W60" i="6"/>
  <c r="Q10" i="6"/>
  <c r="Q60" i="5"/>
  <c r="Q64" i="5" s="1"/>
  <c r="V64" i="1"/>
  <c r="S64" i="1"/>
  <c r="Q64" i="1"/>
  <c r="L6" i="1"/>
  <c r="J6" i="4" s="1"/>
  <c r="L6" i="4" s="1"/>
  <c r="J6" i="5" s="1"/>
  <c r="L6" i="5" s="1"/>
  <c r="J6" i="6" s="1"/>
  <c r="L6" i="6" s="1"/>
  <c r="J6" i="7" s="1"/>
  <c r="L6" i="7" s="1"/>
  <c r="J6" i="8" s="1"/>
  <c r="L6" i="8" s="1"/>
  <c r="J6" i="9" s="1"/>
  <c r="L6" i="9" s="1"/>
  <c r="J6" i="10" s="1"/>
  <c r="L6" i="10" s="1"/>
  <c r="J6" i="11" s="1"/>
  <c r="L6" i="11" s="1"/>
  <c r="J6" i="12" s="1"/>
  <c r="L6" i="12" s="1"/>
  <c r="J6" i="13" s="1"/>
  <c r="L6" i="13" s="1"/>
  <c r="J6" i="14" s="1"/>
  <c r="L6" i="14" s="1"/>
  <c r="H6" i="1"/>
  <c r="E6" i="4" s="1"/>
  <c r="H6" i="4" s="1"/>
  <c r="E6" i="5" s="1"/>
  <c r="H6" i="5" s="1"/>
  <c r="E6" i="6" s="1"/>
  <c r="H6" i="6" s="1"/>
  <c r="E6" i="7" s="1"/>
  <c r="H6" i="7" s="1"/>
  <c r="E6" i="8" s="1"/>
  <c r="H6" i="8" s="1"/>
  <c r="E6" i="9" s="1"/>
  <c r="H6" i="9" s="1"/>
  <c r="E6" i="10" s="1"/>
  <c r="H6" i="10" s="1"/>
  <c r="E6" i="11" s="1"/>
  <c r="H6" i="11" s="1"/>
  <c r="E6" i="12" s="1"/>
  <c r="H6" i="12" s="1"/>
  <c r="E6" i="13" s="1"/>
  <c r="H6" i="13" s="1"/>
  <c r="E6" i="14" s="1"/>
  <c r="H6" i="14" s="1"/>
  <c r="L5" i="1"/>
  <c r="J5" i="4" s="1"/>
  <c r="L5" i="4" s="1"/>
  <c r="J5" i="5" s="1"/>
  <c r="L5" i="5" s="1"/>
  <c r="J5" i="6" s="1"/>
  <c r="L5" i="6" s="1"/>
  <c r="J5" i="7" s="1"/>
  <c r="L5" i="7" s="1"/>
  <c r="J5" i="8" s="1"/>
  <c r="L5" i="8" s="1"/>
  <c r="J5" i="9" s="1"/>
  <c r="L5" i="9" s="1"/>
  <c r="J5" i="10" s="1"/>
  <c r="L5" i="10" s="1"/>
  <c r="J5" i="11" s="1"/>
  <c r="L5" i="11" s="1"/>
  <c r="J5" i="12" s="1"/>
  <c r="L5" i="12" s="1"/>
  <c r="J5" i="13" s="1"/>
  <c r="L5" i="13" s="1"/>
  <c r="J5" i="14" s="1"/>
  <c r="L5" i="14" s="1"/>
  <c r="H5" i="1"/>
  <c r="E5" i="4" s="1"/>
  <c r="H5" i="4" s="1"/>
  <c r="E5" i="5" s="1"/>
  <c r="H5" i="5" s="1"/>
  <c r="E5" i="6" s="1"/>
  <c r="H5" i="6" s="1"/>
  <c r="E5" i="7" s="1"/>
  <c r="H5" i="7" s="1"/>
  <c r="E5" i="8" s="1"/>
  <c r="H5" i="8" s="1"/>
  <c r="E5" i="9" s="1"/>
  <c r="H5" i="9" s="1"/>
  <c r="E5" i="10" s="1"/>
  <c r="H5" i="10" s="1"/>
  <c r="E5" i="11" s="1"/>
  <c r="H5" i="11" s="1"/>
  <c r="E5" i="12" s="1"/>
  <c r="H5" i="12" s="1"/>
  <c r="E5" i="13" s="1"/>
  <c r="H5" i="13" s="1"/>
  <c r="E5" i="14" s="1"/>
  <c r="H5" i="14" s="1"/>
  <c r="W10" i="8" l="1"/>
  <c r="W60" i="7"/>
  <c r="Q10" i="7"/>
  <c r="Q60" i="6"/>
  <c r="Q64" i="6" s="1"/>
  <c r="T10" i="7"/>
  <c r="T60" i="6"/>
  <c r="P64" i="1"/>
  <c r="Q10" i="8" l="1"/>
  <c r="Q60" i="7"/>
  <c r="T10" i="8"/>
  <c r="T60" i="7"/>
  <c r="W10" i="9"/>
  <c r="W60" i="8"/>
  <c r="T10" i="9" l="1"/>
  <c r="T60" i="8"/>
  <c r="Q64" i="7"/>
  <c r="W10" i="10"/>
  <c r="W60" i="9"/>
  <c r="Q10" i="9"/>
  <c r="Q60" i="8"/>
  <c r="Q64" i="8" s="1"/>
  <c r="W10" i="11" l="1"/>
  <c r="W60" i="10"/>
  <c r="Q10" i="10"/>
  <c r="Q60" i="9"/>
  <c r="T10" i="10"/>
  <c r="T60" i="9"/>
  <c r="Q64" i="9" l="1"/>
  <c r="Q10" i="11"/>
  <c r="Q60" i="10"/>
  <c r="T10" i="11"/>
  <c r="T60" i="10"/>
  <c r="W10" i="12"/>
  <c r="W60" i="11"/>
  <c r="T10" i="12" l="1"/>
  <c r="T60" i="11"/>
  <c r="Q64" i="10"/>
  <c r="W10" i="13"/>
  <c r="W60" i="12"/>
  <c r="Q10" i="12"/>
  <c r="Q60" i="11"/>
  <c r="Q64" i="11" s="1"/>
  <c r="Q10" i="13" l="1"/>
  <c r="Q60" i="12"/>
  <c r="W10" i="14"/>
  <c r="W60" i="14" s="1"/>
  <c r="W60" i="13"/>
  <c r="T10" i="13"/>
  <c r="T60" i="12"/>
  <c r="Q64" i="12" l="1"/>
  <c r="T10" i="14"/>
  <c r="T60" i="14" s="1"/>
  <c r="T60" i="13"/>
  <c r="Q10" i="14"/>
  <c r="Q60" i="14" s="1"/>
  <c r="Q64" i="14" s="1"/>
  <c r="Q60" i="13"/>
  <c r="Q64" i="13" l="1"/>
</calcChain>
</file>

<file path=xl/sharedStrings.xml><?xml version="1.0" encoding="utf-8"?>
<sst xmlns="http://schemas.openxmlformats.org/spreadsheetml/2006/main" count="552" uniqueCount="141">
  <si>
    <t>GESTION BANCAIRE BI-COMPTES</t>
  </si>
  <si>
    <t>JANVIER</t>
  </si>
  <si>
    <t>SITUATION FINANCIERE ACTUELLE</t>
  </si>
  <si>
    <t>REPORTS M-1</t>
  </si>
  <si>
    <t>BUDGET
REEL</t>
  </si>
  <si>
    <t>SOLDE
BANQUE</t>
  </si>
  <si>
    <t>DATES</t>
  </si>
  <si>
    <t>LIBELLES</t>
  </si>
  <si>
    <t>COCHE
(X)</t>
  </si>
  <si>
    <t>MODE DE
PAIEMENT</t>
  </si>
  <si>
    <t>CODE</t>
  </si>
  <si>
    <t>DEBITS
(Dépenses)</t>
  </si>
  <si>
    <t>CREDITS
(Recettes)</t>
  </si>
  <si>
    <t>OBSERVATIONS</t>
  </si>
  <si>
    <t>CODES</t>
  </si>
  <si>
    <t>DESIGNATIONS</t>
  </si>
  <si>
    <t>TOTAL</t>
  </si>
  <si>
    <t>MOIS</t>
  </si>
  <si>
    <t>ANNEE</t>
  </si>
  <si>
    <t>TOTAUX GENERAUX</t>
  </si>
  <si>
    <t>Contrôle</t>
  </si>
  <si>
    <t>TOTAUX :</t>
  </si>
  <si>
    <t>ECHEANCIER</t>
  </si>
  <si>
    <t>JOURS</t>
  </si>
  <si>
    <t>PARAMETRAGE DU LOGICIEL</t>
  </si>
  <si>
    <t>ANNEE :</t>
  </si>
  <si>
    <t>PARAMETRES DES COMPTES</t>
  </si>
  <si>
    <t>COMPTE</t>
  </si>
  <si>
    <t>DESIGNATION</t>
  </si>
  <si>
    <t>COULEUR</t>
  </si>
  <si>
    <t>MISE EN FORME</t>
  </si>
  <si>
    <t>Banque DUCOIN</t>
  </si>
  <si>
    <t>Banque ADERU</t>
  </si>
  <si>
    <t>TOTAUX</t>
  </si>
  <si>
    <t>CB</t>
  </si>
  <si>
    <t>Chèque</t>
  </si>
  <si>
    <t>Effet</t>
  </si>
  <si>
    <t>Prélèvement</t>
  </si>
  <si>
    <t>Retrait</t>
  </si>
  <si>
    <t>Retrait DAB</t>
  </si>
  <si>
    <t>Saisie</t>
  </si>
  <si>
    <t>Versement</t>
  </si>
  <si>
    <t>Virement</t>
  </si>
  <si>
    <t>Virt interne</t>
  </si>
  <si>
    <t>Autre</t>
  </si>
  <si>
    <t>Rem. chq</t>
  </si>
  <si>
    <t xml:space="preserve"> </t>
  </si>
  <si>
    <t>Alim</t>
  </si>
  <si>
    <t>Alimentation</t>
  </si>
  <si>
    <t>Abon</t>
  </si>
  <si>
    <t>Abonnement</t>
  </si>
  <si>
    <t>Ani</t>
  </si>
  <si>
    <t>Animaux</t>
  </si>
  <si>
    <t>Ass</t>
  </si>
  <si>
    <t>Assurance</t>
  </si>
  <si>
    <t>AssH</t>
  </si>
  <si>
    <t>Assurance habitation</t>
  </si>
  <si>
    <t>Bq</t>
  </si>
  <si>
    <t>Frais bancaires</t>
  </si>
  <si>
    <t>Carb</t>
  </si>
  <si>
    <t>Carburant</t>
  </si>
  <si>
    <t>Charg</t>
  </si>
  <si>
    <t>Charges</t>
  </si>
  <si>
    <t>Coif</t>
  </si>
  <si>
    <t>Coiffeur</t>
  </si>
  <si>
    <t>Comb</t>
  </si>
  <si>
    <t>Combustibles</t>
  </si>
  <si>
    <t>Cotis</t>
  </si>
  <si>
    <t>Cotisations</t>
  </si>
  <si>
    <t>Crd</t>
  </si>
  <si>
    <t>Crédits</t>
  </si>
  <si>
    <t>Déco</t>
  </si>
  <si>
    <t>Décoration</t>
  </si>
  <si>
    <t>Div</t>
  </si>
  <si>
    <t>Divers</t>
  </si>
  <si>
    <t>Doc</t>
  </si>
  <si>
    <t>Documentation</t>
  </si>
  <si>
    <t>Eau</t>
  </si>
  <si>
    <t>Elec</t>
  </si>
  <si>
    <t>Électricité</t>
  </si>
  <si>
    <t>Elmen</t>
  </si>
  <si>
    <t>Électro-ménager</t>
  </si>
  <si>
    <t>Ent</t>
  </si>
  <si>
    <t>Entretien</t>
  </si>
  <si>
    <t>Ext</t>
  </si>
  <si>
    <t>Aménagement extérieur</t>
  </si>
  <si>
    <t>Gaz</t>
  </si>
  <si>
    <t>Int</t>
  </si>
  <si>
    <t>Aménagement intérieur</t>
  </si>
  <si>
    <t>Just</t>
  </si>
  <si>
    <t>Justice</t>
  </si>
  <si>
    <t>Lois</t>
  </si>
  <si>
    <t>Loisirs</t>
  </si>
  <si>
    <t>Loy</t>
  </si>
  <si>
    <t>Loyers</t>
  </si>
  <si>
    <t>Med</t>
  </si>
  <si>
    <t>Médecin</t>
  </si>
  <si>
    <t>Mobl</t>
  </si>
  <si>
    <t>Mobilier</t>
  </si>
  <si>
    <t>Mut</t>
  </si>
  <si>
    <t>Mutuelle</t>
  </si>
  <si>
    <t>Phar</t>
  </si>
  <si>
    <t>Pharmacie</t>
  </si>
  <si>
    <t>Resto</t>
  </si>
  <si>
    <t>Restaurant</t>
  </si>
  <si>
    <t>Retr</t>
  </si>
  <si>
    <t>Retraits</t>
  </si>
  <si>
    <t>Taxes</t>
  </si>
  <si>
    <t>Impôts et taxes</t>
  </si>
  <si>
    <t>TelF</t>
  </si>
  <si>
    <t>Téléphone fixe</t>
  </si>
  <si>
    <t>TelP</t>
  </si>
  <si>
    <t>Téléphone portable</t>
  </si>
  <si>
    <t>Vac</t>
  </si>
  <si>
    <t>Vacances</t>
  </si>
  <si>
    <t>Vet</t>
  </si>
  <si>
    <t>Habillement</t>
  </si>
  <si>
    <t>Vir</t>
  </si>
  <si>
    <t>Virement interne</t>
  </si>
  <si>
    <t>Voit</t>
  </si>
  <si>
    <t>Voiture</t>
  </si>
  <si>
    <t>Web</t>
  </si>
  <si>
    <t>Internet</t>
  </si>
  <si>
    <t>MODE DE PAIEMENT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</si>
  <si>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</si>
  <si>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</si>
  <si>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</si>
  <si>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</si>
  <si>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</si>
  <si>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</si>
  <si>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</si>
  <si>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</si>
  <si>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</si>
  <si>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</si>
  <si>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</si>
  <si>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GFGHFHGJY</t>
  </si>
  <si>
    <t>GFHFG</t>
  </si>
  <si>
    <t>FGH</t>
  </si>
  <si>
    <t>FGHF</t>
  </si>
  <si>
    <t>GFHFGH</t>
  </si>
  <si>
    <t>TYTRRTY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</si>
</sst>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Black]#,##0.00\ &quot;€&quot;;[Red]\-#,##0.00\ &quot;€&quot;"/>
    <numFmt numFmtId="165" formatCode="[Black]#,##0.00\ &quot;€&quot;&quot; &quot;;[Red]\-#,##0.00\ &quot;€&quot;&quot; &quot;"/>
    <numFmt numFmtId="166" formatCode="[Black]#,##0.00\ &quot;€&quot;&quot; &quot;;[Color9]\-#,##0.00\ &quot;€&quot;&quot; &quot;"/>
    <numFmt numFmtId="167" formatCode="[Color9]#,##0.00\ &quot;€&quot;&quot; &quot;;[Black]\-#,##0.00\ &quot;€&quot;&quot; &quot;"/>
    <numFmt numFmtId="168" formatCode="dd"/>
    <numFmt numFmtId="169" formatCode="yyyy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8CBAD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top"/>
    </xf>
    <xf numFmtId="14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19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4" fontId="0" fillId="0" borderId="23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6" xfId="0" applyNumberFormat="1" applyFont="1" applyBorder="1" applyAlignment="1">
      <alignment horizontal="left" vertical="center" indent="1"/>
    </xf>
    <xf numFmtId="0" fontId="0" fillId="0" borderId="19" xfId="0" applyNumberFormat="1" applyFont="1" applyBorder="1" applyAlignment="1">
      <alignment horizontal="left" vertical="center" indent="1"/>
    </xf>
    <xf numFmtId="0" fontId="0" fillId="0" borderId="23" xfId="0" applyNumberFormat="1" applyFont="1" applyBorder="1" applyAlignment="1">
      <alignment horizontal="left" vertical="center" indent="1"/>
    </xf>
    <xf numFmtId="0" fontId="0" fillId="8" borderId="9" xfId="0" applyFill="1" applyBorder="1" applyAlignment="1">
      <alignment vertical="center"/>
    </xf>
    <xf numFmtId="0" fontId="0" fillId="9" borderId="9" xfId="0" applyFill="1" applyBorder="1" applyAlignment="1">
      <alignment vertical="center"/>
    </xf>
    <xf numFmtId="0" fontId="0" fillId="6" borderId="9" xfId="0" applyFill="1" applyBorder="1"/>
    <xf numFmtId="0" fontId="3" fillId="4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66" fontId="3" fillId="5" borderId="9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/>
    </xf>
    <xf numFmtId="166" fontId="6" fillId="4" borderId="19" xfId="0" applyNumberFormat="1" applyFont="1" applyFill="1" applyBorder="1" applyAlignment="1">
      <alignment horizontal="right" vertical="center"/>
    </xf>
    <xf numFmtId="166" fontId="6" fillId="4" borderId="22" xfId="0" applyNumberFormat="1" applyFont="1" applyFill="1" applyBorder="1" applyAlignment="1">
      <alignment horizontal="right" vertical="center"/>
    </xf>
    <xf numFmtId="166" fontId="3" fillId="4" borderId="9" xfId="0" applyNumberFormat="1" applyFont="1" applyFill="1" applyBorder="1" applyAlignment="1">
      <alignment horizontal="right" vertical="center"/>
    </xf>
    <xf numFmtId="166" fontId="6" fillId="5" borderId="16" xfId="0" applyNumberFormat="1" applyFont="1" applyFill="1" applyBorder="1" applyAlignment="1">
      <alignment horizontal="right" vertical="center"/>
    </xf>
    <xf numFmtId="166" fontId="6" fillId="5" borderId="19" xfId="0" applyNumberFormat="1" applyFont="1" applyFill="1" applyBorder="1" applyAlignment="1">
      <alignment horizontal="right" vertical="center"/>
    </xf>
    <xf numFmtId="166" fontId="6" fillId="5" borderId="22" xfId="0" applyNumberFormat="1" applyFont="1" applyFill="1" applyBorder="1" applyAlignment="1">
      <alignment horizontal="right" vertical="center"/>
    </xf>
    <xf numFmtId="166" fontId="3" fillId="5" borderId="9" xfId="0" applyNumberFormat="1" applyFont="1" applyFill="1" applyBorder="1" applyAlignment="1">
      <alignment horizontal="right" vertical="center"/>
    </xf>
    <xf numFmtId="166" fontId="0" fillId="10" borderId="16" xfId="0" applyNumberFormat="1" applyFont="1" applyFill="1" applyBorder="1" applyAlignment="1">
      <alignment horizontal="right" vertical="center"/>
    </xf>
    <xf numFmtId="166" fontId="0" fillId="10" borderId="19" xfId="0" applyNumberFormat="1" applyFont="1" applyFill="1" applyBorder="1" applyAlignment="1">
      <alignment horizontal="right" vertical="center"/>
    </xf>
    <xf numFmtId="166" fontId="0" fillId="10" borderId="23" xfId="0" applyNumberFormat="1" applyFont="1" applyFill="1" applyBorder="1" applyAlignment="1">
      <alignment horizontal="right" vertical="center"/>
    </xf>
    <xf numFmtId="166" fontId="6" fillId="4" borderId="19" xfId="0" applyNumberFormat="1" applyFont="1" applyFill="1" applyBorder="1" applyAlignment="1">
      <alignment vertical="center"/>
    </xf>
    <xf numFmtId="166" fontId="6" fillId="5" borderId="19" xfId="0" applyNumberFormat="1" applyFont="1" applyFill="1" applyBorder="1" applyAlignment="1">
      <alignment vertical="center"/>
    </xf>
    <xf numFmtId="167" fontId="6" fillId="4" borderId="19" xfId="0" applyNumberFormat="1" applyFont="1" applyFill="1" applyBorder="1" applyAlignment="1">
      <alignment horizontal="right" vertical="center"/>
    </xf>
    <xf numFmtId="167" fontId="6" fillId="4" borderId="16" xfId="0" applyNumberFormat="1" applyFont="1" applyFill="1" applyBorder="1" applyAlignment="1">
      <alignment horizontal="right" vertical="center"/>
    </xf>
    <xf numFmtId="167" fontId="6" fillId="4" borderId="22" xfId="0" applyNumberFormat="1" applyFont="1" applyFill="1" applyBorder="1" applyAlignment="1">
      <alignment horizontal="right" vertical="center"/>
    </xf>
    <xf numFmtId="167" fontId="3" fillId="4" borderId="9" xfId="0" applyNumberFormat="1" applyFont="1" applyFill="1" applyBorder="1" applyAlignment="1">
      <alignment horizontal="right" vertical="center"/>
    </xf>
    <xf numFmtId="167" fontId="6" fillId="5" borderId="16" xfId="0" applyNumberFormat="1" applyFont="1" applyFill="1" applyBorder="1" applyAlignment="1">
      <alignment horizontal="right" vertical="center"/>
    </xf>
    <xf numFmtId="167" fontId="6" fillId="5" borderId="19" xfId="0" applyNumberFormat="1" applyFont="1" applyFill="1" applyBorder="1" applyAlignment="1">
      <alignment horizontal="right" vertical="center"/>
    </xf>
    <xf numFmtId="167" fontId="6" fillId="5" borderId="22" xfId="0" applyNumberFormat="1" applyFont="1" applyFill="1" applyBorder="1" applyAlignment="1">
      <alignment horizontal="right" vertical="center"/>
    </xf>
    <xf numFmtId="167" fontId="3" fillId="5" borderId="9" xfId="0" applyNumberFormat="1" applyFont="1" applyFill="1" applyBorder="1" applyAlignment="1">
      <alignment horizontal="right" vertical="center"/>
    </xf>
    <xf numFmtId="0" fontId="1" fillId="10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6" fontId="3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3" xfId="0" applyBorder="1" applyAlignment="1">
      <alignment vertical="center"/>
    </xf>
    <xf numFmtId="168" fontId="0" fillId="0" borderId="16" xfId="0" applyNumberFormat="1" applyBorder="1" applyAlignment="1">
      <alignment horizontal="center" vertical="center"/>
    </xf>
    <xf numFmtId="168" fontId="0" fillId="0" borderId="19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0" fontId="0" fillId="0" borderId="16" xfId="0" applyFont="1" applyBorder="1" applyAlignment="1">
      <alignment horizontal="left" vertical="center" indent="1"/>
    </xf>
    <xf numFmtId="0" fontId="0" fillId="0" borderId="19" xfId="0" applyFont="1" applyBorder="1" applyAlignment="1">
      <alignment horizontal="left" vertical="center" indent="1"/>
    </xf>
    <xf numFmtId="0" fontId="0" fillId="0" borderId="23" xfId="0" applyFont="1" applyBorder="1" applyAlignment="1">
      <alignment horizontal="left" vertical="center" indent="1"/>
    </xf>
    <xf numFmtId="164" fontId="6" fillId="3" borderId="20" xfId="0" applyNumberFormat="1" applyFont="1" applyFill="1" applyBorder="1" applyAlignment="1">
      <alignment vertical="center"/>
    </xf>
    <xf numFmtId="164" fontId="6" fillId="3" borderId="21" xfId="0" applyNumberFormat="1" applyFont="1" applyFill="1" applyBorder="1" applyAlignment="1">
      <alignment vertical="center"/>
    </xf>
    <xf numFmtId="164" fontId="6" fillId="3" borderId="17" xfId="0" applyNumberFormat="1" applyFont="1" applyFill="1" applyBorder="1" applyAlignment="1">
      <alignment vertical="center"/>
    </xf>
    <xf numFmtId="164" fontId="6" fillId="3" borderId="18" xfId="0" applyNumberFormat="1" applyFont="1" applyFill="1" applyBorder="1" applyAlignment="1">
      <alignment vertical="center"/>
    </xf>
    <xf numFmtId="164" fontId="6" fillId="3" borderId="24" xfId="0" applyNumberFormat="1" applyFont="1" applyFill="1" applyBorder="1" applyAlignment="1">
      <alignment vertical="center"/>
    </xf>
    <xf numFmtId="164" fontId="6" fillId="3" borderId="25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2" xfId="0" applyNumberFormat="1" applyFont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vertical="center"/>
    </xf>
    <xf numFmtId="166" fontId="3" fillId="5" borderId="12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6" fontId="1" fillId="10" borderId="1" xfId="0" applyNumberFormat="1" applyFont="1" applyFill="1" applyBorder="1" applyAlignment="1">
      <alignment horizontal="right" vertical="center"/>
    </xf>
    <xf numFmtId="166" fontId="1" fillId="6" borderId="1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6" fontId="3" fillId="4" borderId="1" xfId="0" applyNumberFormat="1" applyFont="1" applyFill="1" applyBorder="1" applyAlignment="1">
      <alignment vertical="center"/>
    </xf>
    <xf numFmtId="166" fontId="3" fillId="4" borderId="12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textRotation="90"/>
    </xf>
    <xf numFmtId="0" fontId="3" fillId="4" borderId="12" xfId="0" applyFont="1" applyFill="1" applyBorder="1" applyAlignment="1">
      <alignment horizontal="center" vertical="center" textRotation="90"/>
    </xf>
    <xf numFmtId="166" fontId="3" fillId="4" borderId="9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textRotation="90"/>
    </xf>
    <xf numFmtId="0" fontId="3" fillId="5" borderId="12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vertical="center"/>
    </xf>
    <xf numFmtId="166" fontId="1" fillId="0" borderId="12" xfId="0" applyNumberFormat="1" applyFont="1" applyBorder="1" applyAlignment="1">
      <alignment horizontal="right" vertical="center"/>
    </xf>
    <xf numFmtId="165" fontId="3" fillId="5" borderId="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2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NumberFormat="1" applyBorder="1" applyAlignment="1">
      <alignment horizontal="left" vertical="center" indent="1"/>
    </xf>
    <xf numFmtId="0" fontId="0" fillId="0" borderId="31" xfId="0" applyNumberFormat="1" applyBorder="1" applyAlignment="1">
      <alignment horizontal="left" vertical="center" indent="1"/>
    </xf>
    <xf numFmtId="0" fontId="0" fillId="0" borderId="21" xfId="0" applyNumberFormat="1" applyBorder="1" applyAlignment="1">
      <alignment horizontal="left" vertical="center" indent="1"/>
    </xf>
    <xf numFmtId="0" fontId="0" fillId="0" borderId="26" xfId="0" applyNumberFormat="1" applyBorder="1" applyAlignment="1">
      <alignment horizontal="left" vertical="center" indent="1"/>
    </xf>
    <xf numFmtId="0" fontId="0" fillId="0" borderId="32" xfId="0" applyNumberFormat="1" applyBorder="1" applyAlignment="1">
      <alignment horizontal="left" vertical="center" indent="1"/>
    </xf>
    <xf numFmtId="0" fontId="0" fillId="0" borderId="27" xfId="0" applyNumberFormat="1" applyBorder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0" fontId="0" fillId="0" borderId="26" xfId="0" applyBorder="1" applyAlignment="1">
      <alignment horizontal="left" indent="1"/>
    </xf>
    <xf numFmtId="0" fontId="0" fillId="0" borderId="27" xfId="0" applyBorder="1" applyAlignment="1">
      <alignment horizontal="left" indent="1"/>
    </xf>
    <xf numFmtId="0" fontId="0" fillId="0" borderId="17" xfId="0" applyNumberFormat="1" applyBorder="1" applyAlignment="1">
      <alignment horizontal="left" vertical="center" indent="1"/>
    </xf>
    <xf numFmtId="0" fontId="0" fillId="0" borderId="30" xfId="0" applyNumberFormat="1" applyBorder="1" applyAlignment="1">
      <alignment horizontal="left" vertical="center" indent="1"/>
    </xf>
    <xf numFmtId="0" fontId="0" fillId="0" borderId="18" xfId="0" applyNumberFormat="1" applyBorder="1" applyAlignment="1">
      <alignment horizontal="left" vertical="center" indent="1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left" indent="1"/>
    </xf>
    <xf numFmtId="0" fontId="0" fillId="0" borderId="29" xfId="0" applyBorder="1" applyAlignment="1">
      <alignment horizontal="left" inden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9" xfId="0" applyFont="1" applyFill="1" applyBorder="1" applyAlignment="1">
      <alignment vertical="center"/>
    </xf>
  </cellXfs>
  <cellStyles count="1">
    <cellStyle name="Normal" xfId="0" builtinId="0"/>
  </cellStyles>
  <dxfs count="37"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B496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4</xdr:row>
      <xdr:rowOff>19050</xdr:rowOff>
    </xdr:from>
    <xdr:to>
      <xdr:col>7</xdr:col>
      <xdr:colOff>810375</xdr:colOff>
      <xdr:row>4</xdr:row>
      <xdr:rowOff>289050</xdr:rowOff>
    </xdr:to>
    <xdr:sp macro="[0]!Couleur_1" textlink="">
      <xdr:nvSpPr>
        <xdr:cNvPr id="2" name="Rectangle 1">
          <a:extLst>
            <a:ext uri="{FF2B5EF4-FFF2-40B4-BE49-F238E27FC236}">
              <a16:creationId xmlns:a16="http://schemas.microsoft.com/office/drawing/2014/main" id="{29E5D33E-576B-4BFC-B133-DCBBE4BB73DB}"/>
            </a:ext>
          </a:extLst>
        </xdr:cNvPr>
        <xdr:cNvSpPr/>
      </xdr:nvSpPr>
      <xdr:spPr>
        <a:xfrm>
          <a:off x="4343400" y="1905000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1</a:t>
          </a:r>
        </a:p>
      </xdr:txBody>
    </xdr:sp>
    <xdr:clientData/>
  </xdr:twoCellAnchor>
  <xdr:twoCellAnchor>
    <xdr:from>
      <xdr:col>6</xdr:col>
      <xdr:colOff>28575</xdr:colOff>
      <xdr:row>5</xdr:row>
      <xdr:rowOff>19050</xdr:rowOff>
    </xdr:from>
    <xdr:to>
      <xdr:col>7</xdr:col>
      <xdr:colOff>810375</xdr:colOff>
      <xdr:row>5</xdr:row>
      <xdr:rowOff>289050</xdr:rowOff>
    </xdr:to>
    <xdr:sp macro="[0]!Couleur_2" textlink="">
      <xdr:nvSpPr>
        <xdr:cNvPr id="3" name="Rectangle 2">
          <a:extLst>
            <a:ext uri="{FF2B5EF4-FFF2-40B4-BE49-F238E27FC236}">
              <a16:creationId xmlns:a16="http://schemas.microsoft.com/office/drawing/2014/main" id="{9C54F439-FF84-4DAB-8681-952FDF1FF7BC}"/>
            </a:ext>
          </a:extLst>
        </xdr:cNvPr>
        <xdr:cNvSpPr/>
      </xdr:nvSpPr>
      <xdr:spPr>
        <a:xfrm>
          <a:off x="4343400" y="221932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</a:t>
          </a:r>
          <a:r>
            <a:rPr lang="fr-FR" sz="1100" baseline="0"/>
            <a:t> la couleur 2</a:t>
          </a:r>
          <a:endParaRPr lang="fr-FR" sz="1100"/>
        </a:p>
      </xdr:txBody>
    </xdr:sp>
    <xdr:clientData/>
  </xdr:twoCellAnchor>
  <xdr:twoCellAnchor>
    <xdr:from>
      <xdr:col>6</xdr:col>
      <xdr:colOff>28574</xdr:colOff>
      <xdr:row>6</xdr:row>
      <xdr:rowOff>19050</xdr:rowOff>
    </xdr:from>
    <xdr:to>
      <xdr:col>7</xdr:col>
      <xdr:colOff>810374</xdr:colOff>
      <xdr:row>6</xdr:row>
      <xdr:rowOff>289050</xdr:rowOff>
    </xdr:to>
    <xdr:sp macro="[0]!Couleur_T" textlink="">
      <xdr:nvSpPr>
        <xdr:cNvPr id="4" name="Rectangle 3">
          <a:extLst>
            <a:ext uri="{FF2B5EF4-FFF2-40B4-BE49-F238E27FC236}">
              <a16:creationId xmlns:a16="http://schemas.microsoft.com/office/drawing/2014/main" id="{43CC27A8-7BD0-4313-8A5B-ED46FF6F49CD}"/>
            </a:ext>
          </a:extLst>
        </xdr:cNvPr>
        <xdr:cNvSpPr/>
      </xdr:nvSpPr>
      <xdr:spPr>
        <a:xfrm>
          <a:off x="6105524" y="197167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7937-8EE0-4CAE-B9CD-4493CA119811}">
  <sheetPr codeName="Feuil1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JANVIER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/>
      <c r="F5" s="125"/>
      <c r="G5" s="25" t="s">
        <v>4</v>
      </c>
      <c r="H5" s="51">
        <f>$E$5+$H$510-$G$510</f>
        <v>-22</v>
      </c>
      <c r="I5" s="126" t="s">
        <v>3</v>
      </c>
      <c r="J5" s="27"/>
      <c r="K5" s="26" t="s">
        <v>4</v>
      </c>
      <c r="L5" s="27">
        <f>$J$5+$L$510-$K$510</f>
        <v>-25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/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/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>
        <v>43833</v>
      </c>
      <c r="C10" s="65" t="s">
        <v>136</v>
      </c>
      <c r="D10" s="5"/>
      <c r="E10" s="5" t="s">
        <v>34</v>
      </c>
      <c r="F10" s="5" t="s">
        <v>59</v>
      </c>
      <c r="G10" s="42"/>
      <c r="H10" s="28"/>
      <c r="I10" s="70"/>
      <c r="J10" s="71"/>
      <c r="K10" s="45">
        <v>20</v>
      </c>
      <c r="L10" s="32"/>
      <c r="N10" s="5" t="str">
        <f t="shared" ref="N10:N41" si="0">C_Nature</f>
        <v>Alim</v>
      </c>
      <c r="O10" s="19" t="str">
        <f t="shared" ref="O10:O41" si="1">C_Des.Nat</f>
        <v>Alimentation</v>
      </c>
      <c r="P10" s="36">
        <f>$S$10+$V$10</f>
        <v>22</v>
      </c>
      <c r="Q10" s="36">
        <f>$P$10</f>
        <v>22</v>
      </c>
      <c r="R10" s="91"/>
      <c r="S10" s="39">
        <f>SUMIF($F$10:$F$509,$N$10,$G$10:$G$509)</f>
        <v>22</v>
      </c>
      <c r="T10" s="39">
        <f>$S$10</f>
        <v>22</v>
      </c>
      <c r="U10" s="91"/>
      <c r="V10" s="40">
        <f>SUMIF($F$10:$F$509,$N$10,$K$10:$K$509)</f>
        <v>0</v>
      </c>
      <c r="W10" s="40">
        <f>$V$10</f>
        <v>0</v>
      </c>
    </row>
    <row r="11" spans="2:23" x14ac:dyDescent="0.25">
      <c r="B11" s="6">
        <v>43836</v>
      </c>
      <c r="C11" s="66" t="s">
        <v>138</v>
      </c>
      <c r="D11" s="7"/>
      <c r="E11" s="7" t="s">
        <v>38</v>
      </c>
      <c r="F11" s="7" t="s">
        <v>53</v>
      </c>
      <c r="G11" s="41"/>
      <c r="H11" s="29"/>
      <c r="I11" s="68"/>
      <c r="J11" s="69"/>
      <c r="K11" s="46">
        <v>5</v>
      </c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$P$11</f>
        <v>0</v>
      </c>
      <c r="R11" s="92"/>
      <c r="S11" s="39">
        <f>SUMIF($F$10:$F$509,$N$11,$G$10:$G$509)</f>
        <v>0</v>
      </c>
      <c r="T11" s="39">
        <f>$S$11</f>
        <v>0</v>
      </c>
      <c r="U11" s="92"/>
      <c r="V11" s="40">
        <f>SUMIF($F$10:$F$509,$N$11,$K$10:$K$509)</f>
        <v>0</v>
      </c>
      <c r="W11" s="40">
        <f>$V$11</f>
        <v>0</v>
      </c>
    </row>
    <row r="12" spans="2:23" x14ac:dyDescent="0.25">
      <c r="B12" s="6">
        <v>43845</v>
      </c>
      <c r="C12" s="66" t="s">
        <v>135</v>
      </c>
      <c r="D12" s="7"/>
      <c r="E12" s="7" t="s">
        <v>37</v>
      </c>
      <c r="F12" s="7" t="s">
        <v>47</v>
      </c>
      <c r="G12" s="41">
        <v>12</v>
      </c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$P$12</f>
        <v>0</v>
      </c>
      <c r="R12" s="92"/>
      <c r="S12" s="39">
        <f>SUMIF($F$10:$F$509,$N$12,$G$10:$G$509)</f>
        <v>0</v>
      </c>
      <c r="T12" s="39">
        <f>$S$12</f>
        <v>0</v>
      </c>
      <c r="U12" s="92"/>
      <c r="V12" s="40">
        <f>SUMIF($F$10:$F$509,$N$12,$K$10:$K$509)</f>
        <v>0</v>
      </c>
      <c r="W12" s="40">
        <f>$V$12</f>
        <v>0</v>
      </c>
    </row>
    <row r="13" spans="2:23" x14ac:dyDescent="0.25">
      <c r="B13" s="6">
        <v>43857</v>
      </c>
      <c r="C13" s="66" t="s">
        <v>137</v>
      </c>
      <c r="D13" s="7"/>
      <c r="E13" s="7" t="s">
        <v>35</v>
      </c>
      <c r="F13" s="7" t="s">
        <v>47</v>
      </c>
      <c r="G13" s="41">
        <v>10</v>
      </c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5</v>
      </c>
      <c r="Q13" s="37">
        <f>$P$13</f>
        <v>5</v>
      </c>
      <c r="R13" s="92"/>
      <c r="S13" s="39">
        <f>SUMIF($F$10:$F$509,$N$13,$G$10:$G$509)</f>
        <v>0</v>
      </c>
      <c r="T13" s="39">
        <f>$S$13</f>
        <v>0</v>
      </c>
      <c r="U13" s="92"/>
      <c r="V13" s="40">
        <f>SUMIF($F$10:$F$509,$N$13,$K$10:$K$509)</f>
        <v>5</v>
      </c>
      <c r="W13" s="40">
        <f>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$P$14</f>
        <v>0</v>
      </c>
      <c r="R14" s="92"/>
      <c r="S14" s="39">
        <f>SUMIF($F$10:$F$509,$N$14,$G$10:$G$509)</f>
        <v>0</v>
      </c>
      <c r="T14" s="39">
        <f>$S$14</f>
        <v>0</v>
      </c>
      <c r="U14" s="92"/>
      <c r="V14" s="40">
        <f>SUMIF($F$10:$F$509,$N$14,$K$10:$K$509)</f>
        <v>0</v>
      </c>
      <c r="W14" s="40">
        <f>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$P$15</f>
        <v>0</v>
      </c>
      <c r="R15" s="92"/>
      <c r="S15" s="39">
        <f>SUMIF($F$10:$F$509,$N$15,$G$10:$G$509)</f>
        <v>0</v>
      </c>
      <c r="T15" s="39">
        <f>$S$15</f>
        <v>0</v>
      </c>
      <c r="U15" s="92"/>
      <c r="V15" s="40">
        <f>SUMIF($F$10:$F$509,$N$15,$K$10:$K$509)</f>
        <v>0</v>
      </c>
      <c r="W15" s="40">
        <f>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20</v>
      </c>
      <c r="Q16" s="37">
        <f>$P$16</f>
        <v>20</v>
      </c>
      <c r="R16" s="92"/>
      <c r="S16" s="39">
        <f>SUMIF($F$10:$F$509,$N$16,$G$10:$G$509)</f>
        <v>0</v>
      </c>
      <c r="T16" s="39">
        <f>$S$16</f>
        <v>0</v>
      </c>
      <c r="U16" s="92"/>
      <c r="V16" s="40">
        <f>SUMIF($F$10:$F$509,$N$16,$K$10:$K$509)</f>
        <v>20</v>
      </c>
      <c r="W16" s="40">
        <f>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$P$17</f>
        <v>0</v>
      </c>
      <c r="R17" s="92"/>
      <c r="S17" s="39">
        <f>SUMIF($F$10:$F$509,$N$17,$G$10:$G$509)</f>
        <v>0</v>
      </c>
      <c r="T17" s="39">
        <f>$S$17</f>
        <v>0</v>
      </c>
      <c r="U17" s="92"/>
      <c r="V17" s="40">
        <f>SUMIF($F$10:$F$509,$N$17,$K$10:$K$509)</f>
        <v>0</v>
      </c>
      <c r="W17" s="40">
        <f>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$P$18</f>
        <v>0</v>
      </c>
      <c r="R18" s="92"/>
      <c r="S18" s="39">
        <f>SUMIF($F$10:$F$509,$N$18,$G$10:$G$509)</f>
        <v>0</v>
      </c>
      <c r="T18" s="39">
        <f>$S$18</f>
        <v>0</v>
      </c>
      <c r="U18" s="92"/>
      <c r="V18" s="40">
        <f>SUMIF($F$10:$F$509,$N$18,$K$10:$K$509)</f>
        <v>0</v>
      </c>
      <c r="W18" s="40">
        <f>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$P$19</f>
        <v>0</v>
      </c>
      <c r="R19" s="92"/>
      <c r="S19" s="39">
        <f>SUMIF($F$10:$F$509,$N$19,$G$10:$G$509)</f>
        <v>0</v>
      </c>
      <c r="T19" s="39">
        <f>$S$19</f>
        <v>0</v>
      </c>
      <c r="U19" s="92"/>
      <c r="V19" s="40">
        <f>SUMIF($F$10:$F$509,$N$19,$K$10:$K$509)</f>
        <v>0</v>
      </c>
      <c r="W19" s="40">
        <f>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$P$20</f>
        <v>0</v>
      </c>
      <c r="R20" s="92"/>
      <c r="S20" s="39">
        <f>SUMIF($F$10:$F$509,$N$20,$G$10:$G$509)</f>
        <v>0</v>
      </c>
      <c r="T20" s="39">
        <f>$S$20</f>
        <v>0</v>
      </c>
      <c r="U20" s="92"/>
      <c r="V20" s="40">
        <f>SUMIF($F$10:$F$509,$N$20,$K$10:$K$509)</f>
        <v>0</v>
      </c>
      <c r="W20" s="40">
        <f>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$P$21</f>
        <v>0</v>
      </c>
      <c r="R21" s="92"/>
      <c r="S21" s="39">
        <f>SUMIF($F$10:$F$509,$N$21,$G$10:$G$509)</f>
        <v>0</v>
      </c>
      <c r="T21" s="39">
        <f>$S$21</f>
        <v>0</v>
      </c>
      <c r="U21" s="92"/>
      <c r="V21" s="40">
        <f>SUMIF($F$10:$F$509,$N$21,$K$10:$K$509)</f>
        <v>0</v>
      </c>
      <c r="W21" s="40">
        <f>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$P$22</f>
        <v>0</v>
      </c>
      <c r="R22" s="92"/>
      <c r="S22" s="39">
        <f>SUMIF($F$10:$F$509,$N$22,$G$10:$G$509)</f>
        <v>0</v>
      </c>
      <c r="T22" s="39">
        <f>$S$22</f>
        <v>0</v>
      </c>
      <c r="U22" s="92"/>
      <c r="V22" s="40">
        <f>SUMIF($F$10:$F$509,$N$22,$K$10:$K$509)</f>
        <v>0</v>
      </c>
      <c r="W22" s="40">
        <f>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$P$23</f>
        <v>0</v>
      </c>
      <c r="R23" s="92"/>
      <c r="S23" s="39">
        <f>SUMIF($F$10:$F$509,$N$23,$G$10:$G$509)</f>
        <v>0</v>
      </c>
      <c r="T23" s="39">
        <f>$S$23</f>
        <v>0</v>
      </c>
      <c r="U23" s="92"/>
      <c r="V23" s="40">
        <f>SUMIF($F$10:$F$509,$N$23,$K$10:$K$509)</f>
        <v>0</v>
      </c>
      <c r="W23" s="40">
        <f>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$P$24</f>
        <v>0</v>
      </c>
      <c r="R24" s="92"/>
      <c r="S24" s="39">
        <f>SUMIF($F$10:$F$509,$N$24,$G$10:$G$509)</f>
        <v>0</v>
      </c>
      <c r="T24" s="39">
        <f>$S$24</f>
        <v>0</v>
      </c>
      <c r="U24" s="92"/>
      <c r="V24" s="40">
        <f>SUMIF($F$10:$F$509,$N$24,$K$10:$K$509)</f>
        <v>0</v>
      </c>
      <c r="W24" s="40">
        <f>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$P$25</f>
        <v>0</v>
      </c>
      <c r="R25" s="92"/>
      <c r="S25" s="39">
        <f>SUMIF($F$10:$F$509,$N$25,$G$10:$G$509)</f>
        <v>0</v>
      </c>
      <c r="T25" s="39">
        <f>$S$25</f>
        <v>0</v>
      </c>
      <c r="U25" s="92"/>
      <c r="V25" s="40">
        <f>SUMIF($F$10:$F$509,$N$25,$K$10:$K$509)</f>
        <v>0</v>
      </c>
      <c r="W25" s="40">
        <f>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$P$26</f>
        <v>0</v>
      </c>
      <c r="R26" s="92"/>
      <c r="S26" s="39">
        <f>SUMIF($F$10:$F$509,$N$26,$G$10:$G$509)</f>
        <v>0</v>
      </c>
      <c r="T26" s="39">
        <f>$S$26</f>
        <v>0</v>
      </c>
      <c r="U26" s="92"/>
      <c r="V26" s="40">
        <f>SUMIF($F$10:$F$509,$N$26,$K$10:$K$509)</f>
        <v>0</v>
      </c>
      <c r="W26" s="40">
        <f>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$P$27</f>
        <v>0</v>
      </c>
      <c r="R27" s="92"/>
      <c r="S27" s="39">
        <f>SUMIF($F$10:$F$509,$N$27,$G$10:$G$509)</f>
        <v>0</v>
      </c>
      <c r="T27" s="39">
        <f>$S$27</f>
        <v>0</v>
      </c>
      <c r="U27" s="92"/>
      <c r="V27" s="40">
        <f>SUMIF($F$10:$F$509,$N$27,$K$10:$K$509)</f>
        <v>0</v>
      </c>
      <c r="W27" s="40">
        <f>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$P$28</f>
        <v>0</v>
      </c>
      <c r="R28" s="92"/>
      <c r="S28" s="39">
        <f>SUMIF($F$10:$F$509,$N$28,$G$10:$G$509)</f>
        <v>0</v>
      </c>
      <c r="T28" s="39">
        <f>$S$28</f>
        <v>0</v>
      </c>
      <c r="U28" s="92"/>
      <c r="V28" s="40">
        <f>SUMIF($F$10:$F$509,$N$28,$K$10:$K$509)</f>
        <v>0</v>
      </c>
      <c r="W28" s="40">
        <f>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$P$29</f>
        <v>0</v>
      </c>
      <c r="R29" s="92"/>
      <c r="S29" s="39">
        <f>SUMIF($F$10:$F$509,$N$29,$G$10:$G$509)</f>
        <v>0</v>
      </c>
      <c r="T29" s="39">
        <f>$S$29</f>
        <v>0</v>
      </c>
      <c r="U29" s="92"/>
      <c r="V29" s="40">
        <f>SUMIF($F$10:$F$509,$N$29,$K$10:$K$509)</f>
        <v>0</v>
      </c>
      <c r="W29" s="40">
        <f>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$P$30</f>
        <v>0</v>
      </c>
      <c r="R30" s="92"/>
      <c r="S30" s="39">
        <f>SUMIF($F$10:$F$509,$N$30,$G$10:$G$509)</f>
        <v>0</v>
      </c>
      <c r="T30" s="39">
        <f>$S$30</f>
        <v>0</v>
      </c>
      <c r="U30" s="92"/>
      <c r="V30" s="40">
        <f>SUMIF($F$10:$F$509,$N$30,$K$10:$K$509)</f>
        <v>0</v>
      </c>
      <c r="W30" s="40">
        <f>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$P$31</f>
        <v>0</v>
      </c>
      <c r="R31" s="92"/>
      <c r="S31" s="39">
        <f>SUMIF($F$10:$F$509,$N$31,$G$10:$G$509)</f>
        <v>0</v>
      </c>
      <c r="T31" s="39">
        <f>$S$31</f>
        <v>0</v>
      </c>
      <c r="U31" s="92"/>
      <c r="V31" s="40">
        <f>SUMIF($F$10:$F$509,$N$31,$K$10:$K$509)</f>
        <v>0</v>
      </c>
      <c r="W31" s="40">
        <f>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$P$32</f>
        <v>0</v>
      </c>
      <c r="R32" s="92"/>
      <c r="S32" s="39">
        <f>SUMIF($F$10:$F$509,$N$32,$G$10:$G$509)</f>
        <v>0</v>
      </c>
      <c r="T32" s="39">
        <f>$S$32</f>
        <v>0</v>
      </c>
      <c r="U32" s="92"/>
      <c r="V32" s="40">
        <f>SUMIF($F$10:$F$509,$N$32,$K$10:$K$509)</f>
        <v>0</v>
      </c>
      <c r="W32" s="40">
        <f>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$P$33</f>
        <v>0</v>
      </c>
      <c r="R33" s="92"/>
      <c r="S33" s="39">
        <f>SUMIF($F$10:$F$509,$N$33,$G$10:$G$509)</f>
        <v>0</v>
      </c>
      <c r="T33" s="39">
        <f>$S$33</f>
        <v>0</v>
      </c>
      <c r="U33" s="92"/>
      <c r="V33" s="40">
        <f>SUMIF($F$10:$F$509,$N$33,$K$10:$K$509)</f>
        <v>0</v>
      </c>
      <c r="W33" s="40">
        <f>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$P$34</f>
        <v>0</v>
      </c>
      <c r="R34" s="92"/>
      <c r="S34" s="39">
        <f>SUMIF($F$10:$F$509,$N$34,$G$10:$G$509)</f>
        <v>0</v>
      </c>
      <c r="T34" s="39">
        <f>$S$34</f>
        <v>0</v>
      </c>
      <c r="U34" s="92"/>
      <c r="V34" s="40">
        <f>SUMIF($F$10:$F$509,$N$34,$K$10:$K$509)</f>
        <v>0</v>
      </c>
      <c r="W34" s="40">
        <f>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$P$35</f>
        <v>0</v>
      </c>
      <c r="R35" s="92"/>
      <c r="S35" s="39">
        <f>SUMIF($F$10:$F$509,$N$35,$G$10:$G$509)</f>
        <v>0</v>
      </c>
      <c r="T35" s="39">
        <f>$S$35</f>
        <v>0</v>
      </c>
      <c r="U35" s="92"/>
      <c r="V35" s="40">
        <f>SUMIF($F$10:$F$509,$N$35,$K$10:$K$509)</f>
        <v>0</v>
      </c>
      <c r="W35" s="40">
        <f>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$P$36</f>
        <v>0</v>
      </c>
      <c r="R36" s="92"/>
      <c r="S36" s="39">
        <f>SUMIF($F$10:$F$509,$N$36,$G$10:$G$509)</f>
        <v>0</v>
      </c>
      <c r="T36" s="39">
        <f>$S$36</f>
        <v>0</v>
      </c>
      <c r="U36" s="92"/>
      <c r="V36" s="40">
        <f>SUMIF($F$10:$F$509,$N$36,$K$10:$K$509)</f>
        <v>0</v>
      </c>
      <c r="W36" s="40">
        <f>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$P$37</f>
        <v>0</v>
      </c>
      <c r="R37" s="92"/>
      <c r="S37" s="39">
        <f>SUMIF($F$10:$F$509,$N$37,$G$10:$G$509)</f>
        <v>0</v>
      </c>
      <c r="T37" s="39">
        <f>$S$37</f>
        <v>0</v>
      </c>
      <c r="U37" s="92"/>
      <c r="V37" s="40">
        <f>SUMIF($F$10:$F$509,$N$37,$K$10:$K$509)</f>
        <v>0</v>
      </c>
      <c r="W37" s="40">
        <f>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$P$38</f>
        <v>0</v>
      </c>
      <c r="R38" s="92"/>
      <c r="S38" s="39">
        <f>SUMIF($F$10:$F$509,$N$38,$G$10:$G$509)</f>
        <v>0</v>
      </c>
      <c r="T38" s="39">
        <f>$S$38</f>
        <v>0</v>
      </c>
      <c r="U38" s="92"/>
      <c r="V38" s="40">
        <f>SUMIF($F$10:$F$509,$N$38,$K$10:$K$509)</f>
        <v>0</v>
      </c>
      <c r="W38" s="40">
        <f>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$P$39</f>
        <v>0</v>
      </c>
      <c r="R39" s="92"/>
      <c r="S39" s="39">
        <f>SUMIF($F$10:$F$509,$N$39,$G$10:$G$509)</f>
        <v>0</v>
      </c>
      <c r="T39" s="39">
        <f>$S$39</f>
        <v>0</v>
      </c>
      <c r="U39" s="92"/>
      <c r="V39" s="40">
        <f>SUMIF($F$10:$F$509,$N$39,$K$10:$K$509)</f>
        <v>0</v>
      </c>
      <c r="W39" s="40">
        <f>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$P$40</f>
        <v>0</v>
      </c>
      <c r="R40" s="92"/>
      <c r="S40" s="39">
        <f>SUMIF($F$10:$F$509,$N$40,$G$10:$G$509)</f>
        <v>0</v>
      </c>
      <c r="T40" s="39">
        <f>$S$40</f>
        <v>0</v>
      </c>
      <c r="U40" s="92"/>
      <c r="V40" s="40">
        <f>SUMIF($F$10:$F$509,$N$40,$K$10:$K$509)</f>
        <v>0</v>
      </c>
      <c r="W40" s="40">
        <f>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$P$41</f>
        <v>0</v>
      </c>
      <c r="R41" s="92"/>
      <c r="S41" s="39">
        <f>SUMIF($F$10:$F$509,$N$41,$G$10:$G$509)</f>
        <v>0</v>
      </c>
      <c r="T41" s="39">
        <f>$S$41</f>
        <v>0</v>
      </c>
      <c r="U41" s="92"/>
      <c r="V41" s="40">
        <f>SUMIF($F$10:$F$509,$N$41,$K$10:$K$509)</f>
        <v>0</v>
      </c>
      <c r="W41" s="40">
        <f>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ref="N42:N59" si="2">C_Nature</f>
        <v>TelF</v>
      </c>
      <c r="O42" s="20" t="str">
        <f t="shared" ref="O42:O59" si="3">C_Des.Nat</f>
        <v>Téléphone fixe</v>
      </c>
      <c r="P42" s="37">
        <f>$S$42+$V$42</f>
        <v>0</v>
      </c>
      <c r="Q42" s="37">
        <f>$P$42</f>
        <v>0</v>
      </c>
      <c r="R42" s="92"/>
      <c r="S42" s="39">
        <f>SUMIF($F$10:$F$509,$N$42,$G$10:$G$509)</f>
        <v>0</v>
      </c>
      <c r="T42" s="39">
        <f>$S$42</f>
        <v>0</v>
      </c>
      <c r="U42" s="92"/>
      <c r="V42" s="40">
        <f>SUMIF($F$10:$F$509,$N$42,$K$10:$K$509)</f>
        <v>0</v>
      </c>
      <c r="W42" s="40">
        <f>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2"/>
        <v>TelP</v>
      </c>
      <c r="O43" s="20" t="str">
        <f t="shared" si="3"/>
        <v>Téléphone portable</v>
      </c>
      <c r="P43" s="37">
        <f>$S$43+$V$43</f>
        <v>0</v>
      </c>
      <c r="Q43" s="37">
        <f>$P$43</f>
        <v>0</v>
      </c>
      <c r="R43" s="92"/>
      <c r="S43" s="39">
        <f>SUMIF($F$10:$F$509,$N$43,$G$10:$G$509)</f>
        <v>0</v>
      </c>
      <c r="T43" s="39">
        <f>$S$43</f>
        <v>0</v>
      </c>
      <c r="U43" s="92"/>
      <c r="V43" s="40">
        <f>SUMIF($F$10:$F$509,$N$43,$K$10:$K$509)</f>
        <v>0</v>
      </c>
      <c r="W43" s="40">
        <f>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2"/>
        <v>Vac</v>
      </c>
      <c r="O44" s="20" t="str">
        <f t="shared" si="3"/>
        <v>Vacances</v>
      </c>
      <c r="P44" s="37">
        <f>$S$44+$V$44</f>
        <v>0</v>
      </c>
      <c r="Q44" s="37">
        <f>$P$44</f>
        <v>0</v>
      </c>
      <c r="R44" s="92"/>
      <c r="S44" s="39">
        <f>SUMIF($F$10:$F$509,$N$44,$G$10:$G$509)</f>
        <v>0</v>
      </c>
      <c r="T44" s="39">
        <f>$S$44</f>
        <v>0</v>
      </c>
      <c r="U44" s="92"/>
      <c r="V44" s="40">
        <f>SUMIF($F$10:$F$509,$N$44,$K$10:$K$509)</f>
        <v>0</v>
      </c>
      <c r="W44" s="40">
        <f>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2"/>
        <v>Vet</v>
      </c>
      <c r="O45" s="20" t="str">
        <f t="shared" si="3"/>
        <v>Habillement</v>
      </c>
      <c r="P45" s="37">
        <f>$S$45+$V$45</f>
        <v>0</v>
      </c>
      <c r="Q45" s="37">
        <f>$P$45</f>
        <v>0</v>
      </c>
      <c r="R45" s="92"/>
      <c r="S45" s="39">
        <f>SUMIF($F$10:$F$509,$N$45,$G$10:$G$509)</f>
        <v>0</v>
      </c>
      <c r="T45" s="39">
        <f>$S$45</f>
        <v>0</v>
      </c>
      <c r="U45" s="92"/>
      <c r="V45" s="40">
        <f>SUMIF($F$10:$F$509,$N$45,$K$10:$K$509)</f>
        <v>0</v>
      </c>
      <c r="W45" s="40">
        <f>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2"/>
        <v>Vir</v>
      </c>
      <c r="O46" s="20" t="str">
        <f t="shared" si="3"/>
        <v>Virement interne</v>
      </c>
      <c r="P46" s="37">
        <f>$S$46+$V$46</f>
        <v>0</v>
      </c>
      <c r="Q46" s="37">
        <f>$P$46</f>
        <v>0</v>
      </c>
      <c r="R46" s="92"/>
      <c r="S46" s="39">
        <f>SUMIF($F$10:$F$509,$N$46,$G$10:$G$509)</f>
        <v>0</v>
      </c>
      <c r="T46" s="39">
        <f>$S$46</f>
        <v>0</v>
      </c>
      <c r="U46" s="92"/>
      <c r="V46" s="40">
        <f>SUMIF($F$10:$F$509,$N$46,$K$10:$K$509)</f>
        <v>0</v>
      </c>
      <c r="W46" s="40">
        <f>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2"/>
        <v>Voit</v>
      </c>
      <c r="O47" s="20" t="str">
        <f t="shared" si="3"/>
        <v>Voiture</v>
      </c>
      <c r="P47" s="37">
        <f>$S$47+$V$47</f>
        <v>0</v>
      </c>
      <c r="Q47" s="37">
        <f>$P$47</f>
        <v>0</v>
      </c>
      <c r="R47" s="92"/>
      <c r="S47" s="39">
        <f>SUMIF($F$10:$F$509,$N$47,$G$10:$G$509)</f>
        <v>0</v>
      </c>
      <c r="T47" s="39">
        <f>$S$47</f>
        <v>0</v>
      </c>
      <c r="U47" s="92"/>
      <c r="V47" s="40">
        <f>SUMIF($F$10:$F$509,$N$47,$K$10:$K$509)</f>
        <v>0</v>
      </c>
      <c r="W47" s="40">
        <f>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2"/>
        <v>Web</v>
      </c>
      <c r="O48" s="20" t="str">
        <f t="shared" si="3"/>
        <v>Internet</v>
      </c>
      <c r="P48" s="37">
        <f>$S$48+$V$48</f>
        <v>0</v>
      </c>
      <c r="Q48" s="37">
        <f>$P$48</f>
        <v>0</v>
      </c>
      <c r="R48" s="92"/>
      <c r="S48" s="39">
        <f>SUMIF($F$10:$F$509,$N$48,$G$10:$G$509)</f>
        <v>0</v>
      </c>
      <c r="T48" s="39">
        <f>$S$48</f>
        <v>0</v>
      </c>
      <c r="U48" s="92"/>
      <c r="V48" s="40">
        <f>SUMIF($F$10:$F$509,$N$48,$K$10:$K$509)</f>
        <v>0</v>
      </c>
      <c r="W48" s="40">
        <f>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2"/>
        <v xml:space="preserve"> </v>
      </c>
      <c r="O49" s="20" t="str">
        <f t="shared" si="3"/>
        <v xml:space="preserve"> </v>
      </c>
      <c r="P49" s="37">
        <f>$S$49+$V$49</f>
        <v>0</v>
      </c>
      <c r="Q49" s="37">
        <f>$P$49</f>
        <v>0</v>
      </c>
      <c r="R49" s="92"/>
      <c r="S49" s="39">
        <f>SUMIF($F$10:$F$509,$N$49,$G$10:$G$509)</f>
        <v>0</v>
      </c>
      <c r="T49" s="39">
        <f>$S$49</f>
        <v>0</v>
      </c>
      <c r="U49" s="92"/>
      <c r="V49" s="40">
        <f>SUMIF($F$10:$F$509,$N$49,$K$10:$K$509)</f>
        <v>0</v>
      </c>
      <c r="W49" s="40">
        <f>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2"/>
        <v xml:space="preserve"> </v>
      </c>
      <c r="O50" s="20" t="str">
        <f t="shared" si="3"/>
        <v xml:space="preserve"> </v>
      </c>
      <c r="P50" s="37">
        <f>$S$50+$V$50</f>
        <v>0</v>
      </c>
      <c r="Q50" s="37">
        <f>$P$50</f>
        <v>0</v>
      </c>
      <c r="R50" s="92"/>
      <c r="S50" s="39">
        <f>SUMIF($F$10:$F$509,$N$50,$G$10:$G$509)</f>
        <v>0</v>
      </c>
      <c r="T50" s="39">
        <f>$S$50</f>
        <v>0</v>
      </c>
      <c r="U50" s="92"/>
      <c r="V50" s="40">
        <f>SUMIF($F$10:$F$509,$N$50,$K$10:$K$509)</f>
        <v>0</v>
      </c>
      <c r="W50" s="40">
        <f>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2"/>
        <v xml:space="preserve"> </v>
      </c>
      <c r="O51" s="20" t="str">
        <f t="shared" si="3"/>
        <v xml:space="preserve"> </v>
      </c>
      <c r="P51" s="37">
        <f>$S$51+$V$51</f>
        <v>0</v>
      </c>
      <c r="Q51" s="37">
        <f>$P$51</f>
        <v>0</v>
      </c>
      <c r="R51" s="92"/>
      <c r="S51" s="39">
        <f>SUMIF($F$10:$F$509,$N$51,$G$10:$G$509)</f>
        <v>0</v>
      </c>
      <c r="T51" s="39">
        <f>$S$51</f>
        <v>0</v>
      </c>
      <c r="U51" s="92"/>
      <c r="V51" s="40">
        <f>SUMIF($F$10:$F$509,$N$51,$K$10:$K$509)</f>
        <v>0</v>
      </c>
      <c r="W51" s="40">
        <f>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2"/>
        <v xml:space="preserve"> </v>
      </c>
      <c r="O52" s="20" t="str">
        <f t="shared" si="3"/>
        <v xml:space="preserve"> </v>
      </c>
      <c r="P52" s="37">
        <f>$S$52+$V$52</f>
        <v>0</v>
      </c>
      <c r="Q52" s="37">
        <f>$P$52</f>
        <v>0</v>
      </c>
      <c r="R52" s="92"/>
      <c r="S52" s="39">
        <f>SUMIF($F$10:$F$509,$N$52,$G$10:$G$509)</f>
        <v>0</v>
      </c>
      <c r="T52" s="39">
        <f>$S$52</f>
        <v>0</v>
      </c>
      <c r="U52" s="92"/>
      <c r="V52" s="40">
        <f>SUMIF($F$10:$F$509,$N$52,$K$10:$K$509)</f>
        <v>0</v>
      </c>
      <c r="W52" s="40">
        <f>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2"/>
        <v xml:space="preserve"> </v>
      </c>
      <c r="O53" s="20" t="str">
        <f t="shared" si="3"/>
        <v xml:space="preserve"> </v>
      </c>
      <c r="P53" s="37">
        <f>$S$53+$V$53</f>
        <v>0</v>
      </c>
      <c r="Q53" s="37">
        <f>$P$53</f>
        <v>0</v>
      </c>
      <c r="R53" s="92"/>
      <c r="S53" s="39">
        <f>SUMIF($F$10:$F$509,$N$53,$G$10:$G$509)</f>
        <v>0</v>
      </c>
      <c r="T53" s="39">
        <f>$S$53</f>
        <v>0</v>
      </c>
      <c r="U53" s="92"/>
      <c r="V53" s="40">
        <f>SUMIF($F$10:$F$509,$N$53,$K$10:$K$509)</f>
        <v>0</v>
      </c>
      <c r="W53" s="40">
        <f>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2"/>
        <v xml:space="preserve"> </v>
      </c>
      <c r="O54" s="20" t="str">
        <f t="shared" si="3"/>
        <v xml:space="preserve"> </v>
      </c>
      <c r="P54" s="37">
        <f>$S$54+$V$54</f>
        <v>0</v>
      </c>
      <c r="Q54" s="37">
        <f>$P$54</f>
        <v>0</v>
      </c>
      <c r="R54" s="92"/>
      <c r="S54" s="39">
        <f>SUMIF($F$10:$F$509,$N$54,$G$10:$G$509)</f>
        <v>0</v>
      </c>
      <c r="T54" s="39">
        <f>$S$54</f>
        <v>0</v>
      </c>
      <c r="U54" s="92"/>
      <c r="V54" s="40">
        <f>SUMIF($F$10:$F$509,$N$54,$K$10:$K$509)</f>
        <v>0</v>
      </c>
      <c r="W54" s="40">
        <f>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2"/>
        <v xml:space="preserve"> </v>
      </c>
      <c r="O55" s="20" t="str">
        <f t="shared" si="3"/>
        <v xml:space="preserve"> </v>
      </c>
      <c r="P55" s="37">
        <f>$S$55+$V$55</f>
        <v>0</v>
      </c>
      <c r="Q55" s="37">
        <f>$P$55</f>
        <v>0</v>
      </c>
      <c r="R55" s="92"/>
      <c r="S55" s="39">
        <f>SUMIF($F$10:$F$509,$N$55,$G$10:$G$509)</f>
        <v>0</v>
      </c>
      <c r="T55" s="39">
        <f>$S$55</f>
        <v>0</v>
      </c>
      <c r="U55" s="92"/>
      <c r="V55" s="40">
        <f>SUMIF($F$10:$F$509,$N$55,$K$10:$K$509)</f>
        <v>0</v>
      </c>
      <c r="W55" s="40">
        <f>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2"/>
        <v xml:space="preserve"> </v>
      </c>
      <c r="O56" s="20" t="str">
        <f t="shared" si="3"/>
        <v xml:space="preserve"> </v>
      </c>
      <c r="P56" s="37">
        <f>$S$56+$V$56</f>
        <v>0</v>
      </c>
      <c r="Q56" s="37">
        <f>$P$56</f>
        <v>0</v>
      </c>
      <c r="R56" s="92"/>
      <c r="S56" s="39">
        <f>SUMIF($F$10:$F$509,$N$56,$G$10:$G$509)</f>
        <v>0</v>
      </c>
      <c r="T56" s="39">
        <f>$S$56</f>
        <v>0</v>
      </c>
      <c r="U56" s="92"/>
      <c r="V56" s="40">
        <f>SUMIF($F$10:$F$509,$N$56,$K$10:$K$509)</f>
        <v>0</v>
      </c>
      <c r="W56" s="40">
        <f>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2"/>
        <v xml:space="preserve"> </v>
      </c>
      <c r="O57" s="20" t="str">
        <f t="shared" si="3"/>
        <v xml:space="preserve"> </v>
      </c>
      <c r="P57" s="37">
        <f>$S$57+$V$57</f>
        <v>0</v>
      </c>
      <c r="Q57" s="37">
        <f>$P$57</f>
        <v>0</v>
      </c>
      <c r="R57" s="92"/>
      <c r="S57" s="39">
        <f>SUMIF($F$10:$F$509,$N$57,$G$10:$G$509)</f>
        <v>0</v>
      </c>
      <c r="T57" s="39">
        <f>$S$57</f>
        <v>0</v>
      </c>
      <c r="U57" s="92"/>
      <c r="V57" s="40">
        <f>SUMIF($F$10:$F$509,$N$57,$K$10:$K$509)</f>
        <v>0</v>
      </c>
      <c r="W57" s="40">
        <f>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2"/>
        <v xml:space="preserve"> </v>
      </c>
      <c r="O58" s="20" t="str">
        <f t="shared" si="3"/>
        <v xml:space="preserve"> </v>
      </c>
      <c r="P58" s="37">
        <f>$S$58+$V$58</f>
        <v>0</v>
      </c>
      <c r="Q58" s="37">
        <f>$P$58</f>
        <v>0</v>
      </c>
      <c r="R58" s="92"/>
      <c r="S58" s="39">
        <f>SUMIF($F$10:$F$509,$N$58,$G$10:$G$509)</f>
        <v>0</v>
      </c>
      <c r="T58" s="39">
        <f>$S$58</f>
        <v>0</v>
      </c>
      <c r="U58" s="92"/>
      <c r="V58" s="40">
        <f>SUMIF($F$10:$F$509,$N$58,$K$10:$K$509)</f>
        <v>0</v>
      </c>
      <c r="W58" s="40">
        <f>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2"/>
        <v xml:space="preserve"> </v>
      </c>
      <c r="O59" s="21" t="str">
        <f t="shared" si="3"/>
        <v xml:space="preserve"> </v>
      </c>
      <c r="P59" s="38">
        <f>$S$59+$V$59</f>
        <v>0</v>
      </c>
      <c r="Q59" s="38">
        <f>$P$59</f>
        <v>0</v>
      </c>
      <c r="R59" s="92"/>
      <c r="S59" s="39">
        <f>SUMIF($F$10:$F$509,$N$59,$G$10:$G$509)</f>
        <v>0</v>
      </c>
      <c r="T59" s="39">
        <f>$S$59</f>
        <v>0</v>
      </c>
      <c r="U59" s="92"/>
      <c r="V59" s="40">
        <f>SUMIF($F$10:$F$509,$N$59,$K$10:$K$509)</f>
        <v>0</v>
      </c>
      <c r="W59" s="40">
        <f>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47</v>
      </c>
      <c r="Q60" s="85">
        <f>SUM($Q$10:$Q$59)</f>
        <v>47</v>
      </c>
      <c r="R60" s="87"/>
      <c r="S60" s="89">
        <f>SUM($S$10:$S$59)</f>
        <v>22</v>
      </c>
      <c r="T60" s="89">
        <f>SUM($T$10:$T$59)</f>
        <v>22</v>
      </c>
      <c r="U60" s="87"/>
      <c r="V60" s="81">
        <f>SUM($V$10:$V$59)</f>
        <v>25</v>
      </c>
      <c r="W60" s="81">
        <f>SUM($W$10:$W$59)</f>
        <v>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78">
        <f>$P$60-$S$60-$V$60</f>
        <v>0</v>
      </c>
      <c r="Q64" s="78">
        <f>$Q$60-$T$60-$W$60</f>
        <v>0</v>
      </c>
      <c r="S64" s="78">
        <f>$S$60-$G$510</f>
        <v>0</v>
      </c>
      <c r="V64" s="78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79"/>
      <c r="Q65" s="79"/>
      <c r="S65" s="79"/>
      <c r="V65" s="79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22</v>
      </c>
      <c r="H510" s="31">
        <f>SUM($H$10:$H$509)</f>
        <v>0</v>
      </c>
      <c r="I510" s="80"/>
      <c r="J510" s="80"/>
      <c r="K510" s="48">
        <f>SUM($K$10:$K$509)</f>
        <v>25</v>
      </c>
      <c r="L510" s="35">
        <f>SUM($L$10:$L$509)</f>
        <v>0</v>
      </c>
    </row>
    <row r="511" spans="2:12" ht="5.0999999999999996" customHeight="1" x14ac:dyDescent="0.25"/>
  </sheetData>
  <sortState ref="B10:L13">
    <sortCondition ref="B10"/>
  </sortState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6" priority="2" operator="equal">
      <formula>"X"</formula>
    </cfRule>
  </conditionalFormatting>
  <conditionalFormatting sqref="B10:F509 I10:J509">
    <cfRule type="expression" dxfId="35" priority="3">
      <formula>ROW()=ODD(ROW())</formula>
    </cfRule>
  </conditionalFormatting>
  <conditionalFormatting sqref="P64:Q65 S64:S65 V64:V65">
    <cfRule type="cellIs" dxfId="34" priority="1" operator="notEqual">
      <formula>0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480 D482:D509 D481" xr:uid="{766C2FC0-D164-4853-B009-95296846207F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479 E481:E509 E480" xr:uid="{16A97E8B-D9A4-4933-B753-65B776EF929E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486 F488:F509 F487" xr:uid="{07EFDC20-77B1-4380-8734-83F1DE13EE3A}">
      <formula1>C_Nature</formula1>
    </dataValidation>
    <dataValidation allowBlank="1" showInputMessage="1" showErrorMessage="1" promptTitle="Information" prompt="Veuillez saisir manuellement les reports provenant du mois de décembre de l'année précédente." sqref="E5:F6 J5:J6" xr:uid="{7FE454C7-9E3E-4F81-9716-6DD62E9D51D7}"/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0E68-80DF-4E82-A19E-4D2BBC474C0C}">
  <sheetPr codeName="Feuil2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124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FEVRIER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JANVIER!$H$5</f>
        <v>-22</v>
      </c>
      <c r="F5" s="125"/>
      <c r="G5" s="25" t="s">
        <v>4</v>
      </c>
      <c r="H5" s="51">
        <f>$E$5+$H$510-$G$510</f>
        <v>-32</v>
      </c>
      <c r="I5" s="126" t="s">
        <v>3</v>
      </c>
      <c r="J5" s="27">
        <f>JANVIER!$L$5</f>
        <v>-25</v>
      </c>
      <c r="K5" s="26" t="s">
        <v>4</v>
      </c>
      <c r="L5" s="27">
        <f>$J$5+$L$510-$K$510</f>
        <v>-45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JANVIER!$H$6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JANVIER!$L$6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JANVIER!$Q$10+$P$10</f>
        <v>52</v>
      </c>
      <c r="R10" s="91"/>
      <c r="S10" s="39">
        <f>SUMIF($F$10:$F$509,$N$10,$G$10:$G$509)</f>
        <v>10</v>
      </c>
      <c r="T10" s="39">
        <f>JANVIER!$T$10+$S$10</f>
        <v>32</v>
      </c>
      <c r="U10" s="91"/>
      <c r="V10" s="40">
        <f>SUMIF($F$10:$F$509,$N$10,$K$10:$K$509)</f>
        <v>20</v>
      </c>
      <c r="W10" s="40">
        <f>JANVIER!$W$10+$V$10</f>
        <v>20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JANVIER!$Q$11+$P$11</f>
        <v>0</v>
      </c>
      <c r="R11" s="92"/>
      <c r="S11" s="39">
        <f>SUMIF($F$10:$F$509,$N$11,$G$10:$G$509)</f>
        <v>0</v>
      </c>
      <c r="T11" s="39">
        <f>JANVIER!$T$11+$S$11</f>
        <v>0</v>
      </c>
      <c r="U11" s="92"/>
      <c r="V11" s="40">
        <f>SUMIF($F$10:$F$509,$N$11,$K$10:$K$509)</f>
        <v>0</v>
      </c>
      <c r="W11" s="40">
        <f>JANVIER!$W$11+$V$11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JANVIER!$Q$12+$P$12</f>
        <v>0</v>
      </c>
      <c r="R12" s="92"/>
      <c r="S12" s="39">
        <f>SUMIF($F$10:$F$509,$N$12,$G$10:$G$509)</f>
        <v>0</v>
      </c>
      <c r="T12" s="39">
        <f>JANVIER!$T$12+$S$12</f>
        <v>0</v>
      </c>
      <c r="U12" s="92"/>
      <c r="V12" s="40">
        <f>SUMIF($F$10:$F$509,$N$12,$K$10:$K$509)</f>
        <v>0</v>
      </c>
      <c r="W12" s="40">
        <f>JANVIER!$W$12+$V$12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JANVIER!$Q$13+$P$13</f>
        <v>5</v>
      </c>
      <c r="R13" s="92"/>
      <c r="S13" s="39">
        <f>SUMIF($F$10:$F$509,$N$13,$G$10:$G$509)</f>
        <v>0</v>
      </c>
      <c r="T13" s="39">
        <f>JANVIER!$T$13+$S$13</f>
        <v>0</v>
      </c>
      <c r="U13" s="92"/>
      <c r="V13" s="40">
        <f>SUMIF($F$10:$F$509,$N$13,$K$10:$K$509)</f>
        <v>0</v>
      </c>
      <c r="W13" s="40">
        <f>JANVIER!$W$13+$V$13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JANVIER!$Q$14+$P$14</f>
        <v>0</v>
      </c>
      <c r="R14" s="92"/>
      <c r="S14" s="39">
        <f>SUMIF($F$10:$F$509,$N$14,$G$10:$G$509)</f>
        <v>0</v>
      </c>
      <c r="T14" s="39">
        <f>JANVIER!$T$14+$S$14</f>
        <v>0</v>
      </c>
      <c r="U14" s="92"/>
      <c r="V14" s="40">
        <f>SUMIF($F$10:$F$509,$N$14,$K$10:$K$509)</f>
        <v>0</v>
      </c>
      <c r="W14" s="40">
        <f>JANVIER!$W$14+$V$14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JANVIER!$Q$15+$P$15</f>
        <v>0</v>
      </c>
      <c r="R15" s="92"/>
      <c r="S15" s="39">
        <f>SUMIF($F$10:$F$509,$N$15,$G$10:$G$509)</f>
        <v>0</v>
      </c>
      <c r="T15" s="39">
        <f>JANVIER!$T$15+$S$15</f>
        <v>0</v>
      </c>
      <c r="U15" s="92"/>
      <c r="V15" s="40">
        <f>SUMIF($F$10:$F$509,$N$15,$K$10:$K$509)</f>
        <v>0</v>
      </c>
      <c r="W15" s="40">
        <f>JANVIER!$W$15+$V$15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JANVIER!$Q$16+$P$16</f>
        <v>20</v>
      </c>
      <c r="R16" s="92"/>
      <c r="S16" s="39">
        <f>SUMIF($F$10:$F$509,$N$16,$G$10:$G$509)</f>
        <v>0</v>
      </c>
      <c r="T16" s="39">
        <f>JANVIER!$T$16+$S$16</f>
        <v>0</v>
      </c>
      <c r="U16" s="92"/>
      <c r="V16" s="40">
        <f>SUMIF($F$10:$F$509,$N$16,$K$10:$K$509)</f>
        <v>0</v>
      </c>
      <c r="W16" s="40">
        <f>JANVIER!$W$16+$V$16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JANVIER!$Q$17+$P$17</f>
        <v>0</v>
      </c>
      <c r="R17" s="92"/>
      <c r="S17" s="39">
        <f>SUMIF($F$10:$F$509,$N$17,$G$10:$G$509)</f>
        <v>0</v>
      </c>
      <c r="T17" s="39">
        <f>JANVIER!$T$17+$S$17</f>
        <v>0</v>
      </c>
      <c r="U17" s="92"/>
      <c r="V17" s="40">
        <f>SUMIF($F$10:$F$509,$N$17,$K$10:$K$509)</f>
        <v>0</v>
      </c>
      <c r="W17" s="40">
        <f>JANVIER!$W$17+$V$17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JANVIER!$Q$18+$P$18</f>
        <v>0</v>
      </c>
      <c r="R18" s="92"/>
      <c r="S18" s="39">
        <f>SUMIF($F$10:$F$509,$N$18,$G$10:$G$509)</f>
        <v>0</v>
      </c>
      <c r="T18" s="39">
        <f>JANVIER!$T$18+$S$18</f>
        <v>0</v>
      </c>
      <c r="U18" s="92"/>
      <c r="V18" s="40">
        <f>SUMIF($F$10:$F$509,$N$18,$K$10:$K$509)</f>
        <v>0</v>
      </c>
      <c r="W18" s="40">
        <f>JANVIER!$W$18+$V$18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JANVIER!$Q$19+$P$19</f>
        <v>0</v>
      </c>
      <c r="R19" s="92"/>
      <c r="S19" s="39">
        <f>SUMIF($F$10:$F$509,$N$19,$G$10:$G$509)</f>
        <v>0</v>
      </c>
      <c r="T19" s="39">
        <f>JANVIER!$T$19+$S$19</f>
        <v>0</v>
      </c>
      <c r="U19" s="92"/>
      <c r="V19" s="40">
        <f>SUMIF($F$10:$F$509,$N$19,$K$10:$K$509)</f>
        <v>0</v>
      </c>
      <c r="W19" s="40">
        <f>JANVIER!$W$19+$V$19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JANVIER!$Q$20+$P$20</f>
        <v>0</v>
      </c>
      <c r="R20" s="92"/>
      <c r="S20" s="39">
        <f>SUMIF($F$10:$F$509,$N$20,$G$10:$G$509)</f>
        <v>0</v>
      </c>
      <c r="T20" s="39">
        <f>JANVIER!$T$20+$S$20</f>
        <v>0</v>
      </c>
      <c r="U20" s="92"/>
      <c r="V20" s="40">
        <f>SUMIF($F$10:$F$509,$N$20,$K$10:$K$509)</f>
        <v>0</v>
      </c>
      <c r="W20" s="40">
        <f>JANVIER!$W$20+$V$20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JANVIER!$Q$21+$P$21</f>
        <v>0</v>
      </c>
      <c r="R21" s="92"/>
      <c r="S21" s="39">
        <f>SUMIF($F$10:$F$509,$N$21,$G$10:$G$509)</f>
        <v>0</v>
      </c>
      <c r="T21" s="39">
        <f>JANVIER!$T$21+$S$21</f>
        <v>0</v>
      </c>
      <c r="U21" s="92"/>
      <c r="V21" s="40">
        <f>SUMIF($F$10:$F$509,$N$21,$K$10:$K$509)</f>
        <v>0</v>
      </c>
      <c r="W21" s="40">
        <f>JANVIER!$W$21+$V$21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JANVIER!$Q$22+$P$22</f>
        <v>0</v>
      </c>
      <c r="R22" s="92"/>
      <c r="S22" s="39">
        <f>SUMIF($F$10:$F$509,$N$22,$G$10:$G$509)</f>
        <v>0</v>
      </c>
      <c r="T22" s="39">
        <f>JANVIER!$T$22+$S$22</f>
        <v>0</v>
      </c>
      <c r="U22" s="92"/>
      <c r="V22" s="40">
        <f>SUMIF($F$10:$F$509,$N$22,$K$10:$K$509)</f>
        <v>0</v>
      </c>
      <c r="W22" s="40">
        <f>JANVIER!$W$22+$V$22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JANVIER!$Q$23+$P$23</f>
        <v>0</v>
      </c>
      <c r="R23" s="92"/>
      <c r="S23" s="39">
        <f>SUMIF($F$10:$F$509,$N$23,$G$10:$G$509)</f>
        <v>0</v>
      </c>
      <c r="T23" s="39">
        <f>JANVIER!$T$23+$S$23</f>
        <v>0</v>
      </c>
      <c r="U23" s="92"/>
      <c r="V23" s="40">
        <f>SUMIF($F$10:$F$509,$N$23,$K$10:$K$509)</f>
        <v>0</v>
      </c>
      <c r="W23" s="40">
        <f>JANVIER!$W$23+$V$23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JANVIER!$Q$24+$P$24</f>
        <v>0</v>
      </c>
      <c r="R24" s="92"/>
      <c r="S24" s="39">
        <f>SUMIF($F$10:$F$509,$N$24,$G$10:$G$509)</f>
        <v>0</v>
      </c>
      <c r="T24" s="39">
        <f>JANVIER!$T$24+$S$24</f>
        <v>0</v>
      </c>
      <c r="U24" s="92"/>
      <c r="V24" s="40">
        <f>SUMIF($F$10:$F$509,$N$24,$K$10:$K$509)</f>
        <v>0</v>
      </c>
      <c r="W24" s="40">
        <f>JANVIER!$W$24+$V$24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JANVIER!$Q$25+$P$25</f>
        <v>0</v>
      </c>
      <c r="R25" s="92"/>
      <c r="S25" s="39">
        <f>SUMIF($F$10:$F$509,$N$25,$G$10:$G$509)</f>
        <v>0</v>
      </c>
      <c r="T25" s="39">
        <f>JANVIER!$T$25+$S$25</f>
        <v>0</v>
      </c>
      <c r="U25" s="92"/>
      <c r="V25" s="40">
        <f>SUMIF($F$10:$F$509,$N$25,$K$10:$K$509)</f>
        <v>0</v>
      </c>
      <c r="W25" s="40">
        <f>JANVIER!$W$25+$V$25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JANVIER!$Q$26+$P$26</f>
        <v>0</v>
      </c>
      <c r="R26" s="92"/>
      <c r="S26" s="39">
        <f>SUMIF($F$10:$F$509,$N$26,$G$10:$G$509)</f>
        <v>0</v>
      </c>
      <c r="T26" s="39">
        <f>JANVIER!$T$26+$S$26</f>
        <v>0</v>
      </c>
      <c r="U26" s="92"/>
      <c r="V26" s="40">
        <f>SUMIF($F$10:$F$509,$N$26,$K$10:$K$509)</f>
        <v>0</v>
      </c>
      <c r="W26" s="40">
        <f>JANVIER!$W$26+$V$26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JANVIER!$Q$27+$P$27</f>
        <v>0</v>
      </c>
      <c r="R27" s="92"/>
      <c r="S27" s="39">
        <f>SUMIF($F$10:$F$509,$N$27,$G$10:$G$509)</f>
        <v>0</v>
      </c>
      <c r="T27" s="39">
        <f>JANVIER!$T$27+$S$27</f>
        <v>0</v>
      </c>
      <c r="U27" s="92"/>
      <c r="V27" s="40">
        <f>SUMIF($F$10:$F$509,$N$27,$K$10:$K$509)</f>
        <v>0</v>
      </c>
      <c r="W27" s="40">
        <f>JANVIER!$W$27+$V$27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JANVIER!$Q$28+$P$28</f>
        <v>0</v>
      </c>
      <c r="R28" s="92"/>
      <c r="S28" s="39">
        <f>SUMIF($F$10:$F$509,$N$28,$G$10:$G$509)</f>
        <v>0</v>
      </c>
      <c r="T28" s="39">
        <f>JANVIER!$T$28+$S$28</f>
        <v>0</v>
      </c>
      <c r="U28" s="92"/>
      <c r="V28" s="40">
        <f>SUMIF($F$10:$F$509,$N$28,$K$10:$K$509)</f>
        <v>0</v>
      </c>
      <c r="W28" s="40">
        <f>JANVIER!$W$28+$V$28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JANVIER!$Q$29+$P$29</f>
        <v>0</v>
      </c>
      <c r="R29" s="92"/>
      <c r="S29" s="39">
        <f>SUMIF($F$10:$F$509,$N$29,$G$10:$G$509)</f>
        <v>0</v>
      </c>
      <c r="T29" s="39">
        <f>JANVIER!$T$29+$S$29</f>
        <v>0</v>
      </c>
      <c r="U29" s="92"/>
      <c r="V29" s="40">
        <f>SUMIF($F$10:$F$509,$N$29,$K$10:$K$509)</f>
        <v>0</v>
      </c>
      <c r="W29" s="40">
        <f>JANVIER!$W$29+$V$29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JANVIER!$Q$30+$P$30</f>
        <v>0</v>
      </c>
      <c r="R30" s="92"/>
      <c r="S30" s="39">
        <f>SUMIF($F$10:$F$509,$N$30,$G$10:$G$509)</f>
        <v>0</v>
      </c>
      <c r="T30" s="39">
        <f>JANVIER!$T$30+$S$30</f>
        <v>0</v>
      </c>
      <c r="U30" s="92"/>
      <c r="V30" s="40">
        <f>SUMIF($F$10:$F$509,$N$30,$K$10:$K$509)</f>
        <v>0</v>
      </c>
      <c r="W30" s="40">
        <f>JANVIER!$W$30+$V$30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JANVIER!$Q$31+$P$31</f>
        <v>0</v>
      </c>
      <c r="R31" s="92"/>
      <c r="S31" s="39">
        <f>SUMIF($F$10:$F$509,$N$31,$G$10:$G$509)</f>
        <v>0</v>
      </c>
      <c r="T31" s="39">
        <f>JANVIER!$T$31+$S$31</f>
        <v>0</v>
      </c>
      <c r="U31" s="92"/>
      <c r="V31" s="40">
        <f>SUMIF($F$10:$F$509,$N$31,$K$10:$K$509)</f>
        <v>0</v>
      </c>
      <c r="W31" s="40">
        <f>JANVIER!$W$31+$V$31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JANVIER!$Q$32+$P$32</f>
        <v>0</v>
      </c>
      <c r="R32" s="92"/>
      <c r="S32" s="39">
        <f>SUMIF($F$10:$F$509,$N$32,$G$10:$G$509)</f>
        <v>0</v>
      </c>
      <c r="T32" s="39">
        <f>JANVIER!$T$32+$S$32</f>
        <v>0</v>
      </c>
      <c r="U32" s="92"/>
      <c r="V32" s="40">
        <f>SUMIF($F$10:$F$509,$N$32,$K$10:$K$509)</f>
        <v>0</v>
      </c>
      <c r="W32" s="40">
        <f>JANVIER!$W$32+$V$32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JANVIER!$Q$33+$P$33</f>
        <v>0</v>
      </c>
      <c r="R33" s="92"/>
      <c r="S33" s="39">
        <f>SUMIF($F$10:$F$509,$N$33,$G$10:$G$509)</f>
        <v>0</v>
      </c>
      <c r="T33" s="39">
        <f>JANVIER!$T$33+$S$33</f>
        <v>0</v>
      </c>
      <c r="U33" s="92"/>
      <c r="V33" s="40">
        <f>SUMIF($F$10:$F$509,$N$33,$K$10:$K$509)</f>
        <v>0</v>
      </c>
      <c r="W33" s="40">
        <f>JANVIER!$W$33+$V$33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JANVIER!$Q$34+$P$34</f>
        <v>0</v>
      </c>
      <c r="R34" s="92"/>
      <c r="S34" s="39">
        <f>SUMIF($F$10:$F$509,$N$34,$G$10:$G$509)</f>
        <v>0</v>
      </c>
      <c r="T34" s="39">
        <f>JANVIER!$T$34+$S$34</f>
        <v>0</v>
      </c>
      <c r="U34" s="92"/>
      <c r="V34" s="40">
        <f>SUMIF($F$10:$F$509,$N$34,$K$10:$K$509)</f>
        <v>0</v>
      </c>
      <c r="W34" s="40">
        <f>JANVIER!$W$34+$V$34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JANVIER!$Q$35+$P$35</f>
        <v>0</v>
      </c>
      <c r="R35" s="92"/>
      <c r="S35" s="39">
        <f>SUMIF($F$10:$F$509,$N$35,$G$10:$G$509)</f>
        <v>0</v>
      </c>
      <c r="T35" s="39">
        <f>JANVIER!$T$35+$S$35</f>
        <v>0</v>
      </c>
      <c r="U35" s="92"/>
      <c r="V35" s="40">
        <f>SUMIF($F$10:$F$509,$N$35,$K$10:$K$509)</f>
        <v>0</v>
      </c>
      <c r="W35" s="40">
        <f>JANVIER!$W$35+$V$35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JANVIER!$Q$36+$P$36</f>
        <v>0</v>
      </c>
      <c r="R36" s="92"/>
      <c r="S36" s="39">
        <f>SUMIF($F$10:$F$509,$N$36,$G$10:$G$509)</f>
        <v>0</v>
      </c>
      <c r="T36" s="39">
        <f>JANVIER!$T$36+$S$36</f>
        <v>0</v>
      </c>
      <c r="U36" s="92"/>
      <c r="V36" s="40">
        <f>SUMIF($F$10:$F$509,$N$36,$K$10:$K$509)</f>
        <v>0</v>
      </c>
      <c r="W36" s="40">
        <f>JANVIER!$W$36+$V$36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JANVIER!$Q$37+$P$37</f>
        <v>0</v>
      </c>
      <c r="R37" s="92"/>
      <c r="S37" s="39">
        <f>SUMIF($F$10:$F$509,$N$37,$G$10:$G$509)</f>
        <v>0</v>
      </c>
      <c r="T37" s="39">
        <f>JANVIER!$T$37+$S$37</f>
        <v>0</v>
      </c>
      <c r="U37" s="92"/>
      <c r="V37" s="40">
        <f>SUMIF($F$10:$F$509,$N$37,$K$10:$K$509)</f>
        <v>0</v>
      </c>
      <c r="W37" s="40">
        <f>JANVIER!$W$37+$V$37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JANVIER!$Q$38+$P$38</f>
        <v>0</v>
      </c>
      <c r="R38" s="92"/>
      <c r="S38" s="39">
        <f>SUMIF($F$10:$F$509,$N$38,$G$10:$G$509)</f>
        <v>0</v>
      </c>
      <c r="T38" s="39">
        <f>JANVIER!$T$38+$S$38</f>
        <v>0</v>
      </c>
      <c r="U38" s="92"/>
      <c r="V38" s="40">
        <f>SUMIF($F$10:$F$509,$N$38,$K$10:$K$509)</f>
        <v>0</v>
      </c>
      <c r="W38" s="40">
        <f>JANVIER!$W$38+$V$38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JANVIER!$Q$39+$P$39</f>
        <v>0</v>
      </c>
      <c r="R39" s="92"/>
      <c r="S39" s="39">
        <f>SUMIF($F$10:$F$509,$N$39,$G$10:$G$509)</f>
        <v>0</v>
      </c>
      <c r="T39" s="39">
        <f>JANVIER!$T$39+$S$39</f>
        <v>0</v>
      </c>
      <c r="U39" s="92"/>
      <c r="V39" s="40">
        <f>SUMIF($F$10:$F$509,$N$39,$K$10:$K$509)</f>
        <v>0</v>
      </c>
      <c r="W39" s="40">
        <f>JANVIER!$W$39+$V$39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JANVIER!$Q$40+$P$40</f>
        <v>0</v>
      </c>
      <c r="R40" s="92"/>
      <c r="S40" s="39">
        <f>SUMIF($F$10:$F$509,$N$40,$G$10:$G$509)</f>
        <v>0</v>
      </c>
      <c r="T40" s="39">
        <f>JANVIER!$T$40+$S$40</f>
        <v>0</v>
      </c>
      <c r="U40" s="92"/>
      <c r="V40" s="40">
        <f>SUMIF($F$10:$F$509,$N$40,$K$10:$K$509)</f>
        <v>0</v>
      </c>
      <c r="W40" s="40">
        <f>JANVIER!$W$40+$V$40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JANVIER!$Q$41+$P$41</f>
        <v>0</v>
      </c>
      <c r="R41" s="92"/>
      <c r="S41" s="39">
        <f>SUMIF($F$10:$F$509,$N$41,$G$10:$G$509)</f>
        <v>0</v>
      </c>
      <c r="T41" s="39">
        <f>JANVIER!$T$41+$S$41</f>
        <v>0</v>
      </c>
      <c r="U41" s="92"/>
      <c r="V41" s="40">
        <f>SUMIF($F$10:$F$509,$N$41,$K$10:$K$509)</f>
        <v>0</v>
      </c>
      <c r="W41" s="40">
        <f>JANVIER!$W$41+$V$41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JANVIER!$Q$42+$P$42</f>
        <v>0</v>
      </c>
      <c r="R42" s="92"/>
      <c r="S42" s="39">
        <f>SUMIF($F$10:$F$509,$N$42,$G$10:$G$509)</f>
        <v>0</v>
      </c>
      <c r="T42" s="39">
        <f>JANVIER!$T$42+$S$42</f>
        <v>0</v>
      </c>
      <c r="U42" s="92"/>
      <c r="V42" s="40">
        <f>SUMIF($F$10:$F$509,$N$42,$K$10:$K$509)</f>
        <v>0</v>
      </c>
      <c r="W42" s="40">
        <f>JANVIER!$W$42+$V$42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JANVIER!$Q$43+$P$43</f>
        <v>0</v>
      </c>
      <c r="R43" s="92"/>
      <c r="S43" s="39">
        <f>SUMIF($F$10:$F$509,$N$43,$G$10:$G$509)</f>
        <v>0</v>
      </c>
      <c r="T43" s="39">
        <f>JANVIER!$T$43+$S$43</f>
        <v>0</v>
      </c>
      <c r="U43" s="92"/>
      <c r="V43" s="40">
        <f>SUMIF($F$10:$F$509,$N$43,$K$10:$K$509)</f>
        <v>0</v>
      </c>
      <c r="W43" s="40">
        <f>JANVIER!$W$43+$V$43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JANVIER!$Q$44+$P$44</f>
        <v>0</v>
      </c>
      <c r="R44" s="92"/>
      <c r="S44" s="39">
        <f>SUMIF($F$10:$F$509,$N$44,$G$10:$G$509)</f>
        <v>0</v>
      </c>
      <c r="T44" s="39">
        <f>JANVIER!$T$44+$S$44</f>
        <v>0</v>
      </c>
      <c r="U44" s="92"/>
      <c r="V44" s="40">
        <f>SUMIF($F$10:$F$509,$N$44,$K$10:$K$509)</f>
        <v>0</v>
      </c>
      <c r="W44" s="40">
        <f>JANVIER!$W$44+$V$44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JANVIER!$Q$45+$P$45</f>
        <v>0</v>
      </c>
      <c r="R45" s="92"/>
      <c r="S45" s="39">
        <f>SUMIF($F$10:$F$509,$N$45,$G$10:$G$509)</f>
        <v>0</v>
      </c>
      <c r="T45" s="39">
        <f>JANVIER!$T$45+$S$45</f>
        <v>0</v>
      </c>
      <c r="U45" s="92"/>
      <c r="V45" s="40">
        <f>SUMIF($F$10:$F$509,$N$45,$K$10:$K$509)</f>
        <v>0</v>
      </c>
      <c r="W45" s="40">
        <f>JANVIER!$W$45+$V$45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JANVIER!$Q$46+$P$46</f>
        <v>0</v>
      </c>
      <c r="R46" s="92"/>
      <c r="S46" s="39">
        <f>SUMIF($F$10:$F$509,$N$46,$G$10:$G$509)</f>
        <v>0</v>
      </c>
      <c r="T46" s="39">
        <f>JANVIER!$T$46+$S$46</f>
        <v>0</v>
      </c>
      <c r="U46" s="92"/>
      <c r="V46" s="40">
        <f>SUMIF($F$10:$F$509,$N$46,$K$10:$K$509)</f>
        <v>0</v>
      </c>
      <c r="W46" s="40">
        <f>JANVIER!$W$46+$V$46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JANVIER!$Q$47+$P$47</f>
        <v>0</v>
      </c>
      <c r="R47" s="92"/>
      <c r="S47" s="39">
        <f>SUMIF($F$10:$F$509,$N$47,$G$10:$G$509)</f>
        <v>0</v>
      </c>
      <c r="T47" s="39">
        <f>JANVIER!$T$47+$S$47</f>
        <v>0</v>
      </c>
      <c r="U47" s="92"/>
      <c r="V47" s="40">
        <f>SUMIF($F$10:$F$509,$N$47,$K$10:$K$509)</f>
        <v>0</v>
      </c>
      <c r="W47" s="40">
        <f>JANVIER!$W$47+$V$47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JANVIER!$Q$48+$P$48</f>
        <v>0</v>
      </c>
      <c r="R48" s="92"/>
      <c r="S48" s="39">
        <f>SUMIF($F$10:$F$509,$N$48,$G$10:$G$509)</f>
        <v>0</v>
      </c>
      <c r="T48" s="39">
        <f>JANVIER!$T$48+$S$48</f>
        <v>0</v>
      </c>
      <c r="U48" s="92"/>
      <c r="V48" s="40">
        <f>SUMIF($F$10:$F$509,$N$48,$K$10:$K$509)</f>
        <v>0</v>
      </c>
      <c r="W48" s="40">
        <f>JANVIER!$W$48+$V$48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JANVIER!$Q$49+$P$49</f>
        <v>0</v>
      </c>
      <c r="R49" s="92"/>
      <c r="S49" s="39">
        <f>SUMIF($F$10:$F$509,$N$49,$G$10:$G$509)</f>
        <v>0</v>
      </c>
      <c r="T49" s="39">
        <f>JANVIER!$T$49+$S$49</f>
        <v>0</v>
      </c>
      <c r="U49" s="92"/>
      <c r="V49" s="40">
        <f>SUMIF($F$10:$F$509,$N$49,$K$10:$K$509)</f>
        <v>0</v>
      </c>
      <c r="W49" s="40">
        <f>JANVIER!$W$49+$V$49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JANVIER!$Q$50+$P$50</f>
        <v>0</v>
      </c>
      <c r="R50" s="92"/>
      <c r="S50" s="39">
        <f>SUMIF($F$10:$F$509,$N$50,$G$10:$G$509)</f>
        <v>0</v>
      </c>
      <c r="T50" s="39">
        <f>JANVIER!$T$50+$S$50</f>
        <v>0</v>
      </c>
      <c r="U50" s="92"/>
      <c r="V50" s="40">
        <f>SUMIF($F$10:$F$509,$N$50,$K$10:$K$509)</f>
        <v>0</v>
      </c>
      <c r="W50" s="40">
        <f>JANVIER!$W$50+$V$50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JANVIER!$Q$51+$P$51</f>
        <v>0</v>
      </c>
      <c r="R51" s="92"/>
      <c r="S51" s="39">
        <f>SUMIF($F$10:$F$509,$N$51,$G$10:$G$509)</f>
        <v>0</v>
      </c>
      <c r="T51" s="39">
        <f>JANVIER!$T$51+$S$51</f>
        <v>0</v>
      </c>
      <c r="U51" s="92"/>
      <c r="V51" s="40">
        <f>SUMIF($F$10:$F$509,$N$51,$K$10:$K$509)</f>
        <v>0</v>
      </c>
      <c r="W51" s="40">
        <f>JANVIER!$W$51+$V$51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JANVIER!$Q$52+$P$52</f>
        <v>0</v>
      </c>
      <c r="R52" s="92"/>
      <c r="S52" s="39">
        <f>SUMIF($F$10:$F$509,$N$52,$G$10:$G$509)</f>
        <v>0</v>
      </c>
      <c r="T52" s="39">
        <f>JANVIER!$T$52+$S$52</f>
        <v>0</v>
      </c>
      <c r="U52" s="92"/>
      <c r="V52" s="40">
        <f>SUMIF($F$10:$F$509,$N$52,$K$10:$K$509)</f>
        <v>0</v>
      </c>
      <c r="W52" s="40">
        <f>JANVIER!$W$52+$V$52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JANVIER!$Q$53+$P$53</f>
        <v>0</v>
      </c>
      <c r="R53" s="92"/>
      <c r="S53" s="39">
        <f>SUMIF($F$10:$F$509,$N$53,$G$10:$G$509)</f>
        <v>0</v>
      </c>
      <c r="T53" s="39">
        <f>JANVIER!$T$53+$S$53</f>
        <v>0</v>
      </c>
      <c r="U53" s="92"/>
      <c r="V53" s="40">
        <f>SUMIF($F$10:$F$509,$N$53,$K$10:$K$509)</f>
        <v>0</v>
      </c>
      <c r="W53" s="40">
        <f>JANVIER!$W$53+$V$53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JANVIER!$Q$54+$P$54</f>
        <v>0</v>
      </c>
      <c r="R54" s="92"/>
      <c r="S54" s="39">
        <f>SUMIF($F$10:$F$509,$N$54,$G$10:$G$509)</f>
        <v>0</v>
      </c>
      <c r="T54" s="39">
        <f>JANVIER!$T$54+$S$54</f>
        <v>0</v>
      </c>
      <c r="U54" s="92"/>
      <c r="V54" s="40">
        <f>SUMIF($F$10:$F$509,$N$54,$K$10:$K$509)</f>
        <v>0</v>
      </c>
      <c r="W54" s="40">
        <f>JANVIER!$W$54+$V$54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JANVIER!$Q$55+$P$55</f>
        <v>0</v>
      </c>
      <c r="R55" s="92"/>
      <c r="S55" s="39">
        <f>SUMIF($F$10:$F$509,$N$55,$G$10:$G$509)</f>
        <v>0</v>
      </c>
      <c r="T55" s="39">
        <f>JANVIER!$T$55+$S$55</f>
        <v>0</v>
      </c>
      <c r="U55" s="92"/>
      <c r="V55" s="40">
        <f>SUMIF($F$10:$F$509,$N$55,$K$10:$K$509)</f>
        <v>0</v>
      </c>
      <c r="W55" s="40">
        <f>JANVIER!$W$55+$V$55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JANVIER!$Q$56+$P$56</f>
        <v>0</v>
      </c>
      <c r="R56" s="92"/>
      <c r="S56" s="39">
        <f>SUMIF($F$10:$F$509,$N$56,$G$10:$G$509)</f>
        <v>0</v>
      </c>
      <c r="T56" s="39">
        <f>JANVIER!$T$56+$S$56</f>
        <v>0</v>
      </c>
      <c r="U56" s="92"/>
      <c r="V56" s="40">
        <f>SUMIF($F$10:$F$509,$N$56,$K$10:$K$509)</f>
        <v>0</v>
      </c>
      <c r="W56" s="40">
        <f>JANVIER!$W$56+$V$56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JANVIER!$Q$57+$P$57</f>
        <v>0</v>
      </c>
      <c r="R57" s="92"/>
      <c r="S57" s="39">
        <f>SUMIF($F$10:$F$509,$N$57,$G$10:$G$509)</f>
        <v>0</v>
      </c>
      <c r="T57" s="39">
        <f>JANVIER!$T$57+$S$57</f>
        <v>0</v>
      </c>
      <c r="U57" s="92"/>
      <c r="V57" s="40">
        <f>SUMIF($F$10:$F$509,$N$57,$K$10:$K$509)</f>
        <v>0</v>
      </c>
      <c r="W57" s="40">
        <f>JANVIER!$W$57+$V$57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JANVIER!$Q$58+$P$58</f>
        <v>0</v>
      </c>
      <c r="R58" s="92"/>
      <c r="S58" s="39">
        <f>SUMIF($F$10:$F$509,$N$58,$G$10:$G$509)</f>
        <v>0</v>
      </c>
      <c r="T58" s="39">
        <f>JANVIER!$T$58+$S$58</f>
        <v>0</v>
      </c>
      <c r="U58" s="92"/>
      <c r="V58" s="40">
        <f>SUMIF($F$10:$F$509,$N$58,$K$10:$K$509)</f>
        <v>0</v>
      </c>
      <c r="W58" s="40">
        <f>JANVIER!$W$58+$V$58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JANVIER!$Q$59+$P$59</f>
        <v>0</v>
      </c>
      <c r="R59" s="92"/>
      <c r="S59" s="39">
        <f>SUMIF($F$10:$F$509,$N$59,$G$10:$G$509)</f>
        <v>0</v>
      </c>
      <c r="T59" s="39">
        <f>JANVIER!$T$59+$S$59</f>
        <v>0</v>
      </c>
      <c r="U59" s="92"/>
      <c r="V59" s="40">
        <f>SUMIF($F$10:$F$509,$N$59,$K$10:$K$509)</f>
        <v>0</v>
      </c>
      <c r="W59" s="40">
        <f>JANVIER!$W$59+$V$59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30</v>
      </c>
      <c r="Q60" s="85">
        <f>SUM($Q$10:$Q$59)</f>
        <v>77</v>
      </c>
      <c r="R60" s="87"/>
      <c r="S60" s="89">
        <f>SUM($S$10:$S$59)</f>
        <v>10</v>
      </c>
      <c r="T60" s="89">
        <f>SUM($T$10:$T$59)</f>
        <v>32</v>
      </c>
      <c r="U60" s="87"/>
      <c r="V60" s="81">
        <f>SUM($V$10:$V$59)</f>
        <v>20</v>
      </c>
      <c r="W60" s="81">
        <f>SUM($W$10:$W$59)</f>
        <v>45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78">
        <f>$P$60-$S$60-$V$60</f>
        <v>0</v>
      </c>
      <c r="Q64" s="78">
        <f>$Q$60-$T$60-$W$60</f>
        <v>0</v>
      </c>
      <c r="S64" s="78">
        <f>$S$60-$G$510</f>
        <v>0</v>
      </c>
      <c r="V64" s="78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79"/>
      <c r="Q65" s="79"/>
      <c r="S65" s="79"/>
      <c r="V65" s="79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10</v>
      </c>
      <c r="H510" s="31">
        <f>SUM($H$10:$H$509)</f>
        <v>0</v>
      </c>
      <c r="I510" s="80"/>
      <c r="J510" s="80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3" priority="2" operator="equal">
      <formula>"X"</formula>
    </cfRule>
  </conditionalFormatting>
  <conditionalFormatting sqref="B10:F509 I10:J509">
    <cfRule type="expression" dxfId="32" priority="3">
      <formula>ROW()=ODD(ROW())</formula>
    </cfRule>
  </conditionalFormatting>
  <conditionalFormatting sqref="P64:Q65 S64:S65 V64:V65">
    <cfRule type="cellIs" dxfId="31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DF4CDAA0-F621-4386-A801-4A3A4671F397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D90316FA-13B0-4972-91BE-3DD229F36328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40D288E3-D711-4AA4-94B2-FEA2442325D3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47ACE-5D8D-4CEE-9839-18AABD544379}">
  <sheetPr codeName="Feuil3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125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MARS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FEVRIER!$H$5</f>
        <v>-32</v>
      </c>
      <c r="F5" s="125"/>
      <c r="G5" s="25" t="s">
        <v>4</v>
      </c>
      <c r="H5" s="51">
        <f>$E$5+$H$510-$G$510</f>
        <v>-42</v>
      </c>
      <c r="I5" s="126" t="s">
        <v>3</v>
      </c>
      <c r="J5" s="27">
        <f>FEVRIER!$L$5</f>
        <v>-45</v>
      </c>
      <c r="K5" s="26" t="s">
        <v>4</v>
      </c>
      <c r="L5" s="27">
        <f>$J$5+$L$510-$K$510</f>
        <v>-65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FEVRIER!$H$6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FEVRIER!$L$6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FEVRIER!$Q$10+$P$10</f>
        <v>82</v>
      </c>
      <c r="R10" s="91"/>
      <c r="S10" s="39">
        <f>SUMIF($F$10:$F$509,$N$10,$G$10:$G$509)</f>
        <v>10</v>
      </c>
      <c r="T10" s="39">
        <f>FEVRIER!$T$10+$S$10</f>
        <v>42</v>
      </c>
      <c r="U10" s="91"/>
      <c r="V10" s="40">
        <f>SUMIF($F$10:$F$509,$N$10,$K$10:$K$509)</f>
        <v>20</v>
      </c>
      <c r="W10" s="40">
        <f>FEVRIER!$W$10+$V$10</f>
        <v>40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FEVRIER!$Q$11+$P$11</f>
        <v>0</v>
      </c>
      <c r="R11" s="92"/>
      <c r="S11" s="39">
        <f>SUMIF($F$10:$F$509,$N$11,$G$10:$G$509)</f>
        <v>0</v>
      </c>
      <c r="T11" s="39">
        <f>FEVRIER!$T$11+$S$11</f>
        <v>0</v>
      </c>
      <c r="U11" s="92"/>
      <c r="V11" s="40">
        <f>SUMIF($F$10:$F$509,$N$11,$K$10:$K$509)</f>
        <v>0</v>
      </c>
      <c r="W11" s="40">
        <f>FEVRIER!$W$11+$V$11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FEVRIER!$Q$12+$P$12</f>
        <v>0</v>
      </c>
      <c r="R12" s="92"/>
      <c r="S12" s="39">
        <f>SUMIF($F$10:$F$509,$N$12,$G$10:$G$509)</f>
        <v>0</v>
      </c>
      <c r="T12" s="39">
        <f>FEVRIER!$T$12+$S$12</f>
        <v>0</v>
      </c>
      <c r="U12" s="92"/>
      <c r="V12" s="40">
        <f>SUMIF($F$10:$F$509,$N$12,$K$10:$K$509)</f>
        <v>0</v>
      </c>
      <c r="W12" s="40">
        <f>FEVRIER!$W$12+$V$12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FEVRIER!$Q$13+$P$13</f>
        <v>5</v>
      </c>
      <c r="R13" s="92"/>
      <c r="S13" s="39">
        <f>SUMIF($F$10:$F$509,$N$13,$G$10:$G$509)</f>
        <v>0</v>
      </c>
      <c r="T13" s="39">
        <f>FEVRIER!$T$13+$S$13</f>
        <v>0</v>
      </c>
      <c r="U13" s="92"/>
      <c r="V13" s="40">
        <f>SUMIF($F$10:$F$509,$N$13,$K$10:$K$509)</f>
        <v>0</v>
      </c>
      <c r="W13" s="40">
        <f>FEVRIER!$W$13+$V$13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FEVRIER!$Q$14+$P$14</f>
        <v>0</v>
      </c>
      <c r="R14" s="92"/>
      <c r="S14" s="39">
        <f>SUMIF($F$10:$F$509,$N$14,$G$10:$G$509)</f>
        <v>0</v>
      </c>
      <c r="T14" s="39">
        <f>FEVRIER!$T$14+$S$14</f>
        <v>0</v>
      </c>
      <c r="U14" s="92"/>
      <c r="V14" s="40">
        <f>SUMIF($F$10:$F$509,$N$14,$K$10:$K$509)</f>
        <v>0</v>
      </c>
      <c r="W14" s="40">
        <f>FEVRIER!$W$14+$V$14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FEVRIER!$Q$15+$P$15</f>
        <v>0</v>
      </c>
      <c r="R15" s="92"/>
      <c r="S15" s="39">
        <f>SUMIF($F$10:$F$509,$N$15,$G$10:$G$509)</f>
        <v>0</v>
      </c>
      <c r="T15" s="39">
        <f>FEVRIER!$T$15+$S$15</f>
        <v>0</v>
      </c>
      <c r="U15" s="92"/>
      <c r="V15" s="40">
        <f>SUMIF($F$10:$F$509,$N$15,$K$10:$K$509)</f>
        <v>0</v>
      </c>
      <c r="W15" s="40">
        <f>FEVRIER!$W$15+$V$15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FEVRIER!$Q$16+$P$16</f>
        <v>20</v>
      </c>
      <c r="R16" s="92"/>
      <c r="S16" s="39">
        <f>SUMIF($F$10:$F$509,$N$16,$G$10:$G$509)</f>
        <v>0</v>
      </c>
      <c r="T16" s="39">
        <f>FEVRIER!$T$16+$S$16</f>
        <v>0</v>
      </c>
      <c r="U16" s="92"/>
      <c r="V16" s="40">
        <f>SUMIF($F$10:$F$509,$N$16,$K$10:$K$509)</f>
        <v>0</v>
      </c>
      <c r="W16" s="40">
        <f>FEVRIER!$W$16+$V$16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FEVRIER!$Q$17+$P$17</f>
        <v>0</v>
      </c>
      <c r="R17" s="92"/>
      <c r="S17" s="39">
        <f>SUMIF($F$10:$F$509,$N$17,$G$10:$G$509)</f>
        <v>0</v>
      </c>
      <c r="T17" s="39">
        <f>FEVRIER!$T$17+$S$17</f>
        <v>0</v>
      </c>
      <c r="U17" s="92"/>
      <c r="V17" s="40">
        <f>SUMIF($F$10:$F$509,$N$17,$K$10:$K$509)</f>
        <v>0</v>
      </c>
      <c r="W17" s="40">
        <f>FEVRIER!$W$17+$V$17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FEVRIER!$Q$18+$P$18</f>
        <v>0</v>
      </c>
      <c r="R18" s="92"/>
      <c r="S18" s="39">
        <f>SUMIF($F$10:$F$509,$N$18,$G$10:$G$509)</f>
        <v>0</v>
      </c>
      <c r="T18" s="39">
        <f>FEVRIER!$T$18+$S$18</f>
        <v>0</v>
      </c>
      <c r="U18" s="92"/>
      <c r="V18" s="40">
        <f>SUMIF($F$10:$F$509,$N$18,$K$10:$K$509)</f>
        <v>0</v>
      </c>
      <c r="W18" s="40">
        <f>FEVRIER!$W$18+$V$18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FEVRIER!$Q$19+$P$19</f>
        <v>0</v>
      </c>
      <c r="R19" s="92"/>
      <c r="S19" s="39">
        <f>SUMIF($F$10:$F$509,$N$19,$G$10:$G$509)</f>
        <v>0</v>
      </c>
      <c r="T19" s="39">
        <f>FEVRIER!$T$19+$S$19</f>
        <v>0</v>
      </c>
      <c r="U19" s="92"/>
      <c r="V19" s="40">
        <f>SUMIF($F$10:$F$509,$N$19,$K$10:$K$509)</f>
        <v>0</v>
      </c>
      <c r="W19" s="40">
        <f>FEVRIER!$W$19+$V$19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FEVRIER!$Q$20+$P$20</f>
        <v>0</v>
      </c>
      <c r="R20" s="92"/>
      <c r="S20" s="39">
        <f>SUMIF($F$10:$F$509,$N$20,$G$10:$G$509)</f>
        <v>0</v>
      </c>
      <c r="T20" s="39">
        <f>FEVRIER!$T$20+$S$20</f>
        <v>0</v>
      </c>
      <c r="U20" s="92"/>
      <c r="V20" s="40">
        <f>SUMIF($F$10:$F$509,$N$20,$K$10:$K$509)</f>
        <v>0</v>
      </c>
      <c r="W20" s="40">
        <f>FEVRIER!$W$20+$V$20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FEVRIER!$Q$21+$P$21</f>
        <v>0</v>
      </c>
      <c r="R21" s="92"/>
      <c r="S21" s="39">
        <f>SUMIF($F$10:$F$509,$N$21,$G$10:$G$509)</f>
        <v>0</v>
      </c>
      <c r="T21" s="39">
        <f>FEVRIER!$T$21+$S$21</f>
        <v>0</v>
      </c>
      <c r="U21" s="92"/>
      <c r="V21" s="40">
        <f>SUMIF($F$10:$F$509,$N$21,$K$10:$K$509)</f>
        <v>0</v>
      </c>
      <c r="W21" s="40">
        <f>FEVRIER!$W$21+$V$21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FEVRIER!$Q$22+$P$22</f>
        <v>0</v>
      </c>
      <c r="R22" s="92"/>
      <c r="S22" s="39">
        <f>SUMIF($F$10:$F$509,$N$22,$G$10:$G$509)</f>
        <v>0</v>
      </c>
      <c r="T22" s="39">
        <f>FEVRIER!$T$22+$S$22</f>
        <v>0</v>
      </c>
      <c r="U22" s="92"/>
      <c r="V22" s="40">
        <f>SUMIF($F$10:$F$509,$N$22,$K$10:$K$509)</f>
        <v>0</v>
      </c>
      <c r="W22" s="40">
        <f>FEVRIER!$W$22+$V$22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FEVRIER!$Q$23+$P$23</f>
        <v>0</v>
      </c>
      <c r="R23" s="92"/>
      <c r="S23" s="39">
        <f>SUMIF($F$10:$F$509,$N$23,$G$10:$G$509)</f>
        <v>0</v>
      </c>
      <c r="T23" s="39">
        <f>FEVRIER!$T$23+$S$23</f>
        <v>0</v>
      </c>
      <c r="U23" s="92"/>
      <c r="V23" s="40">
        <f>SUMIF($F$10:$F$509,$N$23,$K$10:$K$509)</f>
        <v>0</v>
      </c>
      <c r="W23" s="40">
        <f>FEVRIER!$W$23+$V$23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FEVRIER!$Q$24+$P$24</f>
        <v>0</v>
      </c>
      <c r="R24" s="92"/>
      <c r="S24" s="39">
        <f>SUMIF($F$10:$F$509,$N$24,$G$10:$G$509)</f>
        <v>0</v>
      </c>
      <c r="T24" s="39">
        <f>FEVRIER!$T$24+$S$24</f>
        <v>0</v>
      </c>
      <c r="U24" s="92"/>
      <c r="V24" s="40">
        <f>SUMIF($F$10:$F$509,$N$24,$K$10:$K$509)</f>
        <v>0</v>
      </c>
      <c r="W24" s="40">
        <f>FEVRIER!$W$24+$V$24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FEVRIER!$Q$25+$P$25</f>
        <v>0</v>
      </c>
      <c r="R25" s="92"/>
      <c r="S25" s="39">
        <f>SUMIF($F$10:$F$509,$N$25,$G$10:$G$509)</f>
        <v>0</v>
      </c>
      <c r="T25" s="39">
        <f>FEVRIER!$T$25+$S$25</f>
        <v>0</v>
      </c>
      <c r="U25" s="92"/>
      <c r="V25" s="40">
        <f>SUMIF($F$10:$F$509,$N$25,$K$10:$K$509)</f>
        <v>0</v>
      </c>
      <c r="W25" s="40">
        <f>FEVRIER!$W$25+$V$25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FEVRIER!$Q$26+$P$26</f>
        <v>0</v>
      </c>
      <c r="R26" s="92"/>
      <c r="S26" s="39">
        <f>SUMIF($F$10:$F$509,$N$26,$G$10:$G$509)</f>
        <v>0</v>
      </c>
      <c r="T26" s="39">
        <f>FEVRIER!$T$26+$S$26</f>
        <v>0</v>
      </c>
      <c r="U26" s="92"/>
      <c r="V26" s="40">
        <f>SUMIF($F$10:$F$509,$N$26,$K$10:$K$509)</f>
        <v>0</v>
      </c>
      <c r="W26" s="40">
        <f>FEVRIER!$W$26+$V$26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FEVRIER!$Q$27+$P$27</f>
        <v>0</v>
      </c>
      <c r="R27" s="92"/>
      <c r="S27" s="39">
        <f>SUMIF($F$10:$F$509,$N$27,$G$10:$G$509)</f>
        <v>0</v>
      </c>
      <c r="T27" s="39">
        <f>FEVRIER!$T$27+$S$27</f>
        <v>0</v>
      </c>
      <c r="U27" s="92"/>
      <c r="V27" s="40">
        <f>SUMIF($F$10:$F$509,$N$27,$K$10:$K$509)</f>
        <v>0</v>
      </c>
      <c r="W27" s="40">
        <f>FEVRIER!$W$27+$V$27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FEVRIER!$Q$28+$P$28</f>
        <v>0</v>
      </c>
      <c r="R28" s="92"/>
      <c r="S28" s="39">
        <f>SUMIF($F$10:$F$509,$N$28,$G$10:$G$509)</f>
        <v>0</v>
      </c>
      <c r="T28" s="39">
        <f>FEVRIER!$T$28+$S$28</f>
        <v>0</v>
      </c>
      <c r="U28" s="92"/>
      <c r="V28" s="40">
        <f>SUMIF($F$10:$F$509,$N$28,$K$10:$K$509)</f>
        <v>0</v>
      </c>
      <c r="W28" s="40">
        <f>FEVRIER!$W$28+$V$28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FEVRIER!$Q$29+$P$29</f>
        <v>0</v>
      </c>
      <c r="R29" s="92"/>
      <c r="S29" s="39">
        <f>SUMIF($F$10:$F$509,$N$29,$G$10:$G$509)</f>
        <v>0</v>
      </c>
      <c r="T29" s="39">
        <f>FEVRIER!$T$29+$S$29</f>
        <v>0</v>
      </c>
      <c r="U29" s="92"/>
      <c r="V29" s="40">
        <f>SUMIF($F$10:$F$509,$N$29,$K$10:$K$509)</f>
        <v>0</v>
      </c>
      <c r="W29" s="40">
        <f>FEVRIER!$W$29+$V$29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FEVRIER!$Q$30+$P$30</f>
        <v>0</v>
      </c>
      <c r="R30" s="92"/>
      <c r="S30" s="39">
        <f>SUMIF($F$10:$F$509,$N$30,$G$10:$G$509)</f>
        <v>0</v>
      </c>
      <c r="T30" s="39">
        <f>FEVRIER!$T$30+$S$30</f>
        <v>0</v>
      </c>
      <c r="U30" s="92"/>
      <c r="V30" s="40">
        <f>SUMIF($F$10:$F$509,$N$30,$K$10:$K$509)</f>
        <v>0</v>
      </c>
      <c r="W30" s="40">
        <f>FEVRIER!$W$30+$V$30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FEVRIER!$Q$31+$P$31</f>
        <v>0</v>
      </c>
      <c r="R31" s="92"/>
      <c r="S31" s="39">
        <f>SUMIF($F$10:$F$509,$N$31,$G$10:$G$509)</f>
        <v>0</v>
      </c>
      <c r="T31" s="39">
        <f>FEVRIER!$T$31+$S$31</f>
        <v>0</v>
      </c>
      <c r="U31" s="92"/>
      <c r="V31" s="40">
        <f>SUMIF($F$10:$F$509,$N$31,$K$10:$K$509)</f>
        <v>0</v>
      </c>
      <c r="W31" s="40">
        <f>FEVRIER!$W$31+$V$31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FEVRIER!$Q$32+$P$32</f>
        <v>0</v>
      </c>
      <c r="R32" s="92"/>
      <c r="S32" s="39">
        <f>SUMIF($F$10:$F$509,$N$32,$G$10:$G$509)</f>
        <v>0</v>
      </c>
      <c r="T32" s="39">
        <f>FEVRIER!$T$32+$S$32</f>
        <v>0</v>
      </c>
      <c r="U32" s="92"/>
      <c r="V32" s="40">
        <f>SUMIF($F$10:$F$509,$N$32,$K$10:$K$509)</f>
        <v>0</v>
      </c>
      <c r="W32" s="40">
        <f>FEVRIER!$W$32+$V$32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FEVRIER!$Q$33+$P$33</f>
        <v>0</v>
      </c>
      <c r="R33" s="92"/>
      <c r="S33" s="39">
        <f>SUMIF($F$10:$F$509,$N$33,$G$10:$G$509)</f>
        <v>0</v>
      </c>
      <c r="T33" s="39">
        <f>FEVRIER!$T$33+$S$33</f>
        <v>0</v>
      </c>
      <c r="U33" s="92"/>
      <c r="V33" s="40">
        <f>SUMIF($F$10:$F$509,$N$33,$K$10:$K$509)</f>
        <v>0</v>
      </c>
      <c r="W33" s="40">
        <f>FEVRIER!$W$33+$V$33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FEVRIER!$Q$34+$P$34</f>
        <v>0</v>
      </c>
      <c r="R34" s="92"/>
      <c r="S34" s="39">
        <f>SUMIF($F$10:$F$509,$N$34,$G$10:$G$509)</f>
        <v>0</v>
      </c>
      <c r="T34" s="39">
        <f>FEVRIER!$T$34+$S$34</f>
        <v>0</v>
      </c>
      <c r="U34" s="92"/>
      <c r="V34" s="40">
        <f>SUMIF($F$10:$F$509,$N$34,$K$10:$K$509)</f>
        <v>0</v>
      </c>
      <c r="W34" s="40">
        <f>FEVRIER!$W$34+$V$34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FEVRIER!$Q$35+$P$35</f>
        <v>0</v>
      </c>
      <c r="R35" s="92"/>
      <c r="S35" s="39">
        <f>SUMIF($F$10:$F$509,$N$35,$G$10:$G$509)</f>
        <v>0</v>
      </c>
      <c r="T35" s="39">
        <f>FEVRIER!$T$35+$S$35</f>
        <v>0</v>
      </c>
      <c r="U35" s="92"/>
      <c r="V35" s="40">
        <f>SUMIF($F$10:$F$509,$N$35,$K$10:$K$509)</f>
        <v>0</v>
      </c>
      <c r="W35" s="40">
        <f>FEVRIER!$W$35+$V$35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FEVRIER!$Q$36+$P$36</f>
        <v>0</v>
      </c>
      <c r="R36" s="92"/>
      <c r="S36" s="39">
        <f>SUMIF($F$10:$F$509,$N$36,$G$10:$G$509)</f>
        <v>0</v>
      </c>
      <c r="T36" s="39">
        <f>FEVRIER!$T$36+$S$36</f>
        <v>0</v>
      </c>
      <c r="U36" s="92"/>
      <c r="V36" s="40">
        <f>SUMIF($F$10:$F$509,$N$36,$K$10:$K$509)</f>
        <v>0</v>
      </c>
      <c r="W36" s="40">
        <f>FEVRIER!$W$36+$V$36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FEVRIER!$Q$37+$P$37</f>
        <v>0</v>
      </c>
      <c r="R37" s="92"/>
      <c r="S37" s="39">
        <f>SUMIF($F$10:$F$509,$N$37,$G$10:$G$509)</f>
        <v>0</v>
      </c>
      <c r="T37" s="39">
        <f>FEVRIER!$T$37+$S$37</f>
        <v>0</v>
      </c>
      <c r="U37" s="92"/>
      <c r="V37" s="40">
        <f>SUMIF($F$10:$F$509,$N$37,$K$10:$K$509)</f>
        <v>0</v>
      </c>
      <c r="W37" s="40">
        <f>FEVRIER!$W$37+$V$37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FEVRIER!$Q$38+$P$38</f>
        <v>0</v>
      </c>
      <c r="R38" s="92"/>
      <c r="S38" s="39">
        <f>SUMIF($F$10:$F$509,$N$38,$G$10:$G$509)</f>
        <v>0</v>
      </c>
      <c r="T38" s="39">
        <f>FEVRIER!$T$38+$S$38</f>
        <v>0</v>
      </c>
      <c r="U38" s="92"/>
      <c r="V38" s="40">
        <f>SUMIF($F$10:$F$509,$N$38,$K$10:$K$509)</f>
        <v>0</v>
      </c>
      <c r="W38" s="40">
        <f>FEVRIER!$W$38+$V$38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FEVRIER!$Q$39+$P$39</f>
        <v>0</v>
      </c>
      <c r="R39" s="92"/>
      <c r="S39" s="39">
        <f>SUMIF($F$10:$F$509,$N$39,$G$10:$G$509)</f>
        <v>0</v>
      </c>
      <c r="T39" s="39">
        <f>FEVRIER!$T$39+$S$39</f>
        <v>0</v>
      </c>
      <c r="U39" s="92"/>
      <c r="V39" s="40">
        <f>SUMIF($F$10:$F$509,$N$39,$K$10:$K$509)</f>
        <v>0</v>
      </c>
      <c r="W39" s="40">
        <f>FEVRIER!$W$39+$V$39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FEVRIER!$Q$40+$P$40</f>
        <v>0</v>
      </c>
      <c r="R40" s="92"/>
      <c r="S40" s="39">
        <f>SUMIF($F$10:$F$509,$N$40,$G$10:$G$509)</f>
        <v>0</v>
      </c>
      <c r="T40" s="39">
        <f>FEVRIER!$T$40+$S$40</f>
        <v>0</v>
      </c>
      <c r="U40" s="92"/>
      <c r="V40" s="40">
        <f>SUMIF($F$10:$F$509,$N$40,$K$10:$K$509)</f>
        <v>0</v>
      </c>
      <c r="W40" s="40">
        <f>FEVRIER!$W$40+$V$40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FEVRIER!$Q$41+$P$41</f>
        <v>0</v>
      </c>
      <c r="R41" s="92"/>
      <c r="S41" s="39">
        <f>SUMIF($F$10:$F$509,$N$41,$G$10:$G$509)</f>
        <v>0</v>
      </c>
      <c r="T41" s="39">
        <f>FEVRIER!$T$41+$S$41</f>
        <v>0</v>
      </c>
      <c r="U41" s="92"/>
      <c r="V41" s="40">
        <f>SUMIF($F$10:$F$509,$N$41,$K$10:$K$509)</f>
        <v>0</v>
      </c>
      <c r="W41" s="40">
        <f>FEVRIER!$W$41+$V$41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FEVRIER!$Q$42+$P$42</f>
        <v>0</v>
      </c>
      <c r="R42" s="92"/>
      <c r="S42" s="39">
        <f>SUMIF($F$10:$F$509,$N$42,$G$10:$G$509)</f>
        <v>0</v>
      </c>
      <c r="T42" s="39">
        <f>FEVRIER!$T$42+$S$42</f>
        <v>0</v>
      </c>
      <c r="U42" s="92"/>
      <c r="V42" s="40">
        <f>SUMIF($F$10:$F$509,$N$42,$K$10:$K$509)</f>
        <v>0</v>
      </c>
      <c r="W42" s="40">
        <f>FEVRIER!$W$42+$V$42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FEVRIER!$Q$43+$P$43</f>
        <v>0</v>
      </c>
      <c r="R43" s="92"/>
      <c r="S43" s="39">
        <f>SUMIF($F$10:$F$509,$N$43,$G$10:$G$509)</f>
        <v>0</v>
      </c>
      <c r="T43" s="39">
        <f>FEVRIER!$T$43+$S$43</f>
        <v>0</v>
      </c>
      <c r="U43" s="92"/>
      <c r="V43" s="40">
        <f>SUMIF($F$10:$F$509,$N$43,$K$10:$K$509)</f>
        <v>0</v>
      </c>
      <c r="W43" s="40">
        <f>FEVRIER!$W$43+$V$43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FEVRIER!$Q$44+$P$44</f>
        <v>0</v>
      </c>
      <c r="R44" s="92"/>
      <c r="S44" s="39">
        <f>SUMIF($F$10:$F$509,$N$44,$G$10:$G$509)</f>
        <v>0</v>
      </c>
      <c r="T44" s="39">
        <f>FEVRIER!$T$44+$S$44</f>
        <v>0</v>
      </c>
      <c r="U44" s="92"/>
      <c r="V44" s="40">
        <f>SUMIF($F$10:$F$509,$N$44,$K$10:$K$509)</f>
        <v>0</v>
      </c>
      <c r="W44" s="40">
        <f>FEVRIER!$W$44+$V$44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FEVRIER!$Q$45+$P$45</f>
        <v>0</v>
      </c>
      <c r="R45" s="92"/>
      <c r="S45" s="39">
        <f>SUMIF($F$10:$F$509,$N$45,$G$10:$G$509)</f>
        <v>0</v>
      </c>
      <c r="T45" s="39">
        <f>FEVRIER!$T$45+$S$45</f>
        <v>0</v>
      </c>
      <c r="U45" s="92"/>
      <c r="V45" s="40">
        <f>SUMIF($F$10:$F$509,$N$45,$K$10:$K$509)</f>
        <v>0</v>
      </c>
      <c r="W45" s="40">
        <f>FEVRIER!$W$45+$V$45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FEVRIER!$Q$46+$P$46</f>
        <v>0</v>
      </c>
      <c r="R46" s="92"/>
      <c r="S46" s="39">
        <f>SUMIF($F$10:$F$509,$N$46,$G$10:$G$509)</f>
        <v>0</v>
      </c>
      <c r="T46" s="39">
        <f>FEVRIER!$T$46+$S$46</f>
        <v>0</v>
      </c>
      <c r="U46" s="92"/>
      <c r="V46" s="40">
        <f>SUMIF($F$10:$F$509,$N$46,$K$10:$K$509)</f>
        <v>0</v>
      </c>
      <c r="W46" s="40">
        <f>FEVRIER!$W$46+$V$46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FEVRIER!$Q$47+$P$47</f>
        <v>0</v>
      </c>
      <c r="R47" s="92"/>
      <c r="S47" s="39">
        <f>SUMIF($F$10:$F$509,$N$47,$G$10:$G$509)</f>
        <v>0</v>
      </c>
      <c r="T47" s="39">
        <f>FEVRIER!$T$47+$S$47</f>
        <v>0</v>
      </c>
      <c r="U47" s="92"/>
      <c r="V47" s="40">
        <f>SUMIF($F$10:$F$509,$N$47,$K$10:$K$509)</f>
        <v>0</v>
      </c>
      <c r="W47" s="40">
        <f>FEVRIER!$W$47+$V$47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FEVRIER!$Q$48+$P$48</f>
        <v>0</v>
      </c>
      <c r="R48" s="92"/>
      <c r="S48" s="39">
        <f>SUMIF($F$10:$F$509,$N$48,$G$10:$G$509)</f>
        <v>0</v>
      </c>
      <c r="T48" s="39">
        <f>FEVRIER!$T$48+$S$48</f>
        <v>0</v>
      </c>
      <c r="U48" s="92"/>
      <c r="V48" s="40">
        <f>SUMIF($F$10:$F$509,$N$48,$K$10:$K$509)</f>
        <v>0</v>
      </c>
      <c r="W48" s="40">
        <f>FEVRIER!$W$48+$V$48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FEVRIER!$Q$49+$P$49</f>
        <v>0</v>
      </c>
      <c r="R49" s="92"/>
      <c r="S49" s="39">
        <f>SUMIF($F$10:$F$509,$N$49,$G$10:$G$509)</f>
        <v>0</v>
      </c>
      <c r="T49" s="39">
        <f>FEVRIER!$T$49+$S$49</f>
        <v>0</v>
      </c>
      <c r="U49" s="92"/>
      <c r="V49" s="40">
        <f>SUMIF($F$10:$F$509,$N$49,$K$10:$K$509)</f>
        <v>0</v>
      </c>
      <c r="W49" s="40">
        <f>FEVRIER!$W$49+$V$49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FEVRIER!$Q$50+$P$50</f>
        <v>0</v>
      </c>
      <c r="R50" s="92"/>
      <c r="S50" s="39">
        <f>SUMIF($F$10:$F$509,$N$50,$G$10:$G$509)</f>
        <v>0</v>
      </c>
      <c r="T50" s="39">
        <f>FEVRIER!$T$50+$S$50</f>
        <v>0</v>
      </c>
      <c r="U50" s="92"/>
      <c r="V50" s="40">
        <f>SUMIF($F$10:$F$509,$N$50,$K$10:$K$509)</f>
        <v>0</v>
      </c>
      <c r="W50" s="40">
        <f>FEVRIER!$W$50+$V$50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FEVRIER!$Q$51+$P$51</f>
        <v>0</v>
      </c>
      <c r="R51" s="92"/>
      <c r="S51" s="39">
        <f>SUMIF($F$10:$F$509,$N$51,$G$10:$G$509)</f>
        <v>0</v>
      </c>
      <c r="T51" s="39">
        <f>FEVRIER!$T$51+$S$51</f>
        <v>0</v>
      </c>
      <c r="U51" s="92"/>
      <c r="V51" s="40">
        <f>SUMIF($F$10:$F$509,$N$51,$K$10:$K$509)</f>
        <v>0</v>
      </c>
      <c r="W51" s="40">
        <f>FEVRIER!$W$51+$V$51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FEVRIER!$Q$52+$P$52</f>
        <v>0</v>
      </c>
      <c r="R52" s="92"/>
      <c r="S52" s="39">
        <f>SUMIF($F$10:$F$509,$N$52,$G$10:$G$509)</f>
        <v>0</v>
      </c>
      <c r="T52" s="39">
        <f>FEVRIER!$T$52+$S$52</f>
        <v>0</v>
      </c>
      <c r="U52" s="92"/>
      <c r="V52" s="40">
        <f>SUMIF($F$10:$F$509,$N$52,$K$10:$K$509)</f>
        <v>0</v>
      </c>
      <c r="W52" s="40">
        <f>FEVRIER!$W$52+$V$52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FEVRIER!$Q$53+$P$53</f>
        <v>0</v>
      </c>
      <c r="R53" s="92"/>
      <c r="S53" s="39">
        <f>SUMIF($F$10:$F$509,$N$53,$G$10:$G$509)</f>
        <v>0</v>
      </c>
      <c r="T53" s="39">
        <f>FEVRIER!$T$53+$S$53</f>
        <v>0</v>
      </c>
      <c r="U53" s="92"/>
      <c r="V53" s="40">
        <f>SUMIF($F$10:$F$509,$N$53,$K$10:$K$509)</f>
        <v>0</v>
      </c>
      <c r="W53" s="40">
        <f>FEVRIER!$W$53+$V$53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FEVRIER!$Q$54+$P$54</f>
        <v>0</v>
      </c>
      <c r="R54" s="92"/>
      <c r="S54" s="39">
        <f>SUMIF($F$10:$F$509,$N$54,$G$10:$G$509)</f>
        <v>0</v>
      </c>
      <c r="T54" s="39">
        <f>FEVRIER!$T$54+$S$54</f>
        <v>0</v>
      </c>
      <c r="U54" s="92"/>
      <c r="V54" s="40">
        <f>SUMIF($F$10:$F$509,$N$54,$K$10:$K$509)</f>
        <v>0</v>
      </c>
      <c r="W54" s="40">
        <f>FEVRIER!$W$54+$V$54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FEVRIER!$Q$55+$P$55</f>
        <v>0</v>
      </c>
      <c r="R55" s="92"/>
      <c r="S55" s="39">
        <f>SUMIF($F$10:$F$509,$N$55,$G$10:$G$509)</f>
        <v>0</v>
      </c>
      <c r="T55" s="39">
        <f>FEVRIER!$T$55+$S$55</f>
        <v>0</v>
      </c>
      <c r="U55" s="92"/>
      <c r="V55" s="40">
        <f>SUMIF($F$10:$F$509,$N$55,$K$10:$K$509)</f>
        <v>0</v>
      </c>
      <c r="W55" s="40">
        <f>FEVRIER!$W$55+$V$55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FEVRIER!$Q$56+$P$56</f>
        <v>0</v>
      </c>
      <c r="R56" s="92"/>
      <c r="S56" s="39">
        <f>SUMIF($F$10:$F$509,$N$56,$G$10:$G$509)</f>
        <v>0</v>
      </c>
      <c r="T56" s="39">
        <f>FEVRIER!$T$56+$S$56</f>
        <v>0</v>
      </c>
      <c r="U56" s="92"/>
      <c r="V56" s="40">
        <f>SUMIF($F$10:$F$509,$N$56,$K$10:$K$509)</f>
        <v>0</v>
      </c>
      <c r="W56" s="40">
        <f>FEVRIER!$W$56+$V$56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FEVRIER!$Q$57+$P$57</f>
        <v>0</v>
      </c>
      <c r="R57" s="92"/>
      <c r="S57" s="39">
        <f>SUMIF($F$10:$F$509,$N$57,$G$10:$G$509)</f>
        <v>0</v>
      </c>
      <c r="T57" s="39">
        <f>FEVRIER!$T$57+$S$57</f>
        <v>0</v>
      </c>
      <c r="U57" s="92"/>
      <c r="V57" s="40">
        <f>SUMIF($F$10:$F$509,$N$57,$K$10:$K$509)</f>
        <v>0</v>
      </c>
      <c r="W57" s="40">
        <f>FEVRIER!$W$57+$V$57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FEVRIER!$Q$58+$P$58</f>
        <v>0</v>
      </c>
      <c r="R58" s="92"/>
      <c r="S58" s="39">
        <f>SUMIF($F$10:$F$509,$N$58,$G$10:$G$509)</f>
        <v>0</v>
      </c>
      <c r="T58" s="39">
        <f>FEVRIER!$T$58+$S$58</f>
        <v>0</v>
      </c>
      <c r="U58" s="92"/>
      <c r="V58" s="40">
        <f>SUMIF($F$10:$F$509,$N$58,$K$10:$K$509)</f>
        <v>0</v>
      </c>
      <c r="W58" s="40">
        <f>FEVRIER!$W$58+$V$58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FEVRIER!$Q$59+$P$59</f>
        <v>0</v>
      </c>
      <c r="R59" s="92"/>
      <c r="S59" s="39">
        <f>SUMIF($F$10:$F$509,$N$59,$G$10:$G$509)</f>
        <v>0</v>
      </c>
      <c r="T59" s="39">
        <f>FEVRIER!$T$59+$S$59</f>
        <v>0</v>
      </c>
      <c r="U59" s="92"/>
      <c r="V59" s="40">
        <f>SUMIF($F$10:$F$509,$N$59,$K$10:$K$509)</f>
        <v>0</v>
      </c>
      <c r="W59" s="40">
        <f>FEVRIER!$W$59+$V$59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30</v>
      </c>
      <c r="Q60" s="85">
        <f>SUM($Q$10:$Q$59)</f>
        <v>107</v>
      </c>
      <c r="R60" s="87"/>
      <c r="S60" s="89">
        <f>SUM($S$10:$S$59)</f>
        <v>10</v>
      </c>
      <c r="T60" s="89">
        <f>SUM($T$10:$T$59)</f>
        <v>42</v>
      </c>
      <c r="U60" s="87"/>
      <c r="V60" s="81">
        <f>SUM($V$10:$V$59)</f>
        <v>20</v>
      </c>
      <c r="W60" s="81">
        <f>SUM($W$10:$W$59)</f>
        <v>65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78">
        <f>$P$60-$S$60-$V$60</f>
        <v>0</v>
      </c>
      <c r="Q64" s="78">
        <f>$Q$60-$T$60-$W$60</f>
        <v>0</v>
      </c>
      <c r="S64" s="78">
        <f>$S$60-$G$510</f>
        <v>0</v>
      </c>
      <c r="V64" s="78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79"/>
      <c r="Q65" s="79"/>
      <c r="S65" s="79"/>
      <c r="V65" s="79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10</v>
      </c>
      <c r="H510" s="31">
        <f>SUM($H$10:$H$509)</f>
        <v>0</v>
      </c>
      <c r="I510" s="80"/>
      <c r="J510" s="80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0" priority="2" operator="equal">
      <formula>"X"</formula>
    </cfRule>
  </conditionalFormatting>
  <conditionalFormatting sqref="B10:F509 I10:J509">
    <cfRule type="expression" dxfId="29" priority="3">
      <formula>ROW()=ODD(ROW())</formula>
    </cfRule>
  </conditionalFormatting>
  <conditionalFormatting sqref="P64:Q65 S64:S65 V64:V65">
    <cfRule type="cellIs" dxfId="28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92A1759B-75A9-4B52-849C-FA7A5069E07A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4A3864A5-E085-487E-90E1-ADEB7197ED75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B967A697-7B29-4E11-852B-E7280EA8345B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332BD-FC85-4973-83B6-46CB67E5E5AE}">
  <sheetPr codeName="Feuil4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126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AVRIL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MARS!$H$5</f>
        <v>-42</v>
      </c>
      <c r="F5" s="125"/>
      <c r="G5" s="25" t="s">
        <v>4</v>
      </c>
      <c r="H5" s="51">
        <f>$E$5+$H$510-$G$510</f>
        <v>-52</v>
      </c>
      <c r="I5" s="126" t="s">
        <v>3</v>
      </c>
      <c r="J5" s="27">
        <f>MARS!$L$5</f>
        <v>-65</v>
      </c>
      <c r="K5" s="26" t="s">
        <v>4</v>
      </c>
      <c r="L5" s="27">
        <f>$J$5+$L$510-$K$510</f>
        <v>-85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MARS!$H$6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MARS!$L$6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MARS!$Q$10+$P$10</f>
        <v>112</v>
      </c>
      <c r="R10" s="91"/>
      <c r="S10" s="39">
        <f>SUMIF($F$10:$F$509,$N$10,$G$10:$G$509)</f>
        <v>10</v>
      </c>
      <c r="T10" s="39">
        <f>MARS!$T$10+$S$10</f>
        <v>52</v>
      </c>
      <c r="U10" s="91"/>
      <c r="V10" s="40">
        <f>SUMIF($F$10:$F$509,$N$10,$K$10:$K$509)</f>
        <v>20</v>
      </c>
      <c r="W10" s="40">
        <f>MARS!$W$10+$V$10</f>
        <v>60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MARS!$Q$11+$P$11</f>
        <v>0</v>
      </c>
      <c r="R11" s="92"/>
      <c r="S11" s="39">
        <f>SUMIF($F$10:$F$509,$N$11,$G$10:$G$509)</f>
        <v>0</v>
      </c>
      <c r="T11" s="39">
        <f>MARS!$T$11+$S$11</f>
        <v>0</v>
      </c>
      <c r="U11" s="92"/>
      <c r="V11" s="40">
        <f>SUMIF($F$10:$F$509,$N$11,$K$10:$K$509)</f>
        <v>0</v>
      </c>
      <c r="W11" s="40">
        <f>MARS!$W$11+$V$11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MARS!$Q$12+$P$12</f>
        <v>0</v>
      </c>
      <c r="R12" s="92"/>
      <c r="S12" s="39">
        <f>SUMIF($F$10:$F$509,$N$12,$G$10:$G$509)</f>
        <v>0</v>
      </c>
      <c r="T12" s="39">
        <f>MARS!$T$12+$S$12</f>
        <v>0</v>
      </c>
      <c r="U12" s="92"/>
      <c r="V12" s="40">
        <f>SUMIF($F$10:$F$509,$N$12,$K$10:$K$509)</f>
        <v>0</v>
      </c>
      <c r="W12" s="40">
        <f>MARS!$W$12+$V$12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MARS!$Q$13+$P$13</f>
        <v>5</v>
      </c>
      <c r="R13" s="92"/>
      <c r="S13" s="39">
        <f>SUMIF($F$10:$F$509,$N$13,$G$10:$G$509)</f>
        <v>0</v>
      </c>
      <c r="T13" s="39">
        <f>MARS!$T$13+$S$13</f>
        <v>0</v>
      </c>
      <c r="U13" s="92"/>
      <c r="V13" s="40">
        <f>SUMIF($F$10:$F$509,$N$13,$K$10:$K$509)</f>
        <v>0</v>
      </c>
      <c r="W13" s="40">
        <f>MARS!$W$13+$V$13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MARS!$Q$14+$P$14</f>
        <v>0</v>
      </c>
      <c r="R14" s="92"/>
      <c r="S14" s="39">
        <f>SUMIF($F$10:$F$509,$N$14,$G$10:$G$509)</f>
        <v>0</v>
      </c>
      <c r="T14" s="39">
        <f>MARS!$T$14+$S$14</f>
        <v>0</v>
      </c>
      <c r="U14" s="92"/>
      <c r="V14" s="40">
        <f>SUMIF($F$10:$F$509,$N$14,$K$10:$K$509)</f>
        <v>0</v>
      </c>
      <c r="W14" s="40">
        <f>MARS!$W$14+$V$14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MARS!$Q$15+$P$15</f>
        <v>0</v>
      </c>
      <c r="R15" s="92"/>
      <c r="S15" s="39">
        <f>SUMIF($F$10:$F$509,$N$15,$G$10:$G$509)</f>
        <v>0</v>
      </c>
      <c r="T15" s="39">
        <f>MARS!$T$15+$S$15</f>
        <v>0</v>
      </c>
      <c r="U15" s="92"/>
      <c r="V15" s="40">
        <f>SUMIF($F$10:$F$509,$N$15,$K$10:$K$509)</f>
        <v>0</v>
      </c>
      <c r="W15" s="40">
        <f>MARS!$W$15+$V$15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MARS!$Q$16+$P$16</f>
        <v>20</v>
      </c>
      <c r="R16" s="92"/>
      <c r="S16" s="39">
        <f>SUMIF($F$10:$F$509,$N$16,$G$10:$G$509)</f>
        <v>0</v>
      </c>
      <c r="T16" s="39">
        <f>MARS!$T$16+$S$16</f>
        <v>0</v>
      </c>
      <c r="U16" s="92"/>
      <c r="V16" s="40">
        <f>SUMIF($F$10:$F$509,$N$16,$K$10:$K$509)</f>
        <v>0</v>
      </c>
      <c r="W16" s="40">
        <f>MARS!$W$16+$V$16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MARS!$Q$17+$P$17</f>
        <v>0</v>
      </c>
      <c r="R17" s="92"/>
      <c r="S17" s="39">
        <f>SUMIF($F$10:$F$509,$N$17,$G$10:$G$509)</f>
        <v>0</v>
      </c>
      <c r="T17" s="39">
        <f>MARS!$T$17+$S$17</f>
        <v>0</v>
      </c>
      <c r="U17" s="92"/>
      <c r="V17" s="40">
        <f>SUMIF($F$10:$F$509,$N$17,$K$10:$K$509)</f>
        <v>0</v>
      </c>
      <c r="W17" s="40">
        <f>MARS!$W$17+$V$17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MARS!$Q$18+$P$18</f>
        <v>0</v>
      </c>
      <c r="R18" s="92"/>
      <c r="S18" s="39">
        <f>SUMIF($F$10:$F$509,$N$18,$G$10:$G$509)</f>
        <v>0</v>
      </c>
      <c r="T18" s="39">
        <f>MARS!$T$18+$S$18</f>
        <v>0</v>
      </c>
      <c r="U18" s="92"/>
      <c r="V18" s="40">
        <f>SUMIF($F$10:$F$509,$N$18,$K$10:$K$509)</f>
        <v>0</v>
      </c>
      <c r="W18" s="40">
        <f>MARS!$W$18+$V$18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MARS!$Q$19+$P$19</f>
        <v>0</v>
      </c>
      <c r="R19" s="92"/>
      <c r="S19" s="39">
        <f>SUMIF($F$10:$F$509,$N$19,$G$10:$G$509)</f>
        <v>0</v>
      </c>
      <c r="T19" s="39">
        <f>MARS!$T$19+$S$19</f>
        <v>0</v>
      </c>
      <c r="U19" s="92"/>
      <c r="V19" s="40">
        <f>SUMIF($F$10:$F$509,$N$19,$K$10:$K$509)</f>
        <v>0</v>
      </c>
      <c r="W19" s="40">
        <f>MARS!$W$19+$V$19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MARS!$Q$20+$P$20</f>
        <v>0</v>
      </c>
      <c r="R20" s="92"/>
      <c r="S20" s="39">
        <f>SUMIF($F$10:$F$509,$N$20,$G$10:$G$509)</f>
        <v>0</v>
      </c>
      <c r="T20" s="39">
        <f>MARS!$T$20+$S$20</f>
        <v>0</v>
      </c>
      <c r="U20" s="92"/>
      <c r="V20" s="40">
        <f>SUMIF($F$10:$F$509,$N$20,$K$10:$K$509)</f>
        <v>0</v>
      </c>
      <c r="W20" s="40">
        <f>MARS!$W$20+$V$20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MARS!$Q$21+$P$21</f>
        <v>0</v>
      </c>
      <c r="R21" s="92"/>
      <c r="S21" s="39">
        <f>SUMIF($F$10:$F$509,$N$21,$G$10:$G$509)</f>
        <v>0</v>
      </c>
      <c r="T21" s="39">
        <f>MARS!$T$21+$S$21</f>
        <v>0</v>
      </c>
      <c r="U21" s="92"/>
      <c r="V21" s="40">
        <f>SUMIF($F$10:$F$509,$N$21,$K$10:$K$509)</f>
        <v>0</v>
      </c>
      <c r="W21" s="40">
        <f>MARS!$W$21+$V$21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MARS!$Q$22+$P$22</f>
        <v>0</v>
      </c>
      <c r="R22" s="92"/>
      <c r="S22" s="39">
        <f>SUMIF($F$10:$F$509,$N$22,$G$10:$G$509)</f>
        <v>0</v>
      </c>
      <c r="T22" s="39">
        <f>MARS!$T$22+$S$22</f>
        <v>0</v>
      </c>
      <c r="U22" s="92"/>
      <c r="V22" s="40">
        <f>SUMIF($F$10:$F$509,$N$22,$K$10:$K$509)</f>
        <v>0</v>
      </c>
      <c r="W22" s="40">
        <f>MARS!$W$22+$V$22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MARS!$Q$23+$P$23</f>
        <v>0</v>
      </c>
      <c r="R23" s="92"/>
      <c r="S23" s="39">
        <f>SUMIF($F$10:$F$509,$N$23,$G$10:$G$509)</f>
        <v>0</v>
      </c>
      <c r="T23" s="39">
        <f>MARS!$T$23+$S$23</f>
        <v>0</v>
      </c>
      <c r="U23" s="92"/>
      <c r="V23" s="40">
        <f>SUMIF($F$10:$F$509,$N$23,$K$10:$K$509)</f>
        <v>0</v>
      </c>
      <c r="W23" s="40">
        <f>MARS!$W$23+$V$23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MARS!$Q$24+$P$24</f>
        <v>0</v>
      </c>
      <c r="R24" s="92"/>
      <c r="S24" s="39">
        <f>SUMIF($F$10:$F$509,$N$24,$G$10:$G$509)</f>
        <v>0</v>
      </c>
      <c r="T24" s="39">
        <f>MARS!$T$24+$S$24</f>
        <v>0</v>
      </c>
      <c r="U24" s="92"/>
      <c r="V24" s="40">
        <f>SUMIF($F$10:$F$509,$N$24,$K$10:$K$509)</f>
        <v>0</v>
      </c>
      <c r="W24" s="40">
        <f>MARS!$W$24+$V$24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MARS!$Q$25+$P$25</f>
        <v>0</v>
      </c>
      <c r="R25" s="92"/>
      <c r="S25" s="39">
        <f>SUMIF($F$10:$F$509,$N$25,$G$10:$G$509)</f>
        <v>0</v>
      </c>
      <c r="T25" s="39">
        <f>MARS!$T$25+$S$25</f>
        <v>0</v>
      </c>
      <c r="U25" s="92"/>
      <c r="V25" s="40">
        <f>SUMIF($F$10:$F$509,$N$25,$K$10:$K$509)</f>
        <v>0</v>
      </c>
      <c r="W25" s="40">
        <f>MARS!$W$25+$V$25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MARS!$Q$26+$P$26</f>
        <v>0</v>
      </c>
      <c r="R26" s="92"/>
      <c r="S26" s="39">
        <f>SUMIF($F$10:$F$509,$N$26,$G$10:$G$509)</f>
        <v>0</v>
      </c>
      <c r="T26" s="39">
        <f>MARS!$T$26+$S$26</f>
        <v>0</v>
      </c>
      <c r="U26" s="92"/>
      <c r="V26" s="40">
        <f>SUMIF($F$10:$F$509,$N$26,$K$10:$K$509)</f>
        <v>0</v>
      </c>
      <c r="W26" s="40">
        <f>MARS!$W$26+$V$26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MARS!$Q$27+$P$27</f>
        <v>0</v>
      </c>
      <c r="R27" s="92"/>
      <c r="S27" s="39">
        <f>SUMIF($F$10:$F$509,$N$27,$G$10:$G$509)</f>
        <v>0</v>
      </c>
      <c r="T27" s="39">
        <f>MARS!$T$27+$S$27</f>
        <v>0</v>
      </c>
      <c r="U27" s="92"/>
      <c r="V27" s="40">
        <f>SUMIF($F$10:$F$509,$N$27,$K$10:$K$509)</f>
        <v>0</v>
      </c>
      <c r="W27" s="40">
        <f>MARS!$W$27+$V$27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MARS!$Q$28+$P$28</f>
        <v>0</v>
      </c>
      <c r="R28" s="92"/>
      <c r="S28" s="39">
        <f>SUMIF($F$10:$F$509,$N$28,$G$10:$G$509)</f>
        <v>0</v>
      </c>
      <c r="T28" s="39">
        <f>MARS!$T$28+$S$28</f>
        <v>0</v>
      </c>
      <c r="U28" s="92"/>
      <c r="V28" s="40">
        <f>SUMIF($F$10:$F$509,$N$28,$K$10:$K$509)</f>
        <v>0</v>
      </c>
      <c r="W28" s="40">
        <f>MARS!$W$28+$V$28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MARS!$Q$29+$P$29</f>
        <v>0</v>
      </c>
      <c r="R29" s="92"/>
      <c r="S29" s="39">
        <f>SUMIF($F$10:$F$509,$N$29,$G$10:$G$509)</f>
        <v>0</v>
      </c>
      <c r="T29" s="39">
        <f>MARS!$T$29+$S$29</f>
        <v>0</v>
      </c>
      <c r="U29" s="92"/>
      <c r="V29" s="40">
        <f>SUMIF($F$10:$F$509,$N$29,$K$10:$K$509)</f>
        <v>0</v>
      </c>
      <c r="W29" s="40">
        <f>MARS!$W$29+$V$29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MARS!$Q$30+$P$30</f>
        <v>0</v>
      </c>
      <c r="R30" s="92"/>
      <c r="S30" s="39">
        <f>SUMIF($F$10:$F$509,$N$30,$G$10:$G$509)</f>
        <v>0</v>
      </c>
      <c r="T30" s="39">
        <f>MARS!$T$30+$S$30</f>
        <v>0</v>
      </c>
      <c r="U30" s="92"/>
      <c r="V30" s="40">
        <f>SUMIF($F$10:$F$509,$N$30,$K$10:$K$509)</f>
        <v>0</v>
      </c>
      <c r="W30" s="40">
        <f>MARS!$W$30+$V$30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MARS!$Q$31+$P$31</f>
        <v>0</v>
      </c>
      <c r="R31" s="92"/>
      <c r="S31" s="39">
        <f>SUMIF($F$10:$F$509,$N$31,$G$10:$G$509)</f>
        <v>0</v>
      </c>
      <c r="T31" s="39">
        <f>MARS!$T$31+$S$31</f>
        <v>0</v>
      </c>
      <c r="U31" s="92"/>
      <c r="V31" s="40">
        <f>SUMIF($F$10:$F$509,$N$31,$K$10:$K$509)</f>
        <v>0</v>
      </c>
      <c r="W31" s="40">
        <f>MARS!$W$31+$V$31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MARS!$Q$32+$P$32</f>
        <v>0</v>
      </c>
      <c r="R32" s="92"/>
      <c r="S32" s="39">
        <f>SUMIF($F$10:$F$509,$N$32,$G$10:$G$509)</f>
        <v>0</v>
      </c>
      <c r="T32" s="39">
        <f>MARS!$T$32+$S$32</f>
        <v>0</v>
      </c>
      <c r="U32" s="92"/>
      <c r="V32" s="40">
        <f>SUMIF($F$10:$F$509,$N$32,$K$10:$K$509)</f>
        <v>0</v>
      </c>
      <c r="W32" s="40">
        <f>MARS!$W$32+$V$32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MARS!$Q$33+$P$33</f>
        <v>0</v>
      </c>
      <c r="R33" s="92"/>
      <c r="S33" s="39">
        <f>SUMIF($F$10:$F$509,$N$33,$G$10:$G$509)</f>
        <v>0</v>
      </c>
      <c r="T33" s="39">
        <f>MARS!$T$33+$S$33</f>
        <v>0</v>
      </c>
      <c r="U33" s="92"/>
      <c r="V33" s="40">
        <f>SUMIF($F$10:$F$509,$N$33,$K$10:$K$509)</f>
        <v>0</v>
      </c>
      <c r="W33" s="40">
        <f>MARS!$W$33+$V$33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MARS!$Q$34+$P$34</f>
        <v>0</v>
      </c>
      <c r="R34" s="92"/>
      <c r="S34" s="39">
        <f>SUMIF($F$10:$F$509,$N$34,$G$10:$G$509)</f>
        <v>0</v>
      </c>
      <c r="T34" s="39">
        <f>MARS!$T$34+$S$34</f>
        <v>0</v>
      </c>
      <c r="U34" s="92"/>
      <c r="V34" s="40">
        <f>SUMIF($F$10:$F$509,$N$34,$K$10:$K$509)</f>
        <v>0</v>
      </c>
      <c r="W34" s="40">
        <f>MARS!$W$34+$V$34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MARS!$Q$35+$P$35</f>
        <v>0</v>
      </c>
      <c r="R35" s="92"/>
      <c r="S35" s="39">
        <f>SUMIF($F$10:$F$509,$N$35,$G$10:$G$509)</f>
        <v>0</v>
      </c>
      <c r="T35" s="39">
        <f>MARS!$T$35+$S$35</f>
        <v>0</v>
      </c>
      <c r="U35" s="92"/>
      <c r="V35" s="40">
        <f>SUMIF($F$10:$F$509,$N$35,$K$10:$K$509)</f>
        <v>0</v>
      </c>
      <c r="W35" s="40">
        <f>MARS!$W$35+$V$35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MARS!$Q$36+$P$36</f>
        <v>0</v>
      </c>
      <c r="R36" s="92"/>
      <c r="S36" s="39">
        <f>SUMIF($F$10:$F$509,$N$36,$G$10:$G$509)</f>
        <v>0</v>
      </c>
      <c r="T36" s="39">
        <f>MARS!$T$36+$S$36</f>
        <v>0</v>
      </c>
      <c r="U36" s="92"/>
      <c r="V36" s="40">
        <f>SUMIF($F$10:$F$509,$N$36,$K$10:$K$509)</f>
        <v>0</v>
      </c>
      <c r="W36" s="40">
        <f>MARS!$W$36+$V$36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MARS!$Q$37+$P$37</f>
        <v>0</v>
      </c>
      <c r="R37" s="92"/>
      <c r="S37" s="39">
        <f>SUMIF($F$10:$F$509,$N$37,$G$10:$G$509)</f>
        <v>0</v>
      </c>
      <c r="T37" s="39">
        <f>MARS!$T$37+$S$37</f>
        <v>0</v>
      </c>
      <c r="U37" s="92"/>
      <c r="V37" s="40">
        <f>SUMIF($F$10:$F$509,$N$37,$K$10:$K$509)</f>
        <v>0</v>
      </c>
      <c r="W37" s="40">
        <f>MARS!$W$37+$V$37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MARS!$Q$38+$P$38</f>
        <v>0</v>
      </c>
      <c r="R38" s="92"/>
      <c r="S38" s="39">
        <f>SUMIF($F$10:$F$509,$N$38,$G$10:$G$509)</f>
        <v>0</v>
      </c>
      <c r="T38" s="39">
        <f>MARS!$T$38+$S$38</f>
        <v>0</v>
      </c>
      <c r="U38" s="92"/>
      <c r="V38" s="40">
        <f>SUMIF($F$10:$F$509,$N$38,$K$10:$K$509)</f>
        <v>0</v>
      </c>
      <c r="W38" s="40">
        <f>MARS!$W$38+$V$38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MARS!$Q$39+$P$39</f>
        <v>0</v>
      </c>
      <c r="R39" s="92"/>
      <c r="S39" s="39">
        <f>SUMIF($F$10:$F$509,$N$39,$G$10:$G$509)</f>
        <v>0</v>
      </c>
      <c r="T39" s="39">
        <f>MARS!$T$39+$S$39</f>
        <v>0</v>
      </c>
      <c r="U39" s="92"/>
      <c r="V39" s="40">
        <f>SUMIF($F$10:$F$509,$N$39,$K$10:$K$509)</f>
        <v>0</v>
      </c>
      <c r="W39" s="40">
        <f>MARS!$W$39+$V$39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MARS!$Q$40+$P$40</f>
        <v>0</v>
      </c>
      <c r="R40" s="92"/>
      <c r="S40" s="39">
        <f>SUMIF($F$10:$F$509,$N$40,$G$10:$G$509)</f>
        <v>0</v>
      </c>
      <c r="T40" s="39">
        <f>MARS!$T$40+$S$40</f>
        <v>0</v>
      </c>
      <c r="U40" s="92"/>
      <c r="V40" s="40">
        <f>SUMIF($F$10:$F$509,$N$40,$K$10:$K$509)</f>
        <v>0</v>
      </c>
      <c r="W40" s="40">
        <f>MARS!$W$40+$V$40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MARS!$Q$41+$P$41</f>
        <v>0</v>
      </c>
      <c r="R41" s="92"/>
      <c r="S41" s="39">
        <f>SUMIF($F$10:$F$509,$N$41,$G$10:$G$509)</f>
        <v>0</v>
      </c>
      <c r="T41" s="39">
        <f>MARS!$T$41+$S$41</f>
        <v>0</v>
      </c>
      <c r="U41" s="92"/>
      <c r="V41" s="40">
        <f>SUMIF($F$10:$F$509,$N$41,$K$10:$K$509)</f>
        <v>0</v>
      </c>
      <c r="W41" s="40">
        <f>MARS!$W$41+$V$41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MARS!$Q$42+$P$42</f>
        <v>0</v>
      </c>
      <c r="R42" s="92"/>
      <c r="S42" s="39">
        <f>SUMIF($F$10:$F$509,$N$42,$G$10:$G$509)</f>
        <v>0</v>
      </c>
      <c r="T42" s="39">
        <f>MARS!$T$42+$S$42</f>
        <v>0</v>
      </c>
      <c r="U42" s="92"/>
      <c r="V42" s="40">
        <f>SUMIF($F$10:$F$509,$N$42,$K$10:$K$509)</f>
        <v>0</v>
      </c>
      <c r="W42" s="40">
        <f>MARS!$W$42+$V$42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MARS!$Q$43+$P$43</f>
        <v>0</v>
      </c>
      <c r="R43" s="92"/>
      <c r="S43" s="39">
        <f>SUMIF($F$10:$F$509,$N$43,$G$10:$G$509)</f>
        <v>0</v>
      </c>
      <c r="T43" s="39">
        <f>MARS!$T$43+$S$43</f>
        <v>0</v>
      </c>
      <c r="U43" s="92"/>
      <c r="V43" s="40">
        <f>SUMIF($F$10:$F$509,$N$43,$K$10:$K$509)</f>
        <v>0</v>
      </c>
      <c r="W43" s="40">
        <f>MARS!$W$43+$V$43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MARS!$Q$44+$P$44</f>
        <v>0</v>
      </c>
      <c r="R44" s="92"/>
      <c r="S44" s="39">
        <f>SUMIF($F$10:$F$509,$N$44,$G$10:$G$509)</f>
        <v>0</v>
      </c>
      <c r="T44" s="39">
        <f>MARS!$T$44+$S$44</f>
        <v>0</v>
      </c>
      <c r="U44" s="92"/>
      <c r="V44" s="40">
        <f>SUMIF($F$10:$F$509,$N$44,$K$10:$K$509)</f>
        <v>0</v>
      </c>
      <c r="W44" s="40">
        <f>MARS!$W$44+$V$44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MARS!$Q$45+$P$45</f>
        <v>0</v>
      </c>
      <c r="R45" s="92"/>
      <c r="S45" s="39">
        <f>SUMIF($F$10:$F$509,$N$45,$G$10:$G$509)</f>
        <v>0</v>
      </c>
      <c r="T45" s="39">
        <f>MARS!$T$45+$S$45</f>
        <v>0</v>
      </c>
      <c r="U45" s="92"/>
      <c r="V45" s="40">
        <f>SUMIF($F$10:$F$509,$N$45,$K$10:$K$509)</f>
        <v>0</v>
      </c>
      <c r="W45" s="40">
        <f>MARS!$W$45+$V$45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MARS!$Q$46+$P$46</f>
        <v>0</v>
      </c>
      <c r="R46" s="92"/>
      <c r="S46" s="39">
        <f>SUMIF($F$10:$F$509,$N$46,$G$10:$G$509)</f>
        <v>0</v>
      </c>
      <c r="T46" s="39">
        <f>MARS!$T$46+$S$46</f>
        <v>0</v>
      </c>
      <c r="U46" s="92"/>
      <c r="V46" s="40">
        <f>SUMIF($F$10:$F$509,$N$46,$K$10:$K$509)</f>
        <v>0</v>
      </c>
      <c r="W46" s="40">
        <f>MARS!$W$46+$V$46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MARS!$Q$47+$P$47</f>
        <v>0</v>
      </c>
      <c r="R47" s="92"/>
      <c r="S47" s="39">
        <f>SUMIF($F$10:$F$509,$N$47,$G$10:$G$509)</f>
        <v>0</v>
      </c>
      <c r="T47" s="39">
        <f>MARS!$T$47+$S$47</f>
        <v>0</v>
      </c>
      <c r="U47" s="92"/>
      <c r="V47" s="40">
        <f>SUMIF($F$10:$F$509,$N$47,$K$10:$K$509)</f>
        <v>0</v>
      </c>
      <c r="W47" s="40">
        <f>MARS!$W$47+$V$47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MARS!$Q$48+$P$48</f>
        <v>0</v>
      </c>
      <c r="R48" s="92"/>
      <c r="S48" s="39">
        <f>SUMIF($F$10:$F$509,$N$48,$G$10:$G$509)</f>
        <v>0</v>
      </c>
      <c r="T48" s="39">
        <f>MARS!$T$48+$S$48</f>
        <v>0</v>
      </c>
      <c r="U48" s="92"/>
      <c r="V48" s="40">
        <f>SUMIF($F$10:$F$509,$N$48,$K$10:$K$509)</f>
        <v>0</v>
      </c>
      <c r="W48" s="40">
        <f>MARS!$W$48+$V$48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MARS!$Q$49+$P$49</f>
        <v>0</v>
      </c>
      <c r="R49" s="92"/>
      <c r="S49" s="39">
        <f>SUMIF($F$10:$F$509,$N$49,$G$10:$G$509)</f>
        <v>0</v>
      </c>
      <c r="T49" s="39">
        <f>MARS!$T$49+$S$49</f>
        <v>0</v>
      </c>
      <c r="U49" s="92"/>
      <c r="V49" s="40">
        <f>SUMIF($F$10:$F$509,$N$49,$K$10:$K$509)</f>
        <v>0</v>
      </c>
      <c r="W49" s="40">
        <f>MARS!$W$49+$V$49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MARS!$Q$50+$P$50</f>
        <v>0</v>
      </c>
      <c r="R50" s="92"/>
      <c r="S50" s="39">
        <f>SUMIF($F$10:$F$509,$N$50,$G$10:$G$509)</f>
        <v>0</v>
      </c>
      <c r="T50" s="39">
        <f>MARS!$T$50+$S$50</f>
        <v>0</v>
      </c>
      <c r="U50" s="92"/>
      <c r="V50" s="40">
        <f>SUMIF($F$10:$F$509,$N$50,$K$10:$K$509)</f>
        <v>0</v>
      </c>
      <c r="W50" s="40">
        <f>MARS!$W$50+$V$50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MARS!$Q$51+$P$51</f>
        <v>0</v>
      </c>
      <c r="R51" s="92"/>
      <c r="S51" s="39">
        <f>SUMIF($F$10:$F$509,$N$51,$G$10:$G$509)</f>
        <v>0</v>
      </c>
      <c r="T51" s="39">
        <f>MARS!$T$51+$S$51</f>
        <v>0</v>
      </c>
      <c r="U51" s="92"/>
      <c r="V51" s="40">
        <f>SUMIF($F$10:$F$509,$N$51,$K$10:$K$509)</f>
        <v>0</v>
      </c>
      <c r="W51" s="40">
        <f>MARS!$W$51+$V$51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MARS!$Q$52+$P$52</f>
        <v>0</v>
      </c>
      <c r="R52" s="92"/>
      <c r="S52" s="39">
        <f>SUMIF($F$10:$F$509,$N$52,$G$10:$G$509)</f>
        <v>0</v>
      </c>
      <c r="T52" s="39">
        <f>MARS!$T$52+$S$52</f>
        <v>0</v>
      </c>
      <c r="U52" s="92"/>
      <c r="V52" s="40">
        <f>SUMIF($F$10:$F$509,$N$52,$K$10:$K$509)</f>
        <v>0</v>
      </c>
      <c r="W52" s="40">
        <f>MARS!$W$52+$V$52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MARS!$Q$53+$P$53</f>
        <v>0</v>
      </c>
      <c r="R53" s="92"/>
      <c r="S53" s="39">
        <f>SUMIF($F$10:$F$509,$N$53,$G$10:$G$509)</f>
        <v>0</v>
      </c>
      <c r="T53" s="39">
        <f>MARS!$T$53+$S$53</f>
        <v>0</v>
      </c>
      <c r="U53" s="92"/>
      <c r="V53" s="40">
        <f>SUMIF($F$10:$F$509,$N$53,$K$10:$K$509)</f>
        <v>0</v>
      </c>
      <c r="W53" s="40">
        <f>MARS!$W$53+$V$53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MARS!$Q$54+$P$54</f>
        <v>0</v>
      </c>
      <c r="R54" s="92"/>
      <c r="S54" s="39">
        <f>SUMIF($F$10:$F$509,$N$54,$G$10:$G$509)</f>
        <v>0</v>
      </c>
      <c r="T54" s="39">
        <f>MARS!$T$54+$S$54</f>
        <v>0</v>
      </c>
      <c r="U54" s="92"/>
      <c r="V54" s="40">
        <f>SUMIF($F$10:$F$509,$N$54,$K$10:$K$509)</f>
        <v>0</v>
      </c>
      <c r="W54" s="40">
        <f>MARS!$W$54+$V$54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MARS!$Q$55+$P$55</f>
        <v>0</v>
      </c>
      <c r="R55" s="92"/>
      <c r="S55" s="39">
        <f>SUMIF($F$10:$F$509,$N$55,$G$10:$G$509)</f>
        <v>0</v>
      </c>
      <c r="T55" s="39">
        <f>MARS!$T$55+$S$55</f>
        <v>0</v>
      </c>
      <c r="U55" s="92"/>
      <c r="V55" s="40">
        <f>SUMIF($F$10:$F$509,$N$55,$K$10:$K$509)</f>
        <v>0</v>
      </c>
      <c r="W55" s="40">
        <f>MARS!$W$55+$V$55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MARS!$Q$56+$P$56</f>
        <v>0</v>
      </c>
      <c r="R56" s="92"/>
      <c r="S56" s="39">
        <f>SUMIF($F$10:$F$509,$N$56,$G$10:$G$509)</f>
        <v>0</v>
      </c>
      <c r="T56" s="39">
        <f>MARS!$T$56+$S$56</f>
        <v>0</v>
      </c>
      <c r="U56" s="92"/>
      <c r="V56" s="40">
        <f>SUMIF($F$10:$F$509,$N$56,$K$10:$K$509)</f>
        <v>0</v>
      </c>
      <c r="W56" s="40">
        <f>MARS!$W$56+$V$56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MARS!$Q$57+$P$57</f>
        <v>0</v>
      </c>
      <c r="R57" s="92"/>
      <c r="S57" s="39">
        <f>SUMIF($F$10:$F$509,$N$57,$G$10:$G$509)</f>
        <v>0</v>
      </c>
      <c r="T57" s="39">
        <f>MARS!$T$57+$S$57</f>
        <v>0</v>
      </c>
      <c r="U57" s="92"/>
      <c r="V57" s="40">
        <f>SUMIF($F$10:$F$509,$N$57,$K$10:$K$509)</f>
        <v>0</v>
      </c>
      <c r="W57" s="40">
        <f>MARS!$W$57+$V$57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MARS!$Q$58+$P$58</f>
        <v>0</v>
      </c>
      <c r="R58" s="92"/>
      <c r="S58" s="39">
        <f>SUMIF($F$10:$F$509,$N$58,$G$10:$G$509)</f>
        <v>0</v>
      </c>
      <c r="T58" s="39">
        <f>MARS!$T$58+$S$58</f>
        <v>0</v>
      </c>
      <c r="U58" s="92"/>
      <c r="V58" s="40">
        <f>SUMIF($F$10:$F$509,$N$58,$K$10:$K$509)</f>
        <v>0</v>
      </c>
      <c r="W58" s="40">
        <f>MARS!$W$58+$V$58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MARS!$Q$59+$P$59</f>
        <v>0</v>
      </c>
      <c r="R59" s="92"/>
      <c r="S59" s="39">
        <f>SUMIF($F$10:$F$509,$N$59,$G$10:$G$509)</f>
        <v>0</v>
      </c>
      <c r="T59" s="39">
        <f>MARS!$T$59+$S$59</f>
        <v>0</v>
      </c>
      <c r="U59" s="92"/>
      <c r="V59" s="40">
        <f>SUMIF($F$10:$F$509,$N$59,$K$10:$K$509)</f>
        <v>0</v>
      </c>
      <c r="W59" s="40">
        <f>MARS!$W$59+$V$59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30</v>
      </c>
      <c r="Q60" s="85">
        <f>SUM($Q$10:$Q$59)</f>
        <v>137</v>
      </c>
      <c r="R60" s="87"/>
      <c r="S60" s="89">
        <f>SUM($S$10:$S$59)</f>
        <v>10</v>
      </c>
      <c r="T60" s="89">
        <f>SUM($T$10:$T$59)</f>
        <v>52</v>
      </c>
      <c r="U60" s="87"/>
      <c r="V60" s="81">
        <f>SUM($V$10:$V$59)</f>
        <v>20</v>
      </c>
      <c r="W60" s="134">
        <f>SUM($W$10:$W$59)</f>
        <v>85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135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10</v>
      </c>
      <c r="H510" s="31">
        <f>SUM($H$10:$H$509)</f>
        <v>0</v>
      </c>
      <c r="I510" s="80"/>
      <c r="J510" s="80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7" priority="2" operator="equal">
      <formula>"X"</formula>
    </cfRule>
  </conditionalFormatting>
  <conditionalFormatting sqref="B10:F509 I10:J509">
    <cfRule type="expression" dxfId="26" priority="3">
      <formula>ROW()=ODD(ROW())</formula>
    </cfRule>
  </conditionalFormatting>
  <conditionalFormatting sqref="P64:Q65 S64:S65 V64:V65">
    <cfRule type="cellIs" dxfId="25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262BE5CD-3067-45F7-9B0B-CBF7DC480792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06BBC476-FD9B-4F3F-893D-C86B7CC185D3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A24CAB8-790B-445A-BE32-586A3537AAE1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F0F6-82AE-4762-A2B0-F1CFE6639959}">
  <sheetPr codeName="Feuil5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127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MAI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AVRIL!$H$5</f>
        <v>-52</v>
      </c>
      <c r="F5" s="125"/>
      <c r="G5" s="25" t="s">
        <v>4</v>
      </c>
      <c r="H5" s="51">
        <f>$E$5+$H$510-$G$510</f>
        <v>-62</v>
      </c>
      <c r="I5" s="126" t="s">
        <v>3</v>
      </c>
      <c r="J5" s="27">
        <f>AVRIL!$L$5</f>
        <v>-85</v>
      </c>
      <c r="K5" s="26" t="s">
        <v>4</v>
      </c>
      <c r="L5" s="27">
        <f>$J$5+$L$510-$K$510</f>
        <v>-105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AVRIL!$H$6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AVRIL!$L$6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AVRIL!$Q$10+$P$10</f>
        <v>142</v>
      </c>
      <c r="R10" s="91"/>
      <c r="S10" s="39">
        <f>SUMIF($F$10:$F$509,$N$10,$G$10:$G$509)</f>
        <v>10</v>
      </c>
      <c r="T10" s="39">
        <f>AVRIL!$T$10+$S$10</f>
        <v>62</v>
      </c>
      <c r="U10" s="91"/>
      <c r="V10" s="40">
        <f>SUMIF($F$10:$F$509,$N$10,$K$10:$K$509)</f>
        <v>20</v>
      </c>
      <c r="W10" s="40">
        <f>AVRIL!$W$10+$V$10</f>
        <v>80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AVRIL!$Q$11+$P$11</f>
        <v>0</v>
      </c>
      <c r="R11" s="92"/>
      <c r="S11" s="39">
        <f>SUMIF($F$10:$F$509,$N$11,$G$10:$G$509)</f>
        <v>0</v>
      </c>
      <c r="T11" s="39">
        <f>AVRIL!$T$11+$S$11</f>
        <v>0</v>
      </c>
      <c r="U11" s="92"/>
      <c r="V11" s="40">
        <f>SUMIF($F$10:$F$509,$N$11,$K$10:$K$509)</f>
        <v>0</v>
      </c>
      <c r="W11" s="40">
        <f>AVRIL!$W$11+$V$11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AVRIL!$Q$12+$P$12</f>
        <v>0</v>
      </c>
      <c r="R12" s="92"/>
      <c r="S12" s="39">
        <f>SUMIF($F$10:$F$509,$N$12,$G$10:$G$509)</f>
        <v>0</v>
      </c>
      <c r="T12" s="39">
        <f>AVRIL!$T$12+$S$12</f>
        <v>0</v>
      </c>
      <c r="U12" s="92"/>
      <c r="V12" s="40">
        <f>SUMIF($F$10:$F$509,$N$12,$K$10:$K$509)</f>
        <v>0</v>
      </c>
      <c r="W12" s="40">
        <f>AVRIL!$W$12+$V$12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AVRIL!$Q$13+$P$13</f>
        <v>5</v>
      </c>
      <c r="R13" s="92"/>
      <c r="S13" s="39">
        <f>SUMIF($F$10:$F$509,$N$13,$G$10:$G$509)</f>
        <v>0</v>
      </c>
      <c r="T13" s="39">
        <f>AVRIL!$T$13+$S$13</f>
        <v>0</v>
      </c>
      <c r="U13" s="92"/>
      <c r="V13" s="40">
        <f>SUMIF($F$10:$F$509,$N$13,$K$10:$K$509)</f>
        <v>0</v>
      </c>
      <c r="W13" s="40">
        <f>AVRIL!$W$13+$V$13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AVRIL!$Q$14+$P$14</f>
        <v>0</v>
      </c>
      <c r="R14" s="92"/>
      <c r="S14" s="39">
        <f>SUMIF($F$10:$F$509,$N$14,$G$10:$G$509)</f>
        <v>0</v>
      </c>
      <c r="T14" s="39">
        <f>AVRIL!$T$14+$S$14</f>
        <v>0</v>
      </c>
      <c r="U14" s="92"/>
      <c r="V14" s="40">
        <f>SUMIF($F$10:$F$509,$N$14,$K$10:$K$509)</f>
        <v>0</v>
      </c>
      <c r="W14" s="40">
        <f>AVRIL!$W$14+$V$14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AVRIL!$Q$15+$P$15</f>
        <v>0</v>
      </c>
      <c r="R15" s="92"/>
      <c r="S15" s="39">
        <f>SUMIF($F$10:$F$509,$N$15,$G$10:$G$509)</f>
        <v>0</v>
      </c>
      <c r="T15" s="39">
        <f>AVRIL!$T$15+$S$15</f>
        <v>0</v>
      </c>
      <c r="U15" s="92"/>
      <c r="V15" s="40">
        <f>SUMIF($F$10:$F$509,$N$15,$K$10:$K$509)</f>
        <v>0</v>
      </c>
      <c r="W15" s="40">
        <f>AVRIL!$W$15+$V$15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AVRIL!$Q$16+$P$16</f>
        <v>20</v>
      </c>
      <c r="R16" s="92"/>
      <c r="S16" s="39">
        <f>SUMIF($F$10:$F$509,$N$16,$G$10:$G$509)</f>
        <v>0</v>
      </c>
      <c r="T16" s="39">
        <f>AVRIL!$T$16+$S$16</f>
        <v>0</v>
      </c>
      <c r="U16" s="92"/>
      <c r="V16" s="40">
        <f>SUMIF($F$10:$F$509,$N$16,$K$10:$K$509)</f>
        <v>0</v>
      </c>
      <c r="W16" s="40">
        <f>AVRIL!$W$16+$V$16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AVRIL!$Q$17+$P$17</f>
        <v>0</v>
      </c>
      <c r="R17" s="92"/>
      <c r="S17" s="39">
        <f>SUMIF($F$10:$F$509,$N$17,$G$10:$G$509)</f>
        <v>0</v>
      </c>
      <c r="T17" s="39">
        <f>AVRIL!$T$17+$S$17</f>
        <v>0</v>
      </c>
      <c r="U17" s="92"/>
      <c r="V17" s="40">
        <f>SUMIF($F$10:$F$509,$N$17,$K$10:$K$509)</f>
        <v>0</v>
      </c>
      <c r="W17" s="40">
        <f>AVRIL!$W$17+$V$17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AVRIL!$Q$18+$P$18</f>
        <v>0</v>
      </c>
      <c r="R18" s="92"/>
      <c r="S18" s="39">
        <f>SUMIF($F$10:$F$509,$N$18,$G$10:$G$509)</f>
        <v>0</v>
      </c>
      <c r="T18" s="39">
        <f>AVRIL!$T$18+$S$18</f>
        <v>0</v>
      </c>
      <c r="U18" s="92"/>
      <c r="V18" s="40">
        <f>SUMIF($F$10:$F$509,$N$18,$K$10:$K$509)</f>
        <v>0</v>
      </c>
      <c r="W18" s="40">
        <f>AVRIL!$W$18+$V$18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AVRIL!$Q$19+$P$19</f>
        <v>0</v>
      </c>
      <c r="R19" s="92"/>
      <c r="S19" s="39">
        <f>SUMIF($F$10:$F$509,$N$19,$G$10:$G$509)</f>
        <v>0</v>
      </c>
      <c r="T19" s="39">
        <f>AVRIL!$T$19+$S$19</f>
        <v>0</v>
      </c>
      <c r="U19" s="92"/>
      <c r="V19" s="40">
        <f>SUMIF($F$10:$F$509,$N$19,$K$10:$K$509)</f>
        <v>0</v>
      </c>
      <c r="W19" s="40">
        <f>AVRIL!$W$19+$V$19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AVRIL!$Q$20+$P$20</f>
        <v>0</v>
      </c>
      <c r="R20" s="92"/>
      <c r="S20" s="39">
        <f>SUMIF($F$10:$F$509,$N$20,$G$10:$G$509)</f>
        <v>0</v>
      </c>
      <c r="T20" s="39">
        <f>AVRIL!$T$20+$S$20</f>
        <v>0</v>
      </c>
      <c r="U20" s="92"/>
      <c r="V20" s="40">
        <f>SUMIF($F$10:$F$509,$N$20,$K$10:$K$509)</f>
        <v>0</v>
      </c>
      <c r="W20" s="40">
        <f>AVRIL!$W$20+$V$20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AVRIL!$Q$21+$P$21</f>
        <v>0</v>
      </c>
      <c r="R21" s="92"/>
      <c r="S21" s="39">
        <f>SUMIF($F$10:$F$509,$N$21,$G$10:$G$509)</f>
        <v>0</v>
      </c>
      <c r="T21" s="39">
        <f>AVRIL!$T$21+$S$21</f>
        <v>0</v>
      </c>
      <c r="U21" s="92"/>
      <c r="V21" s="40">
        <f>SUMIF($F$10:$F$509,$N$21,$K$10:$K$509)</f>
        <v>0</v>
      </c>
      <c r="W21" s="40">
        <f>AVRIL!$W$21+$V$21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AVRIL!$Q$22+$P$22</f>
        <v>0</v>
      </c>
      <c r="R22" s="92"/>
      <c r="S22" s="39">
        <f>SUMIF($F$10:$F$509,$N$22,$G$10:$G$509)</f>
        <v>0</v>
      </c>
      <c r="T22" s="39">
        <f>AVRIL!$T$22+$S$22</f>
        <v>0</v>
      </c>
      <c r="U22" s="92"/>
      <c r="V22" s="40">
        <f>SUMIF($F$10:$F$509,$N$22,$K$10:$K$509)</f>
        <v>0</v>
      </c>
      <c r="W22" s="40">
        <f>AVRIL!$W$22+$V$22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AVRIL!$Q$23+$P$23</f>
        <v>0</v>
      </c>
      <c r="R23" s="92"/>
      <c r="S23" s="39">
        <f>SUMIF($F$10:$F$509,$N$23,$G$10:$G$509)</f>
        <v>0</v>
      </c>
      <c r="T23" s="39">
        <f>AVRIL!$T$23+$S$23</f>
        <v>0</v>
      </c>
      <c r="U23" s="92"/>
      <c r="V23" s="40">
        <f>SUMIF($F$10:$F$509,$N$23,$K$10:$K$509)</f>
        <v>0</v>
      </c>
      <c r="W23" s="40">
        <f>AVRIL!$W$23+$V$23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AVRIL!$Q$24+$P$24</f>
        <v>0</v>
      </c>
      <c r="R24" s="92"/>
      <c r="S24" s="39">
        <f>SUMIF($F$10:$F$509,$N$24,$G$10:$G$509)</f>
        <v>0</v>
      </c>
      <c r="T24" s="39">
        <f>AVRIL!$T$24+$S$24</f>
        <v>0</v>
      </c>
      <c r="U24" s="92"/>
      <c r="V24" s="40">
        <f>SUMIF($F$10:$F$509,$N$24,$K$10:$K$509)</f>
        <v>0</v>
      </c>
      <c r="W24" s="40">
        <f>AVRIL!$W$24+$V$24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AVRIL!$Q$25+$P$25</f>
        <v>0</v>
      </c>
      <c r="R25" s="92"/>
      <c r="S25" s="39">
        <f>SUMIF($F$10:$F$509,$N$25,$G$10:$G$509)</f>
        <v>0</v>
      </c>
      <c r="T25" s="39">
        <f>AVRIL!$T$25+$S$25</f>
        <v>0</v>
      </c>
      <c r="U25" s="92"/>
      <c r="V25" s="40">
        <f>SUMIF($F$10:$F$509,$N$25,$K$10:$K$509)</f>
        <v>0</v>
      </c>
      <c r="W25" s="40">
        <f>AVRIL!$W$25+$V$25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AVRIL!$Q$26+$P$26</f>
        <v>0</v>
      </c>
      <c r="R26" s="92"/>
      <c r="S26" s="39">
        <f>SUMIF($F$10:$F$509,$N$26,$G$10:$G$509)</f>
        <v>0</v>
      </c>
      <c r="T26" s="39">
        <f>AVRIL!$T$26+$S$26</f>
        <v>0</v>
      </c>
      <c r="U26" s="92"/>
      <c r="V26" s="40">
        <f>SUMIF($F$10:$F$509,$N$26,$K$10:$K$509)</f>
        <v>0</v>
      </c>
      <c r="W26" s="40">
        <f>AVRIL!$W$26+$V$26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AVRIL!$Q$27+$P$27</f>
        <v>0</v>
      </c>
      <c r="R27" s="92"/>
      <c r="S27" s="39">
        <f>SUMIF($F$10:$F$509,$N$27,$G$10:$G$509)</f>
        <v>0</v>
      </c>
      <c r="T27" s="39">
        <f>AVRIL!$T$27+$S$27</f>
        <v>0</v>
      </c>
      <c r="U27" s="92"/>
      <c r="V27" s="40">
        <f>SUMIF($F$10:$F$509,$N$27,$K$10:$K$509)</f>
        <v>0</v>
      </c>
      <c r="W27" s="40">
        <f>AVRIL!$W$27+$V$27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AVRIL!$Q$28+$P$28</f>
        <v>0</v>
      </c>
      <c r="R28" s="92"/>
      <c r="S28" s="39">
        <f>SUMIF($F$10:$F$509,$N$28,$G$10:$G$509)</f>
        <v>0</v>
      </c>
      <c r="T28" s="39">
        <f>AVRIL!$T$28+$S$28</f>
        <v>0</v>
      </c>
      <c r="U28" s="92"/>
      <c r="V28" s="40">
        <f>SUMIF($F$10:$F$509,$N$28,$K$10:$K$509)</f>
        <v>0</v>
      </c>
      <c r="W28" s="40">
        <f>AVRIL!$W$28+$V$28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AVRIL!$Q$29+$P$29</f>
        <v>0</v>
      </c>
      <c r="R29" s="92"/>
      <c r="S29" s="39">
        <f>SUMIF($F$10:$F$509,$N$29,$G$10:$G$509)</f>
        <v>0</v>
      </c>
      <c r="T29" s="39">
        <f>AVRIL!$T$29+$S$29</f>
        <v>0</v>
      </c>
      <c r="U29" s="92"/>
      <c r="V29" s="40">
        <f>SUMIF($F$10:$F$509,$N$29,$K$10:$K$509)</f>
        <v>0</v>
      </c>
      <c r="W29" s="40">
        <f>AVRIL!$W$29+$V$29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AVRIL!$Q$30+$P$30</f>
        <v>0</v>
      </c>
      <c r="R30" s="92"/>
      <c r="S30" s="39">
        <f>SUMIF($F$10:$F$509,$N$30,$G$10:$G$509)</f>
        <v>0</v>
      </c>
      <c r="T30" s="39">
        <f>AVRIL!$T$30+$S$30</f>
        <v>0</v>
      </c>
      <c r="U30" s="92"/>
      <c r="V30" s="40">
        <f>SUMIF($F$10:$F$509,$N$30,$K$10:$K$509)</f>
        <v>0</v>
      </c>
      <c r="W30" s="40">
        <f>AVRIL!$W$30+$V$30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AVRIL!$Q$31+$P$31</f>
        <v>0</v>
      </c>
      <c r="R31" s="92"/>
      <c r="S31" s="39">
        <f>SUMIF($F$10:$F$509,$N$31,$G$10:$G$509)</f>
        <v>0</v>
      </c>
      <c r="T31" s="39">
        <f>AVRIL!$T$31+$S$31</f>
        <v>0</v>
      </c>
      <c r="U31" s="92"/>
      <c r="V31" s="40">
        <f>SUMIF($F$10:$F$509,$N$31,$K$10:$K$509)</f>
        <v>0</v>
      </c>
      <c r="W31" s="40">
        <f>AVRIL!$W$31+$V$31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AVRIL!$Q$32+$P$32</f>
        <v>0</v>
      </c>
      <c r="R32" s="92"/>
      <c r="S32" s="39">
        <f>SUMIF($F$10:$F$509,$N$32,$G$10:$G$509)</f>
        <v>0</v>
      </c>
      <c r="T32" s="39">
        <f>AVRIL!$T$32+$S$32</f>
        <v>0</v>
      </c>
      <c r="U32" s="92"/>
      <c r="V32" s="40">
        <f>SUMIF($F$10:$F$509,$N$32,$K$10:$K$509)</f>
        <v>0</v>
      </c>
      <c r="W32" s="40">
        <f>AVRIL!$W$32+$V$32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AVRIL!$Q$33+$P$33</f>
        <v>0</v>
      </c>
      <c r="R33" s="92"/>
      <c r="S33" s="39">
        <f>SUMIF($F$10:$F$509,$N$33,$G$10:$G$509)</f>
        <v>0</v>
      </c>
      <c r="T33" s="39">
        <f>AVRIL!$T$33+$S$33</f>
        <v>0</v>
      </c>
      <c r="U33" s="92"/>
      <c r="V33" s="40">
        <f>SUMIF($F$10:$F$509,$N$33,$K$10:$K$509)</f>
        <v>0</v>
      </c>
      <c r="W33" s="40">
        <f>AVRIL!$W$33+$V$33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AVRIL!$Q$34+$P$34</f>
        <v>0</v>
      </c>
      <c r="R34" s="92"/>
      <c r="S34" s="39">
        <f>SUMIF($F$10:$F$509,$N$34,$G$10:$G$509)</f>
        <v>0</v>
      </c>
      <c r="T34" s="39">
        <f>AVRIL!$T$34+$S$34</f>
        <v>0</v>
      </c>
      <c r="U34" s="92"/>
      <c r="V34" s="40">
        <f>SUMIF($F$10:$F$509,$N$34,$K$10:$K$509)</f>
        <v>0</v>
      </c>
      <c r="W34" s="40">
        <f>AVRIL!$W$34+$V$34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AVRIL!$Q$35+$P$35</f>
        <v>0</v>
      </c>
      <c r="R35" s="92"/>
      <c r="S35" s="39">
        <f>SUMIF($F$10:$F$509,$N$35,$G$10:$G$509)</f>
        <v>0</v>
      </c>
      <c r="T35" s="39">
        <f>AVRIL!$T$35+$S$35</f>
        <v>0</v>
      </c>
      <c r="U35" s="92"/>
      <c r="V35" s="40">
        <f>SUMIF($F$10:$F$509,$N$35,$K$10:$K$509)</f>
        <v>0</v>
      </c>
      <c r="W35" s="40">
        <f>AVRIL!$W$35+$V$35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AVRIL!$Q$36+$P$36</f>
        <v>0</v>
      </c>
      <c r="R36" s="92"/>
      <c r="S36" s="39">
        <f>SUMIF($F$10:$F$509,$N$36,$G$10:$G$509)</f>
        <v>0</v>
      </c>
      <c r="T36" s="39">
        <f>AVRIL!$T$36+$S$36</f>
        <v>0</v>
      </c>
      <c r="U36" s="92"/>
      <c r="V36" s="40">
        <f>SUMIF($F$10:$F$509,$N$36,$K$10:$K$509)</f>
        <v>0</v>
      </c>
      <c r="W36" s="40">
        <f>AVRIL!$W$36+$V$36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AVRIL!$Q$37+$P$37</f>
        <v>0</v>
      </c>
      <c r="R37" s="92"/>
      <c r="S37" s="39">
        <f>SUMIF($F$10:$F$509,$N$37,$G$10:$G$509)</f>
        <v>0</v>
      </c>
      <c r="T37" s="39">
        <f>AVRIL!$T$37+$S$37</f>
        <v>0</v>
      </c>
      <c r="U37" s="92"/>
      <c r="V37" s="40">
        <f>SUMIF($F$10:$F$509,$N$37,$K$10:$K$509)</f>
        <v>0</v>
      </c>
      <c r="W37" s="40">
        <f>AVRIL!$W$37+$V$37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AVRIL!$Q$38+$P$38</f>
        <v>0</v>
      </c>
      <c r="R38" s="92"/>
      <c r="S38" s="39">
        <f>SUMIF($F$10:$F$509,$N$38,$G$10:$G$509)</f>
        <v>0</v>
      </c>
      <c r="T38" s="39">
        <f>AVRIL!$T$38+$S$38</f>
        <v>0</v>
      </c>
      <c r="U38" s="92"/>
      <c r="V38" s="40">
        <f>SUMIF($F$10:$F$509,$N$38,$K$10:$K$509)</f>
        <v>0</v>
      </c>
      <c r="W38" s="40">
        <f>AVRIL!$W$38+$V$38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AVRIL!$Q$39+$P$39</f>
        <v>0</v>
      </c>
      <c r="R39" s="92"/>
      <c r="S39" s="39">
        <f>SUMIF($F$10:$F$509,$N$39,$G$10:$G$509)</f>
        <v>0</v>
      </c>
      <c r="T39" s="39">
        <f>AVRIL!$T$39+$S$39</f>
        <v>0</v>
      </c>
      <c r="U39" s="92"/>
      <c r="V39" s="40">
        <f>SUMIF($F$10:$F$509,$N$39,$K$10:$K$509)</f>
        <v>0</v>
      </c>
      <c r="W39" s="40">
        <f>AVRIL!$W$39+$V$39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AVRIL!$Q$40+$P$40</f>
        <v>0</v>
      </c>
      <c r="R40" s="92"/>
      <c r="S40" s="39">
        <f>SUMIF($F$10:$F$509,$N$40,$G$10:$G$509)</f>
        <v>0</v>
      </c>
      <c r="T40" s="39">
        <f>AVRIL!$T$40+$S$40</f>
        <v>0</v>
      </c>
      <c r="U40" s="92"/>
      <c r="V40" s="40">
        <f>SUMIF($F$10:$F$509,$N$40,$K$10:$K$509)</f>
        <v>0</v>
      </c>
      <c r="W40" s="40">
        <f>AVRIL!$W$40+$V$40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AVRIL!$Q$41+$P$41</f>
        <v>0</v>
      </c>
      <c r="R41" s="92"/>
      <c r="S41" s="39">
        <f>SUMIF($F$10:$F$509,$N$41,$G$10:$G$509)</f>
        <v>0</v>
      </c>
      <c r="T41" s="39">
        <f>AVRIL!$T$41+$S$41</f>
        <v>0</v>
      </c>
      <c r="U41" s="92"/>
      <c r="V41" s="40">
        <f>SUMIF($F$10:$F$509,$N$41,$K$10:$K$509)</f>
        <v>0</v>
      </c>
      <c r="W41" s="40">
        <f>AVRIL!$W$41+$V$41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AVRIL!$Q$42+$P$42</f>
        <v>0</v>
      </c>
      <c r="R42" s="92"/>
      <c r="S42" s="39">
        <f>SUMIF($F$10:$F$509,$N$42,$G$10:$G$509)</f>
        <v>0</v>
      </c>
      <c r="T42" s="39">
        <f>AVRIL!$T$42+$S$42</f>
        <v>0</v>
      </c>
      <c r="U42" s="92"/>
      <c r="V42" s="40">
        <f>SUMIF($F$10:$F$509,$N$42,$K$10:$K$509)</f>
        <v>0</v>
      </c>
      <c r="W42" s="40">
        <f>AVRIL!$W$42+$V$42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AVRIL!$Q$43+$P$43</f>
        <v>0</v>
      </c>
      <c r="R43" s="92"/>
      <c r="S43" s="39">
        <f>SUMIF($F$10:$F$509,$N$43,$G$10:$G$509)</f>
        <v>0</v>
      </c>
      <c r="T43" s="39">
        <f>AVRIL!$T$43+$S$43</f>
        <v>0</v>
      </c>
      <c r="U43" s="92"/>
      <c r="V43" s="40">
        <f>SUMIF($F$10:$F$509,$N$43,$K$10:$K$509)</f>
        <v>0</v>
      </c>
      <c r="W43" s="40">
        <f>AVRIL!$W$43+$V$43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AVRIL!$Q$44+$P$44</f>
        <v>0</v>
      </c>
      <c r="R44" s="92"/>
      <c r="S44" s="39">
        <f>SUMIF($F$10:$F$509,$N$44,$G$10:$G$509)</f>
        <v>0</v>
      </c>
      <c r="T44" s="39">
        <f>AVRIL!$T$44+$S$44</f>
        <v>0</v>
      </c>
      <c r="U44" s="92"/>
      <c r="V44" s="40">
        <f>SUMIF($F$10:$F$509,$N$44,$K$10:$K$509)</f>
        <v>0</v>
      </c>
      <c r="W44" s="40">
        <f>AVRIL!$W$44+$V$44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AVRIL!$Q$45+$P$45</f>
        <v>0</v>
      </c>
      <c r="R45" s="92"/>
      <c r="S45" s="39">
        <f>SUMIF($F$10:$F$509,$N$45,$G$10:$G$509)</f>
        <v>0</v>
      </c>
      <c r="T45" s="39">
        <f>AVRIL!$T$45+$S$45</f>
        <v>0</v>
      </c>
      <c r="U45" s="92"/>
      <c r="V45" s="40">
        <f>SUMIF($F$10:$F$509,$N$45,$K$10:$K$509)</f>
        <v>0</v>
      </c>
      <c r="W45" s="40">
        <f>AVRIL!$W$45+$V$45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AVRIL!$Q$46+$P$46</f>
        <v>0</v>
      </c>
      <c r="R46" s="92"/>
      <c r="S46" s="39">
        <f>SUMIF($F$10:$F$509,$N$46,$G$10:$G$509)</f>
        <v>0</v>
      </c>
      <c r="T46" s="39">
        <f>AVRIL!$T$46+$S$46</f>
        <v>0</v>
      </c>
      <c r="U46" s="92"/>
      <c r="V46" s="40">
        <f>SUMIF($F$10:$F$509,$N$46,$K$10:$K$509)</f>
        <v>0</v>
      </c>
      <c r="W46" s="40">
        <f>AVRIL!$W$46+$V$46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AVRIL!$Q$47+$P$47</f>
        <v>0</v>
      </c>
      <c r="R47" s="92"/>
      <c r="S47" s="39">
        <f>SUMIF($F$10:$F$509,$N$47,$G$10:$G$509)</f>
        <v>0</v>
      </c>
      <c r="T47" s="39">
        <f>AVRIL!$T$47+$S$47</f>
        <v>0</v>
      </c>
      <c r="U47" s="92"/>
      <c r="V47" s="40">
        <f>SUMIF($F$10:$F$509,$N$47,$K$10:$K$509)</f>
        <v>0</v>
      </c>
      <c r="W47" s="40">
        <f>AVRIL!$W$47+$V$47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AVRIL!$Q$48+$P$48</f>
        <v>0</v>
      </c>
      <c r="R48" s="92"/>
      <c r="S48" s="39">
        <f>SUMIF($F$10:$F$509,$N$48,$G$10:$G$509)</f>
        <v>0</v>
      </c>
      <c r="T48" s="39">
        <f>AVRIL!$T$48+$S$48</f>
        <v>0</v>
      </c>
      <c r="U48" s="92"/>
      <c r="V48" s="40">
        <f>SUMIF($F$10:$F$509,$N$48,$K$10:$K$509)</f>
        <v>0</v>
      </c>
      <c r="W48" s="40">
        <f>AVRIL!$W$48+$V$48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AVRIL!$Q$49+$P$49</f>
        <v>0</v>
      </c>
      <c r="R49" s="92"/>
      <c r="S49" s="39">
        <f>SUMIF($F$10:$F$509,$N$49,$G$10:$G$509)</f>
        <v>0</v>
      </c>
      <c r="T49" s="39">
        <f>AVRIL!$T$49+$S$49</f>
        <v>0</v>
      </c>
      <c r="U49" s="92"/>
      <c r="V49" s="40">
        <f>SUMIF($F$10:$F$509,$N$49,$K$10:$K$509)</f>
        <v>0</v>
      </c>
      <c r="W49" s="40">
        <f>AVRIL!$W$49+$V$49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AVRIL!$Q$50+$P$50</f>
        <v>0</v>
      </c>
      <c r="R50" s="92"/>
      <c r="S50" s="39">
        <f>SUMIF($F$10:$F$509,$N$50,$G$10:$G$509)</f>
        <v>0</v>
      </c>
      <c r="T50" s="39">
        <f>AVRIL!$T$50+$S$50</f>
        <v>0</v>
      </c>
      <c r="U50" s="92"/>
      <c r="V50" s="40">
        <f>SUMIF($F$10:$F$509,$N$50,$K$10:$K$509)</f>
        <v>0</v>
      </c>
      <c r="W50" s="40">
        <f>AVRIL!$W$50+$V$50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AVRIL!$Q$51+$P$51</f>
        <v>0</v>
      </c>
      <c r="R51" s="92"/>
      <c r="S51" s="39">
        <f>SUMIF($F$10:$F$509,$N$51,$G$10:$G$509)</f>
        <v>0</v>
      </c>
      <c r="T51" s="39">
        <f>AVRIL!$T$51+$S$51</f>
        <v>0</v>
      </c>
      <c r="U51" s="92"/>
      <c r="V51" s="40">
        <f>SUMIF($F$10:$F$509,$N$51,$K$10:$K$509)</f>
        <v>0</v>
      </c>
      <c r="W51" s="40">
        <f>AVRIL!$W$51+$V$51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AVRIL!$Q$52+$P$52</f>
        <v>0</v>
      </c>
      <c r="R52" s="92"/>
      <c r="S52" s="39">
        <f>SUMIF($F$10:$F$509,$N$52,$G$10:$G$509)</f>
        <v>0</v>
      </c>
      <c r="T52" s="39">
        <f>AVRIL!$T$52+$S$52</f>
        <v>0</v>
      </c>
      <c r="U52" s="92"/>
      <c r="V52" s="40">
        <f>SUMIF($F$10:$F$509,$N$52,$K$10:$K$509)</f>
        <v>0</v>
      </c>
      <c r="W52" s="40">
        <f>AVRIL!$W$52+$V$52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AVRIL!$Q$53+$P$53</f>
        <v>0</v>
      </c>
      <c r="R53" s="92"/>
      <c r="S53" s="39">
        <f>SUMIF($F$10:$F$509,$N$53,$G$10:$G$509)</f>
        <v>0</v>
      </c>
      <c r="T53" s="39">
        <f>AVRIL!$T$53+$S$53</f>
        <v>0</v>
      </c>
      <c r="U53" s="92"/>
      <c r="V53" s="40">
        <f>SUMIF($F$10:$F$509,$N$53,$K$10:$K$509)</f>
        <v>0</v>
      </c>
      <c r="W53" s="40">
        <f>AVRIL!$W$53+$V$53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AVRIL!$Q$54+$P$54</f>
        <v>0</v>
      </c>
      <c r="R54" s="92"/>
      <c r="S54" s="39">
        <f>SUMIF($F$10:$F$509,$N$54,$G$10:$G$509)</f>
        <v>0</v>
      </c>
      <c r="T54" s="39">
        <f>AVRIL!$T$54+$S$54</f>
        <v>0</v>
      </c>
      <c r="U54" s="92"/>
      <c r="V54" s="40">
        <f>SUMIF($F$10:$F$509,$N$54,$K$10:$K$509)</f>
        <v>0</v>
      </c>
      <c r="W54" s="40">
        <f>AVRIL!$W$54+$V$54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AVRIL!$Q$55+$P$55</f>
        <v>0</v>
      </c>
      <c r="R55" s="92"/>
      <c r="S55" s="39">
        <f>SUMIF($F$10:$F$509,$N$55,$G$10:$G$509)</f>
        <v>0</v>
      </c>
      <c r="T55" s="39">
        <f>AVRIL!$T$55+$S$55</f>
        <v>0</v>
      </c>
      <c r="U55" s="92"/>
      <c r="V55" s="40">
        <f>SUMIF($F$10:$F$509,$N$55,$K$10:$K$509)</f>
        <v>0</v>
      </c>
      <c r="W55" s="40">
        <f>AVRIL!$W$55+$V$55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AVRIL!$Q$56+$P$56</f>
        <v>0</v>
      </c>
      <c r="R56" s="92"/>
      <c r="S56" s="39">
        <f>SUMIF($F$10:$F$509,$N$56,$G$10:$G$509)</f>
        <v>0</v>
      </c>
      <c r="T56" s="39">
        <f>AVRIL!$T$56+$S$56</f>
        <v>0</v>
      </c>
      <c r="U56" s="92"/>
      <c r="V56" s="40">
        <f>SUMIF($F$10:$F$509,$N$56,$K$10:$K$509)</f>
        <v>0</v>
      </c>
      <c r="W56" s="40">
        <f>AVRIL!$W$56+$V$56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AVRIL!$Q$57+$P$57</f>
        <v>0</v>
      </c>
      <c r="R57" s="92"/>
      <c r="S57" s="39">
        <f>SUMIF($F$10:$F$509,$N$57,$G$10:$G$509)</f>
        <v>0</v>
      </c>
      <c r="T57" s="39">
        <f>AVRIL!$T$57+$S$57</f>
        <v>0</v>
      </c>
      <c r="U57" s="92"/>
      <c r="V57" s="40">
        <f>SUMIF($F$10:$F$509,$N$57,$K$10:$K$509)</f>
        <v>0</v>
      </c>
      <c r="W57" s="40">
        <f>AVRIL!$W$57+$V$57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AVRIL!$Q$58+$P$58</f>
        <v>0</v>
      </c>
      <c r="R58" s="92"/>
      <c r="S58" s="39">
        <f>SUMIF($F$10:$F$509,$N$58,$G$10:$G$509)</f>
        <v>0</v>
      </c>
      <c r="T58" s="39">
        <f>AVRIL!$T$58+$S$58</f>
        <v>0</v>
      </c>
      <c r="U58" s="92"/>
      <c r="V58" s="40">
        <f>SUMIF($F$10:$F$509,$N$58,$K$10:$K$509)</f>
        <v>0</v>
      </c>
      <c r="W58" s="40">
        <f>AVRIL!$W$58+$V$58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AVRIL!$Q$59+$P$59</f>
        <v>0</v>
      </c>
      <c r="R59" s="92"/>
      <c r="S59" s="39">
        <f>SUMIF($F$10:$F$509,$N$59,$G$10:$G$509)</f>
        <v>0</v>
      </c>
      <c r="T59" s="39">
        <f>AVRIL!$T$59+$S$59</f>
        <v>0</v>
      </c>
      <c r="U59" s="92"/>
      <c r="V59" s="40">
        <f>SUMIF($F$10:$F$509,$N$59,$K$10:$K$509)</f>
        <v>0</v>
      </c>
      <c r="W59" s="40">
        <f>AVRIL!$W$59+$V$59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30</v>
      </c>
      <c r="Q60" s="85">
        <f>SUM($Q$10:$Q$59)</f>
        <v>167</v>
      </c>
      <c r="R60" s="87"/>
      <c r="S60" s="89">
        <f>SUM($S$10:$S$59)</f>
        <v>10</v>
      </c>
      <c r="T60" s="89">
        <f>SUM($T$10:$T$59)</f>
        <v>62</v>
      </c>
      <c r="U60" s="87"/>
      <c r="V60" s="81">
        <f>SUM($V$10:$V$59)</f>
        <v>20</v>
      </c>
      <c r="W60" s="81">
        <f>SUM($W$10:$W$59)</f>
        <v>105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10</v>
      </c>
      <c r="H510" s="31">
        <f>SUM($H$10:$H$509)</f>
        <v>0</v>
      </c>
      <c r="I510" s="80"/>
      <c r="J510" s="80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4" priority="2" operator="equal">
      <formula>"X"</formula>
    </cfRule>
  </conditionalFormatting>
  <conditionalFormatting sqref="B10:F509 I10:J509">
    <cfRule type="expression" dxfId="23" priority="3">
      <formula>ROW()=ODD(ROW())</formula>
    </cfRule>
  </conditionalFormatting>
  <conditionalFormatting sqref="P64:Q65 S64:S65 V64:V65">
    <cfRule type="cellIs" dxfId="22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DAD15314-2F88-4BF0-8EAD-3BE75302AD41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59463D2-D20A-42D0-87BC-6143F159CF0D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476AC59F-3C9E-4DF6-A150-D2A507107165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AB3D3-17D3-4792-BCAD-03050EE663E8}">
  <sheetPr codeName="Feuil6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14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128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JUIN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MAI!$H$5</f>
        <v>-62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MAI!$L$5</f>
        <v>-105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MAI!$H$6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MAI!$L$6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MAI!$Q$10+$P$10</f>
        <v>172</v>
      </c>
      <c r="R10" s="91"/>
      <c r="S10" s="39">
        <f>SUMIF($F$10:$F$509,$N$10,$G$10:$G$509)</f>
        <v>10</v>
      </c>
      <c r="T10" s="39">
        <f>MAI!$T$10+$S$10</f>
        <v>72</v>
      </c>
      <c r="U10" s="91"/>
      <c r="V10" s="40">
        <f>SUMIF($F$10:$F$509,$N$10,$K$10:$K$509)</f>
        <v>20</v>
      </c>
      <c r="W10" s="40">
        <f>MAI!$W$10+$V$10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MAI!$Q$11+$P$11</f>
        <v>0</v>
      </c>
      <c r="R11" s="92"/>
      <c r="S11" s="39">
        <f>SUMIF($F$10:$F$509,$N$11,$G$10:$G$509)</f>
        <v>0</v>
      </c>
      <c r="T11" s="39">
        <f>MAI!$T$11+$S$11</f>
        <v>0</v>
      </c>
      <c r="U11" s="92"/>
      <c r="V11" s="40">
        <f>SUMIF($F$10:$F$509,$N$11,$K$10:$K$509)</f>
        <v>0</v>
      </c>
      <c r="W11" s="40">
        <f>MAI!$W$11+$V$11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MAI!$Q$12+$P$12</f>
        <v>0</v>
      </c>
      <c r="R12" s="92"/>
      <c r="S12" s="39">
        <f>SUMIF($F$10:$F$509,$N$12,$G$10:$G$509)</f>
        <v>0</v>
      </c>
      <c r="T12" s="39">
        <f>MAI!$T$12+$S$12</f>
        <v>0</v>
      </c>
      <c r="U12" s="92"/>
      <c r="V12" s="40">
        <f>SUMIF($F$10:$F$509,$N$12,$K$10:$K$509)</f>
        <v>0</v>
      </c>
      <c r="W12" s="40">
        <f>MAI!$W$12+$V$12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MAI!$Q$13+$P$13</f>
        <v>5</v>
      </c>
      <c r="R13" s="92"/>
      <c r="S13" s="39">
        <f>SUMIF($F$10:$F$509,$N$13,$G$10:$G$509)</f>
        <v>0</v>
      </c>
      <c r="T13" s="39">
        <f>MAI!$T$13+$S$13</f>
        <v>0</v>
      </c>
      <c r="U13" s="92"/>
      <c r="V13" s="40">
        <f>SUMIF($F$10:$F$509,$N$13,$K$10:$K$509)</f>
        <v>0</v>
      </c>
      <c r="W13" s="40">
        <f>MAI!$W$13+$V$13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MAI!$Q$14+$P$14</f>
        <v>0</v>
      </c>
      <c r="R14" s="92"/>
      <c r="S14" s="39">
        <f>SUMIF($F$10:$F$509,$N$14,$G$10:$G$509)</f>
        <v>0</v>
      </c>
      <c r="T14" s="39">
        <f>MAI!$T$14+$S$14</f>
        <v>0</v>
      </c>
      <c r="U14" s="92"/>
      <c r="V14" s="40">
        <f>SUMIF($F$10:$F$509,$N$14,$K$10:$K$509)</f>
        <v>0</v>
      </c>
      <c r="W14" s="40">
        <f>MAI!$W$14+$V$14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MAI!$Q$15+$P$15</f>
        <v>0</v>
      </c>
      <c r="R15" s="92"/>
      <c r="S15" s="39">
        <f>SUMIF($F$10:$F$509,$N$15,$G$10:$G$509)</f>
        <v>0</v>
      </c>
      <c r="T15" s="39">
        <f>MAI!$T$15+$S$15</f>
        <v>0</v>
      </c>
      <c r="U15" s="92"/>
      <c r="V15" s="40">
        <f>SUMIF($F$10:$F$509,$N$15,$K$10:$K$509)</f>
        <v>0</v>
      </c>
      <c r="W15" s="40">
        <f>MAI!$W$15+$V$15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MAI!$Q$16+$P$16</f>
        <v>20</v>
      </c>
      <c r="R16" s="92"/>
      <c r="S16" s="39">
        <f>SUMIF($F$10:$F$509,$N$16,$G$10:$G$509)</f>
        <v>0</v>
      </c>
      <c r="T16" s="39">
        <f>MAI!$T$16+$S$16</f>
        <v>0</v>
      </c>
      <c r="U16" s="92"/>
      <c r="V16" s="40">
        <f>SUMIF($F$10:$F$509,$N$16,$K$10:$K$509)</f>
        <v>0</v>
      </c>
      <c r="W16" s="40">
        <f>MAI!$W$16+$V$16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MAI!$Q$17+$P$17</f>
        <v>0</v>
      </c>
      <c r="R17" s="92"/>
      <c r="S17" s="39">
        <f>SUMIF($F$10:$F$509,$N$17,$G$10:$G$509)</f>
        <v>0</v>
      </c>
      <c r="T17" s="39">
        <f>MAI!$T$17+$S$17</f>
        <v>0</v>
      </c>
      <c r="U17" s="92"/>
      <c r="V17" s="40">
        <f>SUMIF($F$10:$F$509,$N$17,$K$10:$K$509)</f>
        <v>0</v>
      </c>
      <c r="W17" s="40">
        <f>MAI!$W$17+$V$17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MAI!$Q$18+$P$18</f>
        <v>0</v>
      </c>
      <c r="R18" s="92"/>
      <c r="S18" s="39">
        <f>SUMIF($F$10:$F$509,$N$18,$G$10:$G$509)</f>
        <v>0</v>
      </c>
      <c r="T18" s="39">
        <f>MAI!$T$18+$S$18</f>
        <v>0</v>
      </c>
      <c r="U18" s="92"/>
      <c r="V18" s="40">
        <f>SUMIF($F$10:$F$509,$N$18,$K$10:$K$509)</f>
        <v>0</v>
      </c>
      <c r="W18" s="40">
        <f>MAI!$W$18+$V$18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MAI!$Q$19+$P$19</f>
        <v>0</v>
      </c>
      <c r="R19" s="92"/>
      <c r="S19" s="39">
        <f>SUMIF($F$10:$F$509,$N$19,$G$10:$G$509)</f>
        <v>0</v>
      </c>
      <c r="T19" s="39">
        <f>MAI!$T$19+$S$19</f>
        <v>0</v>
      </c>
      <c r="U19" s="92"/>
      <c r="V19" s="40">
        <f>SUMIF($F$10:$F$509,$N$19,$K$10:$K$509)</f>
        <v>0</v>
      </c>
      <c r="W19" s="40">
        <f>MAI!$W$19+$V$19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MAI!$Q$20+$P$20</f>
        <v>0</v>
      </c>
      <c r="R20" s="92"/>
      <c r="S20" s="39">
        <f>SUMIF($F$10:$F$509,$N$20,$G$10:$G$509)</f>
        <v>0</v>
      </c>
      <c r="T20" s="39">
        <f>MAI!$T$20+$S$20</f>
        <v>0</v>
      </c>
      <c r="U20" s="92"/>
      <c r="V20" s="40">
        <f>SUMIF($F$10:$F$509,$N$20,$K$10:$K$509)</f>
        <v>0</v>
      </c>
      <c r="W20" s="40">
        <f>MAI!$W$20+$V$20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MAI!$Q$21+$P$21</f>
        <v>0</v>
      </c>
      <c r="R21" s="92"/>
      <c r="S21" s="39">
        <f>SUMIF($F$10:$F$509,$N$21,$G$10:$G$509)</f>
        <v>0</v>
      </c>
      <c r="T21" s="39">
        <f>MAI!$T$21+$S$21</f>
        <v>0</v>
      </c>
      <c r="U21" s="92"/>
      <c r="V21" s="40">
        <f>SUMIF($F$10:$F$509,$N$21,$K$10:$K$509)</f>
        <v>0</v>
      </c>
      <c r="W21" s="40">
        <f>MAI!$W$21+$V$21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MAI!$Q$22+$P$22</f>
        <v>0</v>
      </c>
      <c r="R22" s="92"/>
      <c r="S22" s="39">
        <f>SUMIF($F$10:$F$509,$N$22,$G$10:$G$509)</f>
        <v>0</v>
      </c>
      <c r="T22" s="39">
        <f>MAI!$T$22+$S$22</f>
        <v>0</v>
      </c>
      <c r="U22" s="92"/>
      <c r="V22" s="40">
        <f>SUMIF($F$10:$F$509,$N$22,$K$10:$K$509)</f>
        <v>0</v>
      </c>
      <c r="W22" s="40">
        <f>MAI!$W$22+$V$22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MAI!$Q$23+$P$23</f>
        <v>0</v>
      </c>
      <c r="R23" s="92"/>
      <c r="S23" s="39">
        <f>SUMIF($F$10:$F$509,$N$23,$G$10:$G$509)</f>
        <v>0</v>
      </c>
      <c r="T23" s="39">
        <f>MAI!$T$23+$S$23</f>
        <v>0</v>
      </c>
      <c r="U23" s="92"/>
      <c r="V23" s="40">
        <f>SUMIF($F$10:$F$509,$N$23,$K$10:$K$509)</f>
        <v>0</v>
      </c>
      <c r="W23" s="40">
        <f>MAI!$W$23+$V$23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MAI!$Q$24+$P$24</f>
        <v>0</v>
      </c>
      <c r="R24" s="92"/>
      <c r="S24" s="39">
        <f>SUMIF($F$10:$F$509,$N$24,$G$10:$G$509)</f>
        <v>0</v>
      </c>
      <c r="T24" s="39">
        <f>MAI!$T$24+$S$24</f>
        <v>0</v>
      </c>
      <c r="U24" s="92"/>
      <c r="V24" s="40">
        <f>SUMIF($F$10:$F$509,$N$24,$K$10:$K$509)</f>
        <v>0</v>
      </c>
      <c r="W24" s="40">
        <f>MAI!$W$24+$V$24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MAI!$Q$25+$P$25</f>
        <v>0</v>
      </c>
      <c r="R25" s="92"/>
      <c r="S25" s="39">
        <f>SUMIF($F$10:$F$509,$N$25,$G$10:$G$509)</f>
        <v>0</v>
      </c>
      <c r="T25" s="39">
        <f>MAI!$T$25+$S$25</f>
        <v>0</v>
      </c>
      <c r="U25" s="92"/>
      <c r="V25" s="40">
        <f>SUMIF($F$10:$F$509,$N$25,$K$10:$K$509)</f>
        <v>0</v>
      </c>
      <c r="W25" s="40">
        <f>MAI!$W$25+$V$25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MAI!$Q$26+$P$26</f>
        <v>0</v>
      </c>
      <c r="R26" s="92"/>
      <c r="S26" s="39">
        <f>SUMIF($F$10:$F$509,$N$26,$G$10:$G$509)</f>
        <v>0</v>
      </c>
      <c r="T26" s="39">
        <f>MAI!$T$26+$S$26</f>
        <v>0</v>
      </c>
      <c r="U26" s="92"/>
      <c r="V26" s="40">
        <f>SUMIF($F$10:$F$509,$N$26,$K$10:$K$509)</f>
        <v>0</v>
      </c>
      <c r="W26" s="40">
        <f>MAI!$W$26+$V$26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MAI!$Q$27+$P$27</f>
        <v>0</v>
      </c>
      <c r="R27" s="92"/>
      <c r="S27" s="39">
        <f>SUMIF($F$10:$F$509,$N$27,$G$10:$G$509)</f>
        <v>0</v>
      </c>
      <c r="T27" s="39">
        <f>MAI!$T$27+$S$27</f>
        <v>0</v>
      </c>
      <c r="U27" s="92"/>
      <c r="V27" s="40">
        <f>SUMIF($F$10:$F$509,$N$27,$K$10:$K$509)</f>
        <v>0</v>
      </c>
      <c r="W27" s="40">
        <f>MAI!$W$27+$V$27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MAI!$Q$28+$P$28</f>
        <v>0</v>
      </c>
      <c r="R28" s="92"/>
      <c r="S28" s="39">
        <f>SUMIF($F$10:$F$509,$N$28,$G$10:$G$509)</f>
        <v>0</v>
      </c>
      <c r="T28" s="39">
        <f>MAI!$T$28+$S$28</f>
        <v>0</v>
      </c>
      <c r="U28" s="92"/>
      <c r="V28" s="40">
        <f>SUMIF($F$10:$F$509,$N$28,$K$10:$K$509)</f>
        <v>0</v>
      </c>
      <c r="W28" s="40">
        <f>MAI!$W$28+$V$28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MAI!$Q$29+$P$29</f>
        <v>0</v>
      </c>
      <c r="R29" s="92"/>
      <c r="S29" s="39">
        <f>SUMIF($F$10:$F$509,$N$29,$G$10:$G$509)</f>
        <v>0</v>
      </c>
      <c r="T29" s="39">
        <f>MAI!$T$29+$S$29</f>
        <v>0</v>
      </c>
      <c r="U29" s="92"/>
      <c r="V29" s="40">
        <f>SUMIF($F$10:$F$509,$N$29,$K$10:$K$509)</f>
        <v>0</v>
      </c>
      <c r="W29" s="40">
        <f>MAI!$W$29+$V$29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MAI!$Q$30+$P$30</f>
        <v>0</v>
      </c>
      <c r="R30" s="92"/>
      <c r="S30" s="39">
        <f>SUMIF($F$10:$F$509,$N$30,$G$10:$G$509)</f>
        <v>0</v>
      </c>
      <c r="T30" s="39">
        <f>MAI!$T$30+$S$30</f>
        <v>0</v>
      </c>
      <c r="U30" s="92"/>
      <c r="V30" s="40">
        <f>SUMIF($F$10:$F$509,$N$30,$K$10:$K$509)</f>
        <v>0</v>
      </c>
      <c r="W30" s="40">
        <f>MAI!$W$30+$V$30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MAI!$Q$31+$P$31</f>
        <v>0</v>
      </c>
      <c r="R31" s="92"/>
      <c r="S31" s="39">
        <f>SUMIF($F$10:$F$509,$N$31,$G$10:$G$509)</f>
        <v>0</v>
      </c>
      <c r="T31" s="39">
        <f>MAI!$T$31+$S$31</f>
        <v>0</v>
      </c>
      <c r="U31" s="92"/>
      <c r="V31" s="40">
        <f>SUMIF($F$10:$F$509,$N$31,$K$10:$K$509)</f>
        <v>0</v>
      </c>
      <c r="W31" s="40">
        <f>MAI!$W$31+$V$31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MAI!$Q$32+$P$32</f>
        <v>0</v>
      </c>
      <c r="R32" s="92"/>
      <c r="S32" s="39">
        <f>SUMIF($F$10:$F$509,$N$32,$G$10:$G$509)</f>
        <v>0</v>
      </c>
      <c r="T32" s="39">
        <f>MAI!$T$32+$S$32</f>
        <v>0</v>
      </c>
      <c r="U32" s="92"/>
      <c r="V32" s="40">
        <f>SUMIF($F$10:$F$509,$N$32,$K$10:$K$509)</f>
        <v>0</v>
      </c>
      <c r="W32" s="40">
        <f>MAI!$W$32+$V$32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MAI!$Q$33+$P$33</f>
        <v>0</v>
      </c>
      <c r="R33" s="92"/>
      <c r="S33" s="39">
        <f>SUMIF($F$10:$F$509,$N$33,$G$10:$G$509)</f>
        <v>0</v>
      </c>
      <c r="T33" s="39">
        <f>MAI!$T$33+$S$33</f>
        <v>0</v>
      </c>
      <c r="U33" s="92"/>
      <c r="V33" s="40">
        <f>SUMIF($F$10:$F$509,$N$33,$K$10:$K$509)</f>
        <v>0</v>
      </c>
      <c r="W33" s="40">
        <f>MAI!$W$33+$V$33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MAI!$Q$34+$P$34</f>
        <v>0</v>
      </c>
      <c r="R34" s="92"/>
      <c r="S34" s="39">
        <f>SUMIF($F$10:$F$509,$N$34,$G$10:$G$509)</f>
        <v>0</v>
      </c>
      <c r="T34" s="39">
        <f>MAI!$T$34+$S$34</f>
        <v>0</v>
      </c>
      <c r="U34" s="92"/>
      <c r="V34" s="40">
        <f>SUMIF($F$10:$F$509,$N$34,$K$10:$K$509)</f>
        <v>0</v>
      </c>
      <c r="W34" s="40">
        <f>MAI!$W$34+$V$34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MAI!$Q$35+$P$35</f>
        <v>0</v>
      </c>
      <c r="R35" s="92"/>
      <c r="S35" s="39">
        <f>SUMIF($F$10:$F$509,$N$35,$G$10:$G$509)</f>
        <v>0</v>
      </c>
      <c r="T35" s="39">
        <f>MAI!$T$35+$S$35</f>
        <v>0</v>
      </c>
      <c r="U35" s="92"/>
      <c r="V35" s="40">
        <f>SUMIF($F$10:$F$509,$N$35,$K$10:$K$509)</f>
        <v>0</v>
      </c>
      <c r="W35" s="40">
        <f>MAI!$W$35+$V$35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MAI!$Q$36+$P$36</f>
        <v>0</v>
      </c>
      <c r="R36" s="92"/>
      <c r="S36" s="39">
        <f>SUMIF($F$10:$F$509,$N$36,$G$10:$G$509)</f>
        <v>0</v>
      </c>
      <c r="T36" s="39">
        <f>MAI!$T$36+$S$36</f>
        <v>0</v>
      </c>
      <c r="U36" s="92"/>
      <c r="V36" s="40">
        <f>SUMIF($F$10:$F$509,$N$36,$K$10:$K$509)</f>
        <v>0</v>
      </c>
      <c r="W36" s="40">
        <f>MAI!$W$36+$V$36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MAI!$Q$37+$P$37</f>
        <v>0</v>
      </c>
      <c r="R37" s="92"/>
      <c r="S37" s="39">
        <f>SUMIF($F$10:$F$509,$N$37,$G$10:$G$509)</f>
        <v>0</v>
      </c>
      <c r="T37" s="39">
        <f>MAI!$T$37+$S$37</f>
        <v>0</v>
      </c>
      <c r="U37" s="92"/>
      <c r="V37" s="40">
        <f>SUMIF($F$10:$F$509,$N$37,$K$10:$K$509)</f>
        <v>0</v>
      </c>
      <c r="W37" s="40">
        <f>MAI!$W$37+$V$37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MAI!$Q$38+$P$38</f>
        <v>0</v>
      </c>
      <c r="R38" s="92"/>
      <c r="S38" s="39">
        <f>SUMIF($F$10:$F$509,$N$38,$G$10:$G$509)</f>
        <v>0</v>
      </c>
      <c r="T38" s="39">
        <f>MAI!$T$38+$S$38</f>
        <v>0</v>
      </c>
      <c r="U38" s="92"/>
      <c r="V38" s="40">
        <f>SUMIF($F$10:$F$509,$N$38,$K$10:$K$509)</f>
        <v>0</v>
      </c>
      <c r="W38" s="40">
        <f>MAI!$W$38+$V$38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MAI!$Q$39+$P$39</f>
        <v>0</v>
      </c>
      <c r="R39" s="92"/>
      <c r="S39" s="39">
        <f>SUMIF($F$10:$F$509,$N$39,$G$10:$G$509)</f>
        <v>0</v>
      </c>
      <c r="T39" s="39">
        <f>MAI!$T$39+$S$39</f>
        <v>0</v>
      </c>
      <c r="U39" s="92"/>
      <c r="V39" s="40">
        <f>SUMIF($F$10:$F$509,$N$39,$K$10:$K$509)</f>
        <v>0</v>
      </c>
      <c r="W39" s="40">
        <f>MAI!$W$39+$V$39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MAI!$Q$40+$P$40</f>
        <v>0</v>
      </c>
      <c r="R40" s="92"/>
      <c r="S40" s="39">
        <f>SUMIF($F$10:$F$509,$N$40,$G$10:$G$509)</f>
        <v>0</v>
      </c>
      <c r="T40" s="39">
        <f>MAI!$T$40+$S$40</f>
        <v>0</v>
      </c>
      <c r="U40" s="92"/>
      <c r="V40" s="40">
        <f>SUMIF($F$10:$F$509,$N$40,$K$10:$K$509)</f>
        <v>0</v>
      </c>
      <c r="W40" s="40">
        <f>MAI!$W$40+$V$40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MAI!$Q$41+$P$41</f>
        <v>0</v>
      </c>
      <c r="R41" s="92"/>
      <c r="S41" s="39">
        <f>SUMIF($F$10:$F$509,$N$41,$G$10:$G$509)</f>
        <v>0</v>
      </c>
      <c r="T41" s="39">
        <f>MAI!$T$41+$S$41</f>
        <v>0</v>
      </c>
      <c r="U41" s="92"/>
      <c r="V41" s="40">
        <f>SUMIF($F$10:$F$509,$N$41,$K$10:$K$509)</f>
        <v>0</v>
      </c>
      <c r="W41" s="40">
        <f>MAI!$W$41+$V$41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MAI!$Q$42+$P$42</f>
        <v>0</v>
      </c>
      <c r="R42" s="92"/>
      <c r="S42" s="39">
        <f>SUMIF($F$10:$F$509,$N$42,$G$10:$G$509)</f>
        <v>0</v>
      </c>
      <c r="T42" s="39">
        <f>MAI!$T$42+$S$42</f>
        <v>0</v>
      </c>
      <c r="U42" s="92"/>
      <c r="V42" s="40">
        <f>SUMIF($F$10:$F$509,$N$42,$K$10:$K$509)</f>
        <v>0</v>
      </c>
      <c r="W42" s="40">
        <f>MAI!$W$42+$V$42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MAI!$Q$43+$P$43</f>
        <v>0</v>
      </c>
      <c r="R43" s="92"/>
      <c r="S43" s="39">
        <f>SUMIF($F$10:$F$509,$N$43,$G$10:$G$509)</f>
        <v>0</v>
      </c>
      <c r="T43" s="39">
        <f>MAI!$T$43+$S$43</f>
        <v>0</v>
      </c>
      <c r="U43" s="92"/>
      <c r="V43" s="40">
        <f>SUMIF($F$10:$F$509,$N$43,$K$10:$K$509)</f>
        <v>0</v>
      </c>
      <c r="W43" s="40">
        <f>MAI!$W$43+$V$43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MAI!$Q$44+$P$44</f>
        <v>0</v>
      </c>
      <c r="R44" s="92"/>
      <c r="S44" s="39">
        <f>SUMIF($F$10:$F$509,$N$44,$G$10:$G$509)</f>
        <v>0</v>
      </c>
      <c r="T44" s="39">
        <f>MAI!$T$44+$S$44</f>
        <v>0</v>
      </c>
      <c r="U44" s="92"/>
      <c r="V44" s="40">
        <f>SUMIF($F$10:$F$509,$N$44,$K$10:$K$509)</f>
        <v>0</v>
      </c>
      <c r="W44" s="40">
        <f>MAI!$W$44+$V$44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MAI!$Q$45+$P$45</f>
        <v>0</v>
      </c>
      <c r="R45" s="92"/>
      <c r="S45" s="39">
        <f>SUMIF($F$10:$F$509,$N$45,$G$10:$G$509)</f>
        <v>0</v>
      </c>
      <c r="T45" s="39">
        <f>MAI!$T$45+$S$45</f>
        <v>0</v>
      </c>
      <c r="U45" s="92"/>
      <c r="V45" s="40">
        <f>SUMIF($F$10:$F$509,$N$45,$K$10:$K$509)</f>
        <v>0</v>
      </c>
      <c r="W45" s="40">
        <f>MAI!$W$45+$V$45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MAI!$Q$46+$P$46</f>
        <v>0</v>
      </c>
      <c r="R46" s="92"/>
      <c r="S46" s="39">
        <f>SUMIF($F$10:$F$509,$N$46,$G$10:$G$509)</f>
        <v>0</v>
      </c>
      <c r="T46" s="39">
        <f>MAI!$T$46+$S$46</f>
        <v>0</v>
      </c>
      <c r="U46" s="92"/>
      <c r="V46" s="40">
        <f>SUMIF($F$10:$F$509,$N$46,$K$10:$K$509)</f>
        <v>0</v>
      </c>
      <c r="W46" s="40">
        <f>MAI!$W$46+$V$46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MAI!$Q$47+$P$47</f>
        <v>0</v>
      </c>
      <c r="R47" s="92"/>
      <c r="S47" s="39">
        <f>SUMIF($F$10:$F$509,$N$47,$G$10:$G$509)</f>
        <v>0</v>
      </c>
      <c r="T47" s="39">
        <f>MAI!$T$47+$S$47</f>
        <v>0</v>
      </c>
      <c r="U47" s="92"/>
      <c r="V47" s="40">
        <f>SUMIF($F$10:$F$509,$N$47,$K$10:$K$509)</f>
        <v>0</v>
      </c>
      <c r="W47" s="40">
        <f>MAI!$W$47+$V$47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MAI!$Q$48+$P$48</f>
        <v>0</v>
      </c>
      <c r="R48" s="92"/>
      <c r="S48" s="39">
        <f>SUMIF($F$10:$F$509,$N$48,$G$10:$G$509)</f>
        <v>0</v>
      </c>
      <c r="T48" s="39">
        <f>MAI!$T$48+$S$48</f>
        <v>0</v>
      </c>
      <c r="U48" s="92"/>
      <c r="V48" s="40">
        <f>SUMIF($F$10:$F$509,$N$48,$K$10:$K$509)</f>
        <v>0</v>
      </c>
      <c r="W48" s="40">
        <f>MAI!$W$48+$V$48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MAI!$Q$49+$P$49</f>
        <v>0</v>
      </c>
      <c r="R49" s="92"/>
      <c r="S49" s="39">
        <f>SUMIF($F$10:$F$509,$N$49,$G$10:$G$509)</f>
        <v>0</v>
      </c>
      <c r="T49" s="39">
        <f>MAI!$T$49+$S$49</f>
        <v>0</v>
      </c>
      <c r="U49" s="92"/>
      <c r="V49" s="40">
        <f>SUMIF($F$10:$F$509,$N$49,$K$10:$K$509)</f>
        <v>0</v>
      </c>
      <c r="W49" s="40">
        <f>MAI!$W$49+$V$49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MAI!$Q$50+$P$50</f>
        <v>0</v>
      </c>
      <c r="R50" s="92"/>
      <c r="S50" s="39">
        <f>SUMIF($F$10:$F$509,$N$50,$G$10:$G$509)</f>
        <v>0</v>
      </c>
      <c r="T50" s="39">
        <f>MAI!$T$50+$S$50</f>
        <v>0</v>
      </c>
      <c r="U50" s="92"/>
      <c r="V50" s="40">
        <f>SUMIF($F$10:$F$509,$N$50,$K$10:$K$509)</f>
        <v>0</v>
      </c>
      <c r="W50" s="40">
        <f>MAI!$W$50+$V$50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MAI!$Q$51+$P$51</f>
        <v>0</v>
      </c>
      <c r="R51" s="92"/>
      <c r="S51" s="39">
        <f>SUMIF($F$10:$F$509,$N$51,$G$10:$G$509)</f>
        <v>0</v>
      </c>
      <c r="T51" s="39">
        <f>MAI!$T$51+$S$51</f>
        <v>0</v>
      </c>
      <c r="U51" s="92"/>
      <c r="V51" s="40">
        <f>SUMIF($F$10:$F$509,$N$51,$K$10:$K$509)</f>
        <v>0</v>
      </c>
      <c r="W51" s="40">
        <f>MAI!$W$51+$V$51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MAI!$Q$52+$P$52</f>
        <v>0</v>
      </c>
      <c r="R52" s="92"/>
      <c r="S52" s="39">
        <f>SUMIF($F$10:$F$509,$N$52,$G$10:$G$509)</f>
        <v>0</v>
      </c>
      <c r="T52" s="39">
        <f>MAI!$T$52+$S$52</f>
        <v>0</v>
      </c>
      <c r="U52" s="92"/>
      <c r="V52" s="40">
        <f>SUMIF($F$10:$F$509,$N$52,$K$10:$K$509)</f>
        <v>0</v>
      </c>
      <c r="W52" s="40">
        <f>MAI!$W$52+$V$52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MAI!$Q$53+$P$53</f>
        <v>0</v>
      </c>
      <c r="R53" s="92"/>
      <c r="S53" s="39">
        <f>SUMIF($F$10:$F$509,$N$53,$G$10:$G$509)</f>
        <v>0</v>
      </c>
      <c r="T53" s="39">
        <f>MAI!$T$53+$S$53</f>
        <v>0</v>
      </c>
      <c r="U53" s="92"/>
      <c r="V53" s="40">
        <f>SUMIF($F$10:$F$509,$N$53,$K$10:$K$509)</f>
        <v>0</v>
      </c>
      <c r="W53" s="40">
        <f>MAI!$W$53+$V$53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MAI!$Q$54+$P$54</f>
        <v>0</v>
      </c>
      <c r="R54" s="92"/>
      <c r="S54" s="39">
        <f>SUMIF($F$10:$F$509,$N$54,$G$10:$G$509)</f>
        <v>0</v>
      </c>
      <c r="T54" s="39">
        <f>MAI!$T$54+$S$54</f>
        <v>0</v>
      </c>
      <c r="U54" s="92"/>
      <c r="V54" s="40">
        <f>SUMIF($F$10:$F$509,$N$54,$K$10:$K$509)</f>
        <v>0</v>
      </c>
      <c r="W54" s="40">
        <f>MAI!$W$54+$V$54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MAI!$Q$55+$P$55</f>
        <v>0</v>
      </c>
      <c r="R55" s="92"/>
      <c r="S55" s="39">
        <f>SUMIF($F$10:$F$509,$N$55,$G$10:$G$509)</f>
        <v>0</v>
      </c>
      <c r="T55" s="39">
        <f>MAI!$T$55+$S$55</f>
        <v>0</v>
      </c>
      <c r="U55" s="92"/>
      <c r="V55" s="40">
        <f>SUMIF($F$10:$F$509,$N$55,$K$10:$K$509)</f>
        <v>0</v>
      </c>
      <c r="W55" s="40">
        <f>MAI!$W$55+$V$55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MAI!$Q$56+$P$56</f>
        <v>0</v>
      </c>
      <c r="R56" s="92"/>
      <c r="S56" s="39">
        <f>SUMIF($F$10:$F$509,$N$56,$G$10:$G$509)</f>
        <v>0</v>
      </c>
      <c r="T56" s="39">
        <f>MAI!$T$56+$S$56</f>
        <v>0</v>
      </c>
      <c r="U56" s="92"/>
      <c r="V56" s="40">
        <f>SUMIF($F$10:$F$509,$N$56,$K$10:$K$509)</f>
        <v>0</v>
      </c>
      <c r="W56" s="40">
        <f>MAI!$W$56+$V$56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MAI!$Q$57+$P$57</f>
        <v>0</v>
      </c>
      <c r="R57" s="92"/>
      <c r="S57" s="39">
        <f>SUMIF($F$10:$F$509,$N$57,$G$10:$G$509)</f>
        <v>0</v>
      </c>
      <c r="T57" s="39">
        <f>MAI!$T$57+$S$57</f>
        <v>0</v>
      </c>
      <c r="U57" s="92"/>
      <c r="V57" s="40">
        <f>SUMIF($F$10:$F$509,$N$57,$K$10:$K$509)</f>
        <v>0</v>
      </c>
      <c r="W57" s="40">
        <f>MAI!$W$57+$V$57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MAI!$Q$58+$P$58</f>
        <v>0</v>
      </c>
      <c r="R58" s="92"/>
      <c r="S58" s="39">
        <f>SUMIF($F$10:$F$509,$N$58,$G$10:$G$509)</f>
        <v>0</v>
      </c>
      <c r="T58" s="39">
        <f>MAI!$T$58+$S$58</f>
        <v>0</v>
      </c>
      <c r="U58" s="92"/>
      <c r="V58" s="40">
        <f>SUMIF($F$10:$F$509,$N$58,$K$10:$K$509)</f>
        <v>0</v>
      </c>
      <c r="W58" s="40">
        <f>MAI!$W$58+$V$58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MAI!$Q$59+$P$59</f>
        <v>0</v>
      </c>
      <c r="R59" s="92"/>
      <c r="S59" s="39">
        <f>SUMIF($F$10:$F$509,$N$59,$G$10:$G$509)</f>
        <v>0</v>
      </c>
      <c r="T59" s="39">
        <f>MAI!$T$59+$S$59</f>
        <v>0</v>
      </c>
      <c r="U59" s="92"/>
      <c r="V59" s="40">
        <f>SUMIF($F$10:$F$509,$N$59,$K$10:$K$509)</f>
        <v>0</v>
      </c>
      <c r="W59" s="40">
        <f>MAI!$W$59+$V$59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30</v>
      </c>
      <c r="Q60" s="85">
        <f>SUM($Q$10:$Q$59)</f>
        <v>197</v>
      </c>
      <c r="R60" s="87"/>
      <c r="S60" s="89">
        <f>SUM($S$10:$S$59)</f>
        <v>10</v>
      </c>
      <c r="T60" s="89">
        <f>SUM($T$10:$T$59)</f>
        <v>72</v>
      </c>
      <c r="U60" s="87"/>
      <c r="V60" s="81">
        <f>SUM($V$10:$V$59)</f>
        <v>20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10</v>
      </c>
      <c r="H510" s="31">
        <f>SUM($H$10:$H$509)</f>
        <v>0</v>
      </c>
      <c r="I510" s="80"/>
      <c r="J510" s="80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sortState ref="B10:L14">
    <sortCondition ref="B10"/>
  </sortState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1" priority="2" operator="equal">
      <formula>"X"</formula>
    </cfRule>
  </conditionalFormatting>
  <conditionalFormatting sqref="B10:F509 I10:J509">
    <cfRule type="expression" dxfId="20" priority="3">
      <formula>ROW()=ODD(ROW())</formula>
    </cfRule>
  </conditionalFormatting>
  <conditionalFormatting sqref="P64:Q65 S64:S65 V64:V65">
    <cfRule type="cellIs" dxfId="19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62F04BB5-54F7-4F46-85BF-A6EEC9BA7855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00CEFFA8-5DEC-441B-B4AB-B6A32D3CE706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B673725F-1F3D-4B4E-9C05-64242C481EEB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F9A0C-3B9E-4555-B6C1-2A0376375729}">
  <sheetPr codeName="Feuil7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10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129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JUILLET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JUIN!$H$5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JUIN!$L$5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JUIN!$H$6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JUIN!$L$6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JUIN!$Q$10+$P$10</f>
        <v>172</v>
      </c>
      <c r="R10" s="91"/>
      <c r="S10" s="39">
        <f>SUMIF($F$10:$F$509,$N$10,$G$10:$G$509)</f>
        <v>0</v>
      </c>
      <c r="T10" s="39">
        <f>JUIN!$T$10+$S$10</f>
        <v>72</v>
      </c>
      <c r="U10" s="91"/>
      <c r="V10" s="40">
        <f>SUMIF($F$10:$F$509,$N$10,$K$10:$K$509)</f>
        <v>0</v>
      </c>
      <c r="W10" s="40">
        <f>JUIN!$W$10+$V$10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JUIN!$Q$11+$P$11</f>
        <v>0</v>
      </c>
      <c r="R11" s="92"/>
      <c r="S11" s="39">
        <f>SUMIF($F$10:$F$509,$N$11,$G$10:$G$509)</f>
        <v>0</v>
      </c>
      <c r="T11" s="39">
        <f>JUIN!$T$11+$S$11</f>
        <v>0</v>
      </c>
      <c r="U11" s="92"/>
      <c r="V11" s="40">
        <f>SUMIF($F$10:$F$509,$N$11,$K$10:$K$509)</f>
        <v>0</v>
      </c>
      <c r="W11" s="40">
        <f>JUIN!$W$11+$V$11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JUIN!$Q$12+$P$12</f>
        <v>0</v>
      </c>
      <c r="R12" s="92"/>
      <c r="S12" s="39">
        <f>SUMIF($F$10:$F$509,$N$12,$G$10:$G$509)</f>
        <v>0</v>
      </c>
      <c r="T12" s="39">
        <f>JUIN!$T$12+$S$12</f>
        <v>0</v>
      </c>
      <c r="U12" s="92"/>
      <c r="V12" s="40">
        <f>SUMIF($F$10:$F$509,$N$12,$K$10:$K$509)</f>
        <v>0</v>
      </c>
      <c r="W12" s="40">
        <f>JUIN!$W$12+$V$12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JUIN!$Q$13+$P$13</f>
        <v>5</v>
      </c>
      <c r="R13" s="92"/>
      <c r="S13" s="39">
        <f>SUMIF($F$10:$F$509,$N$13,$G$10:$G$509)</f>
        <v>0</v>
      </c>
      <c r="T13" s="39">
        <f>JUIN!$T$13+$S$13</f>
        <v>0</v>
      </c>
      <c r="U13" s="92"/>
      <c r="V13" s="40">
        <f>SUMIF($F$10:$F$509,$N$13,$K$10:$K$509)</f>
        <v>0</v>
      </c>
      <c r="W13" s="40">
        <f>JUIN!$W$13+$V$13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JUIN!$Q$14+$P$14</f>
        <v>0</v>
      </c>
      <c r="R14" s="92"/>
      <c r="S14" s="39">
        <f>SUMIF($F$10:$F$509,$N$14,$G$10:$G$509)</f>
        <v>0</v>
      </c>
      <c r="T14" s="39">
        <f>JUIN!$T$14+$S$14</f>
        <v>0</v>
      </c>
      <c r="U14" s="92"/>
      <c r="V14" s="40">
        <f>SUMIF($F$10:$F$509,$N$14,$K$10:$K$509)</f>
        <v>0</v>
      </c>
      <c r="W14" s="40">
        <f>JUIN!$W$14+$V$14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JUIN!$Q$15+$P$15</f>
        <v>0</v>
      </c>
      <c r="R15" s="92"/>
      <c r="S15" s="39">
        <f>SUMIF($F$10:$F$509,$N$15,$G$10:$G$509)</f>
        <v>0</v>
      </c>
      <c r="T15" s="39">
        <f>JUIN!$T$15+$S$15</f>
        <v>0</v>
      </c>
      <c r="U15" s="92"/>
      <c r="V15" s="40">
        <f>SUMIF($F$10:$F$509,$N$15,$K$10:$K$509)</f>
        <v>0</v>
      </c>
      <c r="W15" s="40">
        <f>JUIN!$W$15+$V$15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JUIN!$Q$16+$P$16</f>
        <v>20</v>
      </c>
      <c r="R16" s="92"/>
      <c r="S16" s="39">
        <f>SUMIF($F$10:$F$509,$N$16,$G$10:$G$509)</f>
        <v>0</v>
      </c>
      <c r="T16" s="39">
        <f>JUIN!$T$16+$S$16</f>
        <v>0</v>
      </c>
      <c r="U16" s="92"/>
      <c r="V16" s="40">
        <f>SUMIF($F$10:$F$509,$N$16,$K$10:$K$509)</f>
        <v>0</v>
      </c>
      <c r="W16" s="40">
        <f>JUIN!$W$16+$V$16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JUIN!$Q$17+$P$17</f>
        <v>0</v>
      </c>
      <c r="R17" s="92"/>
      <c r="S17" s="39">
        <f>SUMIF($F$10:$F$509,$N$17,$G$10:$G$509)</f>
        <v>0</v>
      </c>
      <c r="T17" s="39">
        <f>JUIN!$T$17+$S$17</f>
        <v>0</v>
      </c>
      <c r="U17" s="92"/>
      <c r="V17" s="40">
        <f>SUMIF($F$10:$F$509,$N$17,$K$10:$K$509)</f>
        <v>0</v>
      </c>
      <c r="W17" s="40">
        <f>JUIN!$W$17+$V$17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JUIN!$Q$18+$P$18</f>
        <v>0</v>
      </c>
      <c r="R18" s="92"/>
      <c r="S18" s="39">
        <f>SUMIF($F$10:$F$509,$N$18,$G$10:$G$509)</f>
        <v>0</v>
      </c>
      <c r="T18" s="39">
        <f>JUIN!$T$18+$S$18</f>
        <v>0</v>
      </c>
      <c r="U18" s="92"/>
      <c r="V18" s="40">
        <f>SUMIF($F$10:$F$509,$N$18,$K$10:$K$509)</f>
        <v>0</v>
      </c>
      <c r="W18" s="40">
        <f>JUIN!$W$18+$V$18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JUIN!$Q$19+$P$19</f>
        <v>0</v>
      </c>
      <c r="R19" s="92"/>
      <c r="S19" s="39">
        <f>SUMIF($F$10:$F$509,$N$19,$G$10:$G$509)</f>
        <v>0</v>
      </c>
      <c r="T19" s="39">
        <f>JUIN!$T$19+$S$19</f>
        <v>0</v>
      </c>
      <c r="U19" s="92"/>
      <c r="V19" s="40">
        <f>SUMIF($F$10:$F$509,$N$19,$K$10:$K$509)</f>
        <v>0</v>
      </c>
      <c r="W19" s="40">
        <f>JUIN!$W$19+$V$19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JUIN!$Q$20+$P$20</f>
        <v>0</v>
      </c>
      <c r="R20" s="92"/>
      <c r="S20" s="39">
        <f>SUMIF($F$10:$F$509,$N$20,$G$10:$G$509)</f>
        <v>0</v>
      </c>
      <c r="T20" s="39">
        <f>JUIN!$T$20+$S$20</f>
        <v>0</v>
      </c>
      <c r="U20" s="92"/>
      <c r="V20" s="40">
        <f>SUMIF($F$10:$F$509,$N$20,$K$10:$K$509)</f>
        <v>0</v>
      </c>
      <c r="W20" s="40">
        <f>JUIN!$W$20+$V$20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JUIN!$Q$21+$P$21</f>
        <v>0</v>
      </c>
      <c r="R21" s="92"/>
      <c r="S21" s="39">
        <f>SUMIF($F$10:$F$509,$N$21,$G$10:$G$509)</f>
        <v>0</v>
      </c>
      <c r="T21" s="39">
        <f>JUIN!$T$21+$S$21</f>
        <v>0</v>
      </c>
      <c r="U21" s="92"/>
      <c r="V21" s="40">
        <f>SUMIF($F$10:$F$509,$N$21,$K$10:$K$509)</f>
        <v>0</v>
      </c>
      <c r="W21" s="40">
        <f>JUIN!$W$21+$V$21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JUIN!$Q$22+$P$22</f>
        <v>0</v>
      </c>
      <c r="R22" s="92"/>
      <c r="S22" s="39">
        <f>SUMIF($F$10:$F$509,$N$22,$G$10:$G$509)</f>
        <v>0</v>
      </c>
      <c r="T22" s="39">
        <f>JUIN!$T$22+$S$22</f>
        <v>0</v>
      </c>
      <c r="U22" s="92"/>
      <c r="V22" s="40">
        <f>SUMIF($F$10:$F$509,$N$22,$K$10:$K$509)</f>
        <v>0</v>
      </c>
      <c r="W22" s="40">
        <f>JUIN!$W$22+$V$22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JUIN!$Q$23+$P$23</f>
        <v>0</v>
      </c>
      <c r="R23" s="92"/>
      <c r="S23" s="39">
        <f>SUMIF($F$10:$F$509,$N$23,$G$10:$G$509)</f>
        <v>0</v>
      </c>
      <c r="T23" s="39">
        <f>JUIN!$T$23+$S$23</f>
        <v>0</v>
      </c>
      <c r="U23" s="92"/>
      <c r="V23" s="40">
        <f>SUMIF($F$10:$F$509,$N$23,$K$10:$K$509)</f>
        <v>0</v>
      </c>
      <c r="W23" s="40">
        <f>JUIN!$W$23+$V$23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JUIN!$Q$24+$P$24</f>
        <v>0</v>
      </c>
      <c r="R24" s="92"/>
      <c r="S24" s="39">
        <f>SUMIF($F$10:$F$509,$N$24,$G$10:$G$509)</f>
        <v>0</v>
      </c>
      <c r="T24" s="39">
        <f>JUIN!$T$24+$S$24</f>
        <v>0</v>
      </c>
      <c r="U24" s="92"/>
      <c r="V24" s="40">
        <f>SUMIF($F$10:$F$509,$N$24,$K$10:$K$509)</f>
        <v>0</v>
      </c>
      <c r="W24" s="40">
        <f>JUIN!$W$24+$V$24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JUIN!$Q$25+$P$25</f>
        <v>0</v>
      </c>
      <c r="R25" s="92"/>
      <c r="S25" s="39">
        <f>SUMIF($F$10:$F$509,$N$25,$G$10:$G$509)</f>
        <v>0</v>
      </c>
      <c r="T25" s="39">
        <f>JUIN!$T$25+$S$25</f>
        <v>0</v>
      </c>
      <c r="U25" s="92"/>
      <c r="V25" s="40">
        <f>SUMIF($F$10:$F$509,$N$25,$K$10:$K$509)</f>
        <v>0</v>
      </c>
      <c r="W25" s="40">
        <f>JUIN!$W$25+$V$25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JUIN!$Q$26+$P$26</f>
        <v>0</v>
      </c>
      <c r="R26" s="92"/>
      <c r="S26" s="39">
        <f>SUMIF($F$10:$F$509,$N$26,$G$10:$G$509)</f>
        <v>0</v>
      </c>
      <c r="T26" s="39">
        <f>JUIN!$T$26+$S$26</f>
        <v>0</v>
      </c>
      <c r="U26" s="92"/>
      <c r="V26" s="40">
        <f>SUMIF($F$10:$F$509,$N$26,$K$10:$K$509)</f>
        <v>0</v>
      </c>
      <c r="W26" s="40">
        <f>JUIN!$W$26+$V$26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JUIN!$Q$27+$P$27</f>
        <v>0</v>
      </c>
      <c r="R27" s="92"/>
      <c r="S27" s="39">
        <f>SUMIF($F$10:$F$509,$N$27,$G$10:$G$509)</f>
        <v>0</v>
      </c>
      <c r="T27" s="39">
        <f>JUIN!$T$27+$S$27</f>
        <v>0</v>
      </c>
      <c r="U27" s="92"/>
      <c r="V27" s="40">
        <f>SUMIF($F$10:$F$509,$N$27,$K$10:$K$509)</f>
        <v>0</v>
      </c>
      <c r="W27" s="40">
        <f>JUIN!$W$27+$V$27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JUIN!$Q$28+$P$28</f>
        <v>0</v>
      </c>
      <c r="R28" s="92"/>
      <c r="S28" s="39">
        <f>SUMIF($F$10:$F$509,$N$28,$G$10:$G$509)</f>
        <v>0</v>
      </c>
      <c r="T28" s="39">
        <f>JUIN!$T$28+$S$28</f>
        <v>0</v>
      </c>
      <c r="U28" s="92"/>
      <c r="V28" s="40">
        <f>SUMIF($F$10:$F$509,$N$28,$K$10:$K$509)</f>
        <v>0</v>
      </c>
      <c r="W28" s="40">
        <f>JUIN!$W$28+$V$28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JUIN!$Q$29+$P$29</f>
        <v>0</v>
      </c>
      <c r="R29" s="92"/>
      <c r="S29" s="39">
        <f>SUMIF($F$10:$F$509,$N$29,$G$10:$G$509)</f>
        <v>0</v>
      </c>
      <c r="T29" s="39">
        <f>JUIN!$T$29+$S$29</f>
        <v>0</v>
      </c>
      <c r="U29" s="92"/>
      <c r="V29" s="40">
        <f>SUMIF($F$10:$F$509,$N$29,$K$10:$K$509)</f>
        <v>0</v>
      </c>
      <c r="W29" s="40">
        <f>JUIN!$W$29+$V$29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JUIN!$Q$30+$P$30</f>
        <v>0</v>
      </c>
      <c r="R30" s="92"/>
      <c r="S30" s="39">
        <f>SUMIF($F$10:$F$509,$N$30,$G$10:$G$509)</f>
        <v>0</v>
      </c>
      <c r="T30" s="39">
        <f>JUIN!$T$30+$S$30</f>
        <v>0</v>
      </c>
      <c r="U30" s="92"/>
      <c r="V30" s="40">
        <f>SUMIF($F$10:$F$509,$N$30,$K$10:$K$509)</f>
        <v>0</v>
      </c>
      <c r="W30" s="40">
        <f>JUIN!$W$30+$V$30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JUIN!$Q$31+$P$31</f>
        <v>0</v>
      </c>
      <c r="R31" s="92"/>
      <c r="S31" s="39">
        <f>SUMIF($F$10:$F$509,$N$31,$G$10:$G$509)</f>
        <v>0</v>
      </c>
      <c r="T31" s="39">
        <f>JUIN!$T$31+$S$31</f>
        <v>0</v>
      </c>
      <c r="U31" s="92"/>
      <c r="V31" s="40">
        <f>SUMIF($F$10:$F$509,$N$31,$K$10:$K$509)</f>
        <v>0</v>
      </c>
      <c r="W31" s="40">
        <f>JUIN!$W$31+$V$31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JUIN!$Q$32+$P$32</f>
        <v>0</v>
      </c>
      <c r="R32" s="92"/>
      <c r="S32" s="39">
        <f>SUMIF($F$10:$F$509,$N$32,$G$10:$G$509)</f>
        <v>0</v>
      </c>
      <c r="T32" s="39">
        <f>JUIN!$T$32+$S$32</f>
        <v>0</v>
      </c>
      <c r="U32" s="92"/>
      <c r="V32" s="40">
        <f>SUMIF($F$10:$F$509,$N$32,$K$10:$K$509)</f>
        <v>0</v>
      </c>
      <c r="W32" s="40">
        <f>JUIN!$W$32+$V$32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JUIN!$Q$33+$P$33</f>
        <v>0</v>
      </c>
      <c r="R33" s="92"/>
      <c r="S33" s="39">
        <f>SUMIF($F$10:$F$509,$N$33,$G$10:$G$509)</f>
        <v>0</v>
      </c>
      <c r="T33" s="39">
        <f>JUIN!$T$33+$S$33</f>
        <v>0</v>
      </c>
      <c r="U33" s="92"/>
      <c r="V33" s="40">
        <f>SUMIF($F$10:$F$509,$N$33,$K$10:$K$509)</f>
        <v>0</v>
      </c>
      <c r="W33" s="40">
        <f>JUIN!$W$33+$V$33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JUIN!$Q$34+$P$34</f>
        <v>0</v>
      </c>
      <c r="R34" s="92"/>
      <c r="S34" s="39">
        <f>SUMIF($F$10:$F$509,$N$34,$G$10:$G$509)</f>
        <v>0</v>
      </c>
      <c r="T34" s="39">
        <f>JUIN!$T$34+$S$34</f>
        <v>0</v>
      </c>
      <c r="U34" s="92"/>
      <c r="V34" s="40">
        <f>SUMIF($F$10:$F$509,$N$34,$K$10:$K$509)</f>
        <v>0</v>
      </c>
      <c r="W34" s="40">
        <f>JUIN!$W$34+$V$34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JUIN!$Q$35+$P$35</f>
        <v>0</v>
      </c>
      <c r="R35" s="92"/>
      <c r="S35" s="39">
        <f>SUMIF($F$10:$F$509,$N$35,$G$10:$G$509)</f>
        <v>0</v>
      </c>
      <c r="T35" s="39">
        <f>JUIN!$T$35+$S$35</f>
        <v>0</v>
      </c>
      <c r="U35" s="92"/>
      <c r="V35" s="40">
        <f>SUMIF($F$10:$F$509,$N$35,$K$10:$K$509)</f>
        <v>0</v>
      </c>
      <c r="W35" s="40">
        <f>JUIN!$W$35+$V$35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JUIN!$Q$36+$P$36</f>
        <v>0</v>
      </c>
      <c r="R36" s="92"/>
      <c r="S36" s="39">
        <f>SUMIF($F$10:$F$509,$N$36,$G$10:$G$509)</f>
        <v>0</v>
      </c>
      <c r="T36" s="39">
        <f>JUIN!$T$36+$S$36</f>
        <v>0</v>
      </c>
      <c r="U36" s="92"/>
      <c r="V36" s="40">
        <f>SUMIF($F$10:$F$509,$N$36,$K$10:$K$509)</f>
        <v>0</v>
      </c>
      <c r="W36" s="40">
        <f>JUIN!$W$36+$V$36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JUIN!$Q$37+$P$37</f>
        <v>0</v>
      </c>
      <c r="R37" s="92"/>
      <c r="S37" s="39">
        <f>SUMIF($F$10:$F$509,$N$37,$G$10:$G$509)</f>
        <v>0</v>
      </c>
      <c r="T37" s="39">
        <f>JUIN!$T$37+$S$37</f>
        <v>0</v>
      </c>
      <c r="U37" s="92"/>
      <c r="V37" s="40">
        <f>SUMIF($F$10:$F$509,$N$37,$K$10:$K$509)</f>
        <v>0</v>
      </c>
      <c r="W37" s="40">
        <f>JUIN!$W$37+$V$37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JUIN!$Q$38+$P$38</f>
        <v>0</v>
      </c>
      <c r="R38" s="92"/>
      <c r="S38" s="39">
        <f>SUMIF($F$10:$F$509,$N$38,$G$10:$G$509)</f>
        <v>0</v>
      </c>
      <c r="T38" s="39">
        <f>JUIN!$T$38+$S$38</f>
        <v>0</v>
      </c>
      <c r="U38" s="92"/>
      <c r="V38" s="40">
        <f>SUMIF($F$10:$F$509,$N$38,$K$10:$K$509)</f>
        <v>0</v>
      </c>
      <c r="W38" s="40">
        <f>JUIN!$W$38+$V$38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JUIN!$Q$39+$P$39</f>
        <v>0</v>
      </c>
      <c r="R39" s="92"/>
      <c r="S39" s="39">
        <f>SUMIF($F$10:$F$509,$N$39,$G$10:$G$509)</f>
        <v>0</v>
      </c>
      <c r="T39" s="39">
        <f>JUIN!$T$39+$S$39</f>
        <v>0</v>
      </c>
      <c r="U39" s="92"/>
      <c r="V39" s="40">
        <f>SUMIF($F$10:$F$509,$N$39,$K$10:$K$509)</f>
        <v>0</v>
      </c>
      <c r="W39" s="40">
        <f>JUIN!$W$39+$V$39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JUIN!$Q$40+$P$40</f>
        <v>0</v>
      </c>
      <c r="R40" s="92"/>
      <c r="S40" s="39">
        <f>SUMIF($F$10:$F$509,$N$40,$G$10:$G$509)</f>
        <v>0</v>
      </c>
      <c r="T40" s="39">
        <f>JUIN!$T$40+$S$40</f>
        <v>0</v>
      </c>
      <c r="U40" s="92"/>
      <c r="V40" s="40">
        <f>SUMIF($F$10:$F$509,$N$40,$K$10:$K$509)</f>
        <v>0</v>
      </c>
      <c r="W40" s="40">
        <f>JUIN!$W$40+$V$40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JUIN!$Q$41+$P$41</f>
        <v>0</v>
      </c>
      <c r="R41" s="92"/>
      <c r="S41" s="39">
        <f>SUMIF($F$10:$F$509,$N$41,$G$10:$G$509)</f>
        <v>0</v>
      </c>
      <c r="T41" s="39">
        <f>JUIN!$T$41+$S$41</f>
        <v>0</v>
      </c>
      <c r="U41" s="92"/>
      <c r="V41" s="40">
        <f>SUMIF($F$10:$F$509,$N$41,$K$10:$K$509)</f>
        <v>0</v>
      </c>
      <c r="W41" s="40">
        <f>JUIN!$W$41+$V$41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JUIN!$Q$42+$P$42</f>
        <v>0</v>
      </c>
      <c r="R42" s="92"/>
      <c r="S42" s="39">
        <f>SUMIF($F$10:$F$509,$N$42,$G$10:$G$509)</f>
        <v>0</v>
      </c>
      <c r="T42" s="39">
        <f>JUIN!$T$42+$S$42</f>
        <v>0</v>
      </c>
      <c r="U42" s="92"/>
      <c r="V42" s="40">
        <f>SUMIF($F$10:$F$509,$N$42,$K$10:$K$509)</f>
        <v>0</v>
      </c>
      <c r="W42" s="40">
        <f>JUIN!$W$42+$V$42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JUIN!$Q$43+$P$43</f>
        <v>0</v>
      </c>
      <c r="R43" s="92"/>
      <c r="S43" s="39">
        <f>SUMIF($F$10:$F$509,$N$43,$G$10:$G$509)</f>
        <v>0</v>
      </c>
      <c r="T43" s="39">
        <f>JUIN!$T$43+$S$43</f>
        <v>0</v>
      </c>
      <c r="U43" s="92"/>
      <c r="V43" s="40">
        <f>SUMIF($F$10:$F$509,$N$43,$K$10:$K$509)</f>
        <v>0</v>
      </c>
      <c r="W43" s="40">
        <f>JUIN!$W$43+$V$43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JUIN!$Q$44+$P$44</f>
        <v>0</v>
      </c>
      <c r="R44" s="92"/>
      <c r="S44" s="39">
        <f>SUMIF($F$10:$F$509,$N$44,$G$10:$G$509)</f>
        <v>0</v>
      </c>
      <c r="T44" s="39">
        <f>JUIN!$T$44+$S$44</f>
        <v>0</v>
      </c>
      <c r="U44" s="92"/>
      <c r="V44" s="40">
        <f>SUMIF($F$10:$F$509,$N$44,$K$10:$K$509)</f>
        <v>0</v>
      </c>
      <c r="W44" s="40">
        <f>JUIN!$W$44+$V$44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JUIN!$Q$45+$P$45</f>
        <v>0</v>
      </c>
      <c r="R45" s="92"/>
      <c r="S45" s="39">
        <f>SUMIF($F$10:$F$509,$N$45,$G$10:$G$509)</f>
        <v>0</v>
      </c>
      <c r="T45" s="39">
        <f>JUIN!$T$45+$S$45</f>
        <v>0</v>
      </c>
      <c r="U45" s="92"/>
      <c r="V45" s="40">
        <f>SUMIF($F$10:$F$509,$N$45,$K$10:$K$509)</f>
        <v>0</v>
      </c>
      <c r="W45" s="40">
        <f>JUIN!$W$45+$V$45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JUIN!$Q$46+$P$46</f>
        <v>0</v>
      </c>
      <c r="R46" s="92"/>
      <c r="S46" s="39">
        <f>SUMIF($F$10:$F$509,$N$46,$G$10:$G$509)</f>
        <v>0</v>
      </c>
      <c r="T46" s="39">
        <f>JUIN!$T$46+$S$46</f>
        <v>0</v>
      </c>
      <c r="U46" s="92"/>
      <c r="V46" s="40">
        <f>SUMIF($F$10:$F$509,$N$46,$K$10:$K$509)</f>
        <v>0</v>
      </c>
      <c r="W46" s="40">
        <f>JUIN!$W$46+$V$46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JUIN!$Q$47+$P$47</f>
        <v>0</v>
      </c>
      <c r="R47" s="92"/>
      <c r="S47" s="39">
        <f>SUMIF($F$10:$F$509,$N$47,$G$10:$G$509)</f>
        <v>0</v>
      </c>
      <c r="T47" s="39">
        <f>JUIN!$T$47+$S$47</f>
        <v>0</v>
      </c>
      <c r="U47" s="92"/>
      <c r="V47" s="40">
        <f>SUMIF($F$10:$F$509,$N$47,$K$10:$K$509)</f>
        <v>0</v>
      </c>
      <c r="W47" s="40">
        <f>JUIN!$W$47+$V$47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JUIN!$Q$48+$P$48</f>
        <v>0</v>
      </c>
      <c r="R48" s="92"/>
      <c r="S48" s="39">
        <f>SUMIF($F$10:$F$509,$N$48,$G$10:$G$509)</f>
        <v>0</v>
      </c>
      <c r="T48" s="39">
        <f>JUIN!$T$48+$S$48</f>
        <v>0</v>
      </c>
      <c r="U48" s="92"/>
      <c r="V48" s="40">
        <f>SUMIF($F$10:$F$509,$N$48,$K$10:$K$509)</f>
        <v>0</v>
      </c>
      <c r="W48" s="40">
        <f>JUIN!$W$48+$V$48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JUIN!$Q$49+$P$49</f>
        <v>0</v>
      </c>
      <c r="R49" s="92"/>
      <c r="S49" s="39">
        <f>SUMIF($F$10:$F$509,$N$49,$G$10:$G$509)</f>
        <v>0</v>
      </c>
      <c r="T49" s="39">
        <f>JUIN!$T$49+$S$49</f>
        <v>0</v>
      </c>
      <c r="U49" s="92"/>
      <c r="V49" s="40">
        <f>SUMIF($F$10:$F$509,$N$49,$K$10:$K$509)</f>
        <v>0</v>
      </c>
      <c r="W49" s="40">
        <f>JUIN!$W$49+$V$49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JUIN!$Q$50+$P$50</f>
        <v>0</v>
      </c>
      <c r="R50" s="92"/>
      <c r="S50" s="39">
        <f>SUMIF($F$10:$F$509,$N$50,$G$10:$G$509)</f>
        <v>0</v>
      </c>
      <c r="T50" s="39">
        <f>JUIN!$T$50+$S$50</f>
        <v>0</v>
      </c>
      <c r="U50" s="92"/>
      <c r="V50" s="40">
        <f>SUMIF($F$10:$F$509,$N$50,$K$10:$K$509)</f>
        <v>0</v>
      </c>
      <c r="W50" s="40">
        <f>JUIN!$W$50+$V$50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JUIN!$Q$51+$P$51</f>
        <v>0</v>
      </c>
      <c r="R51" s="92"/>
      <c r="S51" s="39">
        <f>SUMIF($F$10:$F$509,$N$51,$G$10:$G$509)</f>
        <v>0</v>
      </c>
      <c r="T51" s="39">
        <f>JUIN!$T$51+$S$51</f>
        <v>0</v>
      </c>
      <c r="U51" s="92"/>
      <c r="V51" s="40">
        <f>SUMIF($F$10:$F$509,$N$51,$K$10:$K$509)</f>
        <v>0</v>
      </c>
      <c r="W51" s="40">
        <f>JUIN!$W$51+$V$51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JUIN!$Q$52+$P$52</f>
        <v>0</v>
      </c>
      <c r="R52" s="92"/>
      <c r="S52" s="39">
        <f>SUMIF($F$10:$F$509,$N$52,$G$10:$G$509)</f>
        <v>0</v>
      </c>
      <c r="T52" s="39">
        <f>JUIN!$T$52+$S$52</f>
        <v>0</v>
      </c>
      <c r="U52" s="92"/>
      <c r="V52" s="40">
        <f>SUMIF($F$10:$F$509,$N$52,$K$10:$K$509)</f>
        <v>0</v>
      </c>
      <c r="W52" s="40">
        <f>JUIN!$W$52+$V$52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JUIN!$Q$53+$P$53</f>
        <v>0</v>
      </c>
      <c r="R53" s="92"/>
      <c r="S53" s="39">
        <f>SUMIF($F$10:$F$509,$N$53,$G$10:$G$509)</f>
        <v>0</v>
      </c>
      <c r="T53" s="39">
        <f>JUIN!$T$53+$S$53</f>
        <v>0</v>
      </c>
      <c r="U53" s="92"/>
      <c r="V53" s="40">
        <f>SUMIF($F$10:$F$509,$N$53,$K$10:$K$509)</f>
        <v>0</v>
      </c>
      <c r="W53" s="40">
        <f>JUIN!$W$53+$V$53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JUIN!$Q$54+$P$54</f>
        <v>0</v>
      </c>
      <c r="R54" s="92"/>
      <c r="S54" s="39">
        <f>SUMIF($F$10:$F$509,$N$54,$G$10:$G$509)</f>
        <v>0</v>
      </c>
      <c r="T54" s="39">
        <f>JUIN!$T$54+$S$54</f>
        <v>0</v>
      </c>
      <c r="U54" s="92"/>
      <c r="V54" s="40">
        <f>SUMIF($F$10:$F$509,$N$54,$K$10:$K$509)</f>
        <v>0</v>
      </c>
      <c r="W54" s="40">
        <f>JUIN!$W$54+$V$54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JUIN!$Q$55+$P$55</f>
        <v>0</v>
      </c>
      <c r="R55" s="92"/>
      <c r="S55" s="39">
        <f>SUMIF($F$10:$F$509,$N$55,$G$10:$G$509)</f>
        <v>0</v>
      </c>
      <c r="T55" s="39">
        <f>JUIN!$T$55+$S$55</f>
        <v>0</v>
      </c>
      <c r="U55" s="92"/>
      <c r="V55" s="40">
        <f>SUMIF($F$10:$F$509,$N$55,$K$10:$K$509)</f>
        <v>0</v>
      </c>
      <c r="W55" s="40">
        <f>JUIN!$W$55+$V$55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JUIN!$Q$56+$P$56</f>
        <v>0</v>
      </c>
      <c r="R56" s="92"/>
      <c r="S56" s="39">
        <f>SUMIF($F$10:$F$509,$N$56,$G$10:$G$509)</f>
        <v>0</v>
      </c>
      <c r="T56" s="39">
        <f>JUIN!$T$56+$S$56</f>
        <v>0</v>
      </c>
      <c r="U56" s="92"/>
      <c r="V56" s="40">
        <f>SUMIF($F$10:$F$509,$N$56,$K$10:$K$509)</f>
        <v>0</v>
      </c>
      <c r="W56" s="40">
        <f>JUIN!$W$56+$V$56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JUIN!$Q$57+$P$57</f>
        <v>0</v>
      </c>
      <c r="R57" s="92"/>
      <c r="S57" s="39">
        <f>SUMIF($F$10:$F$509,$N$57,$G$10:$G$509)</f>
        <v>0</v>
      </c>
      <c r="T57" s="39">
        <f>JUIN!$T$57+$S$57</f>
        <v>0</v>
      </c>
      <c r="U57" s="92"/>
      <c r="V57" s="40">
        <f>SUMIF($F$10:$F$509,$N$57,$K$10:$K$509)</f>
        <v>0</v>
      </c>
      <c r="W57" s="40">
        <f>JUIN!$W$57+$V$57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JUIN!$Q$58+$P$58</f>
        <v>0</v>
      </c>
      <c r="R58" s="92"/>
      <c r="S58" s="39">
        <f>SUMIF($F$10:$F$509,$N$58,$G$10:$G$509)</f>
        <v>0</v>
      </c>
      <c r="T58" s="39">
        <f>JUIN!$T$58+$S$58</f>
        <v>0</v>
      </c>
      <c r="U58" s="92"/>
      <c r="V58" s="40">
        <f>SUMIF($F$10:$F$509,$N$58,$K$10:$K$509)</f>
        <v>0</v>
      </c>
      <c r="W58" s="40">
        <f>JUIN!$W$58+$V$58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JUIN!$Q$59+$P$59</f>
        <v>0</v>
      </c>
      <c r="R59" s="92"/>
      <c r="S59" s="39">
        <f>SUMIF($F$10:$F$509,$N$59,$G$10:$G$509)</f>
        <v>0</v>
      </c>
      <c r="T59" s="39">
        <f>JUIN!$T$59+$S$59</f>
        <v>0</v>
      </c>
      <c r="U59" s="92"/>
      <c r="V59" s="40">
        <f>SUMIF($F$10:$F$509,$N$59,$K$10:$K$509)</f>
        <v>0</v>
      </c>
      <c r="W59" s="40">
        <f>JUIN!$W$59+$V$59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87"/>
      <c r="S60" s="89">
        <f>SUM($S$10:$S$59)</f>
        <v>0</v>
      </c>
      <c r="T60" s="89">
        <f>SUM($T$10:$T$59)</f>
        <v>72</v>
      </c>
      <c r="U60" s="87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0</v>
      </c>
      <c r="H510" s="31">
        <f>SUM($H$10:$H$509)</f>
        <v>0</v>
      </c>
      <c r="I510" s="80"/>
      <c r="J510" s="80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8" priority="2" operator="equal">
      <formula>"X"</formula>
    </cfRule>
  </conditionalFormatting>
  <conditionalFormatting sqref="B10:F509 I10:J509">
    <cfRule type="expression" dxfId="17" priority="3">
      <formula>ROW()=ODD(ROW())</formula>
    </cfRule>
  </conditionalFormatting>
  <conditionalFormatting sqref="P64:Q65 S64:S65 V64:V65">
    <cfRule type="cellIs" dxfId="16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9ECF2E10-D4F1-4A5C-B796-E8C5CF1184C6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43363DCC-706B-4825-BB6E-3D426241A28E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C9BC67F4-D8C2-4243-A953-801A000A85FA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71589-D028-4EDD-B50A-562177C4429E}">
  <sheetPr codeName="Feuil8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130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AOUT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JUILLET!$H$5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JUILLET!$L$5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JUILLET!$H$6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JUILLET!$L$6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JUILLET!$Q$10+$P$10</f>
        <v>172</v>
      </c>
      <c r="R10" s="91"/>
      <c r="S10" s="39">
        <f>SUMIF($F$10:$F$509,$N$10,$G$10:$G$509)</f>
        <v>0</v>
      </c>
      <c r="T10" s="39">
        <f>JUILLET!$T$10+$S$10</f>
        <v>72</v>
      </c>
      <c r="U10" s="91"/>
      <c r="V10" s="40">
        <f>SUMIF($F$10:$F$509,$N$10,$K$10:$K$509)</f>
        <v>0</v>
      </c>
      <c r="W10" s="40">
        <f>JUILLET!$W$10+$V$10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JUILLET!$Q$11+$P$11</f>
        <v>0</v>
      </c>
      <c r="R11" s="92"/>
      <c r="S11" s="39">
        <f>SUMIF($F$10:$F$509,$N$11,$G$10:$G$509)</f>
        <v>0</v>
      </c>
      <c r="T11" s="39">
        <f>JUILLET!$T$11+$S$11</f>
        <v>0</v>
      </c>
      <c r="U11" s="92"/>
      <c r="V11" s="40">
        <f>SUMIF($F$10:$F$509,$N$11,$K$10:$K$509)</f>
        <v>0</v>
      </c>
      <c r="W11" s="40">
        <f>JUILLET!$W$11+$V$11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JUILLET!$Q$12+$P$12</f>
        <v>0</v>
      </c>
      <c r="R12" s="92"/>
      <c r="S12" s="39">
        <f>SUMIF($F$10:$F$509,$N$12,$G$10:$G$509)</f>
        <v>0</v>
      </c>
      <c r="T12" s="39">
        <f>JUILLET!$T$12+$S$12</f>
        <v>0</v>
      </c>
      <c r="U12" s="92"/>
      <c r="V12" s="40">
        <f>SUMIF($F$10:$F$509,$N$12,$K$10:$K$509)</f>
        <v>0</v>
      </c>
      <c r="W12" s="40">
        <f>JUILLET!$W$12+$V$12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JUILLET!$Q$13+$P$13</f>
        <v>5</v>
      </c>
      <c r="R13" s="92"/>
      <c r="S13" s="39">
        <f>SUMIF($F$10:$F$509,$N$13,$G$10:$G$509)</f>
        <v>0</v>
      </c>
      <c r="T13" s="39">
        <f>JUILLET!$T$13+$S$13</f>
        <v>0</v>
      </c>
      <c r="U13" s="92"/>
      <c r="V13" s="40">
        <f>SUMIF($F$10:$F$509,$N$13,$K$10:$K$509)</f>
        <v>0</v>
      </c>
      <c r="W13" s="40">
        <f>JUILLET!$W$13+$V$13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JUILLET!$Q$14+$P$14</f>
        <v>0</v>
      </c>
      <c r="R14" s="92"/>
      <c r="S14" s="39">
        <f>SUMIF($F$10:$F$509,$N$14,$G$10:$G$509)</f>
        <v>0</v>
      </c>
      <c r="T14" s="39">
        <f>JUILLET!$T$14+$S$14</f>
        <v>0</v>
      </c>
      <c r="U14" s="92"/>
      <c r="V14" s="40">
        <f>SUMIF($F$10:$F$509,$N$14,$K$10:$K$509)</f>
        <v>0</v>
      </c>
      <c r="W14" s="40">
        <f>JUILLET!$W$14+$V$14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JUILLET!$Q$15+$P$15</f>
        <v>0</v>
      </c>
      <c r="R15" s="92"/>
      <c r="S15" s="39">
        <f>SUMIF($F$10:$F$509,$N$15,$G$10:$G$509)</f>
        <v>0</v>
      </c>
      <c r="T15" s="39">
        <f>JUILLET!$T$15+$S$15</f>
        <v>0</v>
      </c>
      <c r="U15" s="92"/>
      <c r="V15" s="40">
        <f>SUMIF($F$10:$F$509,$N$15,$K$10:$K$509)</f>
        <v>0</v>
      </c>
      <c r="W15" s="40">
        <f>JUILLET!$W$15+$V$15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JUILLET!$Q$16+$P$16</f>
        <v>20</v>
      </c>
      <c r="R16" s="92"/>
      <c r="S16" s="39">
        <f>SUMIF($F$10:$F$509,$N$16,$G$10:$G$509)</f>
        <v>0</v>
      </c>
      <c r="T16" s="39">
        <f>JUILLET!$T$16+$S$16</f>
        <v>0</v>
      </c>
      <c r="U16" s="92"/>
      <c r="V16" s="40">
        <f>SUMIF($F$10:$F$509,$N$16,$K$10:$K$509)</f>
        <v>0</v>
      </c>
      <c r="W16" s="40">
        <f>JUILLET!$W$16+$V$16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JUILLET!$Q$17+$P$17</f>
        <v>0</v>
      </c>
      <c r="R17" s="92"/>
      <c r="S17" s="39">
        <f>SUMIF($F$10:$F$509,$N$17,$G$10:$G$509)</f>
        <v>0</v>
      </c>
      <c r="T17" s="39">
        <f>JUILLET!$T$17+$S$17</f>
        <v>0</v>
      </c>
      <c r="U17" s="92"/>
      <c r="V17" s="40">
        <f>SUMIF($F$10:$F$509,$N$17,$K$10:$K$509)</f>
        <v>0</v>
      </c>
      <c r="W17" s="40">
        <f>JUILLET!$W$17+$V$17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JUILLET!$Q$18+$P$18</f>
        <v>0</v>
      </c>
      <c r="R18" s="92"/>
      <c r="S18" s="39">
        <f>SUMIF($F$10:$F$509,$N$18,$G$10:$G$509)</f>
        <v>0</v>
      </c>
      <c r="T18" s="39">
        <f>JUILLET!$T$18+$S$18</f>
        <v>0</v>
      </c>
      <c r="U18" s="92"/>
      <c r="V18" s="40">
        <f>SUMIF($F$10:$F$509,$N$18,$K$10:$K$509)</f>
        <v>0</v>
      </c>
      <c r="W18" s="40">
        <f>JUILLET!$W$18+$V$18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JUILLET!$Q$19+$P$19</f>
        <v>0</v>
      </c>
      <c r="R19" s="92"/>
      <c r="S19" s="39">
        <f>SUMIF($F$10:$F$509,$N$19,$G$10:$G$509)</f>
        <v>0</v>
      </c>
      <c r="T19" s="39">
        <f>JUILLET!$T$19+$S$19</f>
        <v>0</v>
      </c>
      <c r="U19" s="92"/>
      <c r="V19" s="40">
        <f>SUMIF($F$10:$F$509,$N$19,$K$10:$K$509)</f>
        <v>0</v>
      </c>
      <c r="W19" s="40">
        <f>JUILLET!$W$19+$V$19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JUILLET!$Q$20+$P$20</f>
        <v>0</v>
      </c>
      <c r="R20" s="92"/>
      <c r="S20" s="39">
        <f>SUMIF($F$10:$F$509,$N$20,$G$10:$G$509)</f>
        <v>0</v>
      </c>
      <c r="T20" s="39">
        <f>JUILLET!$T$20+$S$20</f>
        <v>0</v>
      </c>
      <c r="U20" s="92"/>
      <c r="V20" s="40">
        <f>SUMIF($F$10:$F$509,$N$20,$K$10:$K$509)</f>
        <v>0</v>
      </c>
      <c r="W20" s="40">
        <f>JUILLET!$W$20+$V$20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JUILLET!$Q$21+$P$21</f>
        <v>0</v>
      </c>
      <c r="R21" s="92"/>
      <c r="S21" s="39">
        <f>SUMIF($F$10:$F$509,$N$21,$G$10:$G$509)</f>
        <v>0</v>
      </c>
      <c r="T21" s="39">
        <f>JUILLET!$T$21+$S$21</f>
        <v>0</v>
      </c>
      <c r="U21" s="92"/>
      <c r="V21" s="40">
        <f>SUMIF($F$10:$F$509,$N$21,$K$10:$K$509)</f>
        <v>0</v>
      </c>
      <c r="W21" s="40">
        <f>JUILLET!$W$21+$V$21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JUILLET!$Q$22+$P$22</f>
        <v>0</v>
      </c>
      <c r="R22" s="92"/>
      <c r="S22" s="39">
        <f>SUMIF($F$10:$F$509,$N$22,$G$10:$G$509)</f>
        <v>0</v>
      </c>
      <c r="T22" s="39">
        <f>JUILLET!$T$22+$S$22</f>
        <v>0</v>
      </c>
      <c r="U22" s="92"/>
      <c r="V22" s="40">
        <f>SUMIF($F$10:$F$509,$N$22,$K$10:$K$509)</f>
        <v>0</v>
      </c>
      <c r="W22" s="40">
        <f>JUILLET!$W$22+$V$22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JUILLET!$Q$23+$P$23</f>
        <v>0</v>
      </c>
      <c r="R23" s="92"/>
      <c r="S23" s="39">
        <f>SUMIF($F$10:$F$509,$N$23,$G$10:$G$509)</f>
        <v>0</v>
      </c>
      <c r="T23" s="39">
        <f>JUILLET!$T$23+$S$23</f>
        <v>0</v>
      </c>
      <c r="U23" s="92"/>
      <c r="V23" s="40">
        <f>SUMIF($F$10:$F$509,$N$23,$K$10:$K$509)</f>
        <v>0</v>
      </c>
      <c r="W23" s="40">
        <f>JUILLET!$W$23+$V$23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JUILLET!$Q$24+$P$24</f>
        <v>0</v>
      </c>
      <c r="R24" s="92"/>
      <c r="S24" s="39">
        <f>SUMIF($F$10:$F$509,$N$24,$G$10:$G$509)</f>
        <v>0</v>
      </c>
      <c r="T24" s="39">
        <f>JUILLET!$T$24+$S$24</f>
        <v>0</v>
      </c>
      <c r="U24" s="92"/>
      <c r="V24" s="40">
        <f>SUMIF($F$10:$F$509,$N$24,$K$10:$K$509)</f>
        <v>0</v>
      </c>
      <c r="W24" s="40">
        <f>JUILLET!$W$24+$V$24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JUILLET!$Q$25+$P$25</f>
        <v>0</v>
      </c>
      <c r="R25" s="92"/>
      <c r="S25" s="39">
        <f>SUMIF($F$10:$F$509,$N$25,$G$10:$G$509)</f>
        <v>0</v>
      </c>
      <c r="T25" s="39">
        <f>JUILLET!$T$25+$S$25</f>
        <v>0</v>
      </c>
      <c r="U25" s="92"/>
      <c r="V25" s="40">
        <f>SUMIF($F$10:$F$509,$N$25,$K$10:$K$509)</f>
        <v>0</v>
      </c>
      <c r="W25" s="40">
        <f>JUILLET!$W$25+$V$25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JUILLET!$Q$26+$P$26</f>
        <v>0</v>
      </c>
      <c r="R26" s="92"/>
      <c r="S26" s="39">
        <f>SUMIF($F$10:$F$509,$N$26,$G$10:$G$509)</f>
        <v>0</v>
      </c>
      <c r="T26" s="39">
        <f>JUILLET!$T$26+$S$26</f>
        <v>0</v>
      </c>
      <c r="U26" s="92"/>
      <c r="V26" s="40">
        <f>SUMIF($F$10:$F$509,$N$26,$K$10:$K$509)</f>
        <v>0</v>
      </c>
      <c r="W26" s="40">
        <f>JUILLET!$W$26+$V$26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JUILLET!$Q$27+$P$27</f>
        <v>0</v>
      </c>
      <c r="R27" s="92"/>
      <c r="S27" s="39">
        <f>SUMIF($F$10:$F$509,$N$27,$G$10:$G$509)</f>
        <v>0</v>
      </c>
      <c r="T27" s="39">
        <f>JUILLET!$T$27+$S$27</f>
        <v>0</v>
      </c>
      <c r="U27" s="92"/>
      <c r="V27" s="40">
        <f>SUMIF($F$10:$F$509,$N$27,$K$10:$K$509)</f>
        <v>0</v>
      </c>
      <c r="W27" s="40">
        <f>JUILLET!$W$27+$V$27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JUILLET!$Q$28+$P$28</f>
        <v>0</v>
      </c>
      <c r="R28" s="92"/>
      <c r="S28" s="39">
        <f>SUMIF($F$10:$F$509,$N$28,$G$10:$G$509)</f>
        <v>0</v>
      </c>
      <c r="T28" s="39">
        <f>JUILLET!$T$28+$S$28</f>
        <v>0</v>
      </c>
      <c r="U28" s="92"/>
      <c r="V28" s="40">
        <f>SUMIF($F$10:$F$509,$N$28,$K$10:$K$509)</f>
        <v>0</v>
      </c>
      <c r="W28" s="40">
        <f>JUILLET!$W$28+$V$28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JUILLET!$Q$29+$P$29</f>
        <v>0</v>
      </c>
      <c r="R29" s="92"/>
      <c r="S29" s="39">
        <f>SUMIF($F$10:$F$509,$N$29,$G$10:$G$509)</f>
        <v>0</v>
      </c>
      <c r="T29" s="39">
        <f>JUILLET!$T$29+$S$29</f>
        <v>0</v>
      </c>
      <c r="U29" s="92"/>
      <c r="V29" s="40">
        <f>SUMIF($F$10:$F$509,$N$29,$K$10:$K$509)</f>
        <v>0</v>
      </c>
      <c r="W29" s="40">
        <f>JUILLET!$W$29+$V$29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JUILLET!$Q$30+$P$30</f>
        <v>0</v>
      </c>
      <c r="R30" s="92"/>
      <c r="S30" s="39">
        <f>SUMIF($F$10:$F$509,$N$30,$G$10:$G$509)</f>
        <v>0</v>
      </c>
      <c r="T30" s="39">
        <f>JUILLET!$T$30+$S$30</f>
        <v>0</v>
      </c>
      <c r="U30" s="92"/>
      <c r="V30" s="40">
        <f>SUMIF($F$10:$F$509,$N$30,$K$10:$K$509)</f>
        <v>0</v>
      </c>
      <c r="W30" s="40">
        <f>JUILLET!$W$30+$V$30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JUILLET!$Q$31+$P$31</f>
        <v>0</v>
      </c>
      <c r="R31" s="92"/>
      <c r="S31" s="39">
        <f>SUMIF($F$10:$F$509,$N$31,$G$10:$G$509)</f>
        <v>0</v>
      </c>
      <c r="T31" s="39">
        <f>JUILLET!$T$31+$S$31</f>
        <v>0</v>
      </c>
      <c r="U31" s="92"/>
      <c r="V31" s="40">
        <f>SUMIF($F$10:$F$509,$N$31,$K$10:$K$509)</f>
        <v>0</v>
      </c>
      <c r="W31" s="40">
        <f>JUILLET!$W$31+$V$31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JUILLET!$Q$32+$P$32</f>
        <v>0</v>
      </c>
      <c r="R32" s="92"/>
      <c r="S32" s="39">
        <f>SUMIF($F$10:$F$509,$N$32,$G$10:$G$509)</f>
        <v>0</v>
      </c>
      <c r="T32" s="39">
        <f>JUILLET!$T$32+$S$32</f>
        <v>0</v>
      </c>
      <c r="U32" s="92"/>
      <c r="V32" s="40">
        <f>SUMIF($F$10:$F$509,$N$32,$K$10:$K$509)</f>
        <v>0</v>
      </c>
      <c r="W32" s="40">
        <f>JUILLET!$W$32+$V$32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JUILLET!$Q$33+$P$33</f>
        <v>0</v>
      </c>
      <c r="R33" s="92"/>
      <c r="S33" s="39">
        <f>SUMIF($F$10:$F$509,$N$33,$G$10:$G$509)</f>
        <v>0</v>
      </c>
      <c r="T33" s="39">
        <f>JUILLET!$T$33+$S$33</f>
        <v>0</v>
      </c>
      <c r="U33" s="92"/>
      <c r="V33" s="40">
        <f>SUMIF($F$10:$F$509,$N$33,$K$10:$K$509)</f>
        <v>0</v>
      </c>
      <c r="W33" s="40">
        <f>JUILLET!$W$33+$V$33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JUILLET!$Q$34+$P$34</f>
        <v>0</v>
      </c>
      <c r="R34" s="92"/>
      <c r="S34" s="39">
        <f>SUMIF($F$10:$F$509,$N$34,$G$10:$G$509)</f>
        <v>0</v>
      </c>
      <c r="T34" s="39">
        <f>JUILLET!$T$34+$S$34</f>
        <v>0</v>
      </c>
      <c r="U34" s="92"/>
      <c r="V34" s="40">
        <f>SUMIF($F$10:$F$509,$N$34,$K$10:$K$509)</f>
        <v>0</v>
      </c>
      <c r="W34" s="40">
        <f>JUILLET!$W$34+$V$34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JUILLET!$Q$35+$P$35</f>
        <v>0</v>
      </c>
      <c r="R35" s="92"/>
      <c r="S35" s="39">
        <f>SUMIF($F$10:$F$509,$N$35,$G$10:$G$509)</f>
        <v>0</v>
      </c>
      <c r="T35" s="39">
        <f>JUILLET!$T$35+$S$35</f>
        <v>0</v>
      </c>
      <c r="U35" s="92"/>
      <c r="V35" s="40">
        <f>SUMIF($F$10:$F$509,$N$35,$K$10:$K$509)</f>
        <v>0</v>
      </c>
      <c r="W35" s="40">
        <f>JUILLET!$W$35+$V$35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JUILLET!$Q$36+$P$36</f>
        <v>0</v>
      </c>
      <c r="R36" s="92"/>
      <c r="S36" s="39">
        <f>SUMIF($F$10:$F$509,$N$36,$G$10:$G$509)</f>
        <v>0</v>
      </c>
      <c r="T36" s="39">
        <f>JUILLET!$T$36+$S$36</f>
        <v>0</v>
      </c>
      <c r="U36" s="92"/>
      <c r="V36" s="40">
        <f>SUMIF($F$10:$F$509,$N$36,$K$10:$K$509)</f>
        <v>0</v>
      </c>
      <c r="W36" s="40">
        <f>JUILLET!$W$36+$V$36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JUILLET!$Q$37+$P$37</f>
        <v>0</v>
      </c>
      <c r="R37" s="92"/>
      <c r="S37" s="39">
        <f>SUMIF($F$10:$F$509,$N$37,$G$10:$G$509)</f>
        <v>0</v>
      </c>
      <c r="T37" s="39">
        <f>JUILLET!$T$37+$S$37</f>
        <v>0</v>
      </c>
      <c r="U37" s="92"/>
      <c r="V37" s="40">
        <f>SUMIF($F$10:$F$509,$N$37,$K$10:$K$509)</f>
        <v>0</v>
      </c>
      <c r="W37" s="40">
        <f>JUILLET!$W$37+$V$37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JUILLET!$Q$38+$P$38</f>
        <v>0</v>
      </c>
      <c r="R38" s="92"/>
      <c r="S38" s="39">
        <f>SUMIF($F$10:$F$509,$N$38,$G$10:$G$509)</f>
        <v>0</v>
      </c>
      <c r="T38" s="39">
        <f>JUILLET!$T$38+$S$38</f>
        <v>0</v>
      </c>
      <c r="U38" s="92"/>
      <c r="V38" s="40">
        <f>SUMIF($F$10:$F$509,$N$38,$K$10:$K$509)</f>
        <v>0</v>
      </c>
      <c r="W38" s="40">
        <f>JUILLET!$W$38+$V$38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JUILLET!$Q$39+$P$39</f>
        <v>0</v>
      </c>
      <c r="R39" s="92"/>
      <c r="S39" s="39">
        <f>SUMIF($F$10:$F$509,$N$39,$G$10:$G$509)</f>
        <v>0</v>
      </c>
      <c r="T39" s="39">
        <f>JUILLET!$T$39+$S$39</f>
        <v>0</v>
      </c>
      <c r="U39" s="92"/>
      <c r="V39" s="40">
        <f>SUMIF($F$10:$F$509,$N$39,$K$10:$K$509)</f>
        <v>0</v>
      </c>
      <c r="W39" s="40">
        <f>JUILLET!$W$39+$V$39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JUILLET!$Q$40+$P$40</f>
        <v>0</v>
      </c>
      <c r="R40" s="92"/>
      <c r="S40" s="39">
        <f>SUMIF($F$10:$F$509,$N$40,$G$10:$G$509)</f>
        <v>0</v>
      </c>
      <c r="T40" s="39">
        <f>JUILLET!$T$40+$S$40</f>
        <v>0</v>
      </c>
      <c r="U40" s="92"/>
      <c r="V40" s="40">
        <f>SUMIF($F$10:$F$509,$N$40,$K$10:$K$509)</f>
        <v>0</v>
      </c>
      <c r="W40" s="40">
        <f>JUILLET!$W$40+$V$40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JUILLET!$Q$41+$P$41</f>
        <v>0</v>
      </c>
      <c r="R41" s="92"/>
      <c r="S41" s="39">
        <f>SUMIF($F$10:$F$509,$N$41,$G$10:$G$509)</f>
        <v>0</v>
      </c>
      <c r="T41" s="39">
        <f>JUILLET!$T$41+$S$41</f>
        <v>0</v>
      </c>
      <c r="U41" s="92"/>
      <c r="V41" s="40">
        <f>SUMIF($F$10:$F$509,$N$41,$K$10:$K$509)</f>
        <v>0</v>
      </c>
      <c r="W41" s="40">
        <f>JUILLET!$W$41+$V$41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JUILLET!$Q$42+$P$42</f>
        <v>0</v>
      </c>
      <c r="R42" s="92"/>
      <c r="S42" s="39">
        <f>SUMIF($F$10:$F$509,$N$42,$G$10:$G$509)</f>
        <v>0</v>
      </c>
      <c r="T42" s="39">
        <f>JUILLET!$T$42+$S$42</f>
        <v>0</v>
      </c>
      <c r="U42" s="92"/>
      <c r="V42" s="40">
        <f>SUMIF($F$10:$F$509,$N$42,$K$10:$K$509)</f>
        <v>0</v>
      </c>
      <c r="W42" s="40">
        <f>JUILLET!$W$42+$V$42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JUILLET!$Q$43+$P$43</f>
        <v>0</v>
      </c>
      <c r="R43" s="92"/>
      <c r="S43" s="39">
        <f>SUMIF($F$10:$F$509,$N$43,$G$10:$G$509)</f>
        <v>0</v>
      </c>
      <c r="T43" s="39">
        <f>JUILLET!$T$43+$S$43</f>
        <v>0</v>
      </c>
      <c r="U43" s="92"/>
      <c r="V43" s="40">
        <f>SUMIF($F$10:$F$509,$N$43,$K$10:$K$509)</f>
        <v>0</v>
      </c>
      <c r="W43" s="40">
        <f>JUILLET!$W$43+$V$43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JUILLET!$Q$44+$P$44</f>
        <v>0</v>
      </c>
      <c r="R44" s="92"/>
      <c r="S44" s="39">
        <f>SUMIF($F$10:$F$509,$N$44,$G$10:$G$509)</f>
        <v>0</v>
      </c>
      <c r="T44" s="39">
        <f>JUILLET!$T$44+$S$44</f>
        <v>0</v>
      </c>
      <c r="U44" s="92"/>
      <c r="V44" s="40">
        <f>SUMIF($F$10:$F$509,$N$44,$K$10:$K$509)</f>
        <v>0</v>
      </c>
      <c r="W44" s="40">
        <f>JUILLET!$W$44+$V$44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JUILLET!$Q$45+$P$45</f>
        <v>0</v>
      </c>
      <c r="R45" s="92"/>
      <c r="S45" s="39">
        <f>SUMIF($F$10:$F$509,$N$45,$G$10:$G$509)</f>
        <v>0</v>
      </c>
      <c r="T45" s="39">
        <f>JUILLET!$T$45+$S$45</f>
        <v>0</v>
      </c>
      <c r="U45" s="92"/>
      <c r="V45" s="40">
        <f>SUMIF($F$10:$F$509,$N$45,$K$10:$K$509)</f>
        <v>0</v>
      </c>
      <c r="W45" s="40">
        <f>JUILLET!$W$45+$V$45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JUILLET!$Q$46+$P$46</f>
        <v>0</v>
      </c>
      <c r="R46" s="92"/>
      <c r="S46" s="39">
        <f>SUMIF($F$10:$F$509,$N$46,$G$10:$G$509)</f>
        <v>0</v>
      </c>
      <c r="T46" s="39">
        <f>JUILLET!$T$46+$S$46</f>
        <v>0</v>
      </c>
      <c r="U46" s="92"/>
      <c r="V46" s="40">
        <f>SUMIF($F$10:$F$509,$N$46,$K$10:$K$509)</f>
        <v>0</v>
      </c>
      <c r="W46" s="40">
        <f>JUILLET!$W$46+$V$46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JUILLET!$Q$47+$P$47</f>
        <v>0</v>
      </c>
      <c r="R47" s="92"/>
      <c r="S47" s="39">
        <f>SUMIF($F$10:$F$509,$N$47,$G$10:$G$509)</f>
        <v>0</v>
      </c>
      <c r="T47" s="39">
        <f>JUILLET!$T$47+$S$47</f>
        <v>0</v>
      </c>
      <c r="U47" s="92"/>
      <c r="V47" s="40">
        <f>SUMIF($F$10:$F$509,$N$47,$K$10:$K$509)</f>
        <v>0</v>
      </c>
      <c r="W47" s="40">
        <f>JUILLET!$W$47+$V$47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JUILLET!$Q$48+$P$48</f>
        <v>0</v>
      </c>
      <c r="R48" s="92"/>
      <c r="S48" s="39">
        <f>SUMIF($F$10:$F$509,$N$48,$G$10:$G$509)</f>
        <v>0</v>
      </c>
      <c r="T48" s="39">
        <f>JUILLET!$T$48+$S$48</f>
        <v>0</v>
      </c>
      <c r="U48" s="92"/>
      <c r="V48" s="40">
        <f>SUMIF($F$10:$F$509,$N$48,$K$10:$K$509)</f>
        <v>0</v>
      </c>
      <c r="W48" s="40">
        <f>JUILLET!$W$48+$V$48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JUILLET!$Q$49+$P$49</f>
        <v>0</v>
      </c>
      <c r="R49" s="92"/>
      <c r="S49" s="39">
        <f>SUMIF($F$10:$F$509,$N$49,$G$10:$G$509)</f>
        <v>0</v>
      </c>
      <c r="T49" s="39">
        <f>JUILLET!$T$49+$S$49</f>
        <v>0</v>
      </c>
      <c r="U49" s="92"/>
      <c r="V49" s="40">
        <f>SUMIF($F$10:$F$509,$N$49,$K$10:$K$509)</f>
        <v>0</v>
      </c>
      <c r="W49" s="40">
        <f>JUILLET!$W$49+$V$49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JUILLET!$Q$50+$P$50</f>
        <v>0</v>
      </c>
      <c r="R50" s="92"/>
      <c r="S50" s="39">
        <f>SUMIF($F$10:$F$509,$N$50,$G$10:$G$509)</f>
        <v>0</v>
      </c>
      <c r="T50" s="39">
        <f>JUILLET!$T$50+$S$50</f>
        <v>0</v>
      </c>
      <c r="U50" s="92"/>
      <c r="V50" s="40">
        <f>SUMIF($F$10:$F$509,$N$50,$K$10:$K$509)</f>
        <v>0</v>
      </c>
      <c r="W50" s="40">
        <f>JUILLET!$W$50+$V$50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JUILLET!$Q$51+$P$51</f>
        <v>0</v>
      </c>
      <c r="R51" s="92"/>
      <c r="S51" s="39">
        <f>SUMIF($F$10:$F$509,$N$51,$G$10:$G$509)</f>
        <v>0</v>
      </c>
      <c r="T51" s="39">
        <f>JUILLET!$T$51+$S$51</f>
        <v>0</v>
      </c>
      <c r="U51" s="92"/>
      <c r="V51" s="40">
        <f>SUMIF($F$10:$F$509,$N$51,$K$10:$K$509)</f>
        <v>0</v>
      </c>
      <c r="W51" s="40">
        <f>JUILLET!$W$51+$V$51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JUILLET!$Q$52+$P$52</f>
        <v>0</v>
      </c>
      <c r="R52" s="92"/>
      <c r="S52" s="39">
        <f>SUMIF($F$10:$F$509,$N$52,$G$10:$G$509)</f>
        <v>0</v>
      </c>
      <c r="T52" s="39">
        <f>JUILLET!$T$52+$S$52</f>
        <v>0</v>
      </c>
      <c r="U52" s="92"/>
      <c r="V52" s="40">
        <f>SUMIF($F$10:$F$509,$N$52,$K$10:$K$509)</f>
        <v>0</v>
      </c>
      <c r="W52" s="40">
        <f>JUILLET!$W$52+$V$52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JUILLET!$Q$53+$P$53</f>
        <v>0</v>
      </c>
      <c r="R53" s="92"/>
      <c r="S53" s="39">
        <f>SUMIF($F$10:$F$509,$N$53,$G$10:$G$509)</f>
        <v>0</v>
      </c>
      <c r="T53" s="39">
        <f>JUILLET!$T$53+$S$53</f>
        <v>0</v>
      </c>
      <c r="U53" s="92"/>
      <c r="V53" s="40">
        <f>SUMIF($F$10:$F$509,$N$53,$K$10:$K$509)</f>
        <v>0</v>
      </c>
      <c r="W53" s="40">
        <f>JUILLET!$W$53+$V$53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JUILLET!$Q$54+$P$54</f>
        <v>0</v>
      </c>
      <c r="R54" s="92"/>
      <c r="S54" s="39">
        <f>SUMIF($F$10:$F$509,$N$54,$G$10:$G$509)</f>
        <v>0</v>
      </c>
      <c r="T54" s="39">
        <f>JUILLET!$T$54+$S$54</f>
        <v>0</v>
      </c>
      <c r="U54" s="92"/>
      <c r="V54" s="40">
        <f>SUMIF($F$10:$F$509,$N$54,$K$10:$K$509)</f>
        <v>0</v>
      </c>
      <c r="W54" s="40">
        <f>JUILLET!$W$54+$V$54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JUILLET!$Q$55+$P$55</f>
        <v>0</v>
      </c>
      <c r="R55" s="92"/>
      <c r="S55" s="39">
        <f>SUMIF($F$10:$F$509,$N$55,$G$10:$G$509)</f>
        <v>0</v>
      </c>
      <c r="T55" s="39">
        <f>JUILLET!$T$55+$S$55</f>
        <v>0</v>
      </c>
      <c r="U55" s="92"/>
      <c r="V55" s="40">
        <f>SUMIF($F$10:$F$509,$N$55,$K$10:$K$509)</f>
        <v>0</v>
      </c>
      <c r="W55" s="40">
        <f>JUILLET!$W$55+$V$55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JUILLET!$Q$56+$P$56</f>
        <v>0</v>
      </c>
      <c r="R56" s="92"/>
      <c r="S56" s="39">
        <f>SUMIF($F$10:$F$509,$N$56,$G$10:$G$509)</f>
        <v>0</v>
      </c>
      <c r="T56" s="39">
        <f>JUILLET!$T$56+$S$56</f>
        <v>0</v>
      </c>
      <c r="U56" s="92"/>
      <c r="V56" s="40">
        <f>SUMIF($F$10:$F$509,$N$56,$K$10:$K$509)</f>
        <v>0</v>
      </c>
      <c r="W56" s="40">
        <f>JUILLET!$W$56+$V$56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JUILLET!$Q$57+$P$57</f>
        <v>0</v>
      </c>
      <c r="R57" s="92"/>
      <c r="S57" s="39">
        <f>SUMIF($F$10:$F$509,$N$57,$G$10:$G$509)</f>
        <v>0</v>
      </c>
      <c r="T57" s="39">
        <f>JUILLET!$T$57+$S$57</f>
        <v>0</v>
      </c>
      <c r="U57" s="92"/>
      <c r="V57" s="40">
        <f>SUMIF($F$10:$F$509,$N$57,$K$10:$K$509)</f>
        <v>0</v>
      </c>
      <c r="W57" s="40">
        <f>JUILLET!$W$57+$V$57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JUILLET!$Q$58+$P$58</f>
        <v>0</v>
      </c>
      <c r="R58" s="92"/>
      <c r="S58" s="39">
        <f>SUMIF($F$10:$F$509,$N$58,$G$10:$G$509)</f>
        <v>0</v>
      </c>
      <c r="T58" s="39">
        <f>JUILLET!$T$58+$S$58</f>
        <v>0</v>
      </c>
      <c r="U58" s="92"/>
      <c r="V58" s="40">
        <f>SUMIF($F$10:$F$509,$N$58,$K$10:$K$509)</f>
        <v>0</v>
      </c>
      <c r="W58" s="40">
        <f>JUILLET!$W$58+$V$58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JUILLET!$Q$59+$P$59</f>
        <v>0</v>
      </c>
      <c r="R59" s="92"/>
      <c r="S59" s="39">
        <f>SUMIF($F$10:$F$509,$N$59,$G$10:$G$509)</f>
        <v>0</v>
      </c>
      <c r="T59" s="39">
        <f>JUILLET!$T$59+$S$59</f>
        <v>0</v>
      </c>
      <c r="U59" s="92"/>
      <c r="V59" s="40">
        <f>SUMIF($F$10:$F$509,$N$59,$K$10:$K$509)</f>
        <v>0</v>
      </c>
      <c r="W59" s="40">
        <f>JUILLET!$W$59+$V$59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87"/>
      <c r="S60" s="89">
        <f>SUM($S$10:$S$59)</f>
        <v>0</v>
      </c>
      <c r="T60" s="89">
        <f>SUM($T$10:$T$59)</f>
        <v>72</v>
      </c>
      <c r="U60" s="87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0</v>
      </c>
      <c r="H510" s="31">
        <f>SUM($H$10:$H$509)</f>
        <v>0</v>
      </c>
      <c r="I510" s="80"/>
      <c r="J510" s="80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5" priority="2" operator="equal">
      <formula>"X"</formula>
    </cfRule>
  </conditionalFormatting>
  <conditionalFormatting sqref="B10:F509 I10:J509">
    <cfRule type="expression" dxfId="14" priority="3">
      <formula>ROW()=ODD(ROW())</formula>
    </cfRule>
  </conditionalFormatting>
  <conditionalFormatting sqref="P64:Q65 S64:S65 V64:V65">
    <cfRule type="cellIs" dxfId="13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F0453630-4964-49A9-918A-821E5EC531F6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CB97FF3-9E59-4AA1-93EF-3BA50AF81BE8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B8610BB2-9F00-4CAA-8561-3C2001F8C819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8618-8396-442A-912B-263E67C3D0E2}">
  <sheetPr codeName="Feuil9">
    <pageSetUpPr fitToPage="1"/>
  </sheetPr>
  <dimension ref="B1:W511"/>
  <sheetViews>
    <sheetView tabSelected="1"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10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131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SEPTEMBRE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AOUT!$H$5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AOUT!$L$5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AOUT!$H$6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AOUT!$L$6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AOUT!$Q$10+$P$10</f>
        <v>172</v>
      </c>
      <c r="R10" s="91"/>
      <c r="S10" s="39">
        <f>SUMIF($F$10:$F$509,$N$10,$G$10:$G$509)</f>
        <v>0</v>
      </c>
      <c r="T10" s="39">
        <f>AOUT!$T$10+$S$10</f>
        <v>72</v>
      </c>
      <c r="U10" s="91"/>
      <c r="V10" s="40">
        <f>SUMIF($F$10:$F$509,$N$10,$K$10:$K$509)</f>
        <v>0</v>
      </c>
      <c r="W10" s="40">
        <f>AOUT!$W$10+$V$10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AOUT!$Q$11+$P$11</f>
        <v>0</v>
      </c>
      <c r="R11" s="92"/>
      <c r="S11" s="39">
        <f>SUMIF($F$10:$F$509,$N$11,$G$10:$G$509)</f>
        <v>0</v>
      </c>
      <c r="T11" s="39">
        <f>AOUT!$T$11+$S$11</f>
        <v>0</v>
      </c>
      <c r="U11" s="92"/>
      <c r="V11" s="40">
        <f>SUMIF($F$10:$F$509,$N$11,$K$10:$K$509)</f>
        <v>0</v>
      </c>
      <c r="W11" s="40">
        <f>AOUT!$W$11+$V$11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AOUT!$Q$12+$P$12</f>
        <v>0</v>
      </c>
      <c r="R12" s="92"/>
      <c r="S12" s="39">
        <f>SUMIF($F$10:$F$509,$N$12,$G$10:$G$509)</f>
        <v>0</v>
      </c>
      <c r="T12" s="39">
        <f>AOUT!$T$12+$S$12</f>
        <v>0</v>
      </c>
      <c r="U12" s="92"/>
      <c r="V12" s="40">
        <f>SUMIF($F$10:$F$509,$N$12,$K$10:$K$509)</f>
        <v>0</v>
      </c>
      <c r="W12" s="40">
        <f>AOUT!$W$12+$V$12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AOUT!$Q$13+$P$13</f>
        <v>5</v>
      </c>
      <c r="R13" s="92"/>
      <c r="S13" s="39">
        <f>SUMIF($F$10:$F$509,$N$13,$G$10:$G$509)</f>
        <v>0</v>
      </c>
      <c r="T13" s="39">
        <f>AOUT!$T$13+$S$13</f>
        <v>0</v>
      </c>
      <c r="U13" s="92"/>
      <c r="V13" s="40">
        <f>SUMIF($F$10:$F$509,$N$13,$K$10:$K$509)</f>
        <v>0</v>
      </c>
      <c r="W13" s="40">
        <f>AOUT!$W$13+$V$13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AOUT!$Q$14+$P$14</f>
        <v>0</v>
      </c>
      <c r="R14" s="92"/>
      <c r="S14" s="39">
        <f>SUMIF($F$10:$F$509,$N$14,$G$10:$G$509)</f>
        <v>0</v>
      </c>
      <c r="T14" s="39">
        <f>AOUT!$T$14+$S$14</f>
        <v>0</v>
      </c>
      <c r="U14" s="92"/>
      <c r="V14" s="40">
        <f>SUMIF($F$10:$F$509,$N$14,$K$10:$K$509)</f>
        <v>0</v>
      </c>
      <c r="W14" s="40">
        <f>AOUT!$W$14+$V$14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AOUT!$Q$15+$P$15</f>
        <v>0</v>
      </c>
      <c r="R15" s="92"/>
      <c r="S15" s="39">
        <f>SUMIF($F$10:$F$509,$N$15,$G$10:$G$509)</f>
        <v>0</v>
      </c>
      <c r="T15" s="39">
        <f>AOUT!$T$15+$S$15</f>
        <v>0</v>
      </c>
      <c r="U15" s="92"/>
      <c r="V15" s="40">
        <f>SUMIF($F$10:$F$509,$N$15,$K$10:$K$509)</f>
        <v>0</v>
      </c>
      <c r="W15" s="40">
        <f>AOUT!$W$15+$V$15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AOUT!$Q$16+$P$16</f>
        <v>20</v>
      </c>
      <c r="R16" s="92"/>
      <c r="S16" s="39">
        <f>SUMIF($F$10:$F$509,$N$16,$G$10:$G$509)</f>
        <v>0</v>
      </c>
      <c r="T16" s="39">
        <f>AOUT!$T$16+$S$16</f>
        <v>0</v>
      </c>
      <c r="U16" s="92"/>
      <c r="V16" s="40">
        <f>SUMIF($F$10:$F$509,$N$16,$K$10:$K$509)</f>
        <v>0</v>
      </c>
      <c r="W16" s="40">
        <f>AOUT!$W$16+$V$16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AOUT!$Q$17+$P$17</f>
        <v>0</v>
      </c>
      <c r="R17" s="92"/>
      <c r="S17" s="39">
        <f>SUMIF($F$10:$F$509,$N$17,$G$10:$G$509)</f>
        <v>0</v>
      </c>
      <c r="T17" s="39">
        <f>AOUT!$T$17+$S$17</f>
        <v>0</v>
      </c>
      <c r="U17" s="92"/>
      <c r="V17" s="40">
        <f>SUMIF($F$10:$F$509,$N$17,$K$10:$K$509)</f>
        <v>0</v>
      </c>
      <c r="W17" s="40">
        <f>AOUT!$W$17+$V$17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AOUT!$Q$18+$P$18</f>
        <v>0</v>
      </c>
      <c r="R18" s="92"/>
      <c r="S18" s="39">
        <f>SUMIF($F$10:$F$509,$N$18,$G$10:$G$509)</f>
        <v>0</v>
      </c>
      <c r="T18" s="39">
        <f>AOUT!$T$18+$S$18</f>
        <v>0</v>
      </c>
      <c r="U18" s="92"/>
      <c r="V18" s="40">
        <f>SUMIF($F$10:$F$509,$N$18,$K$10:$K$509)</f>
        <v>0</v>
      </c>
      <c r="W18" s="40">
        <f>AOUT!$W$18+$V$18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AOUT!$Q$19+$P$19</f>
        <v>0</v>
      </c>
      <c r="R19" s="92"/>
      <c r="S19" s="39">
        <f>SUMIF($F$10:$F$509,$N$19,$G$10:$G$509)</f>
        <v>0</v>
      </c>
      <c r="T19" s="39">
        <f>AOUT!$T$19+$S$19</f>
        <v>0</v>
      </c>
      <c r="U19" s="92"/>
      <c r="V19" s="40">
        <f>SUMIF($F$10:$F$509,$N$19,$K$10:$K$509)</f>
        <v>0</v>
      </c>
      <c r="W19" s="40">
        <f>AOUT!$W$19+$V$19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AOUT!$Q$20+$P$20</f>
        <v>0</v>
      </c>
      <c r="R20" s="92"/>
      <c r="S20" s="39">
        <f>SUMIF($F$10:$F$509,$N$20,$G$10:$G$509)</f>
        <v>0</v>
      </c>
      <c r="T20" s="39">
        <f>AOUT!$T$20+$S$20</f>
        <v>0</v>
      </c>
      <c r="U20" s="92"/>
      <c r="V20" s="40">
        <f>SUMIF($F$10:$F$509,$N$20,$K$10:$K$509)</f>
        <v>0</v>
      </c>
      <c r="W20" s="40">
        <f>AOUT!$W$20+$V$20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AOUT!$Q$21+$P$21</f>
        <v>0</v>
      </c>
      <c r="R21" s="92"/>
      <c r="S21" s="39">
        <f>SUMIF($F$10:$F$509,$N$21,$G$10:$G$509)</f>
        <v>0</v>
      </c>
      <c r="T21" s="39">
        <f>AOUT!$T$21+$S$21</f>
        <v>0</v>
      </c>
      <c r="U21" s="92"/>
      <c r="V21" s="40">
        <f>SUMIF($F$10:$F$509,$N$21,$K$10:$K$509)</f>
        <v>0</v>
      </c>
      <c r="W21" s="40">
        <f>AOUT!$W$21+$V$21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AOUT!$Q$22+$P$22</f>
        <v>0</v>
      </c>
      <c r="R22" s="92"/>
      <c r="S22" s="39">
        <f>SUMIF($F$10:$F$509,$N$22,$G$10:$G$509)</f>
        <v>0</v>
      </c>
      <c r="T22" s="39">
        <f>AOUT!$T$22+$S$22</f>
        <v>0</v>
      </c>
      <c r="U22" s="92"/>
      <c r="V22" s="40">
        <f>SUMIF($F$10:$F$509,$N$22,$K$10:$K$509)</f>
        <v>0</v>
      </c>
      <c r="W22" s="40">
        <f>AOUT!$W$22+$V$22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AOUT!$Q$23+$P$23</f>
        <v>0</v>
      </c>
      <c r="R23" s="92"/>
      <c r="S23" s="39">
        <f>SUMIF($F$10:$F$509,$N$23,$G$10:$G$509)</f>
        <v>0</v>
      </c>
      <c r="T23" s="39">
        <f>AOUT!$T$23+$S$23</f>
        <v>0</v>
      </c>
      <c r="U23" s="92"/>
      <c r="V23" s="40">
        <f>SUMIF($F$10:$F$509,$N$23,$K$10:$K$509)</f>
        <v>0</v>
      </c>
      <c r="W23" s="40">
        <f>AOUT!$W$23+$V$23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AOUT!$Q$24+$P$24</f>
        <v>0</v>
      </c>
      <c r="R24" s="92"/>
      <c r="S24" s="39">
        <f>SUMIF($F$10:$F$509,$N$24,$G$10:$G$509)</f>
        <v>0</v>
      </c>
      <c r="T24" s="39">
        <f>AOUT!$T$24+$S$24</f>
        <v>0</v>
      </c>
      <c r="U24" s="92"/>
      <c r="V24" s="40">
        <f>SUMIF($F$10:$F$509,$N$24,$K$10:$K$509)</f>
        <v>0</v>
      </c>
      <c r="W24" s="40">
        <f>AOUT!$W$24+$V$24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AOUT!$Q$25+$P$25</f>
        <v>0</v>
      </c>
      <c r="R25" s="92"/>
      <c r="S25" s="39">
        <f>SUMIF($F$10:$F$509,$N$25,$G$10:$G$509)</f>
        <v>0</v>
      </c>
      <c r="T25" s="39">
        <f>AOUT!$T$25+$S$25</f>
        <v>0</v>
      </c>
      <c r="U25" s="92"/>
      <c r="V25" s="40">
        <f>SUMIF($F$10:$F$509,$N$25,$K$10:$K$509)</f>
        <v>0</v>
      </c>
      <c r="W25" s="40">
        <f>AOUT!$W$25+$V$25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AOUT!$Q$26+$P$26</f>
        <v>0</v>
      </c>
      <c r="R26" s="92"/>
      <c r="S26" s="39">
        <f>SUMIF($F$10:$F$509,$N$26,$G$10:$G$509)</f>
        <v>0</v>
      </c>
      <c r="T26" s="39">
        <f>AOUT!$T$26+$S$26</f>
        <v>0</v>
      </c>
      <c r="U26" s="92"/>
      <c r="V26" s="40">
        <f>SUMIF($F$10:$F$509,$N$26,$K$10:$K$509)</f>
        <v>0</v>
      </c>
      <c r="W26" s="40">
        <f>AOUT!$W$26+$V$26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AOUT!$Q$27+$P$27</f>
        <v>0</v>
      </c>
      <c r="R27" s="92"/>
      <c r="S27" s="39">
        <f>SUMIF($F$10:$F$509,$N$27,$G$10:$G$509)</f>
        <v>0</v>
      </c>
      <c r="T27" s="39">
        <f>AOUT!$T$27+$S$27</f>
        <v>0</v>
      </c>
      <c r="U27" s="92"/>
      <c r="V27" s="40">
        <f>SUMIF($F$10:$F$509,$N$27,$K$10:$K$509)</f>
        <v>0</v>
      </c>
      <c r="W27" s="40">
        <f>AOUT!$W$27+$V$27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AOUT!$Q$28+$P$28</f>
        <v>0</v>
      </c>
      <c r="R28" s="92"/>
      <c r="S28" s="39">
        <f>SUMIF($F$10:$F$509,$N$28,$G$10:$G$509)</f>
        <v>0</v>
      </c>
      <c r="T28" s="39">
        <f>AOUT!$T$28+$S$28</f>
        <v>0</v>
      </c>
      <c r="U28" s="92"/>
      <c r="V28" s="40">
        <f>SUMIF($F$10:$F$509,$N$28,$K$10:$K$509)</f>
        <v>0</v>
      </c>
      <c r="W28" s="40">
        <f>AOUT!$W$28+$V$28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AOUT!$Q$29+$P$29</f>
        <v>0</v>
      </c>
      <c r="R29" s="92"/>
      <c r="S29" s="39">
        <f>SUMIF($F$10:$F$509,$N$29,$G$10:$G$509)</f>
        <v>0</v>
      </c>
      <c r="T29" s="39">
        <f>AOUT!$T$29+$S$29</f>
        <v>0</v>
      </c>
      <c r="U29" s="92"/>
      <c r="V29" s="40">
        <f>SUMIF($F$10:$F$509,$N$29,$K$10:$K$509)</f>
        <v>0</v>
      </c>
      <c r="W29" s="40">
        <f>AOUT!$W$29+$V$29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AOUT!$Q$30+$P$30</f>
        <v>0</v>
      </c>
      <c r="R30" s="92"/>
      <c r="S30" s="39">
        <f>SUMIF($F$10:$F$509,$N$30,$G$10:$G$509)</f>
        <v>0</v>
      </c>
      <c r="T30" s="39">
        <f>AOUT!$T$30+$S$30</f>
        <v>0</v>
      </c>
      <c r="U30" s="92"/>
      <c r="V30" s="40">
        <f>SUMIF($F$10:$F$509,$N$30,$K$10:$K$509)</f>
        <v>0</v>
      </c>
      <c r="W30" s="40">
        <f>AOUT!$W$30+$V$30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AOUT!$Q$31+$P$31</f>
        <v>0</v>
      </c>
      <c r="R31" s="92"/>
      <c r="S31" s="39">
        <f>SUMIF($F$10:$F$509,$N$31,$G$10:$G$509)</f>
        <v>0</v>
      </c>
      <c r="T31" s="39">
        <f>AOUT!$T$31+$S$31</f>
        <v>0</v>
      </c>
      <c r="U31" s="92"/>
      <c r="V31" s="40">
        <f>SUMIF($F$10:$F$509,$N$31,$K$10:$K$509)</f>
        <v>0</v>
      </c>
      <c r="W31" s="40">
        <f>AOUT!$W$31+$V$31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AOUT!$Q$32+$P$32</f>
        <v>0</v>
      </c>
      <c r="R32" s="92"/>
      <c r="S32" s="39">
        <f>SUMIF($F$10:$F$509,$N$32,$G$10:$G$509)</f>
        <v>0</v>
      </c>
      <c r="T32" s="39">
        <f>AOUT!$T$32+$S$32</f>
        <v>0</v>
      </c>
      <c r="U32" s="92"/>
      <c r="V32" s="40">
        <f>SUMIF($F$10:$F$509,$N$32,$K$10:$K$509)</f>
        <v>0</v>
      </c>
      <c r="W32" s="40">
        <f>AOUT!$W$32+$V$32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AOUT!$Q$33+$P$33</f>
        <v>0</v>
      </c>
      <c r="R33" s="92"/>
      <c r="S33" s="39">
        <f>SUMIF($F$10:$F$509,$N$33,$G$10:$G$509)</f>
        <v>0</v>
      </c>
      <c r="T33" s="39">
        <f>AOUT!$T$33+$S$33</f>
        <v>0</v>
      </c>
      <c r="U33" s="92"/>
      <c r="V33" s="40">
        <f>SUMIF($F$10:$F$509,$N$33,$K$10:$K$509)</f>
        <v>0</v>
      </c>
      <c r="W33" s="40">
        <f>AOUT!$W$33+$V$33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AOUT!$Q$34+$P$34</f>
        <v>0</v>
      </c>
      <c r="R34" s="92"/>
      <c r="S34" s="39">
        <f>SUMIF($F$10:$F$509,$N$34,$G$10:$G$509)</f>
        <v>0</v>
      </c>
      <c r="T34" s="39">
        <f>AOUT!$T$34+$S$34</f>
        <v>0</v>
      </c>
      <c r="U34" s="92"/>
      <c r="V34" s="40">
        <f>SUMIF($F$10:$F$509,$N$34,$K$10:$K$509)</f>
        <v>0</v>
      </c>
      <c r="W34" s="40">
        <f>AOUT!$W$34+$V$34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AOUT!$Q$35+$P$35</f>
        <v>0</v>
      </c>
      <c r="R35" s="92"/>
      <c r="S35" s="39">
        <f>SUMIF($F$10:$F$509,$N$35,$G$10:$G$509)</f>
        <v>0</v>
      </c>
      <c r="T35" s="39">
        <f>AOUT!$T$35+$S$35</f>
        <v>0</v>
      </c>
      <c r="U35" s="92"/>
      <c r="V35" s="40">
        <f>SUMIF($F$10:$F$509,$N$35,$K$10:$K$509)</f>
        <v>0</v>
      </c>
      <c r="W35" s="40">
        <f>AOUT!$W$35+$V$35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AOUT!$Q$36+$P$36</f>
        <v>0</v>
      </c>
      <c r="R36" s="92"/>
      <c r="S36" s="39">
        <f>SUMIF($F$10:$F$509,$N$36,$G$10:$G$509)</f>
        <v>0</v>
      </c>
      <c r="T36" s="39">
        <f>AOUT!$T$36+$S$36</f>
        <v>0</v>
      </c>
      <c r="U36" s="92"/>
      <c r="V36" s="40">
        <f>SUMIF($F$10:$F$509,$N$36,$K$10:$K$509)</f>
        <v>0</v>
      </c>
      <c r="W36" s="40">
        <f>AOUT!$W$36+$V$36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AOUT!$Q$37+$P$37</f>
        <v>0</v>
      </c>
      <c r="R37" s="92"/>
      <c r="S37" s="39">
        <f>SUMIF($F$10:$F$509,$N$37,$G$10:$G$509)</f>
        <v>0</v>
      </c>
      <c r="T37" s="39">
        <f>AOUT!$T$37+$S$37</f>
        <v>0</v>
      </c>
      <c r="U37" s="92"/>
      <c r="V37" s="40">
        <f>SUMIF($F$10:$F$509,$N$37,$K$10:$K$509)</f>
        <v>0</v>
      </c>
      <c r="W37" s="40">
        <f>AOUT!$W$37+$V$37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AOUT!$Q$38+$P$38</f>
        <v>0</v>
      </c>
      <c r="R38" s="92"/>
      <c r="S38" s="39">
        <f>SUMIF($F$10:$F$509,$N$38,$G$10:$G$509)</f>
        <v>0</v>
      </c>
      <c r="T38" s="39">
        <f>AOUT!$T$38+$S$38</f>
        <v>0</v>
      </c>
      <c r="U38" s="92"/>
      <c r="V38" s="40">
        <f>SUMIF($F$10:$F$509,$N$38,$K$10:$K$509)</f>
        <v>0</v>
      </c>
      <c r="W38" s="40">
        <f>AOUT!$W$38+$V$38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AOUT!$Q$39+$P$39</f>
        <v>0</v>
      </c>
      <c r="R39" s="92"/>
      <c r="S39" s="39">
        <f>SUMIF($F$10:$F$509,$N$39,$G$10:$G$509)</f>
        <v>0</v>
      </c>
      <c r="T39" s="39">
        <f>AOUT!$T$39+$S$39</f>
        <v>0</v>
      </c>
      <c r="U39" s="92"/>
      <c r="V39" s="40">
        <f>SUMIF($F$10:$F$509,$N$39,$K$10:$K$509)</f>
        <v>0</v>
      </c>
      <c r="W39" s="40">
        <f>AOUT!$W$39+$V$39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AOUT!$Q$40+$P$40</f>
        <v>0</v>
      </c>
      <c r="R40" s="92"/>
      <c r="S40" s="39">
        <f>SUMIF($F$10:$F$509,$N$40,$G$10:$G$509)</f>
        <v>0</v>
      </c>
      <c r="T40" s="39">
        <f>AOUT!$T$40+$S$40</f>
        <v>0</v>
      </c>
      <c r="U40" s="92"/>
      <c r="V40" s="40">
        <f>SUMIF($F$10:$F$509,$N$40,$K$10:$K$509)</f>
        <v>0</v>
      </c>
      <c r="W40" s="40">
        <f>AOUT!$W$40+$V$40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AOUT!$Q$41+$P$41</f>
        <v>0</v>
      </c>
      <c r="R41" s="92"/>
      <c r="S41" s="39">
        <f>SUMIF($F$10:$F$509,$N$41,$G$10:$G$509)</f>
        <v>0</v>
      </c>
      <c r="T41" s="39">
        <f>AOUT!$T$41+$S$41</f>
        <v>0</v>
      </c>
      <c r="U41" s="92"/>
      <c r="V41" s="40">
        <f>SUMIF($F$10:$F$509,$N$41,$K$10:$K$509)</f>
        <v>0</v>
      </c>
      <c r="W41" s="40">
        <f>AOUT!$W$41+$V$41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AOUT!$Q$42+$P$42</f>
        <v>0</v>
      </c>
      <c r="R42" s="92"/>
      <c r="S42" s="39">
        <f>SUMIF($F$10:$F$509,$N$42,$G$10:$G$509)</f>
        <v>0</v>
      </c>
      <c r="T42" s="39">
        <f>AOUT!$T$42+$S$42</f>
        <v>0</v>
      </c>
      <c r="U42" s="92"/>
      <c r="V42" s="40">
        <f>SUMIF($F$10:$F$509,$N$42,$K$10:$K$509)</f>
        <v>0</v>
      </c>
      <c r="W42" s="40">
        <f>AOUT!$W$42+$V$42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AOUT!$Q$43+$P$43</f>
        <v>0</v>
      </c>
      <c r="R43" s="92"/>
      <c r="S43" s="39">
        <f>SUMIF($F$10:$F$509,$N$43,$G$10:$G$509)</f>
        <v>0</v>
      </c>
      <c r="T43" s="39">
        <f>AOUT!$T$43+$S$43</f>
        <v>0</v>
      </c>
      <c r="U43" s="92"/>
      <c r="V43" s="40">
        <f>SUMIF($F$10:$F$509,$N$43,$K$10:$K$509)</f>
        <v>0</v>
      </c>
      <c r="W43" s="40">
        <f>AOUT!$W$43+$V$43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AOUT!$Q$44+$P$44</f>
        <v>0</v>
      </c>
      <c r="R44" s="92"/>
      <c r="S44" s="39">
        <f>SUMIF($F$10:$F$509,$N$44,$G$10:$G$509)</f>
        <v>0</v>
      </c>
      <c r="T44" s="39">
        <f>AOUT!$T$44+$S$44</f>
        <v>0</v>
      </c>
      <c r="U44" s="92"/>
      <c r="V44" s="40">
        <f>SUMIF($F$10:$F$509,$N$44,$K$10:$K$509)</f>
        <v>0</v>
      </c>
      <c r="W44" s="40">
        <f>AOUT!$W$44+$V$44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AOUT!$Q$45+$P$45</f>
        <v>0</v>
      </c>
      <c r="R45" s="92"/>
      <c r="S45" s="39">
        <f>SUMIF($F$10:$F$509,$N$45,$G$10:$G$509)</f>
        <v>0</v>
      </c>
      <c r="T45" s="39">
        <f>AOUT!$T$45+$S$45</f>
        <v>0</v>
      </c>
      <c r="U45" s="92"/>
      <c r="V45" s="40">
        <f>SUMIF($F$10:$F$509,$N$45,$K$10:$K$509)</f>
        <v>0</v>
      </c>
      <c r="W45" s="40">
        <f>AOUT!$W$45+$V$45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AOUT!$Q$46+$P$46</f>
        <v>0</v>
      </c>
      <c r="R46" s="92"/>
      <c r="S46" s="39">
        <f>SUMIF($F$10:$F$509,$N$46,$G$10:$G$509)</f>
        <v>0</v>
      </c>
      <c r="T46" s="39">
        <f>AOUT!$T$46+$S$46</f>
        <v>0</v>
      </c>
      <c r="U46" s="92"/>
      <c r="V46" s="40">
        <f>SUMIF($F$10:$F$509,$N$46,$K$10:$K$509)</f>
        <v>0</v>
      </c>
      <c r="W46" s="40">
        <f>AOUT!$W$46+$V$46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AOUT!$Q$47+$P$47</f>
        <v>0</v>
      </c>
      <c r="R47" s="92"/>
      <c r="S47" s="39">
        <f>SUMIF($F$10:$F$509,$N$47,$G$10:$G$509)</f>
        <v>0</v>
      </c>
      <c r="T47" s="39">
        <f>AOUT!$T$47+$S$47</f>
        <v>0</v>
      </c>
      <c r="U47" s="92"/>
      <c r="V47" s="40">
        <f>SUMIF($F$10:$F$509,$N$47,$K$10:$K$509)</f>
        <v>0</v>
      </c>
      <c r="W47" s="40">
        <f>AOUT!$W$47+$V$47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AOUT!$Q$48+$P$48</f>
        <v>0</v>
      </c>
      <c r="R48" s="92"/>
      <c r="S48" s="39">
        <f>SUMIF($F$10:$F$509,$N$48,$G$10:$G$509)</f>
        <v>0</v>
      </c>
      <c r="T48" s="39">
        <f>AOUT!$T$48+$S$48</f>
        <v>0</v>
      </c>
      <c r="U48" s="92"/>
      <c r="V48" s="40">
        <f>SUMIF($F$10:$F$509,$N$48,$K$10:$K$509)</f>
        <v>0</v>
      </c>
      <c r="W48" s="40">
        <f>AOUT!$W$48+$V$48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AOUT!$Q$49+$P$49</f>
        <v>0</v>
      </c>
      <c r="R49" s="92"/>
      <c r="S49" s="39">
        <f>SUMIF($F$10:$F$509,$N$49,$G$10:$G$509)</f>
        <v>0</v>
      </c>
      <c r="T49" s="39">
        <f>AOUT!$T$49+$S$49</f>
        <v>0</v>
      </c>
      <c r="U49" s="92"/>
      <c r="V49" s="40">
        <f>SUMIF($F$10:$F$509,$N$49,$K$10:$K$509)</f>
        <v>0</v>
      </c>
      <c r="W49" s="40">
        <f>AOUT!$W$49+$V$49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AOUT!$Q$50+$P$50</f>
        <v>0</v>
      </c>
      <c r="R50" s="92"/>
      <c r="S50" s="39">
        <f>SUMIF($F$10:$F$509,$N$50,$G$10:$G$509)</f>
        <v>0</v>
      </c>
      <c r="T50" s="39">
        <f>AOUT!$T$50+$S$50</f>
        <v>0</v>
      </c>
      <c r="U50" s="92"/>
      <c r="V50" s="40">
        <f>SUMIF($F$10:$F$509,$N$50,$K$10:$K$509)</f>
        <v>0</v>
      </c>
      <c r="W50" s="40">
        <f>AOUT!$W$50+$V$50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AOUT!$Q$51+$P$51</f>
        <v>0</v>
      </c>
      <c r="R51" s="92"/>
      <c r="S51" s="39">
        <f>SUMIF($F$10:$F$509,$N$51,$G$10:$G$509)</f>
        <v>0</v>
      </c>
      <c r="T51" s="39">
        <f>AOUT!$T$51+$S$51</f>
        <v>0</v>
      </c>
      <c r="U51" s="92"/>
      <c r="V51" s="40">
        <f>SUMIF($F$10:$F$509,$N$51,$K$10:$K$509)</f>
        <v>0</v>
      </c>
      <c r="W51" s="40">
        <f>AOUT!$W$51+$V$51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AOUT!$Q$52+$P$52</f>
        <v>0</v>
      </c>
      <c r="R52" s="92"/>
      <c r="S52" s="39">
        <f>SUMIF($F$10:$F$509,$N$52,$G$10:$G$509)</f>
        <v>0</v>
      </c>
      <c r="T52" s="39">
        <f>AOUT!$T$52+$S$52</f>
        <v>0</v>
      </c>
      <c r="U52" s="92"/>
      <c r="V52" s="40">
        <f>SUMIF($F$10:$F$509,$N$52,$K$10:$K$509)</f>
        <v>0</v>
      </c>
      <c r="W52" s="40">
        <f>AOUT!$W$52+$V$52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AOUT!$Q$53+$P$53</f>
        <v>0</v>
      </c>
      <c r="R53" s="92"/>
      <c r="S53" s="39">
        <f>SUMIF($F$10:$F$509,$N$53,$G$10:$G$509)</f>
        <v>0</v>
      </c>
      <c r="T53" s="39">
        <f>AOUT!$T$53+$S$53</f>
        <v>0</v>
      </c>
      <c r="U53" s="92"/>
      <c r="V53" s="40">
        <f>SUMIF($F$10:$F$509,$N$53,$K$10:$K$509)</f>
        <v>0</v>
      </c>
      <c r="W53" s="40">
        <f>AOUT!$W$53+$V$53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AOUT!$Q$54+$P$54</f>
        <v>0</v>
      </c>
      <c r="R54" s="92"/>
      <c r="S54" s="39">
        <f>SUMIF($F$10:$F$509,$N$54,$G$10:$G$509)</f>
        <v>0</v>
      </c>
      <c r="T54" s="39">
        <f>AOUT!$T$54+$S$54</f>
        <v>0</v>
      </c>
      <c r="U54" s="92"/>
      <c r="V54" s="40">
        <f>SUMIF($F$10:$F$509,$N$54,$K$10:$K$509)</f>
        <v>0</v>
      </c>
      <c r="W54" s="40">
        <f>AOUT!$W$54+$V$54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AOUT!$Q$55+$P$55</f>
        <v>0</v>
      </c>
      <c r="R55" s="92"/>
      <c r="S55" s="39">
        <f>SUMIF($F$10:$F$509,$N$55,$G$10:$G$509)</f>
        <v>0</v>
      </c>
      <c r="T55" s="39">
        <f>AOUT!$T$55+$S$55</f>
        <v>0</v>
      </c>
      <c r="U55" s="92"/>
      <c r="V55" s="40">
        <f>SUMIF($F$10:$F$509,$N$55,$K$10:$K$509)</f>
        <v>0</v>
      </c>
      <c r="W55" s="40">
        <f>AOUT!$W$55+$V$55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AOUT!$Q$56+$P$56</f>
        <v>0</v>
      </c>
      <c r="R56" s="92"/>
      <c r="S56" s="39">
        <f>SUMIF($F$10:$F$509,$N$56,$G$10:$G$509)</f>
        <v>0</v>
      </c>
      <c r="T56" s="39">
        <f>AOUT!$T$56+$S$56</f>
        <v>0</v>
      </c>
      <c r="U56" s="92"/>
      <c r="V56" s="40">
        <f>SUMIF($F$10:$F$509,$N$56,$K$10:$K$509)</f>
        <v>0</v>
      </c>
      <c r="W56" s="40">
        <f>AOUT!$W$56+$V$56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AOUT!$Q$57+$P$57</f>
        <v>0</v>
      </c>
      <c r="R57" s="92"/>
      <c r="S57" s="39">
        <f>SUMIF($F$10:$F$509,$N$57,$G$10:$G$509)</f>
        <v>0</v>
      </c>
      <c r="T57" s="39">
        <f>AOUT!$T$57+$S$57</f>
        <v>0</v>
      </c>
      <c r="U57" s="92"/>
      <c r="V57" s="40">
        <f>SUMIF($F$10:$F$509,$N$57,$K$10:$K$509)</f>
        <v>0</v>
      </c>
      <c r="W57" s="40">
        <f>AOUT!$W$57+$V$57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AOUT!$Q$58+$P$58</f>
        <v>0</v>
      </c>
      <c r="R58" s="92"/>
      <c r="S58" s="39">
        <f>SUMIF($F$10:$F$509,$N$58,$G$10:$G$509)</f>
        <v>0</v>
      </c>
      <c r="T58" s="39">
        <f>AOUT!$T$58+$S$58</f>
        <v>0</v>
      </c>
      <c r="U58" s="92"/>
      <c r="V58" s="40">
        <f>SUMIF($F$10:$F$509,$N$58,$K$10:$K$509)</f>
        <v>0</v>
      </c>
      <c r="W58" s="40">
        <f>AOUT!$W$58+$V$58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AOUT!$Q$59+$P$59</f>
        <v>0</v>
      </c>
      <c r="R59" s="92"/>
      <c r="S59" s="39">
        <f>SUMIF($F$10:$F$509,$N$59,$G$10:$G$509)</f>
        <v>0</v>
      </c>
      <c r="T59" s="39">
        <f>AOUT!$T$59+$S$59</f>
        <v>0</v>
      </c>
      <c r="U59" s="92"/>
      <c r="V59" s="40">
        <f>SUMIF($F$10:$F$509,$N$59,$K$10:$K$509)</f>
        <v>0</v>
      </c>
      <c r="W59" s="40">
        <f>AOUT!$W$59+$V$59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136"/>
      <c r="S60" s="89">
        <f>SUM($S$10:$S$59)</f>
        <v>0</v>
      </c>
      <c r="T60" s="89">
        <f>SUM($T$10:$T$59)</f>
        <v>72</v>
      </c>
      <c r="U60" s="136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137"/>
      <c r="S61" s="90"/>
      <c r="T61" s="90"/>
      <c r="U61" s="137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179" t="s">
        <v>21</v>
      </c>
      <c r="C510" s="179"/>
      <c r="D510" s="179"/>
      <c r="E510" s="179"/>
      <c r="F510" s="179"/>
      <c r="G510" s="44">
        <f>SUM($G$10:$G$509)</f>
        <v>0</v>
      </c>
      <c r="H510" s="31">
        <f>SUM($H$10:$H$509)</f>
        <v>0</v>
      </c>
      <c r="I510" s="179"/>
      <c r="J510" s="179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4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2" priority="2" operator="equal">
      <formula>"X"</formula>
    </cfRule>
  </conditionalFormatting>
  <conditionalFormatting sqref="B10:F509 I10:J509">
    <cfRule type="expression" dxfId="11" priority="3">
      <formula>ROW()=ODD(ROW())</formula>
    </cfRule>
  </conditionalFormatting>
  <conditionalFormatting sqref="P64:Q65 S64:S65 V64:V65">
    <cfRule type="cellIs" dxfId="10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9F8A3CF-5B4C-4A51-9648-88356B427B19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230258F7-A754-473C-A006-98C8255DB836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25548EBF-CB6E-4405-8A67-1F932CC75A12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CD52B-70CF-4053-8717-64E02B792F3F}">
  <sheetPr codeName="Feuil10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132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OCTOBRE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SEPTEMBRE!$H$5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SEPTEMBRE!$L$5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SEPTEMBRE!$H$6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SEPTEMBRE!$L$6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SEPTEMBRE!$Q$10+$P$10</f>
        <v>172</v>
      </c>
      <c r="R10" s="91"/>
      <c r="S10" s="39">
        <f>SUMIF($F$10:$F$509,$N$10,$G$10:$G$509)</f>
        <v>0</v>
      </c>
      <c r="T10" s="39">
        <f>SEPTEMBRE!$T$10+$S$10</f>
        <v>72</v>
      </c>
      <c r="U10" s="91"/>
      <c r="V10" s="40">
        <f>SUMIF($F$10:$F$509,$N$10,$K$10:$K$509)</f>
        <v>0</v>
      </c>
      <c r="W10" s="40">
        <f>SEPTEMBRE!$W$10+$V$10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SEPTEMBRE!$Q$11+$P$11</f>
        <v>0</v>
      </c>
      <c r="R11" s="92"/>
      <c r="S11" s="39">
        <f>SUMIF($F$10:$F$509,$N$11,$G$10:$G$509)</f>
        <v>0</v>
      </c>
      <c r="T11" s="39">
        <f>SEPTEMBRE!$T$11+$S$11</f>
        <v>0</v>
      </c>
      <c r="U11" s="92"/>
      <c r="V11" s="40">
        <f>SUMIF($F$10:$F$509,$N$11,$K$10:$K$509)</f>
        <v>0</v>
      </c>
      <c r="W11" s="40">
        <f>SEPTEMBRE!$W$11+$V$11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SEPTEMBRE!$Q$12+$P$12</f>
        <v>0</v>
      </c>
      <c r="R12" s="92"/>
      <c r="S12" s="39">
        <f>SUMIF($F$10:$F$509,$N$12,$G$10:$G$509)</f>
        <v>0</v>
      </c>
      <c r="T12" s="39">
        <f>SEPTEMBRE!$T$12+$S$12</f>
        <v>0</v>
      </c>
      <c r="U12" s="92"/>
      <c r="V12" s="40">
        <f>SUMIF($F$10:$F$509,$N$12,$K$10:$K$509)</f>
        <v>0</v>
      </c>
      <c r="W12" s="40">
        <f>SEPTEMBRE!$W$12+$V$12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SEPTEMBRE!$Q$13+$P$13</f>
        <v>5</v>
      </c>
      <c r="R13" s="92"/>
      <c r="S13" s="39">
        <f>SUMIF($F$10:$F$509,$N$13,$G$10:$G$509)</f>
        <v>0</v>
      </c>
      <c r="T13" s="39">
        <f>SEPTEMBRE!$T$13+$S$13</f>
        <v>0</v>
      </c>
      <c r="U13" s="92"/>
      <c r="V13" s="40">
        <f>SUMIF($F$10:$F$509,$N$13,$K$10:$K$509)</f>
        <v>0</v>
      </c>
      <c r="W13" s="40">
        <f>SEPTEMBRE!$W$13+$V$13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SEPTEMBRE!$Q$14+$P$14</f>
        <v>0</v>
      </c>
      <c r="R14" s="92"/>
      <c r="S14" s="39">
        <f>SUMIF($F$10:$F$509,$N$14,$G$10:$G$509)</f>
        <v>0</v>
      </c>
      <c r="T14" s="39">
        <f>SEPTEMBRE!$T$14+$S$14</f>
        <v>0</v>
      </c>
      <c r="U14" s="92"/>
      <c r="V14" s="40">
        <f>SUMIF($F$10:$F$509,$N$14,$K$10:$K$509)</f>
        <v>0</v>
      </c>
      <c r="W14" s="40">
        <f>SEPTEMBRE!$W$14+$V$14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SEPTEMBRE!$Q$15+$P$15</f>
        <v>0</v>
      </c>
      <c r="R15" s="92"/>
      <c r="S15" s="39">
        <f>SUMIF($F$10:$F$509,$N$15,$G$10:$G$509)</f>
        <v>0</v>
      </c>
      <c r="T15" s="39">
        <f>SEPTEMBRE!$T$15+$S$15</f>
        <v>0</v>
      </c>
      <c r="U15" s="92"/>
      <c r="V15" s="40">
        <f>SUMIF($F$10:$F$509,$N$15,$K$10:$K$509)</f>
        <v>0</v>
      </c>
      <c r="W15" s="40">
        <f>SEPTEMBRE!$W$15+$V$15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SEPTEMBRE!$Q$16+$P$16</f>
        <v>20</v>
      </c>
      <c r="R16" s="92"/>
      <c r="S16" s="39">
        <f>SUMIF($F$10:$F$509,$N$16,$G$10:$G$509)</f>
        <v>0</v>
      </c>
      <c r="T16" s="39">
        <f>SEPTEMBRE!$T$16+$S$16</f>
        <v>0</v>
      </c>
      <c r="U16" s="92"/>
      <c r="V16" s="40">
        <f>SUMIF($F$10:$F$509,$N$16,$K$10:$K$509)</f>
        <v>0</v>
      </c>
      <c r="W16" s="40">
        <f>SEPTEMBRE!$W$16+$V$16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SEPTEMBRE!$Q$17+$P$17</f>
        <v>0</v>
      </c>
      <c r="R17" s="92"/>
      <c r="S17" s="39">
        <f>SUMIF($F$10:$F$509,$N$17,$G$10:$G$509)</f>
        <v>0</v>
      </c>
      <c r="T17" s="39">
        <f>SEPTEMBRE!$T$17+$S$17</f>
        <v>0</v>
      </c>
      <c r="U17" s="92"/>
      <c r="V17" s="40">
        <f>SUMIF($F$10:$F$509,$N$17,$K$10:$K$509)</f>
        <v>0</v>
      </c>
      <c r="W17" s="40">
        <f>SEPTEMBRE!$W$17+$V$17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SEPTEMBRE!$Q$18+$P$18</f>
        <v>0</v>
      </c>
      <c r="R18" s="92"/>
      <c r="S18" s="39">
        <f>SUMIF($F$10:$F$509,$N$18,$G$10:$G$509)</f>
        <v>0</v>
      </c>
      <c r="T18" s="39">
        <f>SEPTEMBRE!$T$18+$S$18</f>
        <v>0</v>
      </c>
      <c r="U18" s="92"/>
      <c r="V18" s="40">
        <f>SUMIF($F$10:$F$509,$N$18,$K$10:$K$509)</f>
        <v>0</v>
      </c>
      <c r="W18" s="40">
        <f>SEPTEMBRE!$W$18+$V$18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SEPTEMBRE!$Q$19+$P$19</f>
        <v>0</v>
      </c>
      <c r="R19" s="92"/>
      <c r="S19" s="39">
        <f>SUMIF($F$10:$F$509,$N$19,$G$10:$G$509)</f>
        <v>0</v>
      </c>
      <c r="T19" s="39">
        <f>SEPTEMBRE!$T$19+$S$19</f>
        <v>0</v>
      </c>
      <c r="U19" s="92"/>
      <c r="V19" s="40">
        <f>SUMIF($F$10:$F$509,$N$19,$K$10:$K$509)</f>
        <v>0</v>
      </c>
      <c r="W19" s="40">
        <f>SEPTEMBRE!$W$19+$V$19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SEPTEMBRE!$Q$20+$P$20</f>
        <v>0</v>
      </c>
      <c r="R20" s="92"/>
      <c r="S20" s="39">
        <f>SUMIF($F$10:$F$509,$N$20,$G$10:$G$509)</f>
        <v>0</v>
      </c>
      <c r="T20" s="39">
        <f>SEPTEMBRE!$T$20+$S$20</f>
        <v>0</v>
      </c>
      <c r="U20" s="92"/>
      <c r="V20" s="40">
        <f>SUMIF($F$10:$F$509,$N$20,$K$10:$K$509)</f>
        <v>0</v>
      </c>
      <c r="W20" s="40">
        <f>SEPTEMBRE!$W$20+$V$20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SEPTEMBRE!$Q$21+$P$21</f>
        <v>0</v>
      </c>
      <c r="R21" s="92"/>
      <c r="S21" s="39">
        <f>SUMIF($F$10:$F$509,$N$21,$G$10:$G$509)</f>
        <v>0</v>
      </c>
      <c r="T21" s="39">
        <f>SEPTEMBRE!$T$21+$S$21</f>
        <v>0</v>
      </c>
      <c r="U21" s="92"/>
      <c r="V21" s="40">
        <f>SUMIF($F$10:$F$509,$N$21,$K$10:$K$509)</f>
        <v>0</v>
      </c>
      <c r="W21" s="40">
        <f>SEPTEMBRE!$W$21+$V$21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SEPTEMBRE!$Q$22+$P$22</f>
        <v>0</v>
      </c>
      <c r="R22" s="92"/>
      <c r="S22" s="39">
        <f>SUMIF($F$10:$F$509,$N$22,$G$10:$G$509)</f>
        <v>0</v>
      </c>
      <c r="T22" s="39">
        <f>SEPTEMBRE!$T$22+$S$22</f>
        <v>0</v>
      </c>
      <c r="U22" s="92"/>
      <c r="V22" s="40">
        <f>SUMIF($F$10:$F$509,$N$22,$K$10:$K$509)</f>
        <v>0</v>
      </c>
      <c r="W22" s="40">
        <f>SEPTEMBRE!$W$22+$V$22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SEPTEMBRE!$Q$23+$P$23</f>
        <v>0</v>
      </c>
      <c r="R23" s="92"/>
      <c r="S23" s="39">
        <f>SUMIF($F$10:$F$509,$N$23,$G$10:$G$509)</f>
        <v>0</v>
      </c>
      <c r="T23" s="39">
        <f>SEPTEMBRE!$T$23+$S$23</f>
        <v>0</v>
      </c>
      <c r="U23" s="92"/>
      <c r="V23" s="40">
        <f>SUMIF($F$10:$F$509,$N$23,$K$10:$K$509)</f>
        <v>0</v>
      </c>
      <c r="W23" s="40">
        <f>SEPTEMBRE!$W$23+$V$23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SEPTEMBRE!$Q$24+$P$24</f>
        <v>0</v>
      </c>
      <c r="R24" s="92"/>
      <c r="S24" s="39">
        <f>SUMIF($F$10:$F$509,$N$24,$G$10:$G$509)</f>
        <v>0</v>
      </c>
      <c r="T24" s="39">
        <f>SEPTEMBRE!$T$24+$S$24</f>
        <v>0</v>
      </c>
      <c r="U24" s="92"/>
      <c r="V24" s="40">
        <f>SUMIF($F$10:$F$509,$N$24,$K$10:$K$509)</f>
        <v>0</v>
      </c>
      <c r="W24" s="40">
        <f>SEPTEMBRE!$W$24+$V$24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SEPTEMBRE!$Q$25+$P$25</f>
        <v>0</v>
      </c>
      <c r="R25" s="92"/>
      <c r="S25" s="39">
        <f>SUMIF($F$10:$F$509,$N$25,$G$10:$G$509)</f>
        <v>0</v>
      </c>
      <c r="T25" s="39">
        <f>SEPTEMBRE!$T$25+$S$25</f>
        <v>0</v>
      </c>
      <c r="U25" s="92"/>
      <c r="V25" s="40">
        <f>SUMIF($F$10:$F$509,$N$25,$K$10:$K$509)</f>
        <v>0</v>
      </c>
      <c r="W25" s="40">
        <f>SEPTEMBRE!$W$25+$V$25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SEPTEMBRE!$Q$26+$P$26</f>
        <v>0</v>
      </c>
      <c r="R26" s="92"/>
      <c r="S26" s="39">
        <f>SUMIF($F$10:$F$509,$N$26,$G$10:$G$509)</f>
        <v>0</v>
      </c>
      <c r="T26" s="39">
        <f>SEPTEMBRE!$T$26+$S$26</f>
        <v>0</v>
      </c>
      <c r="U26" s="92"/>
      <c r="V26" s="40">
        <f>SUMIF($F$10:$F$509,$N$26,$K$10:$K$509)</f>
        <v>0</v>
      </c>
      <c r="W26" s="40">
        <f>SEPTEMBRE!$W$26+$V$26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SEPTEMBRE!$Q$27+$P$27</f>
        <v>0</v>
      </c>
      <c r="R27" s="92"/>
      <c r="S27" s="39">
        <f>SUMIF($F$10:$F$509,$N$27,$G$10:$G$509)</f>
        <v>0</v>
      </c>
      <c r="T27" s="39">
        <f>SEPTEMBRE!$T$27+$S$27</f>
        <v>0</v>
      </c>
      <c r="U27" s="92"/>
      <c r="V27" s="40">
        <f>SUMIF($F$10:$F$509,$N$27,$K$10:$K$509)</f>
        <v>0</v>
      </c>
      <c r="W27" s="40">
        <f>SEPTEMBRE!$W$27+$V$27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SEPTEMBRE!$Q$28+$P$28</f>
        <v>0</v>
      </c>
      <c r="R28" s="92"/>
      <c r="S28" s="39">
        <f>SUMIF($F$10:$F$509,$N$28,$G$10:$G$509)</f>
        <v>0</v>
      </c>
      <c r="T28" s="39">
        <f>SEPTEMBRE!$T$28+$S$28</f>
        <v>0</v>
      </c>
      <c r="U28" s="92"/>
      <c r="V28" s="40">
        <f>SUMIF($F$10:$F$509,$N$28,$K$10:$K$509)</f>
        <v>0</v>
      </c>
      <c r="W28" s="40">
        <f>SEPTEMBRE!$W$28+$V$28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SEPTEMBRE!$Q$29+$P$29</f>
        <v>0</v>
      </c>
      <c r="R29" s="92"/>
      <c r="S29" s="39">
        <f>SUMIF($F$10:$F$509,$N$29,$G$10:$G$509)</f>
        <v>0</v>
      </c>
      <c r="T29" s="39">
        <f>SEPTEMBRE!$T$29+$S$29</f>
        <v>0</v>
      </c>
      <c r="U29" s="92"/>
      <c r="V29" s="40">
        <f>SUMIF($F$10:$F$509,$N$29,$K$10:$K$509)</f>
        <v>0</v>
      </c>
      <c r="W29" s="40">
        <f>SEPTEMBRE!$W$29+$V$29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SEPTEMBRE!$Q$30+$P$30</f>
        <v>0</v>
      </c>
      <c r="R30" s="92"/>
      <c r="S30" s="39">
        <f>SUMIF($F$10:$F$509,$N$30,$G$10:$G$509)</f>
        <v>0</v>
      </c>
      <c r="T30" s="39">
        <f>SEPTEMBRE!$T$30+$S$30</f>
        <v>0</v>
      </c>
      <c r="U30" s="92"/>
      <c r="V30" s="40">
        <f>SUMIF($F$10:$F$509,$N$30,$K$10:$K$509)</f>
        <v>0</v>
      </c>
      <c r="W30" s="40">
        <f>SEPTEMBRE!$W$30+$V$30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SEPTEMBRE!$Q$31+$P$31</f>
        <v>0</v>
      </c>
      <c r="R31" s="92"/>
      <c r="S31" s="39">
        <f>SUMIF($F$10:$F$509,$N$31,$G$10:$G$509)</f>
        <v>0</v>
      </c>
      <c r="T31" s="39">
        <f>SEPTEMBRE!$T$31+$S$31</f>
        <v>0</v>
      </c>
      <c r="U31" s="92"/>
      <c r="V31" s="40">
        <f>SUMIF($F$10:$F$509,$N$31,$K$10:$K$509)</f>
        <v>0</v>
      </c>
      <c r="W31" s="40">
        <f>SEPTEMBRE!$W$31+$V$31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SEPTEMBRE!$Q$32+$P$32</f>
        <v>0</v>
      </c>
      <c r="R32" s="92"/>
      <c r="S32" s="39">
        <f>SUMIF($F$10:$F$509,$N$32,$G$10:$G$509)</f>
        <v>0</v>
      </c>
      <c r="T32" s="39">
        <f>SEPTEMBRE!$T$32+$S$32</f>
        <v>0</v>
      </c>
      <c r="U32" s="92"/>
      <c r="V32" s="40">
        <f>SUMIF($F$10:$F$509,$N$32,$K$10:$K$509)</f>
        <v>0</v>
      </c>
      <c r="W32" s="40">
        <f>SEPTEMBRE!$W$32+$V$32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SEPTEMBRE!$Q$33+$P$33</f>
        <v>0</v>
      </c>
      <c r="R33" s="92"/>
      <c r="S33" s="39">
        <f>SUMIF($F$10:$F$509,$N$33,$G$10:$G$509)</f>
        <v>0</v>
      </c>
      <c r="T33" s="39">
        <f>SEPTEMBRE!$T$33+$S$33</f>
        <v>0</v>
      </c>
      <c r="U33" s="92"/>
      <c r="V33" s="40">
        <f>SUMIF($F$10:$F$509,$N$33,$K$10:$K$509)</f>
        <v>0</v>
      </c>
      <c r="W33" s="40">
        <f>SEPTEMBRE!$W$33+$V$33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SEPTEMBRE!$Q$34+$P$34</f>
        <v>0</v>
      </c>
      <c r="R34" s="92"/>
      <c r="S34" s="39">
        <f>SUMIF($F$10:$F$509,$N$34,$G$10:$G$509)</f>
        <v>0</v>
      </c>
      <c r="T34" s="39">
        <f>SEPTEMBRE!$T$34+$S$34</f>
        <v>0</v>
      </c>
      <c r="U34" s="92"/>
      <c r="V34" s="40">
        <f>SUMIF($F$10:$F$509,$N$34,$K$10:$K$509)</f>
        <v>0</v>
      </c>
      <c r="W34" s="40">
        <f>SEPTEMBRE!$W$34+$V$34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SEPTEMBRE!$Q$35+$P$35</f>
        <v>0</v>
      </c>
      <c r="R35" s="92"/>
      <c r="S35" s="39">
        <f>SUMIF($F$10:$F$509,$N$35,$G$10:$G$509)</f>
        <v>0</v>
      </c>
      <c r="T35" s="39">
        <f>SEPTEMBRE!$T$35+$S$35</f>
        <v>0</v>
      </c>
      <c r="U35" s="92"/>
      <c r="V35" s="40">
        <f>SUMIF($F$10:$F$509,$N$35,$K$10:$K$509)</f>
        <v>0</v>
      </c>
      <c r="W35" s="40">
        <f>SEPTEMBRE!$W$35+$V$35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SEPTEMBRE!$Q$36+$P$36</f>
        <v>0</v>
      </c>
      <c r="R36" s="92"/>
      <c r="S36" s="39">
        <f>SUMIF($F$10:$F$509,$N$36,$G$10:$G$509)</f>
        <v>0</v>
      </c>
      <c r="T36" s="39">
        <f>SEPTEMBRE!$T$36+$S$36</f>
        <v>0</v>
      </c>
      <c r="U36" s="92"/>
      <c r="V36" s="40">
        <f>SUMIF($F$10:$F$509,$N$36,$K$10:$K$509)</f>
        <v>0</v>
      </c>
      <c r="W36" s="40">
        <f>SEPTEMBRE!$W$36+$V$36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SEPTEMBRE!$Q$37+$P$37</f>
        <v>0</v>
      </c>
      <c r="R37" s="92"/>
      <c r="S37" s="39">
        <f>SUMIF($F$10:$F$509,$N$37,$G$10:$G$509)</f>
        <v>0</v>
      </c>
      <c r="T37" s="39">
        <f>SEPTEMBRE!$T$37+$S$37</f>
        <v>0</v>
      </c>
      <c r="U37" s="92"/>
      <c r="V37" s="40">
        <f>SUMIF($F$10:$F$509,$N$37,$K$10:$K$509)</f>
        <v>0</v>
      </c>
      <c r="W37" s="40">
        <f>SEPTEMBRE!$W$37+$V$37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SEPTEMBRE!$Q$38+$P$38</f>
        <v>0</v>
      </c>
      <c r="R38" s="92"/>
      <c r="S38" s="39">
        <f>SUMIF($F$10:$F$509,$N$38,$G$10:$G$509)</f>
        <v>0</v>
      </c>
      <c r="T38" s="39">
        <f>SEPTEMBRE!$T$38+$S$38</f>
        <v>0</v>
      </c>
      <c r="U38" s="92"/>
      <c r="V38" s="40">
        <f>SUMIF($F$10:$F$509,$N$38,$K$10:$K$509)</f>
        <v>0</v>
      </c>
      <c r="W38" s="40">
        <f>SEPTEMBRE!$W$38+$V$38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SEPTEMBRE!$Q$39+$P$39</f>
        <v>0</v>
      </c>
      <c r="R39" s="92"/>
      <c r="S39" s="39">
        <f>SUMIF($F$10:$F$509,$N$39,$G$10:$G$509)</f>
        <v>0</v>
      </c>
      <c r="T39" s="39">
        <f>SEPTEMBRE!$T$39+$S$39</f>
        <v>0</v>
      </c>
      <c r="U39" s="92"/>
      <c r="V39" s="40">
        <f>SUMIF($F$10:$F$509,$N$39,$K$10:$K$509)</f>
        <v>0</v>
      </c>
      <c r="W39" s="40">
        <f>SEPTEMBRE!$W$39+$V$39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SEPTEMBRE!$Q$40+$P$40</f>
        <v>0</v>
      </c>
      <c r="R40" s="92"/>
      <c r="S40" s="39">
        <f>SUMIF($F$10:$F$509,$N$40,$G$10:$G$509)</f>
        <v>0</v>
      </c>
      <c r="T40" s="39">
        <f>SEPTEMBRE!$T$40+$S$40</f>
        <v>0</v>
      </c>
      <c r="U40" s="92"/>
      <c r="V40" s="40">
        <f>SUMIF($F$10:$F$509,$N$40,$K$10:$K$509)</f>
        <v>0</v>
      </c>
      <c r="W40" s="40">
        <f>SEPTEMBRE!$W$40+$V$40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SEPTEMBRE!$Q$41+$P$41</f>
        <v>0</v>
      </c>
      <c r="R41" s="92"/>
      <c r="S41" s="39">
        <f>SUMIF($F$10:$F$509,$N$41,$G$10:$G$509)</f>
        <v>0</v>
      </c>
      <c r="T41" s="39">
        <f>SEPTEMBRE!$T$41+$S$41</f>
        <v>0</v>
      </c>
      <c r="U41" s="92"/>
      <c r="V41" s="40">
        <f>SUMIF($F$10:$F$509,$N$41,$K$10:$K$509)</f>
        <v>0</v>
      </c>
      <c r="W41" s="40">
        <f>SEPTEMBRE!$W$41+$V$41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SEPTEMBRE!$Q$42+$P$42</f>
        <v>0</v>
      </c>
      <c r="R42" s="92"/>
      <c r="S42" s="39">
        <f>SUMIF($F$10:$F$509,$N$42,$G$10:$G$509)</f>
        <v>0</v>
      </c>
      <c r="T42" s="39">
        <f>SEPTEMBRE!$T$42+$S$42</f>
        <v>0</v>
      </c>
      <c r="U42" s="92"/>
      <c r="V42" s="40">
        <f>SUMIF($F$10:$F$509,$N$42,$K$10:$K$509)</f>
        <v>0</v>
      </c>
      <c r="W42" s="40">
        <f>SEPTEMBRE!$W$42+$V$42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SEPTEMBRE!$Q$43+$P$43</f>
        <v>0</v>
      </c>
      <c r="R43" s="92"/>
      <c r="S43" s="39">
        <f>SUMIF($F$10:$F$509,$N$43,$G$10:$G$509)</f>
        <v>0</v>
      </c>
      <c r="T43" s="39">
        <f>SEPTEMBRE!$T$43+$S$43</f>
        <v>0</v>
      </c>
      <c r="U43" s="92"/>
      <c r="V43" s="40">
        <f>SUMIF($F$10:$F$509,$N$43,$K$10:$K$509)</f>
        <v>0</v>
      </c>
      <c r="W43" s="40">
        <f>SEPTEMBRE!$W$43+$V$43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SEPTEMBRE!$Q$44+$P$44</f>
        <v>0</v>
      </c>
      <c r="R44" s="92"/>
      <c r="S44" s="39">
        <f>SUMIF($F$10:$F$509,$N$44,$G$10:$G$509)</f>
        <v>0</v>
      </c>
      <c r="T44" s="39">
        <f>SEPTEMBRE!$T$44+$S$44</f>
        <v>0</v>
      </c>
      <c r="U44" s="92"/>
      <c r="V44" s="40">
        <f>SUMIF($F$10:$F$509,$N$44,$K$10:$K$509)</f>
        <v>0</v>
      </c>
      <c r="W44" s="40">
        <f>SEPTEMBRE!$W$44+$V$44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SEPTEMBRE!$Q$45+$P$45</f>
        <v>0</v>
      </c>
      <c r="R45" s="92"/>
      <c r="S45" s="39">
        <f>SUMIF($F$10:$F$509,$N$45,$G$10:$G$509)</f>
        <v>0</v>
      </c>
      <c r="T45" s="39">
        <f>SEPTEMBRE!$T$45+$S$45</f>
        <v>0</v>
      </c>
      <c r="U45" s="92"/>
      <c r="V45" s="40">
        <f>SUMIF($F$10:$F$509,$N$45,$K$10:$K$509)</f>
        <v>0</v>
      </c>
      <c r="W45" s="40">
        <f>SEPTEMBRE!$W$45+$V$45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SEPTEMBRE!$Q$46+$P$46</f>
        <v>0</v>
      </c>
      <c r="R46" s="92"/>
      <c r="S46" s="39">
        <f>SUMIF($F$10:$F$509,$N$46,$G$10:$G$509)</f>
        <v>0</v>
      </c>
      <c r="T46" s="39">
        <f>SEPTEMBRE!$T$46+$S$46</f>
        <v>0</v>
      </c>
      <c r="U46" s="92"/>
      <c r="V46" s="40">
        <f>SUMIF($F$10:$F$509,$N$46,$K$10:$K$509)</f>
        <v>0</v>
      </c>
      <c r="W46" s="40">
        <f>SEPTEMBRE!$W$46+$V$46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SEPTEMBRE!$Q$47+$P$47</f>
        <v>0</v>
      </c>
      <c r="R47" s="92"/>
      <c r="S47" s="39">
        <f>SUMIF($F$10:$F$509,$N$47,$G$10:$G$509)</f>
        <v>0</v>
      </c>
      <c r="T47" s="39">
        <f>SEPTEMBRE!$T$47+$S$47</f>
        <v>0</v>
      </c>
      <c r="U47" s="92"/>
      <c r="V47" s="40">
        <f>SUMIF($F$10:$F$509,$N$47,$K$10:$K$509)</f>
        <v>0</v>
      </c>
      <c r="W47" s="40">
        <f>SEPTEMBRE!$W$47+$V$47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SEPTEMBRE!$Q$48+$P$48</f>
        <v>0</v>
      </c>
      <c r="R48" s="92"/>
      <c r="S48" s="39">
        <f>SUMIF($F$10:$F$509,$N$48,$G$10:$G$509)</f>
        <v>0</v>
      </c>
      <c r="T48" s="39">
        <f>SEPTEMBRE!$T$48+$S$48</f>
        <v>0</v>
      </c>
      <c r="U48" s="92"/>
      <c r="V48" s="40">
        <f>SUMIF($F$10:$F$509,$N$48,$K$10:$K$509)</f>
        <v>0</v>
      </c>
      <c r="W48" s="40">
        <f>SEPTEMBRE!$W$48+$V$48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SEPTEMBRE!$Q$49+$P$49</f>
        <v>0</v>
      </c>
      <c r="R49" s="92"/>
      <c r="S49" s="39">
        <f>SUMIF($F$10:$F$509,$N$49,$G$10:$G$509)</f>
        <v>0</v>
      </c>
      <c r="T49" s="39">
        <f>SEPTEMBRE!$T$49+$S$49</f>
        <v>0</v>
      </c>
      <c r="U49" s="92"/>
      <c r="V49" s="40">
        <f>SUMIF($F$10:$F$509,$N$49,$K$10:$K$509)</f>
        <v>0</v>
      </c>
      <c r="W49" s="40">
        <f>SEPTEMBRE!$W$49+$V$49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SEPTEMBRE!$Q$50+$P$50</f>
        <v>0</v>
      </c>
      <c r="R50" s="92"/>
      <c r="S50" s="39">
        <f>SUMIF($F$10:$F$509,$N$50,$G$10:$G$509)</f>
        <v>0</v>
      </c>
      <c r="T50" s="39">
        <f>SEPTEMBRE!$T$50+$S$50</f>
        <v>0</v>
      </c>
      <c r="U50" s="92"/>
      <c r="V50" s="40">
        <f>SUMIF($F$10:$F$509,$N$50,$K$10:$K$509)</f>
        <v>0</v>
      </c>
      <c r="W50" s="40">
        <f>SEPTEMBRE!$W$50+$V$50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SEPTEMBRE!$Q$51+$P$51</f>
        <v>0</v>
      </c>
      <c r="R51" s="92"/>
      <c r="S51" s="39">
        <f>SUMIF($F$10:$F$509,$N$51,$G$10:$G$509)</f>
        <v>0</v>
      </c>
      <c r="T51" s="39">
        <f>SEPTEMBRE!$T$51+$S$51</f>
        <v>0</v>
      </c>
      <c r="U51" s="92"/>
      <c r="V51" s="40">
        <f>SUMIF($F$10:$F$509,$N$51,$K$10:$K$509)</f>
        <v>0</v>
      </c>
      <c r="W51" s="40">
        <f>SEPTEMBRE!$W$51+$V$51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SEPTEMBRE!$Q$52+$P$52</f>
        <v>0</v>
      </c>
      <c r="R52" s="92"/>
      <c r="S52" s="39">
        <f>SUMIF($F$10:$F$509,$N$52,$G$10:$G$509)</f>
        <v>0</v>
      </c>
      <c r="T52" s="39">
        <f>SEPTEMBRE!$T$52+$S$52</f>
        <v>0</v>
      </c>
      <c r="U52" s="92"/>
      <c r="V52" s="40">
        <f>SUMIF($F$10:$F$509,$N$52,$K$10:$K$509)</f>
        <v>0</v>
      </c>
      <c r="W52" s="40">
        <f>SEPTEMBRE!$W$52+$V$52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SEPTEMBRE!$Q$53+$P$53</f>
        <v>0</v>
      </c>
      <c r="R53" s="92"/>
      <c r="S53" s="39">
        <f>SUMIF($F$10:$F$509,$N$53,$G$10:$G$509)</f>
        <v>0</v>
      </c>
      <c r="T53" s="39">
        <f>SEPTEMBRE!$T$53+$S$53</f>
        <v>0</v>
      </c>
      <c r="U53" s="92"/>
      <c r="V53" s="40">
        <f>SUMIF($F$10:$F$509,$N$53,$K$10:$K$509)</f>
        <v>0</v>
      </c>
      <c r="W53" s="40">
        <f>SEPTEMBRE!$W$53+$V$53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SEPTEMBRE!$Q$54+$P$54</f>
        <v>0</v>
      </c>
      <c r="R54" s="92"/>
      <c r="S54" s="39">
        <f>SUMIF($F$10:$F$509,$N$54,$G$10:$G$509)</f>
        <v>0</v>
      </c>
      <c r="T54" s="39">
        <f>SEPTEMBRE!$T$54+$S$54</f>
        <v>0</v>
      </c>
      <c r="U54" s="92"/>
      <c r="V54" s="40">
        <f>SUMIF($F$10:$F$509,$N$54,$K$10:$K$509)</f>
        <v>0</v>
      </c>
      <c r="W54" s="40">
        <f>SEPTEMBRE!$W$54+$V$54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SEPTEMBRE!$Q$55+$P$55</f>
        <v>0</v>
      </c>
      <c r="R55" s="92"/>
      <c r="S55" s="39">
        <f>SUMIF($F$10:$F$509,$N$55,$G$10:$G$509)</f>
        <v>0</v>
      </c>
      <c r="T55" s="39">
        <f>SEPTEMBRE!$T$55+$S$55</f>
        <v>0</v>
      </c>
      <c r="U55" s="92"/>
      <c r="V55" s="40">
        <f>SUMIF($F$10:$F$509,$N$55,$K$10:$K$509)</f>
        <v>0</v>
      </c>
      <c r="W55" s="40">
        <f>SEPTEMBRE!$W$55+$V$55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SEPTEMBRE!$Q$56+$P$56</f>
        <v>0</v>
      </c>
      <c r="R56" s="92"/>
      <c r="S56" s="39">
        <f>SUMIF($F$10:$F$509,$N$56,$G$10:$G$509)</f>
        <v>0</v>
      </c>
      <c r="T56" s="39">
        <f>SEPTEMBRE!$T$56+$S$56</f>
        <v>0</v>
      </c>
      <c r="U56" s="92"/>
      <c r="V56" s="40">
        <f>SUMIF($F$10:$F$509,$N$56,$K$10:$K$509)</f>
        <v>0</v>
      </c>
      <c r="W56" s="40">
        <f>SEPTEMBRE!$W$56+$V$56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SEPTEMBRE!$Q$57+$P$57</f>
        <v>0</v>
      </c>
      <c r="R57" s="92"/>
      <c r="S57" s="39">
        <f>SUMIF($F$10:$F$509,$N$57,$G$10:$G$509)</f>
        <v>0</v>
      </c>
      <c r="T57" s="39">
        <f>SEPTEMBRE!$T$57+$S$57</f>
        <v>0</v>
      </c>
      <c r="U57" s="92"/>
      <c r="V57" s="40">
        <f>SUMIF($F$10:$F$509,$N$57,$K$10:$K$509)</f>
        <v>0</v>
      </c>
      <c r="W57" s="40">
        <f>SEPTEMBRE!$W$57+$V$57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SEPTEMBRE!$Q$58+$P$58</f>
        <v>0</v>
      </c>
      <c r="R58" s="92"/>
      <c r="S58" s="39">
        <f>SUMIF($F$10:$F$509,$N$58,$G$10:$G$509)</f>
        <v>0</v>
      </c>
      <c r="T58" s="39">
        <f>SEPTEMBRE!$T$58+$S$58</f>
        <v>0</v>
      </c>
      <c r="U58" s="92"/>
      <c r="V58" s="40">
        <f>SUMIF($F$10:$F$509,$N$58,$K$10:$K$509)</f>
        <v>0</v>
      </c>
      <c r="W58" s="40">
        <f>SEPTEMBRE!$W$58+$V$58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SEPTEMBRE!$Q$59+$P$59</f>
        <v>0</v>
      </c>
      <c r="R59" s="92"/>
      <c r="S59" s="39">
        <f>SUMIF($F$10:$F$509,$N$59,$G$10:$G$509)</f>
        <v>0</v>
      </c>
      <c r="T59" s="39">
        <f>SEPTEMBRE!$T$59+$S$59</f>
        <v>0</v>
      </c>
      <c r="U59" s="92"/>
      <c r="V59" s="40">
        <f>SUMIF($F$10:$F$509,$N$59,$K$10:$K$509)</f>
        <v>0</v>
      </c>
      <c r="W59" s="40">
        <f>SEPTEMBRE!$W$59+$V$59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87"/>
      <c r="S60" s="89">
        <f>SUM($S$10:$S$59)</f>
        <v>0</v>
      </c>
      <c r="T60" s="89">
        <f>SUM($T$10:$T$59)</f>
        <v>72</v>
      </c>
      <c r="U60" s="87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0</v>
      </c>
      <c r="H510" s="31">
        <f>SUM($H$10:$H$509)</f>
        <v>0</v>
      </c>
      <c r="I510" s="80"/>
      <c r="J510" s="80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9" priority="2" operator="equal">
      <formula>"X"</formula>
    </cfRule>
  </conditionalFormatting>
  <conditionalFormatting sqref="B10:F509 I10:J509">
    <cfRule type="expression" dxfId="8" priority="3">
      <formula>ROW()=ODD(ROW())</formula>
    </cfRule>
  </conditionalFormatting>
  <conditionalFormatting sqref="P64:Q65 S64:S65 V64:V65">
    <cfRule type="cellIs" dxfId="7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113ECEF0-B1B8-4779-8BCB-7093A01AE77B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B7327F3-04FA-4661-82A9-EB814C324860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3D0878FC-7286-4FB7-B9DA-24FCA57481AE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C2911-CECC-4A9A-9EA8-A78898974624}">
  <sheetPr codeName="Feuil11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133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NOVEMBRE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OCTOBRE!$H$5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OCTOBRE!$L$5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OCTOBRE!$H$6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OCTOBRE!$L$6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OCTOBRE!$Q$10+$P$10</f>
        <v>172</v>
      </c>
      <c r="R10" s="91"/>
      <c r="S10" s="39">
        <f>SUMIF($F$10:$F$509,$N$10,$G$10:$G$509)</f>
        <v>0</v>
      </c>
      <c r="T10" s="39">
        <f>OCTOBRE!$T$10+$S$10</f>
        <v>72</v>
      </c>
      <c r="U10" s="91"/>
      <c r="V10" s="40">
        <f>SUMIF($F$10:$F$509,$N$10,$K$10:$K$509)</f>
        <v>0</v>
      </c>
      <c r="W10" s="40">
        <f>OCTOBRE!$W$10+$V$10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OCTOBRE!$Q$11+$P$11</f>
        <v>0</v>
      </c>
      <c r="R11" s="92"/>
      <c r="S11" s="39">
        <f>SUMIF($F$10:$F$509,$N$11,$G$10:$G$509)</f>
        <v>0</v>
      </c>
      <c r="T11" s="39">
        <f>OCTOBRE!$T$11+$S$11</f>
        <v>0</v>
      </c>
      <c r="U11" s="92"/>
      <c r="V11" s="40">
        <f>SUMIF($F$10:$F$509,$N$11,$K$10:$K$509)</f>
        <v>0</v>
      </c>
      <c r="W11" s="40">
        <f>OCTOBRE!$W$11+$V$11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OCTOBRE!$Q$12+$P$12</f>
        <v>0</v>
      </c>
      <c r="R12" s="92"/>
      <c r="S12" s="39">
        <f>SUMIF($F$10:$F$509,$N$12,$G$10:$G$509)</f>
        <v>0</v>
      </c>
      <c r="T12" s="39">
        <f>OCTOBRE!$T$12+$S$12</f>
        <v>0</v>
      </c>
      <c r="U12" s="92"/>
      <c r="V12" s="40">
        <f>SUMIF($F$10:$F$509,$N$12,$K$10:$K$509)</f>
        <v>0</v>
      </c>
      <c r="W12" s="40">
        <f>OCTOBRE!$W$12+$V$12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OCTOBRE!$Q$13+$P$13</f>
        <v>5</v>
      </c>
      <c r="R13" s="92"/>
      <c r="S13" s="39">
        <f>SUMIF($F$10:$F$509,$N$13,$G$10:$G$509)</f>
        <v>0</v>
      </c>
      <c r="T13" s="39">
        <f>OCTOBRE!$T$13+$S$13</f>
        <v>0</v>
      </c>
      <c r="U13" s="92"/>
      <c r="V13" s="40">
        <f>SUMIF($F$10:$F$509,$N$13,$K$10:$K$509)</f>
        <v>0</v>
      </c>
      <c r="W13" s="40">
        <f>OCTOBRE!$W$13+$V$13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OCTOBRE!$Q$14+$P$14</f>
        <v>0</v>
      </c>
      <c r="R14" s="92"/>
      <c r="S14" s="39">
        <f>SUMIF($F$10:$F$509,$N$14,$G$10:$G$509)</f>
        <v>0</v>
      </c>
      <c r="T14" s="39">
        <f>OCTOBRE!$T$14+$S$14</f>
        <v>0</v>
      </c>
      <c r="U14" s="92"/>
      <c r="V14" s="40">
        <f>SUMIF($F$10:$F$509,$N$14,$K$10:$K$509)</f>
        <v>0</v>
      </c>
      <c r="W14" s="40">
        <f>OCTOBRE!$W$14+$V$14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OCTOBRE!$Q$15+$P$15</f>
        <v>0</v>
      </c>
      <c r="R15" s="92"/>
      <c r="S15" s="39">
        <f>SUMIF($F$10:$F$509,$N$15,$G$10:$G$509)</f>
        <v>0</v>
      </c>
      <c r="T15" s="39">
        <f>OCTOBRE!$T$15+$S$15</f>
        <v>0</v>
      </c>
      <c r="U15" s="92"/>
      <c r="V15" s="40">
        <f>SUMIF($F$10:$F$509,$N$15,$K$10:$K$509)</f>
        <v>0</v>
      </c>
      <c r="W15" s="40">
        <f>OCTOBRE!$W$15+$V$15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OCTOBRE!$Q$16+$P$16</f>
        <v>20</v>
      </c>
      <c r="R16" s="92"/>
      <c r="S16" s="39">
        <f>SUMIF($F$10:$F$509,$N$16,$G$10:$G$509)</f>
        <v>0</v>
      </c>
      <c r="T16" s="39">
        <f>OCTOBRE!$T$16+$S$16</f>
        <v>0</v>
      </c>
      <c r="U16" s="92"/>
      <c r="V16" s="40">
        <f>SUMIF($F$10:$F$509,$N$16,$K$10:$K$509)</f>
        <v>0</v>
      </c>
      <c r="W16" s="40">
        <f>OCTOBRE!$W$16+$V$16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OCTOBRE!$Q$17+$P$17</f>
        <v>0</v>
      </c>
      <c r="R17" s="92"/>
      <c r="S17" s="39">
        <f>SUMIF($F$10:$F$509,$N$17,$G$10:$G$509)</f>
        <v>0</v>
      </c>
      <c r="T17" s="39">
        <f>OCTOBRE!$T$17+$S$17</f>
        <v>0</v>
      </c>
      <c r="U17" s="92"/>
      <c r="V17" s="40">
        <f>SUMIF($F$10:$F$509,$N$17,$K$10:$K$509)</f>
        <v>0</v>
      </c>
      <c r="W17" s="40">
        <f>OCTOBRE!$W$17+$V$17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OCTOBRE!$Q$18+$P$18</f>
        <v>0</v>
      </c>
      <c r="R18" s="92"/>
      <c r="S18" s="39">
        <f>SUMIF($F$10:$F$509,$N$18,$G$10:$G$509)</f>
        <v>0</v>
      </c>
      <c r="T18" s="39">
        <f>OCTOBRE!$T$18+$S$18</f>
        <v>0</v>
      </c>
      <c r="U18" s="92"/>
      <c r="V18" s="40">
        <f>SUMIF($F$10:$F$509,$N$18,$K$10:$K$509)</f>
        <v>0</v>
      </c>
      <c r="W18" s="40">
        <f>OCTOBRE!$W$18+$V$18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OCTOBRE!$Q$19+$P$19</f>
        <v>0</v>
      </c>
      <c r="R19" s="92"/>
      <c r="S19" s="39">
        <f>SUMIF($F$10:$F$509,$N$19,$G$10:$G$509)</f>
        <v>0</v>
      </c>
      <c r="T19" s="39">
        <f>OCTOBRE!$T$19+$S$19</f>
        <v>0</v>
      </c>
      <c r="U19" s="92"/>
      <c r="V19" s="40">
        <f>SUMIF($F$10:$F$509,$N$19,$K$10:$K$509)</f>
        <v>0</v>
      </c>
      <c r="W19" s="40">
        <f>OCTOBRE!$W$19+$V$19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OCTOBRE!$Q$20+$P$20</f>
        <v>0</v>
      </c>
      <c r="R20" s="92"/>
      <c r="S20" s="39">
        <f>SUMIF($F$10:$F$509,$N$20,$G$10:$G$509)</f>
        <v>0</v>
      </c>
      <c r="T20" s="39">
        <f>OCTOBRE!$T$20+$S$20</f>
        <v>0</v>
      </c>
      <c r="U20" s="92"/>
      <c r="V20" s="40">
        <f>SUMIF($F$10:$F$509,$N$20,$K$10:$K$509)</f>
        <v>0</v>
      </c>
      <c r="W20" s="40">
        <f>OCTOBRE!$W$20+$V$20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OCTOBRE!$Q$21+$P$21</f>
        <v>0</v>
      </c>
      <c r="R21" s="92"/>
      <c r="S21" s="39">
        <f>SUMIF($F$10:$F$509,$N$21,$G$10:$G$509)</f>
        <v>0</v>
      </c>
      <c r="T21" s="39">
        <f>OCTOBRE!$T$21+$S$21</f>
        <v>0</v>
      </c>
      <c r="U21" s="92"/>
      <c r="V21" s="40">
        <f>SUMIF($F$10:$F$509,$N$21,$K$10:$K$509)</f>
        <v>0</v>
      </c>
      <c r="W21" s="40">
        <f>OCTOBRE!$W$21+$V$21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OCTOBRE!$Q$22+$P$22</f>
        <v>0</v>
      </c>
      <c r="R22" s="92"/>
      <c r="S22" s="39">
        <f>SUMIF($F$10:$F$509,$N$22,$G$10:$G$509)</f>
        <v>0</v>
      </c>
      <c r="T22" s="39">
        <f>OCTOBRE!$T$22+$S$22</f>
        <v>0</v>
      </c>
      <c r="U22" s="92"/>
      <c r="V22" s="40">
        <f>SUMIF($F$10:$F$509,$N$22,$K$10:$K$509)</f>
        <v>0</v>
      </c>
      <c r="W22" s="40">
        <f>OCTOBRE!$W$22+$V$22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OCTOBRE!$Q$23+$P$23</f>
        <v>0</v>
      </c>
      <c r="R23" s="92"/>
      <c r="S23" s="39">
        <f>SUMIF($F$10:$F$509,$N$23,$G$10:$G$509)</f>
        <v>0</v>
      </c>
      <c r="T23" s="39">
        <f>OCTOBRE!$T$23+$S$23</f>
        <v>0</v>
      </c>
      <c r="U23" s="92"/>
      <c r="V23" s="40">
        <f>SUMIF($F$10:$F$509,$N$23,$K$10:$K$509)</f>
        <v>0</v>
      </c>
      <c r="W23" s="40">
        <f>OCTOBRE!$W$23+$V$23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OCTOBRE!$Q$24+$P$24</f>
        <v>0</v>
      </c>
      <c r="R24" s="92"/>
      <c r="S24" s="39">
        <f>SUMIF($F$10:$F$509,$N$24,$G$10:$G$509)</f>
        <v>0</v>
      </c>
      <c r="T24" s="39">
        <f>OCTOBRE!$T$24+$S$24</f>
        <v>0</v>
      </c>
      <c r="U24" s="92"/>
      <c r="V24" s="40">
        <f>SUMIF($F$10:$F$509,$N$24,$K$10:$K$509)</f>
        <v>0</v>
      </c>
      <c r="W24" s="40">
        <f>OCTOBRE!$W$24+$V$24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OCTOBRE!$Q$25+$P$25</f>
        <v>0</v>
      </c>
      <c r="R25" s="92"/>
      <c r="S25" s="39">
        <f>SUMIF($F$10:$F$509,$N$25,$G$10:$G$509)</f>
        <v>0</v>
      </c>
      <c r="T25" s="39">
        <f>OCTOBRE!$T$25+$S$25</f>
        <v>0</v>
      </c>
      <c r="U25" s="92"/>
      <c r="V25" s="40">
        <f>SUMIF($F$10:$F$509,$N$25,$K$10:$K$509)</f>
        <v>0</v>
      </c>
      <c r="W25" s="40">
        <f>OCTOBRE!$W$25+$V$25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OCTOBRE!$Q$26+$P$26</f>
        <v>0</v>
      </c>
      <c r="R26" s="92"/>
      <c r="S26" s="39">
        <f>SUMIF($F$10:$F$509,$N$26,$G$10:$G$509)</f>
        <v>0</v>
      </c>
      <c r="T26" s="39">
        <f>OCTOBRE!$T$26+$S$26</f>
        <v>0</v>
      </c>
      <c r="U26" s="92"/>
      <c r="V26" s="40">
        <f>SUMIF($F$10:$F$509,$N$26,$K$10:$K$509)</f>
        <v>0</v>
      </c>
      <c r="W26" s="40">
        <f>OCTOBRE!$W$26+$V$26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OCTOBRE!$Q$27+$P$27</f>
        <v>0</v>
      </c>
      <c r="R27" s="92"/>
      <c r="S27" s="39">
        <f>SUMIF($F$10:$F$509,$N$27,$G$10:$G$509)</f>
        <v>0</v>
      </c>
      <c r="T27" s="39">
        <f>OCTOBRE!$T$27+$S$27</f>
        <v>0</v>
      </c>
      <c r="U27" s="92"/>
      <c r="V27" s="40">
        <f>SUMIF($F$10:$F$509,$N$27,$K$10:$K$509)</f>
        <v>0</v>
      </c>
      <c r="W27" s="40">
        <f>OCTOBRE!$W$27+$V$27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OCTOBRE!$Q$28+$P$28</f>
        <v>0</v>
      </c>
      <c r="R28" s="92"/>
      <c r="S28" s="39">
        <f>SUMIF($F$10:$F$509,$N$28,$G$10:$G$509)</f>
        <v>0</v>
      </c>
      <c r="T28" s="39">
        <f>OCTOBRE!$T$28+$S$28</f>
        <v>0</v>
      </c>
      <c r="U28" s="92"/>
      <c r="V28" s="40">
        <f>SUMIF($F$10:$F$509,$N$28,$K$10:$K$509)</f>
        <v>0</v>
      </c>
      <c r="W28" s="40">
        <f>OCTOBRE!$W$28+$V$28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OCTOBRE!$Q$29+$P$29</f>
        <v>0</v>
      </c>
      <c r="R29" s="92"/>
      <c r="S29" s="39">
        <f>SUMIF($F$10:$F$509,$N$29,$G$10:$G$509)</f>
        <v>0</v>
      </c>
      <c r="T29" s="39">
        <f>OCTOBRE!$T$29+$S$29</f>
        <v>0</v>
      </c>
      <c r="U29" s="92"/>
      <c r="V29" s="40">
        <f>SUMIF($F$10:$F$509,$N$29,$K$10:$K$509)</f>
        <v>0</v>
      </c>
      <c r="W29" s="40">
        <f>OCTOBRE!$W$29+$V$29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OCTOBRE!$Q$30+$P$30</f>
        <v>0</v>
      </c>
      <c r="R30" s="92"/>
      <c r="S30" s="39">
        <f>SUMIF($F$10:$F$509,$N$30,$G$10:$G$509)</f>
        <v>0</v>
      </c>
      <c r="T30" s="39">
        <f>OCTOBRE!$T$30+$S$30</f>
        <v>0</v>
      </c>
      <c r="U30" s="92"/>
      <c r="V30" s="40">
        <f>SUMIF($F$10:$F$509,$N$30,$K$10:$K$509)</f>
        <v>0</v>
      </c>
      <c r="W30" s="40">
        <f>OCTOBRE!$W$30+$V$30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OCTOBRE!$Q$31+$P$31</f>
        <v>0</v>
      </c>
      <c r="R31" s="92"/>
      <c r="S31" s="39">
        <f>SUMIF($F$10:$F$509,$N$31,$G$10:$G$509)</f>
        <v>0</v>
      </c>
      <c r="T31" s="39">
        <f>OCTOBRE!$T$31+$S$31</f>
        <v>0</v>
      </c>
      <c r="U31" s="92"/>
      <c r="V31" s="40">
        <f>SUMIF($F$10:$F$509,$N$31,$K$10:$K$509)</f>
        <v>0</v>
      </c>
      <c r="W31" s="40">
        <f>OCTOBRE!$W$31+$V$31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OCTOBRE!$Q$32+$P$32</f>
        <v>0</v>
      </c>
      <c r="R32" s="92"/>
      <c r="S32" s="39">
        <f>SUMIF($F$10:$F$509,$N$32,$G$10:$G$509)</f>
        <v>0</v>
      </c>
      <c r="T32" s="39">
        <f>OCTOBRE!$T$32+$S$32</f>
        <v>0</v>
      </c>
      <c r="U32" s="92"/>
      <c r="V32" s="40">
        <f>SUMIF($F$10:$F$509,$N$32,$K$10:$K$509)</f>
        <v>0</v>
      </c>
      <c r="W32" s="40">
        <f>OCTOBRE!$W$32+$V$32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OCTOBRE!$Q$33+$P$33</f>
        <v>0</v>
      </c>
      <c r="R33" s="92"/>
      <c r="S33" s="39">
        <f>SUMIF($F$10:$F$509,$N$33,$G$10:$G$509)</f>
        <v>0</v>
      </c>
      <c r="T33" s="39">
        <f>OCTOBRE!$T$33+$S$33</f>
        <v>0</v>
      </c>
      <c r="U33" s="92"/>
      <c r="V33" s="40">
        <f>SUMIF($F$10:$F$509,$N$33,$K$10:$K$509)</f>
        <v>0</v>
      </c>
      <c r="W33" s="40">
        <f>OCTOBRE!$W$33+$V$33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OCTOBRE!$Q$34+$P$34</f>
        <v>0</v>
      </c>
      <c r="R34" s="92"/>
      <c r="S34" s="39">
        <f>SUMIF($F$10:$F$509,$N$34,$G$10:$G$509)</f>
        <v>0</v>
      </c>
      <c r="T34" s="39">
        <f>OCTOBRE!$T$34+$S$34</f>
        <v>0</v>
      </c>
      <c r="U34" s="92"/>
      <c r="V34" s="40">
        <f>SUMIF($F$10:$F$509,$N$34,$K$10:$K$509)</f>
        <v>0</v>
      </c>
      <c r="W34" s="40">
        <f>OCTOBRE!$W$34+$V$34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OCTOBRE!$Q$35+$P$35</f>
        <v>0</v>
      </c>
      <c r="R35" s="92"/>
      <c r="S35" s="39">
        <f>SUMIF($F$10:$F$509,$N$35,$G$10:$G$509)</f>
        <v>0</v>
      </c>
      <c r="T35" s="39">
        <f>OCTOBRE!$T$35+$S$35</f>
        <v>0</v>
      </c>
      <c r="U35" s="92"/>
      <c r="V35" s="40">
        <f>SUMIF($F$10:$F$509,$N$35,$K$10:$K$509)</f>
        <v>0</v>
      </c>
      <c r="W35" s="40">
        <f>OCTOBRE!$W$35+$V$35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OCTOBRE!$Q$36+$P$36</f>
        <v>0</v>
      </c>
      <c r="R36" s="92"/>
      <c r="S36" s="39">
        <f>SUMIF($F$10:$F$509,$N$36,$G$10:$G$509)</f>
        <v>0</v>
      </c>
      <c r="T36" s="39">
        <f>OCTOBRE!$T$36+$S$36</f>
        <v>0</v>
      </c>
      <c r="U36" s="92"/>
      <c r="V36" s="40">
        <f>SUMIF($F$10:$F$509,$N$36,$K$10:$K$509)</f>
        <v>0</v>
      </c>
      <c r="W36" s="40">
        <f>OCTOBRE!$W$36+$V$36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OCTOBRE!$Q$37+$P$37</f>
        <v>0</v>
      </c>
      <c r="R37" s="92"/>
      <c r="S37" s="39">
        <f>SUMIF($F$10:$F$509,$N$37,$G$10:$G$509)</f>
        <v>0</v>
      </c>
      <c r="T37" s="39">
        <f>OCTOBRE!$T$37+$S$37</f>
        <v>0</v>
      </c>
      <c r="U37" s="92"/>
      <c r="V37" s="40">
        <f>SUMIF($F$10:$F$509,$N$37,$K$10:$K$509)</f>
        <v>0</v>
      </c>
      <c r="W37" s="40">
        <f>OCTOBRE!$W$37+$V$37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OCTOBRE!$Q$38+$P$38</f>
        <v>0</v>
      </c>
      <c r="R38" s="92"/>
      <c r="S38" s="39">
        <f>SUMIF($F$10:$F$509,$N$38,$G$10:$G$509)</f>
        <v>0</v>
      </c>
      <c r="T38" s="39">
        <f>OCTOBRE!$T$38+$S$38</f>
        <v>0</v>
      </c>
      <c r="U38" s="92"/>
      <c r="V38" s="40">
        <f>SUMIF($F$10:$F$509,$N$38,$K$10:$K$509)</f>
        <v>0</v>
      </c>
      <c r="W38" s="40">
        <f>OCTOBRE!$W$38+$V$38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OCTOBRE!$Q$39+$P$39</f>
        <v>0</v>
      </c>
      <c r="R39" s="92"/>
      <c r="S39" s="39">
        <f>SUMIF($F$10:$F$509,$N$39,$G$10:$G$509)</f>
        <v>0</v>
      </c>
      <c r="T39" s="39">
        <f>OCTOBRE!$T$39+$S$39</f>
        <v>0</v>
      </c>
      <c r="U39" s="92"/>
      <c r="V39" s="40">
        <f>SUMIF($F$10:$F$509,$N$39,$K$10:$K$509)</f>
        <v>0</v>
      </c>
      <c r="W39" s="40">
        <f>OCTOBRE!$W$39+$V$39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OCTOBRE!$Q$40+$P$40</f>
        <v>0</v>
      </c>
      <c r="R40" s="92"/>
      <c r="S40" s="39">
        <f>SUMIF($F$10:$F$509,$N$40,$G$10:$G$509)</f>
        <v>0</v>
      </c>
      <c r="T40" s="39">
        <f>OCTOBRE!$T$40+$S$40</f>
        <v>0</v>
      </c>
      <c r="U40" s="92"/>
      <c r="V40" s="40">
        <f>SUMIF($F$10:$F$509,$N$40,$K$10:$K$509)</f>
        <v>0</v>
      </c>
      <c r="W40" s="40">
        <f>OCTOBRE!$W$40+$V$40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OCTOBRE!$Q$41+$P$41</f>
        <v>0</v>
      </c>
      <c r="R41" s="92"/>
      <c r="S41" s="39">
        <f>SUMIF($F$10:$F$509,$N$41,$G$10:$G$509)</f>
        <v>0</v>
      </c>
      <c r="T41" s="39">
        <f>OCTOBRE!$T$41+$S$41</f>
        <v>0</v>
      </c>
      <c r="U41" s="92"/>
      <c r="V41" s="40">
        <f>SUMIF($F$10:$F$509,$N$41,$K$10:$K$509)</f>
        <v>0</v>
      </c>
      <c r="W41" s="40">
        <f>OCTOBRE!$W$41+$V$41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OCTOBRE!$Q$42+$P$42</f>
        <v>0</v>
      </c>
      <c r="R42" s="92"/>
      <c r="S42" s="39">
        <f>SUMIF($F$10:$F$509,$N$42,$G$10:$G$509)</f>
        <v>0</v>
      </c>
      <c r="T42" s="39">
        <f>OCTOBRE!$T$42+$S$42</f>
        <v>0</v>
      </c>
      <c r="U42" s="92"/>
      <c r="V42" s="40">
        <f>SUMIF($F$10:$F$509,$N$42,$K$10:$K$509)</f>
        <v>0</v>
      </c>
      <c r="W42" s="40">
        <f>OCTOBRE!$W$42+$V$42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OCTOBRE!$Q$43+$P$43</f>
        <v>0</v>
      </c>
      <c r="R43" s="92"/>
      <c r="S43" s="39">
        <f>SUMIF($F$10:$F$509,$N$43,$G$10:$G$509)</f>
        <v>0</v>
      </c>
      <c r="T43" s="39">
        <f>OCTOBRE!$T$43+$S$43</f>
        <v>0</v>
      </c>
      <c r="U43" s="92"/>
      <c r="V43" s="40">
        <f>SUMIF($F$10:$F$509,$N$43,$K$10:$K$509)</f>
        <v>0</v>
      </c>
      <c r="W43" s="40">
        <f>OCTOBRE!$W$43+$V$43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OCTOBRE!$Q$44+$P$44</f>
        <v>0</v>
      </c>
      <c r="R44" s="92"/>
      <c r="S44" s="39">
        <f>SUMIF($F$10:$F$509,$N$44,$G$10:$G$509)</f>
        <v>0</v>
      </c>
      <c r="T44" s="39">
        <f>OCTOBRE!$T$44+$S$44</f>
        <v>0</v>
      </c>
      <c r="U44" s="92"/>
      <c r="V44" s="40">
        <f>SUMIF($F$10:$F$509,$N$44,$K$10:$K$509)</f>
        <v>0</v>
      </c>
      <c r="W44" s="40">
        <f>OCTOBRE!$W$44+$V$44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OCTOBRE!$Q$45+$P$45</f>
        <v>0</v>
      </c>
      <c r="R45" s="92"/>
      <c r="S45" s="39">
        <f>SUMIF($F$10:$F$509,$N$45,$G$10:$G$509)</f>
        <v>0</v>
      </c>
      <c r="T45" s="39">
        <f>OCTOBRE!$T$45+$S$45</f>
        <v>0</v>
      </c>
      <c r="U45" s="92"/>
      <c r="V45" s="40">
        <f>SUMIF($F$10:$F$509,$N$45,$K$10:$K$509)</f>
        <v>0</v>
      </c>
      <c r="W45" s="40">
        <f>OCTOBRE!$W$45+$V$45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OCTOBRE!$Q$46+$P$46</f>
        <v>0</v>
      </c>
      <c r="R46" s="92"/>
      <c r="S46" s="39">
        <f>SUMIF($F$10:$F$509,$N$46,$G$10:$G$509)</f>
        <v>0</v>
      </c>
      <c r="T46" s="39">
        <f>OCTOBRE!$T$46+$S$46</f>
        <v>0</v>
      </c>
      <c r="U46" s="92"/>
      <c r="V46" s="40">
        <f>SUMIF($F$10:$F$509,$N$46,$K$10:$K$509)</f>
        <v>0</v>
      </c>
      <c r="W46" s="40">
        <f>OCTOBRE!$W$46+$V$46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OCTOBRE!$Q$47+$P$47</f>
        <v>0</v>
      </c>
      <c r="R47" s="92"/>
      <c r="S47" s="39">
        <f>SUMIF($F$10:$F$509,$N$47,$G$10:$G$509)</f>
        <v>0</v>
      </c>
      <c r="T47" s="39">
        <f>OCTOBRE!$T$47+$S$47</f>
        <v>0</v>
      </c>
      <c r="U47" s="92"/>
      <c r="V47" s="40">
        <f>SUMIF($F$10:$F$509,$N$47,$K$10:$K$509)</f>
        <v>0</v>
      </c>
      <c r="W47" s="40">
        <f>OCTOBRE!$W$47+$V$47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OCTOBRE!$Q$48+$P$48</f>
        <v>0</v>
      </c>
      <c r="R48" s="92"/>
      <c r="S48" s="39">
        <f>SUMIF($F$10:$F$509,$N$48,$G$10:$G$509)</f>
        <v>0</v>
      </c>
      <c r="T48" s="39">
        <f>OCTOBRE!$T$48+$S$48</f>
        <v>0</v>
      </c>
      <c r="U48" s="92"/>
      <c r="V48" s="40">
        <f>SUMIF($F$10:$F$509,$N$48,$K$10:$K$509)</f>
        <v>0</v>
      </c>
      <c r="W48" s="40">
        <f>OCTOBRE!$W$48+$V$48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OCTOBRE!$Q$49+$P$49</f>
        <v>0</v>
      </c>
      <c r="R49" s="92"/>
      <c r="S49" s="39">
        <f>SUMIF($F$10:$F$509,$N$49,$G$10:$G$509)</f>
        <v>0</v>
      </c>
      <c r="T49" s="39">
        <f>OCTOBRE!$T$49+$S$49</f>
        <v>0</v>
      </c>
      <c r="U49" s="92"/>
      <c r="V49" s="40">
        <f>SUMIF($F$10:$F$509,$N$49,$K$10:$K$509)</f>
        <v>0</v>
      </c>
      <c r="W49" s="40">
        <f>OCTOBRE!$W$49+$V$49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OCTOBRE!$Q$50+$P$50</f>
        <v>0</v>
      </c>
      <c r="R50" s="92"/>
      <c r="S50" s="39">
        <f>SUMIF($F$10:$F$509,$N$50,$G$10:$G$509)</f>
        <v>0</v>
      </c>
      <c r="T50" s="39">
        <f>OCTOBRE!$T$50+$S$50</f>
        <v>0</v>
      </c>
      <c r="U50" s="92"/>
      <c r="V50" s="40">
        <f>SUMIF($F$10:$F$509,$N$50,$K$10:$K$509)</f>
        <v>0</v>
      </c>
      <c r="W50" s="40">
        <f>OCTOBRE!$W$50+$V$50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OCTOBRE!$Q$51+$P$51</f>
        <v>0</v>
      </c>
      <c r="R51" s="92"/>
      <c r="S51" s="39">
        <f>SUMIF($F$10:$F$509,$N$51,$G$10:$G$509)</f>
        <v>0</v>
      </c>
      <c r="T51" s="39">
        <f>OCTOBRE!$T$51+$S$51</f>
        <v>0</v>
      </c>
      <c r="U51" s="92"/>
      <c r="V51" s="40">
        <f>SUMIF($F$10:$F$509,$N$51,$K$10:$K$509)</f>
        <v>0</v>
      </c>
      <c r="W51" s="40">
        <f>OCTOBRE!$W$51+$V$51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OCTOBRE!$Q$52+$P$52</f>
        <v>0</v>
      </c>
      <c r="R52" s="92"/>
      <c r="S52" s="39">
        <f>SUMIF($F$10:$F$509,$N$52,$G$10:$G$509)</f>
        <v>0</v>
      </c>
      <c r="T52" s="39">
        <f>OCTOBRE!$T$52+$S$52</f>
        <v>0</v>
      </c>
      <c r="U52" s="92"/>
      <c r="V52" s="40">
        <f>SUMIF($F$10:$F$509,$N$52,$K$10:$K$509)</f>
        <v>0</v>
      </c>
      <c r="W52" s="40">
        <f>OCTOBRE!$W$52+$V$52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OCTOBRE!$Q$53+$P$53</f>
        <v>0</v>
      </c>
      <c r="R53" s="92"/>
      <c r="S53" s="39">
        <f>SUMIF($F$10:$F$509,$N$53,$G$10:$G$509)</f>
        <v>0</v>
      </c>
      <c r="T53" s="39">
        <f>OCTOBRE!$T$53+$S$53</f>
        <v>0</v>
      </c>
      <c r="U53" s="92"/>
      <c r="V53" s="40">
        <f>SUMIF($F$10:$F$509,$N$53,$K$10:$K$509)</f>
        <v>0</v>
      </c>
      <c r="W53" s="40">
        <f>OCTOBRE!$W$53+$V$53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OCTOBRE!$Q$54+$P$54</f>
        <v>0</v>
      </c>
      <c r="R54" s="92"/>
      <c r="S54" s="39">
        <f>SUMIF($F$10:$F$509,$N$54,$G$10:$G$509)</f>
        <v>0</v>
      </c>
      <c r="T54" s="39">
        <f>OCTOBRE!$T$54+$S$54</f>
        <v>0</v>
      </c>
      <c r="U54" s="92"/>
      <c r="V54" s="40">
        <f>SUMIF($F$10:$F$509,$N$54,$K$10:$K$509)</f>
        <v>0</v>
      </c>
      <c r="W54" s="40">
        <f>OCTOBRE!$W$54+$V$54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OCTOBRE!$Q$55+$P$55</f>
        <v>0</v>
      </c>
      <c r="R55" s="92"/>
      <c r="S55" s="39">
        <f>SUMIF($F$10:$F$509,$N$55,$G$10:$G$509)</f>
        <v>0</v>
      </c>
      <c r="T55" s="39">
        <f>OCTOBRE!$T$55+$S$55</f>
        <v>0</v>
      </c>
      <c r="U55" s="92"/>
      <c r="V55" s="40">
        <f>SUMIF($F$10:$F$509,$N$55,$K$10:$K$509)</f>
        <v>0</v>
      </c>
      <c r="W55" s="40">
        <f>OCTOBRE!$W$55+$V$55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OCTOBRE!$Q$56+$P$56</f>
        <v>0</v>
      </c>
      <c r="R56" s="92"/>
      <c r="S56" s="39">
        <f>SUMIF($F$10:$F$509,$N$56,$G$10:$G$509)</f>
        <v>0</v>
      </c>
      <c r="T56" s="39">
        <f>OCTOBRE!$T$56+$S$56</f>
        <v>0</v>
      </c>
      <c r="U56" s="92"/>
      <c r="V56" s="40">
        <f>SUMIF($F$10:$F$509,$N$56,$K$10:$K$509)</f>
        <v>0</v>
      </c>
      <c r="W56" s="40">
        <f>OCTOBRE!$W$56+$V$56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OCTOBRE!$Q$57+$P$57</f>
        <v>0</v>
      </c>
      <c r="R57" s="92"/>
      <c r="S57" s="39">
        <f>SUMIF($F$10:$F$509,$N$57,$G$10:$G$509)</f>
        <v>0</v>
      </c>
      <c r="T57" s="39">
        <f>OCTOBRE!$T$57+$S$57</f>
        <v>0</v>
      </c>
      <c r="U57" s="92"/>
      <c r="V57" s="40">
        <f>SUMIF($F$10:$F$509,$N$57,$K$10:$K$509)</f>
        <v>0</v>
      </c>
      <c r="W57" s="40">
        <f>OCTOBRE!$W$57+$V$57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OCTOBRE!$Q$58+$P$58</f>
        <v>0</v>
      </c>
      <c r="R58" s="92"/>
      <c r="S58" s="39">
        <f>SUMIF($F$10:$F$509,$N$58,$G$10:$G$509)</f>
        <v>0</v>
      </c>
      <c r="T58" s="39">
        <f>OCTOBRE!$T$58+$S$58</f>
        <v>0</v>
      </c>
      <c r="U58" s="92"/>
      <c r="V58" s="40">
        <f>SUMIF($F$10:$F$509,$N$58,$K$10:$K$509)</f>
        <v>0</v>
      </c>
      <c r="W58" s="40">
        <f>OCTOBRE!$W$58+$V$58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OCTOBRE!$Q$59+$P$59</f>
        <v>0</v>
      </c>
      <c r="R59" s="92"/>
      <c r="S59" s="39">
        <f>SUMIF($F$10:$F$509,$N$59,$G$10:$G$509)</f>
        <v>0</v>
      </c>
      <c r="T59" s="39">
        <f>OCTOBRE!$T$59+$S$59</f>
        <v>0</v>
      </c>
      <c r="U59" s="92"/>
      <c r="V59" s="40">
        <f>SUMIF($F$10:$F$509,$N$59,$K$10:$K$509)</f>
        <v>0</v>
      </c>
      <c r="W59" s="40">
        <f>OCTOBRE!$W$59+$V$59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87"/>
      <c r="S60" s="89">
        <f>SUM($S$10:$S$59)</f>
        <v>0</v>
      </c>
      <c r="T60" s="89">
        <f>SUM($T$10:$T$59)</f>
        <v>72</v>
      </c>
      <c r="U60" s="87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0</v>
      </c>
      <c r="H510" s="31">
        <f>SUM($H$10:$H$509)</f>
        <v>0</v>
      </c>
      <c r="I510" s="80"/>
      <c r="J510" s="80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6" priority="2" operator="equal">
      <formula>"X"</formula>
    </cfRule>
  </conditionalFormatting>
  <conditionalFormatting sqref="B10:F509 I10:J509">
    <cfRule type="expression" dxfId="5" priority="3">
      <formula>ROW()=ODD(ROW())</formula>
    </cfRule>
  </conditionalFormatting>
  <conditionalFormatting sqref="P64:Q65 S64:S65 V64:V65">
    <cfRule type="cellIs" dxfId="4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0785AE30-1DA4-4CDC-83C1-E435D166C043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B0E0A7B1-8C73-4C40-863A-CF3A5EC4CD76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3A1F380-30D2-4908-9444-8CD40B2EF6B5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1854-0B2B-43E3-A8BA-D5809C88B725}">
  <sheetPr codeName="Feuil12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4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N2" s="104" t="s">
        <v>0</v>
      </c>
      <c r="O2" s="104"/>
      <c r="P2" s="104"/>
      <c r="Q2" s="104"/>
      <c r="R2" s="104"/>
      <c r="S2" s="104"/>
      <c r="T2" s="104"/>
      <c r="U2" s="104"/>
      <c r="V2" s="104"/>
      <c r="W2" s="104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5" t="s">
        <v>134</v>
      </c>
      <c r="C4" s="105" t="s">
        <v>2</v>
      </c>
      <c r="D4" s="108" t="str">
        <f>PARAMETRES!$C$5</f>
        <v>Banque DUCOIN</v>
      </c>
      <c r="E4" s="109"/>
      <c r="F4" s="109"/>
      <c r="G4" s="109"/>
      <c r="H4" s="110"/>
      <c r="I4" s="111" t="str">
        <f>PARAMETRES!$C$6</f>
        <v>Banque ADERU</v>
      </c>
      <c r="J4" s="112"/>
      <c r="K4" s="112"/>
      <c r="L4" s="113"/>
      <c r="N4" s="114" t="str">
        <f>CONCATENATE("RECAPITULATIF  ",$B$4,"  ",PARAMETRES!$C$9)</f>
        <v>RECAPITULATIF  DECEMBRE  2020</v>
      </c>
      <c r="O4" s="115"/>
      <c r="P4" s="115"/>
      <c r="Q4" s="115"/>
      <c r="R4" s="115"/>
      <c r="S4" s="115"/>
      <c r="T4" s="115"/>
      <c r="U4" s="115"/>
      <c r="V4" s="115"/>
      <c r="W4" s="116"/>
    </row>
    <row r="5" spans="2:23" ht="39.950000000000003" customHeight="1" thickBot="1" x14ac:dyDescent="0.3">
      <c r="B5" s="106"/>
      <c r="C5" s="106"/>
      <c r="D5" s="123" t="s">
        <v>3</v>
      </c>
      <c r="E5" s="125">
        <f>NOVEMBRE!$H$5</f>
        <v>-72</v>
      </c>
      <c r="F5" s="125"/>
      <c r="G5" s="25" t="s">
        <v>4</v>
      </c>
      <c r="H5" s="51">
        <f>$E$5+$H$510-$G$510</f>
        <v>-72</v>
      </c>
      <c r="I5" s="126" t="s">
        <v>3</v>
      </c>
      <c r="J5" s="27">
        <f>NOVEMBRE!$L$5</f>
        <v>-125</v>
      </c>
      <c r="K5" s="26" t="s">
        <v>4</v>
      </c>
      <c r="L5" s="27">
        <f>$J$5+$L$510-$K$510</f>
        <v>-125</v>
      </c>
      <c r="N5" s="117"/>
      <c r="O5" s="118"/>
      <c r="P5" s="118"/>
      <c r="Q5" s="118"/>
      <c r="R5" s="118"/>
      <c r="S5" s="118"/>
      <c r="T5" s="118"/>
      <c r="U5" s="118"/>
      <c r="V5" s="118"/>
      <c r="W5" s="119"/>
    </row>
    <row r="6" spans="2:23" ht="39.950000000000003" customHeight="1" thickBot="1" x14ac:dyDescent="0.3">
      <c r="B6" s="3">
        <f>PARAMETRES!$C$9</f>
        <v>2020</v>
      </c>
      <c r="C6" s="107"/>
      <c r="D6" s="124"/>
      <c r="E6" s="125">
        <f>NOVEMBRE!$H$6</f>
        <v>0</v>
      </c>
      <c r="F6" s="125"/>
      <c r="G6" s="25" t="s">
        <v>5</v>
      </c>
      <c r="H6" s="51">
        <f>$E$6+SUMIF($D$10:$D$509,"X",$H$10:$H$509)-SUMIF($D$10:$D$509,"X",$G$10:$G$509)</f>
        <v>0</v>
      </c>
      <c r="I6" s="127"/>
      <c r="J6" s="27">
        <f>NOVEMBRE!$L$6</f>
        <v>0</v>
      </c>
      <c r="K6" s="26" t="s">
        <v>5</v>
      </c>
      <c r="L6" s="27">
        <f>$J$6+SUMIF($D$10:$D$509,"X",$L$10:$L$509)-SUMIF($D$10:$D$509,"X",$K$10:$K$509)</f>
        <v>0</v>
      </c>
      <c r="N6" s="120"/>
      <c r="O6" s="121"/>
      <c r="P6" s="121"/>
      <c r="Q6" s="121"/>
      <c r="R6" s="121"/>
      <c r="S6" s="121"/>
      <c r="T6" s="121"/>
      <c r="U6" s="121"/>
      <c r="V6" s="121"/>
      <c r="W6" s="122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5" t="s">
        <v>6</v>
      </c>
      <c r="C8" s="105" t="s">
        <v>7</v>
      </c>
      <c r="D8" s="128" t="s">
        <v>8</v>
      </c>
      <c r="E8" s="130" t="s">
        <v>9</v>
      </c>
      <c r="F8" s="130" t="s">
        <v>10</v>
      </c>
      <c r="G8" s="94" t="s">
        <v>11</v>
      </c>
      <c r="H8" s="94" t="s">
        <v>12</v>
      </c>
      <c r="I8" s="96" t="s">
        <v>13</v>
      </c>
      <c r="J8" s="97"/>
      <c r="K8" s="100" t="s">
        <v>11</v>
      </c>
      <c r="L8" s="100" t="s">
        <v>12</v>
      </c>
      <c r="N8" s="80" t="s">
        <v>14</v>
      </c>
      <c r="O8" s="80" t="s">
        <v>15</v>
      </c>
      <c r="P8" s="102" t="s">
        <v>16</v>
      </c>
      <c r="Q8" s="102"/>
      <c r="R8" s="80"/>
      <c r="S8" s="103" t="str">
        <f>PARAMETRES!$C$5</f>
        <v>Banque DUCOIN</v>
      </c>
      <c r="T8" s="103"/>
      <c r="U8" s="80"/>
      <c r="V8" s="93" t="str">
        <f>PARAMETRES!$C$6</f>
        <v>Banque ADERU</v>
      </c>
      <c r="W8" s="93"/>
    </row>
    <row r="9" spans="2:23" ht="20.100000000000001" customHeight="1" thickBot="1" x14ac:dyDescent="0.3">
      <c r="B9" s="107"/>
      <c r="C9" s="107"/>
      <c r="D9" s="129"/>
      <c r="E9" s="131"/>
      <c r="F9" s="131"/>
      <c r="G9" s="95"/>
      <c r="H9" s="95"/>
      <c r="I9" s="98"/>
      <c r="J9" s="99"/>
      <c r="K9" s="101"/>
      <c r="L9" s="101"/>
      <c r="N9" s="80"/>
      <c r="O9" s="80"/>
      <c r="P9" s="49" t="s">
        <v>17</v>
      </c>
      <c r="Q9" s="49" t="s">
        <v>18</v>
      </c>
      <c r="R9" s="80"/>
      <c r="S9" s="55" t="s">
        <v>17</v>
      </c>
      <c r="T9" s="55" t="s">
        <v>18</v>
      </c>
      <c r="U9" s="80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NOVEMBRE!$Q$10+$P$10</f>
        <v>172</v>
      </c>
      <c r="R10" s="91"/>
      <c r="S10" s="39">
        <f>SUMIF($F$10:$F$509,$N$10,$G$10:$G$509)</f>
        <v>0</v>
      </c>
      <c r="T10" s="39">
        <f>NOVEMBRE!$T$10+$S$10</f>
        <v>72</v>
      </c>
      <c r="U10" s="91"/>
      <c r="V10" s="40">
        <f>SUMIF($F$10:$F$509,$N$10,$K$10:$K$509)</f>
        <v>0</v>
      </c>
      <c r="W10" s="40">
        <f>NOVEMBRE!$W$10+$V$10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NOVEMBRE!$Q$11+$P$11</f>
        <v>0</v>
      </c>
      <c r="R11" s="92"/>
      <c r="S11" s="39">
        <f>SUMIF($F$10:$F$509,$N$11,$G$10:$G$509)</f>
        <v>0</v>
      </c>
      <c r="T11" s="39">
        <f>NOVEMBRE!$T$11+$S$11</f>
        <v>0</v>
      </c>
      <c r="U11" s="92"/>
      <c r="V11" s="40">
        <f>SUMIF($F$10:$F$509,$N$11,$K$10:$K$509)</f>
        <v>0</v>
      </c>
      <c r="W11" s="40">
        <f>NOVEMBRE!$W$11+$V$11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NOVEMBRE!$Q$12+$P$12</f>
        <v>0</v>
      </c>
      <c r="R12" s="92"/>
      <c r="S12" s="39">
        <f>SUMIF($F$10:$F$509,$N$12,$G$10:$G$509)</f>
        <v>0</v>
      </c>
      <c r="T12" s="39">
        <f>NOVEMBRE!$T$12+$S$12</f>
        <v>0</v>
      </c>
      <c r="U12" s="92"/>
      <c r="V12" s="40">
        <f>SUMIF($F$10:$F$509,$N$12,$K$10:$K$509)</f>
        <v>0</v>
      </c>
      <c r="W12" s="40">
        <f>NOVEMBRE!$W$12+$V$12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NOVEMBRE!$Q$13+$P$13</f>
        <v>5</v>
      </c>
      <c r="R13" s="92"/>
      <c r="S13" s="39">
        <f>SUMIF($F$10:$F$509,$N$13,$G$10:$G$509)</f>
        <v>0</v>
      </c>
      <c r="T13" s="39">
        <f>NOVEMBRE!$T$13+$S$13</f>
        <v>0</v>
      </c>
      <c r="U13" s="92"/>
      <c r="V13" s="40">
        <f>SUMIF($F$10:$F$509,$N$13,$K$10:$K$509)</f>
        <v>0</v>
      </c>
      <c r="W13" s="40">
        <f>NOVEMBRE!$W$13+$V$13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NOVEMBRE!$Q$14+$P$14</f>
        <v>0</v>
      </c>
      <c r="R14" s="92"/>
      <c r="S14" s="39">
        <f>SUMIF($F$10:$F$509,$N$14,$G$10:$G$509)</f>
        <v>0</v>
      </c>
      <c r="T14" s="39">
        <f>NOVEMBRE!$T$14+$S$14</f>
        <v>0</v>
      </c>
      <c r="U14" s="92"/>
      <c r="V14" s="40">
        <f>SUMIF($F$10:$F$509,$N$14,$K$10:$K$509)</f>
        <v>0</v>
      </c>
      <c r="W14" s="40">
        <f>NOVEMBRE!$W$14+$V$14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NOVEMBRE!$Q$15+$P$15</f>
        <v>0</v>
      </c>
      <c r="R15" s="92"/>
      <c r="S15" s="39">
        <f>SUMIF($F$10:$F$509,$N$15,$G$10:$G$509)</f>
        <v>0</v>
      </c>
      <c r="T15" s="39">
        <f>NOVEMBRE!$T$15+$S$15</f>
        <v>0</v>
      </c>
      <c r="U15" s="92"/>
      <c r="V15" s="40">
        <f>SUMIF($F$10:$F$509,$N$15,$K$10:$K$509)</f>
        <v>0</v>
      </c>
      <c r="W15" s="40">
        <f>NOVEMBRE!$W$15+$V$15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NOVEMBRE!$Q$16+$P$16</f>
        <v>20</v>
      </c>
      <c r="R16" s="92"/>
      <c r="S16" s="39">
        <f>SUMIF($F$10:$F$509,$N$16,$G$10:$G$509)</f>
        <v>0</v>
      </c>
      <c r="T16" s="39">
        <f>NOVEMBRE!$T$16+$S$16</f>
        <v>0</v>
      </c>
      <c r="U16" s="92"/>
      <c r="V16" s="40">
        <f>SUMIF($F$10:$F$509,$N$16,$K$10:$K$509)</f>
        <v>0</v>
      </c>
      <c r="W16" s="40">
        <f>NOVEMBRE!$W$16+$V$16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NOVEMBRE!$Q$17+$P$17</f>
        <v>0</v>
      </c>
      <c r="R17" s="92"/>
      <c r="S17" s="39">
        <f>SUMIF($F$10:$F$509,$N$17,$G$10:$G$509)</f>
        <v>0</v>
      </c>
      <c r="T17" s="39">
        <f>NOVEMBRE!$T$17+$S$17</f>
        <v>0</v>
      </c>
      <c r="U17" s="92"/>
      <c r="V17" s="40">
        <f>SUMIF($F$10:$F$509,$N$17,$K$10:$K$509)</f>
        <v>0</v>
      </c>
      <c r="W17" s="40">
        <f>NOVEMBRE!$W$17+$V$17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NOVEMBRE!$Q$18+$P$18</f>
        <v>0</v>
      </c>
      <c r="R18" s="92"/>
      <c r="S18" s="39">
        <f>SUMIF($F$10:$F$509,$N$18,$G$10:$G$509)</f>
        <v>0</v>
      </c>
      <c r="T18" s="39">
        <f>NOVEMBRE!$T$18+$S$18</f>
        <v>0</v>
      </c>
      <c r="U18" s="92"/>
      <c r="V18" s="40">
        <f>SUMIF($F$10:$F$509,$N$18,$K$10:$K$509)</f>
        <v>0</v>
      </c>
      <c r="W18" s="40">
        <f>NOVEMBRE!$W$18+$V$18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NOVEMBRE!$Q$19+$P$19</f>
        <v>0</v>
      </c>
      <c r="R19" s="92"/>
      <c r="S19" s="39">
        <f>SUMIF($F$10:$F$509,$N$19,$G$10:$G$509)</f>
        <v>0</v>
      </c>
      <c r="T19" s="39">
        <f>NOVEMBRE!$T$19+$S$19</f>
        <v>0</v>
      </c>
      <c r="U19" s="92"/>
      <c r="V19" s="40">
        <f>SUMIF($F$10:$F$509,$N$19,$K$10:$K$509)</f>
        <v>0</v>
      </c>
      <c r="W19" s="40">
        <f>NOVEMBRE!$W$19+$V$19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NOVEMBRE!$Q$20+$P$20</f>
        <v>0</v>
      </c>
      <c r="R20" s="92"/>
      <c r="S20" s="39">
        <f>SUMIF($F$10:$F$509,$N$20,$G$10:$G$509)</f>
        <v>0</v>
      </c>
      <c r="T20" s="39">
        <f>NOVEMBRE!$T$20+$S$20</f>
        <v>0</v>
      </c>
      <c r="U20" s="92"/>
      <c r="V20" s="40">
        <f>SUMIF($F$10:$F$509,$N$20,$K$10:$K$509)</f>
        <v>0</v>
      </c>
      <c r="W20" s="40">
        <f>NOVEMBRE!$W$20+$V$20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NOVEMBRE!$Q$21+$P$21</f>
        <v>0</v>
      </c>
      <c r="R21" s="92"/>
      <c r="S21" s="39">
        <f>SUMIF($F$10:$F$509,$N$21,$G$10:$G$509)</f>
        <v>0</v>
      </c>
      <c r="T21" s="39">
        <f>NOVEMBRE!$T$21+$S$21</f>
        <v>0</v>
      </c>
      <c r="U21" s="92"/>
      <c r="V21" s="40">
        <f>SUMIF($F$10:$F$509,$N$21,$K$10:$K$509)</f>
        <v>0</v>
      </c>
      <c r="W21" s="40">
        <f>NOVEMBRE!$W$21+$V$21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NOVEMBRE!$Q$22+$P$22</f>
        <v>0</v>
      </c>
      <c r="R22" s="92"/>
      <c r="S22" s="39">
        <f>SUMIF($F$10:$F$509,$N$22,$G$10:$G$509)</f>
        <v>0</v>
      </c>
      <c r="T22" s="39">
        <f>NOVEMBRE!$T$22+$S$22</f>
        <v>0</v>
      </c>
      <c r="U22" s="92"/>
      <c r="V22" s="40">
        <f>SUMIF($F$10:$F$509,$N$22,$K$10:$K$509)</f>
        <v>0</v>
      </c>
      <c r="W22" s="40">
        <f>NOVEMBRE!$W$22+$V$22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NOVEMBRE!$Q$23+$P$23</f>
        <v>0</v>
      </c>
      <c r="R23" s="92"/>
      <c r="S23" s="39">
        <f>SUMIF($F$10:$F$509,$N$23,$G$10:$G$509)</f>
        <v>0</v>
      </c>
      <c r="T23" s="39">
        <f>NOVEMBRE!$T$23+$S$23</f>
        <v>0</v>
      </c>
      <c r="U23" s="92"/>
      <c r="V23" s="40">
        <f>SUMIF($F$10:$F$509,$N$23,$K$10:$K$509)</f>
        <v>0</v>
      </c>
      <c r="W23" s="40">
        <f>NOVEMBRE!$W$23+$V$23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NOVEMBRE!$Q$24+$P$24</f>
        <v>0</v>
      </c>
      <c r="R24" s="92"/>
      <c r="S24" s="39">
        <f>SUMIF($F$10:$F$509,$N$24,$G$10:$G$509)</f>
        <v>0</v>
      </c>
      <c r="T24" s="39">
        <f>NOVEMBRE!$T$24+$S$24</f>
        <v>0</v>
      </c>
      <c r="U24" s="92"/>
      <c r="V24" s="40">
        <f>SUMIF($F$10:$F$509,$N$24,$K$10:$K$509)</f>
        <v>0</v>
      </c>
      <c r="W24" s="40">
        <f>NOVEMBRE!$W$24+$V$24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NOVEMBRE!$Q$25+$P$25</f>
        <v>0</v>
      </c>
      <c r="R25" s="92"/>
      <c r="S25" s="39">
        <f>SUMIF($F$10:$F$509,$N$25,$G$10:$G$509)</f>
        <v>0</v>
      </c>
      <c r="T25" s="39">
        <f>NOVEMBRE!$T$25+$S$25</f>
        <v>0</v>
      </c>
      <c r="U25" s="92"/>
      <c r="V25" s="40">
        <f>SUMIF($F$10:$F$509,$N$25,$K$10:$K$509)</f>
        <v>0</v>
      </c>
      <c r="W25" s="40">
        <f>NOVEMBRE!$W$25+$V$25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NOVEMBRE!$Q$26+$P$26</f>
        <v>0</v>
      </c>
      <c r="R26" s="92"/>
      <c r="S26" s="39">
        <f>SUMIF($F$10:$F$509,$N$26,$G$10:$G$509)</f>
        <v>0</v>
      </c>
      <c r="T26" s="39">
        <f>NOVEMBRE!$T$26+$S$26</f>
        <v>0</v>
      </c>
      <c r="U26" s="92"/>
      <c r="V26" s="40">
        <f>SUMIF($F$10:$F$509,$N$26,$K$10:$K$509)</f>
        <v>0</v>
      </c>
      <c r="W26" s="40">
        <f>NOVEMBRE!$W$26+$V$26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NOVEMBRE!$Q$27+$P$27</f>
        <v>0</v>
      </c>
      <c r="R27" s="92"/>
      <c r="S27" s="39">
        <f>SUMIF($F$10:$F$509,$N$27,$G$10:$G$509)</f>
        <v>0</v>
      </c>
      <c r="T27" s="39">
        <f>NOVEMBRE!$T$27+$S$27</f>
        <v>0</v>
      </c>
      <c r="U27" s="92"/>
      <c r="V27" s="40">
        <f>SUMIF($F$10:$F$509,$N$27,$K$10:$K$509)</f>
        <v>0</v>
      </c>
      <c r="W27" s="40">
        <f>NOVEMBRE!$W$27+$V$27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NOVEMBRE!$Q$28+$P$28</f>
        <v>0</v>
      </c>
      <c r="R28" s="92"/>
      <c r="S28" s="39">
        <f>SUMIF($F$10:$F$509,$N$28,$G$10:$G$509)</f>
        <v>0</v>
      </c>
      <c r="T28" s="39">
        <f>NOVEMBRE!$T$28+$S$28</f>
        <v>0</v>
      </c>
      <c r="U28" s="92"/>
      <c r="V28" s="40">
        <f>SUMIF($F$10:$F$509,$N$28,$K$10:$K$509)</f>
        <v>0</v>
      </c>
      <c r="W28" s="40">
        <f>NOVEMBRE!$W$28+$V$28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NOVEMBRE!$Q$29+$P$29</f>
        <v>0</v>
      </c>
      <c r="R29" s="92"/>
      <c r="S29" s="39">
        <f>SUMIF($F$10:$F$509,$N$29,$G$10:$G$509)</f>
        <v>0</v>
      </c>
      <c r="T29" s="39">
        <f>NOVEMBRE!$T$29+$S$29</f>
        <v>0</v>
      </c>
      <c r="U29" s="92"/>
      <c r="V29" s="40">
        <f>SUMIF($F$10:$F$509,$N$29,$K$10:$K$509)</f>
        <v>0</v>
      </c>
      <c r="W29" s="40">
        <f>NOVEMBRE!$W$29+$V$29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NOVEMBRE!$Q$30+$P$30</f>
        <v>0</v>
      </c>
      <c r="R30" s="92"/>
      <c r="S30" s="39">
        <f>SUMIF($F$10:$F$509,$N$30,$G$10:$G$509)</f>
        <v>0</v>
      </c>
      <c r="T30" s="39">
        <f>NOVEMBRE!$T$30+$S$30</f>
        <v>0</v>
      </c>
      <c r="U30" s="92"/>
      <c r="V30" s="40">
        <f>SUMIF($F$10:$F$509,$N$30,$K$10:$K$509)</f>
        <v>0</v>
      </c>
      <c r="W30" s="40">
        <f>NOVEMBRE!$W$30+$V$30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NOVEMBRE!$Q$31+$P$31</f>
        <v>0</v>
      </c>
      <c r="R31" s="92"/>
      <c r="S31" s="39">
        <f>SUMIF($F$10:$F$509,$N$31,$G$10:$G$509)</f>
        <v>0</v>
      </c>
      <c r="T31" s="39">
        <f>NOVEMBRE!$T$31+$S$31</f>
        <v>0</v>
      </c>
      <c r="U31" s="92"/>
      <c r="V31" s="40">
        <f>SUMIF($F$10:$F$509,$N$31,$K$10:$K$509)</f>
        <v>0</v>
      </c>
      <c r="W31" s="40">
        <f>NOVEMBRE!$W$31+$V$31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NOVEMBRE!$Q$32+$P$32</f>
        <v>0</v>
      </c>
      <c r="R32" s="92"/>
      <c r="S32" s="39">
        <f>SUMIF($F$10:$F$509,$N$32,$G$10:$G$509)</f>
        <v>0</v>
      </c>
      <c r="T32" s="39">
        <f>NOVEMBRE!$T$32+$S$32</f>
        <v>0</v>
      </c>
      <c r="U32" s="92"/>
      <c r="V32" s="40">
        <f>SUMIF($F$10:$F$509,$N$32,$K$10:$K$509)</f>
        <v>0</v>
      </c>
      <c r="W32" s="40">
        <f>NOVEMBRE!$W$32+$V$32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NOVEMBRE!$Q$33+$P$33</f>
        <v>0</v>
      </c>
      <c r="R33" s="92"/>
      <c r="S33" s="39">
        <f>SUMIF($F$10:$F$509,$N$33,$G$10:$G$509)</f>
        <v>0</v>
      </c>
      <c r="T33" s="39">
        <f>NOVEMBRE!$T$33+$S$33</f>
        <v>0</v>
      </c>
      <c r="U33" s="92"/>
      <c r="V33" s="40">
        <f>SUMIF($F$10:$F$509,$N$33,$K$10:$K$509)</f>
        <v>0</v>
      </c>
      <c r="W33" s="40">
        <f>NOVEMBRE!$W$33+$V$33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NOVEMBRE!$Q$34+$P$34</f>
        <v>0</v>
      </c>
      <c r="R34" s="92"/>
      <c r="S34" s="39">
        <f>SUMIF($F$10:$F$509,$N$34,$G$10:$G$509)</f>
        <v>0</v>
      </c>
      <c r="T34" s="39">
        <f>NOVEMBRE!$T$34+$S$34</f>
        <v>0</v>
      </c>
      <c r="U34" s="92"/>
      <c r="V34" s="40">
        <f>SUMIF($F$10:$F$509,$N$34,$K$10:$K$509)</f>
        <v>0</v>
      </c>
      <c r="W34" s="40">
        <f>NOVEMBRE!$W$34+$V$34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NOVEMBRE!$Q$35+$P$35</f>
        <v>0</v>
      </c>
      <c r="R35" s="92"/>
      <c r="S35" s="39">
        <f>SUMIF($F$10:$F$509,$N$35,$G$10:$G$509)</f>
        <v>0</v>
      </c>
      <c r="T35" s="39">
        <f>NOVEMBRE!$T$35+$S$35</f>
        <v>0</v>
      </c>
      <c r="U35" s="92"/>
      <c r="V35" s="40">
        <f>SUMIF($F$10:$F$509,$N$35,$K$10:$K$509)</f>
        <v>0</v>
      </c>
      <c r="W35" s="40">
        <f>NOVEMBRE!$W$35+$V$35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NOVEMBRE!$Q$36+$P$36</f>
        <v>0</v>
      </c>
      <c r="R36" s="92"/>
      <c r="S36" s="39">
        <f>SUMIF($F$10:$F$509,$N$36,$G$10:$G$509)</f>
        <v>0</v>
      </c>
      <c r="T36" s="39">
        <f>NOVEMBRE!$T$36+$S$36</f>
        <v>0</v>
      </c>
      <c r="U36" s="92"/>
      <c r="V36" s="40">
        <f>SUMIF($F$10:$F$509,$N$36,$K$10:$K$509)</f>
        <v>0</v>
      </c>
      <c r="W36" s="40">
        <f>NOVEMBRE!$W$36+$V$36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NOVEMBRE!$Q$37+$P$37</f>
        <v>0</v>
      </c>
      <c r="R37" s="92"/>
      <c r="S37" s="39">
        <f>SUMIF($F$10:$F$509,$N$37,$G$10:$G$509)</f>
        <v>0</v>
      </c>
      <c r="T37" s="39">
        <f>NOVEMBRE!$T$37+$S$37</f>
        <v>0</v>
      </c>
      <c r="U37" s="92"/>
      <c r="V37" s="40">
        <f>SUMIF($F$10:$F$509,$N$37,$K$10:$K$509)</f>
        <v>0</v>
      </c>
      <c r="W37" s="40">
        <f>NOVEMBRE!$W$37+$V$37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NOVEMBRE!$Q$38+$P$38</f>
        <v>0</v>
      </c>
      <c r="R38" s="92"/>
      <c r="S38" s="39">
        <f>SUMIF($F$10:$F$509,$N$38,$G$10:$G$509)</f>
        <v>0</v>
      </c>
      <c r="T38" s="39">
        <f>NOVEMBRE!$T$38+$S$38</f>
        <v>0</v>
      </c>
      <c r="U38" s="92"/>
      <c r="V38" s="40">
        <f>SUMIF($F$10:$F$509,$N$38,$K$10:$K$509)</f>
        <v>0</v>
      </c>
      <c r="W38" s="40">
        <f>NOVEMBRE!$W$38+$V$38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NOVEMBRE!$Q$39+$P$39</f>
        <v>0</v>
      </c>
      <c r="R39" s="92"/>
      <c r="S39" s="39">
        <f>SUMIF($F$10:$F$509,$N$39,$G$10:$G$509)</f>
        <v>0</v>
      </c>
      <c r="T39" s="39">
        <f>NOVEMBRE!$T$39+$S$39</f>
        <v>0</v>
      </c>
      <c r="U39" s="92"/>
      <c r="V39" s="40">
        <f>SUMIF($F$10:$F$509,$N$39,$K$10:$K$509)</f>
        <v>0</v>
      </c>
      <c r="W39" s="40">
        <f>NOVEMBRE!$W$39+$V$39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NOVEMBRE!$Q$40+$P$40</f>
        <v>0</v>
      </c>
      <c r="R40" s="92"/>
      <c r="S40" s="39">
        <f>SUMIF($F$10:$F$509,$N$40,$G$10:$G$509)</f>
        <v>0</v>
      </c>
      <c r="T40" s="39">
        <f>NOVEMBRE!$T$40+$S$40</f>
        <v>0</v>
      </c>
      <c r="U40" s="92"/>
      <c r="V40" s="40">
        <f>SUMIF($F$10:$F$509,$N$40,$K$10:$K$509)</f>
        <v>0</v>
      </c>
      <c r="W40" s="40">
        <f>NOVEMBRE!$W$40+$V$40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NOVEMBRE!$Q$41+$P$41</f>
        <v>0</v>
      </c>
      <c r="R41" s="92"/>
      <c r="S41" s="39">
        <f>SUMIF($F$10:$F$509,$N$41,$G$10:$G$509)</f>
        <v>0</v>
      </c>
      <c r="T41" s="39">
        <f>NOVEMBRE!$T$41+$S$41</f>
        <v>0</v>
      </c>
      <c r="U41" s="92"/>
      <c r="V41" s="40">
        <f>SUMIF($F$10:$F$509,$N$41,$K$10:$K$509)</f>
        <v>0</v>
      </c>
      <c r="W41" s="40">
        <f>NOVEMBRE!$W$41+$V$41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NOVEMBRE!$Q$42+$P$42</f>
        <v>0</v>
      </c>
      <c r="R42" s="92"/>
      <c r="S42" s="39">
        <f>SUMIF($F$10:$F$509,$N$42,$G$10:$G$509)</f>
        <v>0</v>
      </c>
      <c r="T42" s="39">
        <f>NOVEMBRE!$T$42+$S$42</f>
        <v>0</v>
      </c>
      <c r="U42" s="92"/>
      <c r="V42" s="40">
        <f>SUMIF($F$10:$F$509,$N$42,$K$10:$K$509)</f>
        <v>0</v>
      </c>
      <c r="W42" s="40">
        <f>NOVEMBRE!$W$42+$V$42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NOVEMBRE!$Q$43+$P$43</f>
        <v>0</v>
      </c>
      <c r="R43" s="92"/>
      <c r="S43" s="39">
        <f>SUMIF($F$10:$F$509,$N$43,$G$10:$G$509)</f>
        <v>0</v>
      </c>
      <c r="T43" s="39">
        <f>NOVEMBRE!$T$43+$S$43</f>
        <v>0</v>
      </c>
      <c r="U43" s="92"/>
      <c r="V43" s="40">
        <f>SUMIF($F$10:$F$509,$N$43,$K$10:$K$509)</f>
        <v>0</v>
      </c>
      <c r="W43" s="40">
        <f>NOVEMBRE!$W$43+$V$43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NOVEMBRE!$Q$44+$P$44</f>
        <v>0</v>
      </c>
      <c r="R44" s="92"/>
      <c r="S44" s="39">
        <f>SUMIF($F$10:$F$509,$N$44,$G$10:$G$509)</f>
        <v>0</v>
      </c>
      <c r="T44" s="39">
        <f>NOVEMBRE!$T$44+$S$44</f>
        <v>0</v>
      </c>
      <c r="U44" s="92"/>
      <c r="V44" s="40">
        <f>SUMIF($F$10:$F$509,$N$44,$K$10:$K$509)</f>
        <v>0</v>
      </c>
      <c r="W44" s="40">
        <f>NOVEMBRE!$W$44+$V$44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NOVEMBRE!$Q$45+$P$45</f>
        <v>0</v>
      </c>
      <c r="R45" s="92"/>
      <c r="S45" s="39">
        <f>SUMIF($F$10:$F$509,$N$45,$G$10:$G$509)</f>
        <v>0</v>
      </c>
      <c r="T45" s="39">
        <f>NOVEMBRE!$T$45+$S$45</f>
        <v>0</v>
      </c>
      <c r="U45" s="92"/>
      <c r="V45" s="40">
        <f>SUMIF($F$10:$F$509,$N$45,$K$10:$K$509)</f>
        <v>0</v>
      </c>
      <c r="W45" s="40">
        <f>NOVEMBRE!$W$45+$V$45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NOVEMBRE!$Q$46+$P$46</f>
        <v>0</v>
      </c>
      <c r="R46" s="92"/>
      <c r="S46" s="39">
        <f>SUMIF($F$10:$F$509,$N$46,$G$10:$G$509)</f>
        <v>0</v>
      </c>
      <c r="T46" s="39">
        <f>NOVEMBRE!$T$46+$S$46</f>
        <v>0</v>
      </c>
      <c r="U46" s="92"/>
      <c r="V46" s="40">
        <f>SUMIF($F$10:$F$509,$N$46,$K$10:$K$509)</f>
        <v>0</v>
      </c>
      <c r="W46" s="40">
        <f>NOVEMBRE!$W$46+$V$46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NOVEMBRE!$Q$47+$P$47</f>
        <v>0</v>
      </c>
      <c r="R47" s="92"/>
      <c r="S47" s="39">
        <f>SUMIF($F$10:$F$509,$N$47,$G$10:$G$509)</f>
        <v>0</v>
      </c>
      <c r="T47" s="39">
        <f>NOVEMBRE!$T$47+$S$47</f>
        <v>0</v>
      </c>
      <c r="U47" s="92"/>
      <c r="V47" s="40">
        <f>SUMIF($F$10:$F$509,$N$47,$K$10:$K$509)</f>
        <v>0</v>
      </c>
      <c r="W47" s="40">
        <f>NOVEMBRE!$W$47+$V$47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NOVEMBRE!$Q$48+$P$48</f>
        <v>0</v>
      </c>
      <c r="R48" s="92"/>
      <c r="S48" s="39">
        <f>SUMIF($F$10:$F$509,$N$48,$G$10:$G$509)</f>
        <v>0</v>
      </c>
      <c r="T48" s="39">
        <f>NOVEMBRE!$T$48+$S$48</f>
        <v>0</v>
      </c>
      <c r="U48" s="92"/>
      <c r="V48" s="40">
        <f>SUMIF($F$10:$F$509,$N$48,$K$10:$K$509)</f>
        <v>0</v>
      </c>
      <c r="W48" s="40">
        <f>NOVEMBRE!$W$48+$V$48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NOVEMBRE!$Q$49+$P$49</f>
        <v>0</v>
      </c>
      <c r="R49" s="92"/>
      <c r="S49" s="39">
        <f>SUMIF($F$10:$F$509,$N$49,$G$10:$G$509)</f>
        <v>0</v>
      </c>
      <c r="T49" s="39">
        <f>NOVEMBRE!$T$49+$S$49</f>
        <v>0</v>
      </c>
      <c r="U49" s="92"/>
      <c r="V49" s="40">
        <f>SUMIF($F$10:$F$509,$N$49,$K$10:$K$509)</f>
        <v>0</v>
      </c>
      <c r="W49" s="40">
        <f>NOVEMBRE!$W$49+$V$49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NOVEMBRE!$Q$50+$P$50</f>
        <v>0</v>
      </c>
      <c r="R50" s="92"/>
      <c r="S50" s="39">
        <f>SUMIF($F$10:$F$509,$N$50,$G$10:$G$509)</f>
        <v>0</v>
      </c>
      <c r="T50" s="39">
        <f>NOVEMBRE!$T$50+$S$50</f>
        <v>0</v>
      </c>
      <c r="U50" s="92"/>
      <c r="V50" s="40">
        <f>SUMIF($F$10:$F$509,$N$50,$K$10:$K$509)</f>
        <v>0</v>
      </c>
      <c r="W50" s="40">
        <f>NOVEMBRE!$W$50+$V$50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NOVEMBRE!$Q$51+$P$51</f>
        <v>0</v>
      </c>
      <c r="R51" s="92"/>
      <c r="S51" s="39">
        <f>SUMIF($F$10:$F$509,$N$51,$G$10:$G$509)</f>
        <v>0</v>
      </c>
      <c r="T51" s="39">
        <f>NOVEMBRE!$T$51+$S$51</f>
        <v>0</v>
      </c>
      <c r="U51" s="92"/>
      <c r="V51" s="40">
        <f>SUMIF($F$10:$F$509,$N$51,$K$10:$K$509)</f>
        <v>0</v>
      </c>
      <c r="W51" s="40">
        <f>NOVEMBRE!$W$51+$V$51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NOVEMBRE!$Q$52+$P$52</f>
        <v>0</v>
      </c>
      <c r="R52" s="92"/>
      <c r="S52" s="39">
        <f>SUMIF($F$10:$F$509,$N$52,$G$10:$G$509)</f>
        <v>0</v>
      </c>
      <c r="T52" s="39">
        <f>NOVEMBRE!$T$52+$S$52</f>
        <v>0</v>
      </c>
      <c r="U52" s="92"/>
      <c r="V52" s="40">
        <f>SUMIF($F$10:$F$509,$N$52,$K$10:$K$509)</f>
        <v>0</v>
      </c>
      <c r="W52" s="40">
        <f>NOVEMBRE!$W$52+$V$52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NOVEMBRE!$Q$53+$P$53</f>
        <v>0</v>
      </c>
      <c r="R53" s="92"/>
      <c r="S53" s="39">
        <f>SUMIF($F$10:$F$509,$N$53,$G$10:$G$509)</f>
        <v>0</v>
      </c>
      <c r="T53" s="39">
        <f>NOVEMBRE!$T$53+$S$53</f>
        <v>0</v>
      </c>
      <c r="U53" s="92"/>
      <c r="V53" s="40">
        <f>SUMIF($F$10:$F$509,$N$53,$K$10:$K$509)</f>
        <v>0</v>
      </c>
      <c r="W53" s="40">
        <f>NOVEMBRE!$W$53+$V$53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NOVEMBRE!$Q$54+$P$54</f>
        <v>0</v>
      </c>
      <c r="R54" s="92"/>
      <c r="S54" s="39">
        <f>SUMIF($F$10:$F$509,$N$54,$G$10:$G$509)</f>
        <v>0</v>
      </c>
      <c r="T54" s="39">
        <f>NOVEMBRE!$T$54+$S$54</f>
        <v>0</v>
      </c>
      <c r="U54" s="92"/>
      <c r="V54" s="40">
        <f>SUMIF($F$10:$F$509,$N$54,$K$10:$K$509)</f>
        <v>0</v>
      </c>
      <c r="W54" s="40">
        <f>NOVEMBRE!$W$54+$V$54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NOVEMBRE!$Q$55+$P$55</f>
        <v>0</v>
      </c>
      <c r="R55" s="92"/>
      <c r="S55" s="39">
        <f>SUMIF($F$10:$F$509,$N$55,$G$10:$G$509)</f>
        <v>0</v>
      </c>
      <c r="T55" s="39">
        <f>NOVEMBRE!$T$55+$S$55</f>
        <v>0</v>
      </c>
      <c r="U55" s="92"/>
      <c r="V55" s="40">
        <f>SUMIF($F$10:$F$509,$N$55,$K$10:$K$509)</f>
        <v>0</v>
      </c>
      <c r="W55" s="40">
        <f>NOVEMBRE!$W$55+$V$55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NOVEMBRE!$Q$56+$P$56</f>
        <v>0</v>
      </c>
      <c r="R56" s="92"/>
      <c r="S56" s="39">
        <f>SUMIF($F$10:$F$509,$N$56,$G$10:$G$509)</f>
        <v>0</v>
      </c>
      <c r="T56" s="39">
        <f>NOVEMBRE!$T$56+$S$56</f>
        <v>0</v>
      </c>
      <c r="U56" s="92"/>
      <c r="V56" s="40">
        <f>SUMIF($F$10:$F$509,$N$56,$K$10:$K$509)</f>
        <v>0</v>
      </c>
      <c r="W56" s="40">
        <f>NOVEMBRE!$W$56+$V$56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NOVEMBRE!$Q$57+$P$57</f>
        <v>0</v>
      </c>
      <c r="R57" s="92"/>
      <c r="S57" s="39">
        <f>SUMIF($F$10:$F$509,$N$57,$G$10:$G$509)</f>
        <v>0</v>
      </c>
      <c r="T57" s="39">
        <f>NOVEMBRE!$T$57+$S$57</f>
        <v>0</v>
      </c>
      <c r="U57" s="92"/>
      <c r="V57" s="40">
        <f>SUMIF($F$10:$F$509,$N$57,$K$10:$K$509)</f>
        <v>0</v>
      </c>
      <c r="W57" s="40">
        <f>NOVEMBRE!$W$57+$V$57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NOVEMBRE!$Q$58+$P$58</f>
        <v>0</v>
      </c>
      <c r="R58" s="92"/>
      <c r="S58" s="39">
        <f>SUMIF($F$10:$F$509,$N$58,$G$10:$G$509)</f>
        <v>0</v>
      </c>
      <c r="T58" s="39">
        <f>NOVEMBRE!$T$58+$S$58</f>
        <v>0</v>
      </c>
      <c r="U58" s="92"/>
      <c r="V58" s="40">
        <f>SUMIF($F$10:$F$509,$N$58,$K$10:$K$509)</f>
        <v>0</v>
      </c>
      <c r="W58" s="40">
        <f>NOVEMBRE!$W$58+$V$58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NOVEMBRE!$Q$59+$P$59</f>
        <v>0</v>
      </c>
      <c r="R59" s="92"/>
      <c r="S59" s="39">
        <f>SUMIF($F$10:$F$509,$N$59,$G$10:$G$509)</f>
        <v>0</v>
      </c>
      <c r="T59" s="39">
        <f>NOVEMBRE!$T$59+$S$59</f>
        <v>0</v>
      </c>
      <c r="U59" s="92"/>
      <c r="V59" s="40">
        <f>SUMIF($F$10:$F$509,$N$59,$K$10:$K$509)</f>
        <v>0</v>
      </c>
      <c r="W59" s="40">
        <f>NOVEMBRE!$W$59+$V$59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3" t="s">
        <v>19</v>
      </c>
      <c r="O60" s="83"/>
      <c r="P60" s="85">
        <f>SUM($P$10:$P$59)</f>
        <v>0</v>
      </c>
      <c r="Q60" s="85">
        <f>SUM($Q$10:$Q$59)</f>
        <v>197</v>
      </c>
      <c r="R60" s="87"/>
      <c r="S60" s="89">
        <f>SUM($S$10:$S$59)</f>
        <v>0</v>
      </c>
      <c r="T60" s="89">
        <f>SUM($T$10:$T$59)</f>
        <v>72</v>
      </c>
      <c r="U60" s="87"/>
      <c r="V60" s="81">
        <f>SUM($V$10:$V$59)</f>
        <v>0</v>
      </c>
      <c r="W60" s="81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4"/>
      <c r="O61" s="84"/>
      <c r="P61" s="86"/>
      <c r="Q61" s="86"/>
      <c r="R61" s="88"/>
      <c r="S61" s="90"/>
      <c r="T61" s="90"/>
      <c r="U61" s="88"/>
      <c r="V61" s="82"/>
      <c r="W61" s="82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4" t="s">
        <v>20</v>
      </c>
      <c r="O64" s="75"/>
      <c r="P64" s="132">
        <f>$P$60-$S$60-$V$60</f>
        <v>0</v>
      </c>
      <c r="Q64" s="132">
        <f>$Q$60-$T$60-$W$60</f>
        <v>0</v>
      </c>
      <c r="S64" s="132">
        <f>$S$60-$G$510</f>
        <v>0</v>
      </c>
      <c r="V64" s="132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6"/>
      <c r="O65" s="77"/>
      <c r="P65" s="133"/>
      <c r="Q65" s="133"/>
      <c r="S65" s="133"/>
      <c r="V65" s="133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0" t="s">
        <v>21</v>
      </c>
      <c r="C510" s="80"/>
      <c r="D510" s="80"/>
      <c r="E510" s="80"/>
      <c r="F510" s="80"/>
      <c r="G510" s="44">
        <f>SUM($G$10:$G$509)</f>
        <v>0</v>
      </c>
      <c r="H510" s="31">
        <f>SUM($H$10:$H$509)</f>
        <v>0</v>
      </c>
      <c r="I510" s="80"/>
      <c r="J510" s="80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" priority="2" operator="equal">
      <formula>"X"</formula>
    </cfRule>
  </conditionalFormatting>
  <conditionalFormatting sqref="B10:F509 I10:J509">
    <cfRule type="expression" dxfId="2" priority="3">
      <formula>ROW()=ODD(ROW())</formula>
    </cfRule>
  </conditionalFormatting>
  <conditionalFormatting sqref="P64:Q65 S64:S65 V64:V65">
    <cfRule type="cellIs" dxfId="1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73ED87E2-BEB6-4695-A172-B107517827E4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7DCD621A-CED7-4025-9823-1BFFA21BD348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726DDD10-946B-4D83-B8EB-851F526A7A1B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2327-32EA-4815-95CE-EFE0D539B8F5}">
  <sheetPr codeName="Feuil13"/>
  <dimension ref="A1:M54"/>
  <sheetViews>
    <sheetView workbookViewId="0">
      <selection activeCell="B16" sqref="B16"/>
    </sheetView>
  </sheetViews>
  <sheetFormatPr baseColWidth="10" defaultRowHeight="15.75" x14ac:dyDescent="0.25"/>
  <cols>
    <col min="1" max="1" width="1.625" style="57" customWidth="1"/>
    <col min="2" max="2" width="10.625" style="56" customWidth="1"/>
    <col min="3" max="3" width="40.625" style="57" customWidth="1"/>
    <col min="4" max="4" width="3.625" style="57" customWidth="1"/>
    <col min="5" max="5" width="9.625" style="57" customWidth="1"/>
    <col min="6" max="6" width="7.625" style="57" customWidth="1"/>
    <col min="7" max="8" width="16.625" style="57" customWidth="1"/>
    <col min="9" max="9" width="3.625" style="57" customWidth="1"/>
    <col min="10" max="12" width="16.625" style="57" customWidth="1"/>
    <col min="13" max="16384" width="11" style="57"/>
  </cols>
  <sheetData>
    <row r="1" spans="1:13" ht="26.25" x14ac:dyDescent="0.25">
      <c r="B1" s="145" t="s">
        <v>22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3" ht="16.5" thickBot="1" x14ac:dyDescent="0.3"/>
    <row r="3" spans="1:13" ht="39.950000000000003" customHeight="1" thickBot="1" x14ac:dyDescent="0.3">
      <c r="A3" s="1"/>
      <c r="B3" s="52" t="s">
        <v>23</v>
      </c>
      <c r="C3" s="52" t="s">
        <v>7</v>
      </c>
      <c r="D3" s="53" t="s">
        <v>8</v>
      </c>
      <c r="E3" s="54" t="s">
        <v>9</v>
      </c>
      <c r="F3" s="52" t="s">
        <v>10</v>
      </c>
      <c r="G3" s="25" t="s">
        <v>11</v>
      </c>
      <c r="H3" s="25" t="s">
        <v>12</v>
      </c>
      <c r="I3" s="146" t="s">
        <v>13</v>
      </c>
      <c r="J3" s="147"/>
      <c r="K3" s="26" t="s">
        <v>11</v>
      </c>
      <c r="L3" s="26" t="s">
        <v>12</v>
      </c>
      <c r="M3" s="1"/>
    </row>
    <row r="4" spans="1:13" x14ac:dyDescent="0.25">
      <c r="B4" s="61">
        <v>5</v>
      </c>
      <c r="C4" s="16" t="s">
        <v>139</v>
      </c>
      <c r="D4" s="58"/>
      <c r="E4" s="58" t="s">
        <v>37</v>
      </c>
      <c r="F4" s="58" t="s">
        <v>53</v>
      </c>
      <c r="G4" s="41">
        <v>50</v>
      </c>
      <c r="H4" s="29"/>
      <c r="I4" s="148"/>
      <c r="J4" s="149"/>
      <c r="K4" s="46"/>
      <c r="L4" s="33"/>
    </row>
    <row r="5" spans="1:13" x14ac:dyDescent="0.25">
      <c r="B5" s="62">
        <v>10</v>
      </c>
      <c r="C5" s="17" t="s">
        <v>140</v>
      </c>
      <c r="D5" s="59"/>
      <c r="E5" s="59" t="s">
        <v>37</v>
      </c>
      <c r="F5" s="59" t="s">
        <v>78</v>
      </c>
      <c r="G5" s="41"/>
      <c r="H5" s="29"/>
      <c r="I5" s="138"/>
      <c r="J5" s="139"/>
      <c r="K5" s="46">
        <v>35</v>
      </c>
      <c r="L5" s="33"/>
    </row>
    <row r="6" spans="1:13" x14ac:dyDescent="0.25">
      <c r="B6" s="62"/>
      <c r="C6" s="17"/>
      <c r="D6" s="59"/>
      <c r="E6" s="59"/>
      <c r="F6" s="59"/>
      <c r="G6" s="41"/>
      <c r="H6" s="29"/>
      <c r="I6" s="138"/>
      <c r="J6" s="139"/>
      <c r="K6" s="46"/>
      <c r="L6" s="33"/>
    </row>
    <row r="7" spans="1:13" x14ac:dyDescent="0.25">
      <c r="B7" s="62"/>
      <c r="C7" s="17"/>
      <c r="D7" s="59"/>
      <c r="E7" s="59"/>
      <c r="F7" s="59"/>
      <c r="G7" s="41"/>
      <c r="H7" s="29"/>
      <c r="I7" s="138"/>
      <c r="J7" s="139"/>
      <c r="K7" s="46"/>
      <c r="L7" s="33"/>
    </row>
    <row r="8" spans="1:13" x14ac:dyDescent="0.25">
      <c r="B8" s="62"/>
      <c r="C8" s="17"/>
      <c r="D8" s="59"/>
      <c r="E8" s="59"/>
      <c r="F8" s="59"/>
      <c r="G8" s="41"/>
      <c r="H8" s="29"/>
      <c r="I8" s="138"/>
      <c r="J8" s="139"/>
      <c r="K8" s="46"/>
      <c r="L8" s="33"/>
    </row>
    <row r="9" spans="1:13" x14ac:dyDescent="0.25">
      <c r="B9" s="62"/>
      <c r="C9" s="17"/>
      <c r="D9" s="59"/>
      <c r="E9" s="59"/>
      <c r="F9" s="59"/>
      <c r="G9" s="41"/>
      <c r="H9" s="29"/>
      <c r="I9" s="138"/>
      <c r="J9" s="139"/>
      <c r="K9" s="46"/>
      <c r="L9" s="33"/>
    </row>
    <row r="10" spans="1:13" x14ac:dyDescent="0.25">
      <c r="B10" s="62"/>
      <c r="C10" s="17"/>
      <c r="D10" s="59"/>
      <c r="E10" s="59"/>
      <c r="F10" s="59"/>
      <c r="G10" s="41"/>
      <c r="H10" s="29"/>
      <c r="I10" s="138"/>
      <c r="J10" s="139"/>
      <c r="K10" s="46"/>
      <c r="L10" s="33"/>
    </row>
    <row r="11" spans="1:13" x14ac:dyDescent="0.25">
      <c r="B11" s="62"/>
      <c r="C11" s="17"/>
      <c r="D11" s="59"/>
      <c r="E11" s="59"/>
      <c r="F11" s="59"/>
      <c r="G11" s="41"/>
      <c r="H11" s="29"/>
      <c r="I11" s="138"/>
      <c r="J11" s="139"/>
      <c r="K11" s="46"/>
      <c r="L11" s="33"/>
    </row>
    <row r="12" spans="1:13" x14ac:dyDescent="0.25">
      <c r="B12" s="62"/>
      <c r="C12" s="17"/>
      <c r="D12" s="59"/>
      <c r="E12" s="59"/>
      <c r="F12" s="59"/>
      <c r="G12" s="41"/>
      <c r="H12" s="29"/>
      <c r="I12" s="138"/>
      <c r="J12" s="139"/>
      <c r="K12" s="46"/>
      <c r="L12" s="33"/>
    </row>
    <row r="13" spans="1:13" x14ac:dyDescent="0.25">
      <c r="B13" s="62"/>
      <c r="C13" s="17"/>
      <c r="D13" s="59"/>
      <c r="E13" s="59"/>
      <c r="F13" s="59"/>
      <c r="G13" s="41"/>
      <c r="H13" s="29"/>
      <c r="I13" s="138"/>
      <c r="J13" s="139"/>
      <c r="K13" s="46"/>
      <c r="L13" s="33"/>
    </row>
    <row r="14" spans="1:13" x14ac:dyDescent="0.25">
      <c r="B14" s="62"/>
      <c r="C14" s="17"/>
      <c r="D14" s="59"/>
      <c r="E14" s="59"/>
      <c r="F14" s="59"/>
      <c r="G14" s="41"/>
      <c r="H14" s="29"/>
      <c r="I14" s="138"/>
      <c r="J14" s="139"/>
      <c r="K14" s="46"/>
      <c r="L14" s="33"/>
    </row>
    <row r="15" spans="1:13" x14ac:dyDescent="0.25">
      <c r="B15" s="62"/>
      <c r="C15" s="17"/>
      <c r="D15" s="59"/>
      <c r="E15" s="59"/>
      <c r="F15" s="59"/>
      <c r="G15" s="41"/>
      <c r="H15" s="29"/>
      <c r="I15" s="138"/>
      <c r="J15" s="139"/>
      <c r="K15" s="46"/>
      <c r="L15" s="33"/>
    </row>
    <row r="16" spans="1:13" x14ac:dyDescent="0.25">
      <c r="B16" s="62"/>
      <c r="C16" s="17"/>
      <c r="D16" s="59"/>
      <c r="E16" s="59"/>
      <c r="F16" s="59"/>
      <c r="G16" s="41"/>
      <c r="H16" s="29"/>
      <c r="I16" s="138"/>
      <c r="J16" s="139"/>
      <c r="K16" s="46"/>
      <c r="L16" s="33"/>
    </row>
    <row r="17" spans="2:12" x14ac:dyDescent="0.25">
      <c r="B17" s="62"/>
      <c r="C17" s="17"/>
      <c r="D17" s="59"/>
      <c r="E17" s="59"/>
      <c r="F17" s="59"/>
      <c r="G17" s="41"/>
      <c r="H17" s="29"/>
      <c r="I17" s="138"/>
      <c r="J17" s="139"/>
      <c r="K17" s="46"/>
      <c r="L17" s="33"/>
    </row>
    <row r="18" spans="2:12" x14ac:dyDescent="0.25">
      <c r="B18" s="62"/>
      <c r="C18" s="17"/>
      <c r="D18" s="59"/>
      <c r="E18" s="59"/>
      <c r="F18" s="59"/>
      <c r="G18" s="41"/>
      <c r="H18" s="29"/>
      <c r="I18" s="138"/>
      <c r="J18" s="139"/>
      <c r="K18" s="46"/>
      <c r="L18" s="33"/>
    </row>
    <row r="19" spans="2:12" x14ac:dyDescent="0.25">
      <c r="B19" s="62"/>
      <c r="C19" s="17"/>
      <c r="D19" s="59"/>
      <c r="E19" s="59"/>
      <c r="F19" s="59"/>
      <c r="G19" s="41"/>
      <c r="H19" s="29"/>
      <c r="I19" s="138"/>
      <c r="J19" s="139"/>
      <c r="K19" s="46"/>
      <c r="L19" s="33"/>
    </row>
    <row r="20" spans="2:12" x14ac:dyDescent="0.25">
      <c r="B20" s="62"/>
      <c r="C20" s="17"/>
      <c r="D20" s="59"/>
      <c r="E20" s="59"/>
      <c r="F20" s="59"/>
      <c r="G20" s="41"/>
      <c r="H20" s="29"/>
      <c r="I20" s="138"/>
      <c r="J20" s="139"/>
      <c r="K20" s="46"/>
      <c r="L20" s="33"/>
    </row>
    <row r="21" spans="2:12" x14ac:dyDescent="0.25">
      <c r="B21" s="62"/>
      <c r="C21" s="17"/>
      <c r="D21" s="59"/>
      <c r="E21" s="59"/>
      <c r="F21" s="59"/>
      <c r="G21" s="41"/>
      <c r="H21" s="29"/>
      <c r="I21" s="138"/>
      <c r="J21" s="139"/>
      <c r="K21" s="46"/>
      <c r="L21" s="33"/>
    </row>
    <row r="22" spans="2:12" x14ac:dyDescent="0.25">
      <c r="B22" s="62"/>
      <c r="C22" s="17"/>
      <c r="D22" s="59"/>
      <c r="E22" s="59"/>
      <c r="F22" s="59"/>
      <c r="G22" s="41"/>
      <c r="H22" s="29"/>
      <c r="I22" s="138"/>
      <c r="J22" s="139"/>
      <c r="K22" s="46"/>
      <c r="L22" s="33"/>
    </row>
    <row r="23" spans="2:12" x14ac:dyDescent="0.25">
      <c r="B23" s="62"/>
      <c r="C23" s="17"/>
      <c r="D23" s="59"/>
      <c r="E23" s="59"/>
      <c r="F23" s="59"/>
      <c r="G23" s="41"/>
      <c r="H23" s="29"/>
      <c r="I23" s="138"/>
      <c r="J23" s="139"/>
      <c r="K23" s="46"/>
      <c r="L23" s="33"/>
    </row>
    <row r="24" spans="2:12" x14ac:dyDescent="0.25">
      <c r="B24" s="62"/>
      <c r="C24" s="17"/>
      <c r="D24" s="59"/>
      <c r="E24" s="59"/>
      <c r="F24" s="59"/>
      <c r="G24" s="41"/>
      <c r="H24" s="29"/>
      <c r="I24" s="138"/>
      <c r="J24" s="139"/>
      <c r="K24" s="46"/>
      <c r="L24" s="33"/>
    </row>
    <row r="25" spans="2:12" x14ac:dyDescent="0.25">
      <c r="B25" s="62"/>
      <c r="C25" s="17"/>
      <c r="D25" s="59"/>
      <c r="E25" s="59"/>
      <c r="F25" s="59"/>
      <c r="G25" s="41"/>
      <c r="H25" s="29"/>
      <c r="I25" s="138"/>
      <c r="J25" s="139"/>
      <c r="K25" s="46"/>
      <c r="L25" s="33"/>
    </row>
    <row r="26" spans="2:12" x14ac:dyDescent="0.25">
      <c r="B26" s="62"/>
      <c r="C26" s="17"/>
      <c r="D26" s="59"/>
      <c r="E26" s="59"/>
      <c r="F26" s="59"/>
      <c r="G26" s="41"/>
      <c r="H26" s="29"/>
      <c r="I26" s="138"/>
      <c r="J26" s="139"/>
      <c r="K26" s="46"/>
      <c r="L26" s="33"/>
    </row>
    <row r="27" spans="2:12" x14ac:dyDescent="0.25">
      <c r="B27" s="62"/>
      <c r="C27" s="17"/>
      <c r="D27" s="59"/>
      <c r="E27" s="59"/>
      <c r="F27" s="59"/>
      <c r="G27" s="41"/>
      <c r="H27" s="29"/>
      <c r="I27" s="138"/>
      <c r="J27" s="139"/>
      <c r="K27" s="46"/>
      <c r="L27" s="33"/>
    </row>
    <row r="28" spans="2:12" x14ac:dyDescent="0.25">
      <c r="B28" s="62"/>
      <c r="C28" s="17"/>
      <c r="D28" s="59"/>
      <c r="E28" s="59"/>
      <c r="F28" s="59"/>
      <c r="G28" s="41"/>
      <c r="H28" s="29"/>
      <c r="I28" s="138"/>
      <c r="J28" s="139"/>
      <c r="K28" s="46"/>
      <c r="L28" s="33"/>
    </row>
    <row r="29" spans="2:12" x14ac:dyDescent="0.25">
      <c r="B29" s="62"/>
      <c r="C29" s="17"/>
      <c r="D29" s="59"/>
      <c r="E29" s="59"/>
      <c r="F29" s="59"/>
      <c r="G29" s="41"/>
      <c r="H29" s="29"/>
      <c r="I29" s="138"/>
      <c r="J29" s="139"/>
      <c r="K29" s="46"/>
      <c r="L29" s="33"/>
    </row>
    <row r="30" spans="2:12" x14ac:dyDescent="0.25">
      <c r="B30" s="62"/>
      <c r="C30" s="17"/>
      <c r="D30" s="59"/>
      <c r="E30" s="59"/>
      <c r="F30" s="59"/>
      <c r="G30" s="41"/>
      <c r="H30" s="29"/>
      <c r="I30" s="138"/>
      <c r="J30" s="139"/>
      <c r="K30" s="46"/>
      <c r="L30" s="33"/>
    </row>
    <row r="31" spans="2:12" x14ac:dyDescent="0.25">
      <c r="B31" s="62"/>
      <c r="C31" s="17"/>
      <c r="D31" s="59"/>
      <c r="E31" s="59"/>
      <c r="F31" s="59"/>
      <c r="G31" s="41"/>
      <c r="H31" s="29"/>
      <c r="I31" s="138"/>
      <c r="J31" s="139"/>
      <c r="K31" s="46"/>
      <c r="L31" s="33"/>
    </row>
    <row r="32" spans="2:12" x14ac:dyDescent="0.25">
      <c r="B32" s="62"/>
      <c r="C32" s="17"/>
      <c r="D32" s="59"/>
      <c r="E32" s="59"/>
      <c r="F32" s="59"/>
      <c r="G32" s="41"/>
      <c r="H32" s="29"/>
      <c r="I32" s="138"/>
      <c r="J32" s="139"/>
      <c r="K32" s="46"/>
      <c r="L32" s="33"/>
    </row>
    <row r="33" spans="2:12" x14ac:dyDescent="0.25">
      <c r="B33" s="62"/>
      <c r="C33" s="17"/>
      <c r="D33" s="59"/>
      <c r="E33" s="59"/>
      <c r="F33" s="59"/>
      <c r="G33" s="41"/>
      <c r="H33" s="29"/>
      <c r="I33" s="138"/>
      <c r="J33" s="139"/>
      <c r="K33" s="46"/>
      <c r="L33" s="33"/>
    </row>
    <row r="34" spans="2:12" x14ac:dyDescent="0.25">
      <c r="B34" s="62"/>
      <c r="C34" s="17"/>
      <c r="D34" s="59"/>
      <c r="E34" s="59"/>
      <c r="F34" s="59"/>
      <c r="G34" s="41"/>
      <c r="H34" s="29"/>
      <c r="I34" s="138"/>
      <c r="J34" s="139"/>
      <c r="K34" s="46"/>
      <c r="L34" s="33"/>
    </row>
    <row r="35" spans="2:12" x14ac:dyDescent="0.25">
      <c r="B35" s="62"/>
      <c r="C35" s="17"/>
      <c r="D35" s="59"/>
      <c r="E35" s="59"/>
      <c r="F35" s="59"/>
      <c r="G35" s="41"/>
      <c r="H35" s="29"/>
      <c r="I35" s="138"/>
      <c r="J35" s="139"/>
      <c r="K35" s="46"/>
      <c r="L35" s="33"/>
    </row>
    <row r="36" spans="2:12" x14ac:dyDescent="0.25">
      <c r="B36" s="62"/>
      <c r="C36" s="17"/>
      <c r="D36" s="59"/>
      <c r="E36" s="59"/>
      <c r="F36" s="59"/>
      <c r="G36" s="41"/>
      <c r="H36" s="29"/>
      <c r="I36" s="138"/>
      <c r="J36" s="139"/>
      <c r="K36" s="46"/>
      <c r="L36" s="33"/>
    </row>
    <row r="37" spans="2:12" x14ac:dyDescent="0.25">
      <c r="B37" s="62"/>
      <c r="C37" s="17"/>
      <c r="D37" s="59"/>
      <c r="E37" s="59"/>
      <c r="F37" s="59"/>
      <c r="G37" s="41"/>
      <c r="H37" s="29"/>
      <c r="I37" s="138"/>
      <c r="J37" s="139"/>
      <c r="K37" s="46"/>
      <c r="L37" s="33"/>
    </row>
    <row r="38" spans="2:12" x14ac:dyDescent="0.25">
      <c r="B38" s="62"/>
      <c r="C38" s="17"/>
      <c r="D38" s="59"/>
      <c r="E38" s="59"/>
      <c r="F38" s="59"/>
      <c r="G38" s="41"/>
      <c r="H38" s="29"/>
      <c r="I38" s="138"/>
      <c r="J38" s="139"/>
      <c r="K38" s="46"/>
      <c r="L38" s="33"/>
    </row>
    <row r="39" spans="2:12" x14ac:dyDescent="0.25">
      <c r="B39" s="62"/>
      <c r="C39" s="17"/>
      <c r="D39" s="59"/>
      <c r="E39" s="59"/>
      <c r="F39" s="59"/>
      <c r="G39" s="41"/>
      <c r="H39" s="29"/>
      <c r="I39" s="138"/>
      <c r="J39" s="139"/>
      <c r="K39" s="46"/>
      <c r="L39" s="33"/>
    </row>
    <row r="40" spans="2:12" x14ac:dyDescent="0.25">
      <c r="B40" s="62"/>
      <c r="C40" s="17"/>
      <c r="D40" s="59"/>
      <c r="E40" s="59"/>
      <c r="F40" s="59"/>
      <c r="G40" s="41"/>
      <c r="H40" s="29"/>
      <c r="I40" s="138"/>
      <c r="J40" s="139"/>
      <c r="K40" s="46"/>
      <c r="L40" s="33"/>
    </row>
    <row r="41" spans="2:12" x14ac:dyDescent="0.25">
      <c r="B41" s="62"/>
      <c r="C41" s="17"/>
      <c r="D41" s="59"/>
      <c r="E41" s="59"/>
      <c r="F41" s="59"/>
      <c r="G41" s="41"/>
      <c r="H41" s="29"/>
      <c r="I41" s="138"/>
      <c r="J41" s="139"/>
      <c r="K41" s="46"/>
      <c r="L41" s="33"/>
    </row>
    <row r="42" spans="2:12" x14ac:dyDescent="0.25">
      <c r="B42" s="62"/>
      <c r="C42" s="17"/>
      <c r="D42" s="59"/>
      <c r="E42" s="59"/>
      <c r="F42" s="59"/>
      <c r="G42" s="41"/>
      <c r="H42" s="29"/>
      <c r="I42" s="138"/>
      <c r="J42" s="139"/>
      <c r="K42" s="46"/>
      <c r="L42" s="33"/>
    </row>
    <row r="43" spans="2:12" x14ac:dyDescent="0.25">
      <c r="B43" s="62"/>
      <c r="C43" s="17"/>
      <c r="D43" s="59"/>
      <c r="E43" s="59"/>
      <c r="F43" s="59"/>
      <c r="G43" s="41"/>
      <c r="H43" s="29"/>
      <c r="I43" s="138"/>
      <c r="J43" s="139"/>
      <c r="K43" s="46"/>
      <c r="L43" s="33"/>
    </row>
    <row r="44" spans="2:12" x14ac:dyDescent="0.25">
      <c r="B44" s="62"/>
      <c r="C44" s="17"/>
      <c r="D44" s="59"/>
      <c r="E44" s="59"/>
      <c r="F44" s="59"/>
      <c r="G44" s="41"/>
      <c r="H44" s="29"/>
      <c r="I44" s="138"/>
      <c r="J44" s="139"/>
      <c r="K44" s="46"/>
      <c r="L44" s="33"/>
    </row>
    <row r="45" spans="2:12" x14ac:dyDescent="0.25">
      <c r="B45" s="62"/>
      <c r="C45" s="17"/>
      <c r="D45" s="59"/>
      <c r="E45" s="59"/>
      <c r="F45" s="59"/>
      <c r="G45" s="41"/>
      <c r="H45" s="29"/>
      <c r="I45" s="138"/>
      <c r="J45" s="139"/>
      <c r="K45" s="46"/>
      <c r="L45" s="33"/>
    </row>
    <row r="46" spans="2:12" x14ac:dyDescent="0.25">
      <c r="B46" s="62"/>
      <c r="C46" s="17"/>
      <c r="D46" s="59"/>
      <c r="E46" s="59"/>
      <c r="F46" s="59"/>
      <c r="G46" s="41"/>
      <c r="H46" s="29"/>
      <c r="I46" s="138"/>
      <c r="J46" s="139"/>
      <c r="K46" s="46"/>
      <c r="L46" s="33"/>
    </row>
    <row r="47" spans="2:12" x14ac:dyDescent="0.25">
      <c r="B47" s="62"/>
      <c r="C47" s="17"/>
      <c r="D47" s="59"/>
      <c r="E47" s="59"/>
      <c r="F47" s="59"/>
      <c r="G47" s="41"/>
      <c r="H47" s="29"/>
      <c r="I47" s="138"/>
      <c r="J47" s="139"/>
      <c r="K47" s="46"/>
      <c r="L47" s="33"/>
    </row>
    <row r="48" spans="2:12" x14ac:dyDescent="0.25">
      <c r="B48" s="62"/>
      <c r="C48" s="17"/>
      <c r="D48" s="59"/>
      <c r="E48" s="59"/>
      <c r="F48" s="59"/>
      <c r="G48" s="41"/>
      <c r="H48" s="29"/>
      <c r="I48" s="138"/>
      <c r="J48" s="139"/>
      <c r="K48" s="46"/>
      <c r="L48" s="33"/>
    </row>
    <row r="49" spans="2:12" x14ac:dyDescent="0.25">
      <c r="B49" s="62"/>
      <c r="C49" s="17"/>
      <c r="D49" s="59"/>
      <c r="E49" s="59"/>
      <c r="F49" s="59"/>
      <c r="G49" s="41"/>
      <c r="H49" s="29"/>
      <c r="I49" s="138"/>
      <c r="J49" s="139"/>
      <c r="K49" s="46"/>
      <c r="L49" s="33"/>
    </row>
    <row r="50" spans="2:12" x14ac:dyDescent="0.25">
      <c r="B50" s="62"/>
      <c r="C50" s="17"/>
      <c r="D50" s="59"/>
      <c r="E50" s="59"/>
      <c r="F50" s="59"/>
      <c r="G50" s="41"/>
      <c r="H50" s="29"/>
      <c r="I50" s="138"/>
      <c r="J50" s="139"/>
      <c r="K50" s="46"/>
      <c r="L50" s="33"/>
    </row>
    <row r="51" spans="2:12" x14ac:dyDescent="0.25">
      <c r="B51" s="62"/>
      <c r="C51" s="17"/>
      <c r="D51" s="59"/>
      <c r="E51" s="59"/>
      <c r="F51" s="59"/>
      <c r="G51" s="41"/>
      <c r="H51" s="29"/>
      <c r="I51" s="138"/>
      <c r="J51" s="139"/>
      <c r="K51" s="46"/>
      <c r="L51" s="33"/>
    </row>
    <row r="52" spans="2:12" x14ac:dyDescent="0.25">
      <c r="B52" s="62"/>
      <c r="C52" s="17"/>
      <c r="D52" s="59"/>
      <c r="E52" s="59"/>
      <c r="F52" s="59"/>
      <c r="G52" s="41"/>
      <c r="H52" s="29"/>
      <c r="I52" s="138"/>
      <c r="J52" s="139"/>
      <c r="K52" s="46"/>
      <c r="L52" s="33"/>
    </row>
    <row r="53" spans="2:12" ht="16.5" thickBot="1" x14ac:dyDescent="0.3">
      <c r="B53" s="63"/>
      <c r="C53" s="18"/>
      <c r="D53" s="60"/>
      <c r="E53" s="60"/>
      <c r="F53" s="60"/>
      <c r="G53" s="43"/>
      <c r="H53" s="30"/>
      <c r="I53" s="140"/>
      <c r="J53" s="141"/>
      <c r="K53" s="47"/>
      <c r="L53" s="34"/>
    </row>
    <row r="54" spans="2:12" ht="30" customHeight="1" thickBot="1" x14ac:dyDescent="0.3">
      <c r="B54" s="142" t="s">
        <v>33</v>
      </c>
      <c r="C54" s="143"/>
      <c r="D54" s="143"/>
      <c r="E54" s="143"/>
      <c r="F54" s="144"/>
      <c r="G54" s="44">
        <f>SUM(G4:G53)</f>
        <v>50</v>
      </c>
      <c r="H54" s="31">
        <f>SUM(H4:H53)</f>
        <v>0</v>
      </c>
      <c r="I54" s="142"/>
      <c r="J54" s="144"/>
      <c r="K54" s="48">
        <f>SUM(K4:K53)</f>
        <v>35</v>
      </c>
      <c r="L54" s="35">
        <f>SUM(L4:L53)</f>
        <v>0</v>
      </c>
    </row>
  </sheetData>
  <mergeCells count="54">
    <mergeCell ref="I13:J13"/>
    <mergeCell ref="B1:L1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I12:J12"/>
    <mergeCell ref="I25:J25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37:J37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49:J49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50:J50"/>
    <mergeCell ref="I51:J51"/>
    <mergeCell ref="I52:J52"/>
    <mergeCell ref="I53:J53"/>
    <mergeCell ref="B54:F54"/>
    <mergeCell ref="I54:J54"/>
  </mergeCells>
  <conditionalFormatting sqref="B4:F53 I4:J53">
    <cfRule type="expression" dxfId="0" priority="1">
      <formula>ROW()=ODD(ROW())</formula>
    </cfRule>
  </conditionalFormatting>
  <dataValidations count="3">
    <dataValidation type="list" showInputMessage="1" showErrorMessage="1" sqref="E5:E53 E4" xr:uid="{CF65D9BC-AE08-49B1-BC6A-301AF8FBFADE}">
      <formula1>C_Paiement</formula1>
    </dataValidation>
    <dataValidation type="list" showInputMessage="1" showErrorMessage="1" sqref="F4:F53" xr:uid="{8B5C34A5-07C5-47AC-8CE0-B15BBD37FF4B}">
      <formula1>C_Nature</formula1>
    </dataValidation>
    <dataValidation type="whole" showInputMessage="1" showErrorMessage="1" errorTitle="ATTENTION" error="Vous ne pouvez saisir que le jour de léchéance." sqref="B4:B53" xr:uid="{AFEE75D6-71A4-4EE0-ACF1-F63407F6276C}">
      <formula1>1</formula1>
      <formula2>31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30E2-0315-4282-9505-3EC84C044F09}">
  <sheetPr codeName="Feuil14"/>
  <dimension ref="B1:H59"/>
  <sheetViews>
    <sheetView workbookViewId="0">
      <selection activeCell="C9" sqref="C9"/>
    </sheetView>
  </sheetViews>
  <sheetFormatPr baseColWidth="10" defaultRowHeight="15.75" x14ac:dyDescent="0.25"/>
  <cols>
    <col min="1" max="1" width="1.625" customWidth="1"/>
    <col min="2" max="6" width="15.625" customWidth="1"/>
    <col min="9" max="9" width="1.625" customWidth="1"/>
  </cols>
  <sheetData>
    <row r="1" spans="2:8" ht="30" customHeight="1" x14ac:dyDescent="0.25">
      <c r="B1" s="156" t="s">
        <v>24</v>
      </c>
      <c r="C1" s="156"/>
      <c r="D1" s="156"/>
      <c r="E1" s="156"/>
      <c r="F1" s="156"/>
      <c r="G1" s="156"/>
      <c r="H1" s="156"/>
    </row>
    <row r="2" spans="2:8" ht="24.95" customHeight="1" thickBot="1" x14ac:dyDescent="0.3"/>
    <row r="3" spans="2:8" ht="24.95" customHeight="1" thickBot="1" x14ac:dyDescent="0.3">
      <c r="B3" s="164" t="s">
        <v>26</v>
      </c>
      <c r="C3" s="165"/>
      <c r="D3" s="165"/>
      <c r="E3" s="165"/>
      <c r="F3" s="165"/>
      <c r="G3" s="165"/>
      <c r="H3" s="166"/>
    </row>
    <row r="4" spans="2:8" ht="24.95" customHeight="1" thickBot="1" x14ac:dyDescent="0.3">
      <c r="B4" s="14" t="s">
        <v>27</v>
      </c>
      <c r="C4" s="164" t="s">
        <v>28</v>
      </c>
      <c r="D4" s="165"/>
      <c r="E4" s="166"/>
      <c r="F4" s="14" t="s">
        <v>29</v>
      </c>
      <c r="G4" s="164" t="s">
        <v>30</v>
      </c>
      <c r="H4" s="166"/>
    </row>
    <row r="5" spans="2:8" ht="24.95" customHeight="1" thickBot="1" x14ac:dyDescent="0.3">
      <c r="B5" s="12">
        <v>1</v>
      </c>
      <c r="C5" s="173" t="s">
        <v>31</v>
      </c>
      <c r="D5" s="174"/>
      <c r="E5" s="175"/>
      <c r="F5" s="22"/>
      <c r="G5" s="13"/>
      <c r="H5" s="13"/>
    </row>
    <row r="6" spans="2:8" ht="24.95" customHeight="1" thickBot="1" x14ac:dyDescent="0.3">
      <c r="B6" s="12">
        <v>2</v>
      </c>
      <c r="C6" s="176" t="s">
        <v>32</v>
      </c>
      <c r="D6" s="176"/>
      <c r="E6" s="176"/>
      <c r="F6" s="23"/>
      <c r="G6" s="176"/>
      <c r="H6" s="176"/>
    </row>
    <row r="7" spans="2:8" ht="24.95" customHeight="1" thickBot="1" x14ac:dyDescent="0.3">
      <c r="B7" s="176" t="s">
        <v>21</v>
      </c>
      <c r="C7" s="176"/>
      <c r="D7" s="176"/>
      <c r="E7" s="176"/>
      <c r="F7" s="24"/>
      <c r="G7" s="177"/>
      <c r="H7" s="178"/>
    </row>
    <row r="8" spans="2:8" ht="24.95" customHeight="1" thickBot="1" x14ac:dyDescent="0.3"/>
    <row r="9" spans="2:8" ht="24.95" customHeight="1" thickBot="1" x14ac:dyDescent="0.3">
      <c r="B9" s="11" t="s">
        <v>25</v>
      </c>
      <c r="C9" s="64">
        <v>2020</v>
      </c>
      <c r="E9" s="14" t="s">
        <v>14</v>
      </c>
      <c r="F9" s="164" t="s">
        <v>15</v>
      </c>
      <c r="G9" s="165"/>
      <c r="H9" s="166"/>
    </row>
    <row r="10" spans="2:8" ht="15" customHeight="1" x14ac:dyDescent="0.25">
      <c r="C10" s="15"/>
      <c r="E10" s="16" t="s">
        <v>47</v>
      </c>
      <c r="F10" s="161" t="s">
        <v>48</v>
      </c>
      <c r="G10" s="162"/>
      <c r="H10" s="163"/>
    </row>
    <row r="11" spans="2:8" ht="15" customHeight="1" x14ac:dyDescent="0.25">
      <c r="C11" s="15"/>
      <c r="E11" s="17" t="s">
        <v>49</v>
      </c>
      <c r="F11" s="150" t="s">
        <v>50</v>
      </c>
      <c r="G11" s="151"/>
      <c r="H11" s="152"/>
    </row>
    <row r="12" spans="2:8" ht="15" customHeight="1" thickBot="1" x14ac:dyDescent="0.3">
      <c r="E12" s="17" t="s">
        <v>51</v>
      </c>
      <c r="F12" s="150" t="s">
        <v>52</v>
      </c>
      <c r="G12" s="151"/>
      <c r="H12" s="152"/>
    </row>
    <row r="13" spans="2:8" ht="15" customHeight="1" x14ac:dyDescent="0.25">
      <c r="B13" s="167" t="s">
        <v>123</v>
      </c>
      <c r="C13" s="168"/>
      <c r="E13" s="17" t="s">
        <v>53</v>
      </c>
      <c r="F13" s="150" t="s">
        <v>54</v>
      </c>
      <c r="G13" s="151"/>
      <c r="H13" s="152"/>
    </row>
    <row r="14" spans="2:8" ht="15" customHeight="1" thickBot="1" x14ac:dyDescent="0.3">
      <c r="B14" s="169"/>
      <c r="C14" s="170"/>
      <c r="E14" s="17" t="s">
        <v>55</v>
      </c>
      <c r="F14" s="150" t="s">
        <v>56</v>
      </c>
      <c r="G14" s="151"/>
      <c r="H14" s="152"/>
    </row>
    <row r="15" spans="2:8" ht="15" customHeight="1" x14ac:dyDescent="0.25">
      <c r="B15" s="171" t="s">
        <v>44</v>
      </c>
      <c r="C15" s="172"/>
      <c r="E15" s="17" t="s">
        <v>57</v>
      </c>
      <c r="F15" s="150" t="s">
        <v>58</v>
      </c>
      <c r="G15" s="151"/>
      <c r="H15" s="152"/>
    </row>
    <row r="16" spans="2:8" ht="15" customHeight="1" x14ac:dyDescent="0.25">
      <c r="B16" s="157" t="s">
        <v>34</v>
      </c>
      <c r="C16" s="158"/>
      <c r="E16" s="17" t="s">
        <v>59</v>
      </c>
      <c r="F16" s="150" t="s">
        <v>60</v>
      </c>
      <c r="G16" s="151"/>
      <c r="H16" s="152"/>
    </row>
    <row r="17" spans="2:8" ht="15" customHeight="1" x14ac:dyDescent="0.25">
      <c r="B17" s="157" t="s">
        <v>35</v>
      </c>
      <c r="C17" s="158"/>
      <c r="E17" s="17" t="s">
        <v>61</v>
      </c>
      <c r="F17" s="150" t="s">
        <v>62</v>
      </c>
      <c r="G17" s="151"/>
      <c r="H17" s="152"/>
    </row>
    <row r="18" spans="2:8" ht="15" customHeight="1" x14ac:dyDescent="0.25">
      <c r="B18" s="157" t="s">
        <v>36</v>
      </c>
      <c r="C18" s="158"/>
      <c r="E18" s="17" t="s">
        <v>63</v>
      </c>
      <c r="F18" s="150" t="s">
        <v>64</v>
      </c>
      <c r="G18" s="151"/>
      <c r="H18" s="152"/>
    </row>
    <row r="19" spans="2:8" ht="15" customHeight="1" x14ac:dyDescent="0.25">
      <c r="B19" s="157" t="s">
        <v>37</v>
      </c>
      <c r="C19" s="158"/>
      <c r="E19" s="17" t="s">
        <v>65</v>
      </c>
      <c r="F19" s="150" t="s">
        <v>66</v>
      </c>
      <c r="G19" s="151"/>
      <c r="H19" s="152"/>
    </row>
    <row r="20" spans="2:8" ht="15" customHeight="1" x14ac:dyDescent="0.25">
      <c r="B20" s="157" t="s">
        <v>45</v>
      </c>
      <c r="C20" s="158"/>
      <c r="E20" s="17" t="s">
        <v>67</v>
      </c>
      <c r="F20" s="150" t="s">
        <v>68</v>
      </c>
      <c r="G20" s="151"/>
      <c r="H20" s="152"/>
    </row>
    <row r="21" spans="2:8" ht="15" customHeight="1" x14ac:dyDescent="0.25">
      <c r="B21" s="157" t="s">
        <v>38</v>
      </c>
      <c r="C21" s="158"/>
      <c r="E21" s="17" t="s">
        <v>69</v>
      </c>
      <c r="F21" s="150" t="s">
        <v>70</v>
      </c>
      <c r="G21" s="151"/>
      <c r="H21" s="152"/>
    </row>
    <row r="22" spans="2:8" ht="15" customHeight="1" x14ac:dyDescent="0.25">
      <c r="B22" s="157" t="s">
        <v>39</v>
      </c>
      <c r="C22" s="158"/>
      <c r="E22" s="17" t="s">
        <v>71</v>
      </c>
      <c r="F22" s="150" t="s">
        <v>72</v>
      </c>
      <c r="G22" s="151"/>
      <c r="H22" s="152"/>
    </row>
    <row r="23" spans="2:8" ht="15" customHeight="1" x14ac:dyDescent="0.25">
      <c r="B23" s="157" t="s">
        <v>40</v>
      </c>
      <c r="C23" s="158"/>
      <c r="E23" s="17" t="s">
        <v>73</v>
      </c>
      <c r="F23" s="150" t="s">
        <v>74</v>
      </c>
      <c r="G23" s="151"/>
      <c r="H23" s="152"/>
    </row>
    <row r="24" spans="2:8" ht="15" customHeight="1" x14ac:dyDescent="0.25">
      <c r="B24" s="157" t="s">
        <v>41</v>
      </c>
      <c r="C24" s="158"/>
      <c r="E24" s="17" t="s">
        <v>75</v>
      </c>
      <c r="F24" s="150" t="s">
        <v>76</v>
      </c>
      <c r="G24" s="151"/>
      <c r="H24" s="152"/>
    </row>
    <row r="25" spans="2:8" ht="15" customHeight="1" x14ac:dyDescent="0.25">
      <c r="B25" s="157" t="s">
        <v>42</v>
      </c>
      <c r="C25" s="158"/>
      <c r="E25" s="17" t="s">
        <v>77</v>
      </c>
      <c r="F25" s="150" t="s">
        <v>77</v>
      </c>
      <c r="G25" s="151"/>
      <c r="H25" s="152"/>
    </row>
    <row r="26" spans="2:8" ht="15" customHeight="1" x14ac:dyDescent="0.25">
      <c r="B26" s="157" t="s">
        <v>43</v>
      </c>
      <c r="C26" s="158"/>
      <c r="E26" s="17" t="s">
        <v>78</v>
      </c>
      <c r="F26" s="150" t="s">
        <v>79</v>
      </c>
      <c r="G26" s="151"/>
      <c r="H26" s="152"/>
    </row>
    <row r="27" spans="2:8" ht="15" customHeight="1" x14ac:dyDescent="0.25">
      <c r="B27" s="157" t="s">
        <v>46</v>
      </c>
      <c r="C27" s="158"/>
      <c r="E27" s="17" t="s">
        <v>80</v>
      </c>
      <c r="F27" s="150" t="s">
        <v>81</v>
      </c>
      <c r="G27" s="151"/>
      <c r="H27" s="152"/>
    </row>
    <row r="28" spans="2:8" ht="15" customHeight="1" x14ac:dyDescent="0.25">
      <c r="B28" s="157" t="s">
        <v>46</v>
      </c>
      <c r="C28" s="158"/>
      <c r="E28" s="17" t="s">
        <v>82</v>
      </c>
      <c r="F28" s="150" t="s">
        <v>83</v>
      </c>
      <c r="G28" s="151"/>
      <c r="H28" s="152"/>
    </row>
    <row r="29" spans="2:8" ht="15" customHeight="1" x14ac:dyDescent="0.25">
      <c r="B29" s="157" t="s">
        <v>46</v>
      </c>
      <c r="C29" s="158"/>
      <c r="E29" s="17" t="s">
        <v>84</v>
      </c>
      <c r="F29" s="150" t="s">
        <v>85</v>
      </c>
      <c r="G29" s="151"/>
      <c r="H29" s="152"/>
    </row>
    <row r="30" spans="2:8" ht="15" customHeight="1" x14ac:dyDescent="0.25">
      <c r="B30" s="157" t="s">
        <v>46</v>
      </c>
      <c r="C30" s="158"/>
      <c r="E30" s="17" t="s">
        <v>86</v>
      </c>
      <c r="F30" s="150" t="s">
        <v>86</v>
      </c>
      <c r="G30" s="151"/>
      <c r="H30" s="152"/>
    </row>
    <row r="31" spans="2:8" ht="15" customHeight="1" x14ac:dyDescent="0.25">
      <c r="B31" s="157" t="s">
        <v>46</v>
      </c>
      <c r="C31" s="158"/>
      <c r="E31" s="17" t="s">
        <v>87</v>
      </c>
      <c r="F31" s="150" t="s">
        <v>88</v>
      </c>
      <c r="G31" s="151"/>
      <c r="H31" s="152"/>
    </row>
    <row r="32" spans="2:8" ht="15" customHeight="1" x14ac:dyDescent="0.25">
      <c r="B32" s="157" t="s">
        <v>46</v>
      </c>
      <c r="C32" s="158"/>
      <c r="E32" s="17" t="s">
        <v>89</v>
      </c>
      <c r="F32" s="150" t="s">
        <v>90</v>
      </c>
      <c r="G32" s="151"/>
      <c r="H32" s="152"/>
    </row>
    <row r="33" spans="2:8" ht="15" customHeight="1" x14ac:dyDescent="0.25">
      <c r="B33" s="157" t="s">
        <v>46</v>
      </c>
      <c r="C33" s="158"/>
      <c r="E33" s="17" t="s">
        <v>91</v>
      </c>
      <c r="F33" s="150" t="s">
        <v>92</v>
      </c>
      <c r="G33" s="151"/>
      <c r="H33" s="152"/>
    </row>
    <row r="34" spans="2:8" ht="15" customHeight="1" thickBot="1" x14ac:dyDescent="0.3">
      <c r="B34" s="159" t="s">
        <v>46</v>
      </c>
      <c r="C34" s="160"/>
      <c r="E34" s="17" t="s">
        <v>93</v>
      </c>
      <c r="F34" s="150" t="s">
        <v>94</v>
      </c>
      <c r="G34" s="151"/>
      <c r="H34" s="152"/>
    </row>
    <row r="35" spans="2:8" ht="15" customHeight="1" x14ac:dyDescent="0.25">
      <c r="E35" s="17" t="s">
        <v>95</v>
      </c>
      <c r="F35" s="150" t="s">
        <v>96</v>
      </c>
      <c r="G35" s="151"/>
      <c r="H35" s="152"/>
    </row>
    <row r="36" spans="2:8" ht="15" customHeight="1" x14ac:dyDescent="0.25">
      <c r="E36" s="17" t="s">
        <v>97</v>
      </c>
      <c r="F36" s="150" t="s">
        <v>98</v>
      </c>
      <c r="G36" s="151"/>
      <c r="H36" s="152"/>
    </row>
    <row r="37" spans="2:8" ht="15" customHeight="1" x14ac:dyDescent="0.25">
      <c r="E37" s="17" t="s">
        <v>99</v>
      </c>
      <c r="F37" s="150" t="s">
        <v>100</v>
      </c>
      <c r="G37" s="151"/>
      <c r="H37" s="152"/>
    </row>
    <row r="38" spans="2:8" ht="15" customHeight="1" x14ac:dyDescent="0.25">
      <c r="E38" s="17" t="s">
        <v>101</v>
      </c>
      <c r="F38" s="150" t="s">
        <v>102</v>
      </c>
      <c r="G38" s="151"/>
      <c r="H38" s="152"/>
    </row>
    <row r="39" spans="2:8" ht="15" customHeight="1" x14ac:dyDescent="0.25">
      <c r="E39" s="17" t="s">
        <v>103</v>
      </c>
      <c r="F39" s="150" t="s">
        <v>104</v>
      </c>
      <c r="G39" s="151"/>
      <c r="H39" s="152"/>
    </row>
    <row r="40" spans="2:8" ht="15" customHeight="1" x14ac:dyDescent="0.25">
      <c r="E40" s="17" t="s">
        <v>105</v>
      </c>
      <c r="F40" s="150" t="s">
        <v>106</v>
      </c>
      <c r="G40" s="151"/>
      <c r="H40" s="152"/>
    </row>
    <row r="41" spans="2:8" ht="15" customHeight="1" x14ac:dyDescent="0.25">
      <c r="E41" s="17" t="s">
        <v>107</v>
      </c>
      <c r="F41" s="150" t="s">
        <v>108</v>
      </c>
      <c r="G41" s="151"/>
      <c r="H41" s="152"/>
    </row>
    <row r="42" spans="2:8" ht="15" customHeight="1" x14ac:dyDescent="0.25">
      <c r="E42" s="17" t="s">
        <v>109</v>
      </c>
      <c r="F42" s="150" t="s">
        <v>110</v>
      </c>
      <c r="G42" s="151"/>
      <c r="H42" s="152"/>
    </row>
    <row r="43" spans="2:8" ht="15" customHeight="1" x14ac:dyDescent="0.25">
      <c r="E43" s="17" t="s">
        <v>111</v>
      </c>
      <c r="F43" s="150" t="s">
        <v>112</v>
      </c>
      <c r="G43" s="151"/>
      <c r="H43" s="152"/>
    </row>
    <row r="44" spans="2:8" ht="15" customHeight="1" x14ac:dyDescent="0.25">
      <c r="E44" s="17" t="s">
        <v>113</v>
      </c>
      <c r="F44" s="150" t="s">
        <v>114</v>
      </c>
      <c r="G44" s="151"/>
      <c r="H44" s="152"/>
    </row>
    <row r="45" spans="2:8" ht="15" customHeight="1" x14ac:dyDescent="0.25">
      <c r="E45" s="17" t="s">
        <v>115</v>
      </c>
      <c r="F45" s="150" t="s">
        <v>116</v>
      </c>
      <c r="G45" s="151"/>
      <c r="H45" s="152"/>
    </row>
    <row r="46" spans="2:8" ht="15" customHeight="1" x14ac:dyDescent="0.25">
      <c r="E46" s="17" t="s">
        <v>117</v>
      </c>
      <c r="F46" s="150" t="s">
        <v>118</v>
      </c>
      <c r="G46" s="151"/>
      <c r="H46" s="152"/>
    </row>
    <row r="47" spans="2:8" ht="15" customHeight="1" x14ac:dyDescent="0.25">
      <c r="E47" s="17" t="s">
        <v>119</v>
      </c>
      <c r="F47" s="150" t="s">
        <v>120</v>
      </c>
      <c r="G47" s="151"/>
      <c r="H47" s="152"/>
    </row>
    <row r="48" spans="2:8" ht="15" customHeight="1" x14ac:dyDescent="0.25">
      <c r="E48" s="17" t="s">
        <v>121</v>
      </c>
      <c r="F48" s="150" t="s">
        <v>122</v>
      </c>
      <c r="G48" s="151"/>
      <c r="H48" s="152"/>
    </row>
    <row r="49" spans="5:8" ht="15" customHeight="1" x14ac:dyDescent="0.25">
      <c r="E49" s="17" t="s">
        <v>46</v>
      </c>
      <c r="F49" s="150" t="s">
        <v>46</v>
      </c>
      <c r="G49" s="151"/>
      <c r="H49" s="152"/>
    </row>
    <row r="50" spans="5:8" ht="15" customHeight="1" x14ac:dyDescent="0.25">
      <c r="E50" s="17" t="s">
        <v>46</v>
      </c>
      <c r="F50" s="150" t="s">
        <v>46</v>
      </c>
      <c r="G50" s="151"/>
      <c r="H50" s="152"/>
    </row>
    <row r="51" spans="5:8" ht="15" customHeight="1" x14ac:dyDescent="0.25">
      <c r="E51" s="17" t="s">
        <v>46</v>
      </c>
      <c r="F51" s="150" t="s">
        <v>46</v>
      </c>
      <c r="G51" s="151"/>
      <c r="H51" s="152"/>
    </row>
    <row r="52" spans="5:8" ht="15" customHeight="1" x14ac:dyDescent="0.25">
      <c r="E52" s="17" t="s">
        <v>46</v>
      </c>
      <c r="F52" s="150" t="s">
        <v>46</v>
      </c>
      <c r="G52" s="151"/>
      <c r="H52" s="152"/>
    </row>
    <row r="53" spans="5:8" ht="15" customHeight="1" x14ac:dyDescent="0.25">
      <c r="E53" s="17" t="s">
        <v>46</v>
      </c>
      <c r="F53" s="150" t="s">
        <v>46</v>
      </c>
      <c r="G53" s="151"/>
      <c r="H53" s="152"/>
    </row>
    <row r="54" spans="5:8" ht="15" customHeight="1" x14ac:dyDescent="0.25">
      <c r="E54" s="17" t="s">
        <v>46</v>
      </c>
      <c r="F54" s="150" t="s">
        <v>46</v>
      </c>
      <c r="G54" s="151"/>
      <c r="H54" s="152"/>
    </row>
    <row r="55" spans="5:8" ht="15" customHeight="1" x14ac:dyDescent="0.25">
      <c r="E55" s="17" t="s">
        <v>46</v>
      </c>
      <c r="F55" s="150" t="s">
        <v>46</v>
      </c>
      <c r="G55" s="151"/>
      <c r="H55" s="152"/>
    </row>
    <row r="56" spans="5:8" ht="15" customHeight="1" x14ac:dyDescent="0.25">
      <c r="E56" s="17" t="s">
        <v>46</v>
      </c>
      <c r="F56" s="150" t="s">
        <v>46</v>
      </c>
      <c r="G56" s="151"/>
      <c r="H56" s="152"/>
    </row>
    <row r="57" spans="5:8" ht="15" customHeight="1" x14ac:dyDescent="0.25">
      <c r="E57" s="17" t="s">
        <v>46</v>
      </c>
      <c r="F57" s="150" t="s">
        <v>46</v>
      </c>
      <c r="G57" s="151"/>
      <c r="H57" s="152"/>
    </row>
    <row r="58" spans="5:8" ht="15" customHeight="1" x14ac:dyDescent="0.25">
      <c r="E58" s="17" t="s">
        <v>46</v>
      </c>
      <c r="F58" s="150" t="s">
        <v>46</v>
      </c>
      <c r="G58" s="151"/>
      <c r="H58" s="152"/>
    </row>
    <row r="59" spans="5:8" ht="15" customHeight="1" thickBot="1" x14ac:dyDescent="0.3">
      <c r="E59" s="18" t="s">
        <v>46</v>
      </c>
      <c r="F59" s="153" t="s">
        <v>46</v>
      </c>
      <c r="G59" s="154"/>
      <c r="H59" s="155"/>
    </row>
  </sheetData>
  <sortState ref="B13:B24">
    <sortCondition ref="B12:B24"/>
  </sortState>
  <mergeCells count="81">
    <mergeCell ref="F9:H9"/>
    <mergeCell ref="B13:C14"/>
    <mergeCell ref="B15:C15"/>
    <mergeCell ref="B16:C16"/>
    <mergeCell ref="B3:H3"/>
    <mergeCell ref="C4:E4"/>
    <mergeCell ref="C5:E5"/>
    <mergeCell ref="G4:H4"/>
    <mergeCell ref="B7:E7"/>
    <mergeCell ref="G7:H7"/>
    <mergeCell ref="C6:E6"/>
    <mergeCell ref="G6:H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37:H37"/>
    <mergeCell ref="F46:H46"/>
    <mergeCell ref="F47:H47"/>
    <mergeCell ref="F38:H38"/>
    <mergeCell ref="F39:H39"/>
    <mergeCell ref="F40:H40"/>
    <mergeCell ref="F41:H41"/>
    <mergeCell ref="F42:H42"/>
    <mergeCell ref="F58:H58"/>
    <mergeCell ref="F59:H59"/>
    <mergeCell ref="B1:H1"/>
    <mergeCell ref="F53:H53"/>
    <mergeCell ref="F54:H54"/>
    <mergeCell ref="F55:H55"/>
    <mergeCell ref="F56:H56"/>
    <mergeCell ref="F57:H57"/>
    <mergeCell ref="F48:H48"/>
    <mergeCell ref="F49:H49"/>
    <mergeCell ref="F50:H50"/>
    <mergeCell ref="F51:H51"/>
    <mergeCell ref="F52:H52"/>
    <mergeCell ref="F43:H43"/>
    <mergeCell ref="F44:H44"/>
    <mergeCell ref="F45:H4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27</vt:i4>
      </vt:variant>
    </vt:vector>
  </HeadingPairs>
  <TitlesOfParts>
    <vt:vector size="41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ECHEANCIER</vt:lpstr>
      <vt:lpstr>PARAMETRES</vt:lpstr>
      <vt:lpstr>C_Des.Nat</vt:lpstr>
      <vt:lpstr>C_Nature</vt:lpstr>
      <vt:lpstr>C_Paiement</vt:lpstr>
      <vt:lpstr>CPT_01</vt:lpstr>
      <vt:lpstr>CPT_02</vt:lpstr>
      <vt:lpstr>CPT_03</vt:lpstr>
      <vt:lpstr>CPT_04</vt:lpstr>
      <vt:lpstr>CPT_05</vt:lpstr>
      <vt:lpstr>CPT_06</vt:lpstr>
      <vt:lpstr>CPT_07</vt:lpstr>
      <vt:lpstr>CPT_08</vt:lpstr>
      <vt:lpstr>CPT_09</vt:lpstr>
      <vt:lpstr>CPT_10</vt:lpstr>
      <vt:lpstr>CPT_11</vt:lpstr>
      <vt:lpstr>CPT_12</vt:lpstr>
      <vt:lpstr>RECAP_01</vt:lpstr>
      <vt:lpstr>RECAP_02</vt:lpstr>
      <vt:lpstr>RECAP_03</vt:lpstr>
      <vt:lpstr>RECAP_04</vt:lpstr>
      <vt:lpstr>RECAP_05</vt:lpstr>
      <vt:lpstr>RECAP_06</vt:lpstr>
      <vt:lpstr>RECAP_07</vt:lpstr>
      <vt:lpstr>RECAP_08</vt:lpstr>
      <vt:lpstr>RECAP_09</vt:lpstr>
      <vt:lpstr>RECAP_10</vt:lpstr>
      <vt:lpstr>RECAP_11</vt:lpstr>
      <vt:lpstr>RECAP_12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2019-12-27T23:12:13Z</cp:lastPrinted>
  <dcterms:created xsi:type="dcterms:W3CDTF">2019-12-26T23:34:20Z</dcterms:created>
  <dcterms:modified xsi:type="dcterms:W3CDTF">2019-12-29T17:35:20Z</dcterms:modified>
</cp:coreProperties>
</file>