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8_{7ACD21BB-C522-4D8C-931D-51662D1AEE13}" xr6:coauthVersionLast="47" xr6:coauthVersionMax="47" xr10:uidLastSave="{00000000-0000-0000-0000-000000000000}"/>
  <bookViews>
    <workbookView xWindow="390" yWindow="390" windowWidth="15000" windowHeight="120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 l="1"/>
  <c r="G27" i="1"/>
  <c r="G33" i="1"/>
  <c r="G35" i="1"/>
  <c r="E20" i="1"/>
  <c r="G20" i="1"/>
  <c r="L21" i="1"/>
  <c r="J51" i="1"/>
  <c r="I51" i="1"/>
  <c r="F51" i="1"/>
  <c r="G21" i="1"/>
  <c r="G22" i="1"/>
  <c r="G24" i="1"/>
  <c r="G25" i="1"/>
  <c r="G30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J21" i="1"/>
  <c r="J25" i="1"/>
  <c r="J29" i="1"/>
  <c r="J33" i="1"/>
  <c r="J37" i="1"/>
  <c r="J39" i="1"/>
  <c r="J40" i="1"/>
  <c r="J43" i="1"/>
  <c r="J44" i="1"/>
  <c r="I29" i="1"/>
  <c r="I30" i="1"/>
  <c r="I34" i="1"/>
  <c r="I38" i="1"/>
  <c r="I21" i="1"/>
  <c r="I22" i="1"/>
  <c r="I23" i="1"/>
  <c r="I25" i="1"/>
  <c r="M9" i="1"/>
  <c r="B39" i="1"/>
  <c r="I39" i="1" s="1"/>
  <c r="B40" i="1"/>
  <c r="B41" i="1"/>
  <c r="B42" i="1"/>
  <c r="J42" i="1" s="1"/>
  <c r="B43" i="1"/>
  <c r="I43" i="1" s="1"/>
  <c r="B44" i="1"/>
  <c r="I44" i="1" s="1"/>
  <c r="B45" i="1"/>
  <c r="B46" i="1"/>
  <c r="I46" i="1" s="1"/>
  <c r="B47" i="1"/>
  <c r="B48" i="1"/>
  <c r="I48" i="1" s="1"/>
  <c r="B49" i="1"/>
  <c r="J49" i="1" s="1"/>
  <c r="B50" i="1"/>
  <c r="I50" i="1" s="1"/>
  <c r="B21" i="1"/>
  <c r="B22" i="1"/>
  <c r="J22" i="1" s="1"/>
  <c r="B23" i="1"/>
  <c r="J23" i="1" s="1"/>
  <c r="B24" i="1"/>
  <c r="J24" i="1" s="1"/>
  <c r="B25" i="1"/>
  <c r="B26" i="1"/>
  <c r="J26" i="1" s="1"/>
  <c r="B27" i="1"/>
  <c r="I27" i="1" s="1"/>
  <c r="B28" i="1"/>
  <c r="J28" i="1" s="1"/>
  <c r="B29" i="1"/>
  <c r="B30" i="1"/>
  <c r="J30" i="1" s="1"/>
  <c r="B31" i="1"/>
  <c r="I31" i="1" s="1"/>
  <c r="B32" i="1"/>
  <c r="J32" i="1" s="1"/>
  <c r="B33" i="1"/>
  <c r="B34" i="1"/>
  <c r="B35" i="1"/>
  <c r="I35" i="1" s="1"/>
  <c r="B36" i="1"/>
  <c r="J36" i="1" s="1"/>
  <c r="B37" i="1"/>
  <c r="B38" i="1"/>
  <c r="J38" i="1" s="1"/>
  <c r="B20" i="1"/>
  <c r="G37" i="1" l="1"/>
  <c r="G31" i="1"/>
  <c r="G36" i="1"/>
  <c r="G26" i="1"/>
  <c r="G34" i="1"/>
  <c r="G29" i="1"/>
  <c r="G28" i="1"/>
  <c r="I42" i="1"/>
  <c r="I49" i="1"/>
  <c r="I45" i="1"/>
  <c r="I41" i="1"/>
  <c r="I36" i="1"/>
  <c r="I32" i="1"/>
  <c r="I28" i="1"/>
  <c r="J35" i="1"/>
  <c r="J31" i="1"/>
  <c r="I24" i="1"/>
  <c r="I20" i="1"/>
  <c r="J50" i="1"/>
  <c r="G32" i="1" l="1"/>
</calcChain>
</file>

<file path=xl/sharedStrings.xml><?xml version="1.0" encoding="utf-8"?>
<sst xmlns="http://schemas.openxmlformats.org/spreadsheetml/2006/main" count="79" uniqueCount="41">
  <si>
    <t>CA à réaliser</t>
  </si>
  <si>
    <t>CA réalisé</t>
  </si>
  <si>
    <t>Mai</t>
  </si>
  <si>
    <t>Lundi</t>
  </si>
  <si>
    <t>Mardi</t>
  </si>
  <si>
    <t>Mercredi</t>
  </si>
  <si>
    <t>Jeudi</t>
  </si>
  <si>
    <t>Vendredi</t>
  </si>
  <si>
    <t>Samedi</t>
  </si>
  <si>
    <t>Dimanche</t>
  </si>
  <si>
    <t>Objectif</t>
  </si>
  <si>
    <t>Ecart</t>
  </si>
  <si>
    <t>CA restant</t>
  </si>
  <si>
    <t>Travaillé</t>
  </si>
  <si>
    <t>Non-travaillé</t>
  </si>
  <si>
    <t>Jours fériés</t>
  </si>
  <si>
    <t>Dimanches</t>
  </si>
  <si>
    <t>Lundis</t>
  </si>
  <si>
    <t xml:space="preserve"> </t>
  </si>
  <si>
    <t>Calcul de moyenne à réaliser</t>
  </si>
  <si>
    <t>Moyenne à faire</t>
  </si>
  <si>
    <t xml:space="preserve">Jours fériés = dimanches </t>
  </si>
  <si>
    <t>CA mensuel à réaliser</t>
  </si>
  <si>
    <t>Nbre dimanches restant</t>
  </si>
  <si>
    <t>/dimanche</t>
  </si>
  <si>
    <t>Nbre de jours restant</t>
  </si>
  <si>
    <t>/jour</t>
  </si>
  <si>
    <t>Système actuel</t>
  </si>
  <si>
    <t>Il faut entrer le CA cumulé tous les jours</t>
  </si>
  <si>
    <t>et ôter 1 jour,</t>
  </si>
  <si>
    <t>jour</t>
  </si>
  <si>
    <t>Réalisation</t>
  </si>
  <si>
    <t xml:space="preserve">Colonne </t>
  </si>
  <si>
    <t>à masquer</t>
  </si>
  <si>
    <t>vacances</t>
  </si>
  <si>
    <t>A</t>
  </si>
  <si>
    <t>B</t>
  </si>
  <si>
    <t xml:space="preserve">Calcul des </t>
  </si>
  <si>
    <t>jours fériés</t>
  </si>
  <si>
    <t>et dimanches</t>
  </si>
  <si>
    <t>((L6-L7)-(L8*M8))/L9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</si>
</sst>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3" fontId="3" fillId="0" borderId="1" xfId="0" applyNumberFormat="1" applyFont="1" applyBorder="1" applyAlignment="1">
      <alignment horizontal="center"/>
    </xf>
    <xf numFmtId="3" fontId="3" fillId="0" borderId="2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3" fillId="0" borderId="4" xfId="0" applyFont="1" applyBorder="1"/>
    <xf numFmtId="0" fontId="0" fillId="0" borderId="4" xfId="0" applyBorder="1"/>
    <xf numFmtId="0" fontId="0" fillId="0" borderId="5" xfId="0" applyBorder="1"/>
    <xf numFmtId="3" fontId="2" fillId="0" borderId="6" xfId="0" applyNumberFormat="1" applyFont="1" applyBorder="1"/>
    <xf numFmtId="0" fontId="3" fillId="0" borderId="0" xfId="0" applyFont="1" applyAlignment="1">
      <alignment horizontal="center"/>
    </xf>
    <xf numFmtId="0" fontId="0" fillId="0" borderId="7" xfId="0" applyBorder="1"/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center"/>
    </xf>
    <xf numFmtId="0" fontId="3" fillId="0" borderId="6" xfId="0" applyFont="1" applyBorder="1"/>
    <xf numFmtId="10" fontId="2" fillId="0" borderId="0" xfId="0" applyNumberFormat="1" applyFont="1" applyAlignment="1">
      <alignment horizontal="left"/>
    </xf>
    <xf numFmtId="0" fontId="2" fillId="0" borderId="0" xfId="0" applyFont="1"/>
    <xf numFmtId="0" fontId="0" fillId="0" borderId="6" xfId="0" applyBorder="1"/>
    <xf numFmtId="4" fontId="4" fillId="0" borderId="0" xfId="0" applyNumberFormat="1" applyFont="1" applyAlignment="1">
      <alignment horizontal="right"/>
    </xf>
    <xf numFmtId="3" fontId="5" fillId="0" borderId="0" xfId="0" applyNumberFormat="1" applyFont="1" applyAlignment="1">
      <alignment horizontal="center"/>
    </xf>
    <xf numFmtId="0" fontId="5" fillId="0" borderId="0" xfId="0" applyFont="1"/>
    <xf numFmtId="3" fontId="2" fillId="0" borderId="0" xfId="0" applyNumberFormat="1" applyFont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3" fontId="0" fillId="0" borderId="1" xfId="0" applyNumberFormat="1" applyBorder="1"/>
    <xf numFmtId="0" fontId="7" fillId="0" borderId="0" xfId="0" applyFont="1" applyAlignment="1">
      <alignment horizontal="center"/>
    </xf>
    <xf numFmtId="3" fontId="6" fillId="0" borderId="0" xfId="0" applyNumberFormat="1" applyFont="1"/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S51"/>
  <sheetViews>
    <sheetView tabSelected="1" topLeftCell="A17" workbookViewId="0">
      <selection activeCell="E26" sqref="E26"/>
    </sheetView>
  </sheetViews>
  <sheetFormatPr baseColWidth="10" defaultColWidth="9.140625" defaultRowHeight="15" x14ac:dyDescent="0.25"/>
  <cols>
    <col min="1" max="1" width="9.5703125" bestFit="1" customWidth="1"/>
    <col min="2" max="2" width="9.140625" style="2"/>
    <col min="4" max="4" width="15.140625" bestFit="1" customWidth="1"/>
    <col min="6" max="6" width="9.5703125" bestFit="1" customWidth="1"/>
    <col min="9" max="10" width="12.7109375" customWidth="1"/>
  </cols>
  <sheetData>
    <row r="2" spans="4:19" x14ac:dyDescent="0.25">
      <c r="D2" s="1"/>
      <c r="J2" s="7"/>
      <c r="K2" s="8" t="s">
        <v>19</v>
      </c>
      <c r="L2" s="9"/>
      <c r="M2" s="9"/>
      <c r="N2" s="9"/>
      <c r="O2" s="9"/>
      <c r="P2" s="9"/>
      <c r="Q2" s="9"/>
      <c r="R2" s="9"/>
      <c r="S2" s="10"/>
    </row>
    <row r="3" spans="4:19" x14ac:dyDescent="0.25">
      <c r="J3" s="11"/>
      <c r="K3" s="12"/>
      <c r="S3" s="13"/>
    </row>
    <row r="4" spans="4:19" x14ac:dyDescent="0.25">
      <c r="F4" t="s">
        <v>27</v>
      </c>
      <c r="J4" s="11"/>
      <c r="K4" s="14"/>
      <c r="L4" s="15" t="s">
        <v>2</v>
      </c>
      <c r="M4" s="12"/>
      <c r="N4" s="12"/>
      <c r="S4" s="13"/>
    </row>
    <row r="5" spans="4:19" x14ac:dyDescent="0.25">
      <c r="J5" s="16"/>
      <c r="M5" s="17" t="s">
        <v>20</v>
      </c>
      <c r="N5" s="18"/>
      <c r="O5" t="s">
        <v>21</v>
      </c>
      <c r="Q5" t="s">
        <v>21</v>
      </c>
      <c r="S5" s="13"/>
    </row>
    <row r="6" spans="4:19" x14ac:dyDescent="0.25">
      <c r="F6" t="s">
        <v>28</v>
      </c>
      <c r="J6" s="19"/>
      <c r="K6" s="20" t="s">
        <v>22</v>
      </c>
      <c r="L6" s="4">
        <v>90000</v>
      </c>
      <c r="S6" s="13"/>
    </row>
    <row r="7" spans="4:19" x14ac:dyDescent="0.25">
      <c r="F7" t="s">
        <v>29</v>
      </c>
      <c r="J7" s="19"/>
      <c r="K7" s="20" t="s">
        <v>1</v>
      </c>
      <c r="L7" s="5">
        <v>90000</v>
      </c>
      <c r="S7" s="13"/>
    </row>
    <row r="8" spans="4:19" x14ac:dyDescent="0.25">
      <c r="D8" s="1"/>
      <c r="J8" s="19"/>
      <c r="K8" s="20" t="s">
        <v>23</v>
      </c>
      <c r="L8" s="6">
        <v>4</v>
      </c>
      <c r="M8" s="21">
        <v>3500</v>
      </c>
      <c r="N8" s="22" t="s">
        <v>24</v>
      </c>
      <c r="S8" s="13"/>
    </row>
    <row r="9" spans="4:19" x14ac:dyDescent="0.25">
      <c r="J9" s="19"/>
      <c r="K9" s="20" t="s">
        <v>25</v>
      </c>
      <c r="L9" s="6">
        <v>12</v>
      </c>
      <c r="M9" s="23">
        <f>((L6-L7)-(L8*M8))/L9</f>
        <v>-1166.6666666666667</v>
      </c>
      <c r="N9" s="18" t="s">
        <v>26</v>
      </c>
      <c r="S9" s="13"/>
    </row>
    <row r="10" spans="4:19" x14ac:dyDescent="0.25">
      <c r="D10" s="1"/>
      <c r="J10" s="24"/>
      <c r="K10" s="25"/>
      <c r="L10" s="25"/>
      <c r="M10" s="25"/>
      <c r="N10" s="25"/>
      <c r="O10" s="25"/>
      <c r="P10" s="25"/>
      <c r="Q10" s="25"/>
      <c r="R10" s="25"/>
      <c r="S10" s="26"/>
    </row>
    <row r="12" spans="4:19" x14ac:dyDescent="0.25">
      <c r="L12" t="s">
        <v>40</v>
      </c>
    </row>
    <row r="15" spans="4:19" x14ac:dyDescent="0.25">
      <c r="D15" t="s">
        <v>0</v>
      </c>
      <c r="E15" s="27">
        <v>150000</v>
      </c>
      <c r="G15" t="s">
        <v>12</v>
      </c>
      <c r="H15" s="27">
        <v>50000</v>
      </c>
      <c r="J15" s="28" t="s">
        <v>36</v>
      </c>
    </row>
    <row r="16" spans="4:19" x14ac:dyDescent="0.25">
      <c r="E16" s="3"/>
      <c r="I16" s="28" t="s">
        <v>35</v>
      </c>
      <c r="J16" t="s">
        <v>15</v>
      </c>
    </row>
    <row r="17" spans="1:14" x14ac:dyDescent="0.25">
      <c r="B17" s="2" t="s">
        <v>32</v>
      </c>
      <c r="E17" s="3"/>
      <c r="I17" t="s">
        <v>15</v>
      </c>
      <c r="J17" t="s">
        <v>17</v>
      </c>
      <c r="L17" t="s">
        <v>37</v>
      </c>
    </row>
    <row r="18" spans="1:14" x14ac:dyDescent="0.25">
      <c r="B18" s="2" t="s">
        <v>33</v>
      </c>
      <c r="E18" s="2" t="s">
        <v>10</v>
      </c>
      <c r="F18" s="2" t="s">
        <v>31</v>
      </c>
      <c r="G18" s="2"/>
      <c r="I18" t="s">
        <v>16</v>
      </c>
      <c r="J18" t="s">
        <v>14</v>
      </c>
      <c r="L18" t="s">
        <v>38</v>
      </c>
      <c r="N18" t="s">
        <v>18</v>
      </c>
    </row>
    <row r="19" spans="1:14" x14ac:dyDescent="0.25">
      <c r="A19" s="28" t="s">
        <v>2</v>
      </c>
      <c r="E19" s="2" t="s">
        <v>30</v>
      </c>
      <c r="F19" s="2" t="s">
        <v>30</v>
      </c>
      <c r="G19" s="2" t="s">
        <v>11</v>
      </c>
      <c r="I19" t="s">
        <v>13</v>
      </c>
      <c r="J19" t="s">
        <v>34</v>
      </c>
      <c r="L19" t="s">
        <v>39</v>
      </c>
    </row>
    <row r="20" spans="1:14" x14ac:dyDescent="0.25">
      <c r="A20" s="2" t="s">
        <v>36</v>
      </c>
      <c r="B20" s="2">
        <f t="shared" ref="B20:B50" si="0">WEEKDAY(D20,1)</f>
        <v>1</v>
      </c>
      <c r="C20" t="s">
        <v>3</v>
      </c>
      <c r="D20" s="2">
        <v>1</v>
      </c>
      <c r="E20" s="3">
        <f>((E15-H15)-(I51*3500))/(D50-(I51+J51))</f>
        <v>4583.333333333333</v>
      </c>
      <c r="G20" s="2">
        <f>F20-E20</f>
        <v>-4583.333333333333</v>
      </c>
      <c r="I20" s="2" t="str">
        <f t="shared" ref="I20:I25" si="1">IF(B20=7,"x"," ")</f>
        <v xml:space="preserve"> </v>
      </c>
      <c r="J20" s="2">
        <v>1</v>
      </c>
    </row>
    <row r="21" spans="1:14" x14ac:dyDescent="0.25">
      <c r="A21" s="2"/>
      <c r="B21" s="2">
        <f t="shared" si="0"/>
        <v>2</v>
      </c>
      <c r="C21" t="s">
        <v>4</v>
      </c>
      <c r="D21" s="2">
        <v>2</v>
      </c>
      <c r="E21" s="3"/>
      <c r="G21" s="2">
        <f t="shared" ref="G21:G50" si="2">F21-E21</f>
        <v>0</v>
      </c>
      <c r="I21" s="2" t="str">
        <f t="shared" si="1"/>
        <v xml:space="preserve"> </v>
      </c>
      <c r="J21" s="2" t="str">
        <f t="shared" ref="J21:J44" si="3">IF(B21=1,"x"," ")</f>
        <v xml:space="preserve"> </v>
      </c>
      <c r="L21" s="3">
        <f>I51*3500</f>
        <v>17500</v>
      </c>
    </row>
    <row r="22" spans="1:14" x14ac:dyDescent="0.25">
      <c r="A22" s="2"/>
      <c r="B22" s="2">
        <f t="shared" si="0"/>
        <v>3</v>
      </c>
      <c r="C22" t="s">
        <v>5</v>
      </c>
      <c r="D22" s="2">
        <v>3</v>
      </c>
      <c r="E22" s="3"/>
      <c r="G22" s="2">
        <f t="shared" si="2"/>
        <v>0</v>
      </c>
      <c r="I22" s="2" t="str">
        <f t="shared" si="1"/>
        <v xml:space="preserve"> </v>
      </c>
      <c r="J22" s="2" t="str">
        <f t="shared" si="3"/>
        <v xml:space="preserve"> </v>
      </c>
    </row>
    <row r="23" spans="1:14" x14ac:dyDescent="0.25">
      <c r="A23" s="2"/>
      <c r="B23" s="2">
        <f t="shared" si="0"/>
        <v>4</v>
      </c>
      <c r="C23" t="s">
        <v>6</v>
      </c>
      <c r="D23" s="2">
        <v>4</v>
      </c>
      <c r="E23" s="3"/>
      <c r="G23" s="2">
        <f t="shared" si="2"/>
        <v>0</v>
      </c>
      <c r="I23" s="2" t="str">
        <f t="shared" si="1"/>
        <v xml:space="preserve"> </v>
      </c>
      <c r="J23" s="2" t="str">
        <f t="shared" si="3"/>
        <v xml:space="preserve"> </v>
      </c>
    </row>
    <row r="24" spans="1:14" x14ac:dyDescent="0.25">
      <c r="A24" s="2"/>
      <c r="B24" s="2">
        <f t="shared" si="0"/>
        <v>5</v>
      </c>
      <c r="C24" t="s">
        <v>7</v>
      </c>
      <c r="D24" s="2">
        <v>5</v>
      </c>
      <c r="E24" s="3"/>
      <c r="G24" s="2">
        <f t="shared" si="2"/>
        <v>0</v>
      </c>
      <c r="I24" s="2" t="str">
        <f t="shared" si="1"/>
        <v xml:space="preserve"> </v>
      </c>
      <c r="J24" s="2" t="str">
        <f t="shared" si="3"/>
        <v xml:space="preserve"> </v>
      </c>
    </row>
    <row r="25" spans="1:14" x14ac:dyDescent="0.25">
      <c r="A25" s="2"/>
      <c r="B25" s="2">
        <f t="shared" si="0"/>
        <v>6</v>
      </c>
      <c r="C25" t="s">
        <v>8</v>
      </c>
      <c r="D25" s="2">
        <v>6</v>
      </c>
      <c r="E25" s="3"/>
      <c r="G25" s="2">
        <f t="shared" si="2"/>
        <v>0</v>
      </c>
      <c r="I25" s="2" t="str">
        <f t="shared" si="1"/>
        <v xml:space="preserve"> </v>
      </c>
      <c r="J25" s="2" t="str">
        <f t="shared" si="3"/>
        <v xml:space="preserve"> </v>
      </c>
    </row>
    <row r="26" spans="1:14" x14ac:dyDescent="0.25">
      <c r="A26" s="2" t="s">
        <v>35</v>
      </c>
      <c r="B26" s="2">
        <f t="shared" si="0"/>
        <v>7</v>
      </c>
      <c r="C26" t="s">
        <v>9</v>
      </c>
      <c r="D26" s="2">
        <v>7</v>
      </c>
      <c r="E26" s="3"/>
      <c r="G26" s="2">
        <f t="shared" si="2"/>
        <v>0</v>
      </c>
      <c r="I26" s="2">
        <v>1</v>
      </c>
      <c r="J26" s="2" t="str">
        <f t="shared" si="3"/>
        <v xml:space="preserve"> </v>
      </c>
    </row>
    <row r="27" spans="1:14" x14ac:dyDescent="0.25">
      <c r="A27" s="2" t="s">
        <v>36</v>
      </c>
      <c r="B27" s="2">
        <f t="shared" si="0"/>
        <v>1</v>
      </c>
      <c r="C27" t="s">
        <v>3</v>
      </c>
      <c r="D27" s="2">
        <v>8</v>
      </c>
      <c r="E27" s="3"/>
      <c r="G27" s="2">
        <f t="shared" si="2"/>
        <v>0</v>
      </c>
      <c r="I27" s="2" t="str">
        <f t="shared" ref="I27:I50" si="4">IF(B27=7,"x"," ")</f>
        <v xml:space="preserve"> </v>
      </c>
      <c r="J27" s="2">
        <v>1</v>
      </c>
    </row>
    <row r="28" spans="1:14" x14ac:dyDescent="0.25">
      <c r="A28" s="2"/>
      <c r="B28" s="2">
        <f t="shared" si="0"/>
        <v>2</v>
      </c>
      <c r="C28" t="s">
        <v>4</v>
      </c>
      <c r="D28" s="2">
        <v>9</v>
      </c>
      <c r="E28" s="3"/>
      <c r="G28" s="2">
        <f t="shared" si="2"/>
        <v>0</v>
      </c>
      <c r="I28" s="2" t="str">
        <f t="shared" si="4"/>
        <v xml:space="preserve"> </v>
      </c>
      <c r="J28" s="2" t="str">
        <f t="shared" si="3"/>
        <v xml:space="preserve"> </v>
      </c>
    </row>
    <row r="29" spans="1:14" x14ac:dyDescent="0.25">
      <c r="A29" s="2"/>
      <c r="B29" s="2">
        <f t="shared" si="0"/>
        <v>3</v>
      </c>
      <c r="C29" t="s">
        <v>5</v>
      </c>
      <c r="D29" s="2">
        <v>10</v>
      </c>
      <c r="E29" s="3"/>
      <c r="G29" s="2">
        <f t="shared" si="2"/>
        <v>0</v>
      </c>
      <c r="I29" s="2" t="str">
        <f t="shared" si="4"/>
        <v xml:space="preserve"> </v>
      </c>
      <c r="J29" s="2" t="str">
        <f t="shared" si="3"/>
        <v xml:space="preserve"> </v>
      </c>
    </row>
    <row r="30" spans="1:14" x14ac:dyDescent="0.25">
      <c r="A30" s="2"/>
      <c r="B30" s="2">
        <f t="shared" si="0"/>
        <v>4</v>
      </c>
      <c r="C30" t="s">
        <v>6</v>
      </c>
      <c r="D30" s="2">
        <v>11</v>
      </c>
      <c r="E30" s="3"/>
      <c r="G30" s="2">
        <f t="shared" si="2"/>
        <v>0</v>
      </c>
      <c r="I30" s="2" t="str">
        <f t="shared" si="4"/>
        <v xml:space="preserve"> </v>
      </c>
      <c r="J30" s="2" t="str">
        <f t="shared" si="3"/>
        <v xml:space="preserve"> </v>
      </c>
    </row>
    <row r="31" spans="1:14" x14ac:dyDescent="0.25">
      <c r="A31" s="2"/>
      <c r="B31" s="2">
        <f t="shared" si="0"/>
        <v>5</v>
      </c>
      <c r="C31" t="s">
        <v>7</v>
      </c>
      <c r="D31" s="2">
        <v>12</v>
      </c>
      <c r="E31" s="3"/>
      <c r="G31" s="2">
        <f t="shared" si="2"/>
        <v>0</v>
      </c>
      <c r="I31" s="2" t="str">
        <f t="shared" si="4"/>
        <v xml:space="preserve"> </v>
      </c>
      <c r="J31" s="2" t="str">
        <f t="shared" si="3"/>
        <v xml:space="preserve"> </v>
      </c>
    </row>
    <row r="32" spans="1:14" x14ac:dyDescent="0.25">
      <c r="A32" s="2"/>
      <c r="B32" s="2">
        <f t="shared" si="0"/>
        <v>6</v>
      </c>
      <c r="C32" t="s">
        <v>8</v>
      </c>
      <c r="D32" s="2">
        <v>13</v>
      </c>
      <c r="E32" s="3"/>
      <c r="G32" s="2">
        <f t="shared" si="2"/>
        <v>0</v>
      </c>
      <c r="I32" s="2" t="str">
        <f t="shared" si="4"/>
        <v xml:space="preserve"> </v>
      </c>
      <c r="J32" s="2" t="str">
        <f t="shared" si="3"/>
        <v xml:space="preserve"> </v>
      </c>
    </row>
    <row r="33" spans="1:10" x14ac:dyDescent="0.25">
      <c r="A33" s="2" t="s">
        <v>35</v>
      </c>
      <c r="B33" s="2">
        <f t="shared" si="0"/>
        <v>7</v>
      </c>
      <c r="C33" t="s">
        <v>9</v>
      </c>
      <c r="D33" s="2">
        <v>14</v>
      </c>
      <c r="E33" s="3"/>
      <c r="G33" s="2">
        <f t="shared" si="2"/>
        <v>0</v>
      </c>
      <c r="I33" s="2">
        <v>1</v>
      </c>
      <c r="J33" s="2" t="str">
        <f t="shared" si="3"/>
        <v xml:space="preserve"> </v>
      </c>
    </row>
    <row r="34" spans="1:10" x14ac:dyDescent="0.25">
      <c r="A34" s="2" t="s">
        <v>36</v>
      </c>
      <c r="B34" s="2">
        <f t="shared" si="0"/>
        <v>1</v>
      </c>
      <c r="C34" t="s">
        <v>3</v>
      </c>
      <c r="D34" s="2">
        <v>15</v>
      </c>
      <c r="E34" s="3"/>
      <c r="G34" s="2">
        <f t="shared" si="2"/>
        <v>0</v>
      </c>
      <c r="I34" s="2" t="str">
        <f t="shared" si="4"/>
        <v xml:space="preserve"> </v>
      </c>
      <c r="J34" s="2">
        <v>1</v>
      </c>
    </row>
    <row r="35" spans="1:10" x14ac:dyDescent="0.25">
      <c r="A35" s="2"/>
      <c r="B35" s="2">
        <f t="shared" si="0"/>
        <v>2</v>
      </c>
      <c r="C35" t="s">
        <v>4</v>
      </c>
      <c r="D35" s="2">
        <v>16</v>
      </c>
      <c r="E35" s="3"/>
      <c r="G35" s="2">
        <f t="shared" si="2"/>
        <v>0</v>
      </c>
      <c r="I35" s="2" t="str">
        <f t="shared" si="4"/>
        <v xml:space="preserve"> </v>
      </c>
      <c r="J35" s="2" t="str">
        <f t="shared" si="3"/>
        <v xml:space="preserve"> </v>
      </c>
    </row>
    <row r="36" spans="1:10" x14ac:dyDescent="0.25">
      <c r="A36" s="2"/>
      <c r="B36" s="2">
        <f t="shared" si="0"/>
        <v>3</v>
      </c>
      <c r="C36" t="s">
        <v>5</v>
      </c>
      <c r="D36" s="2">
        <v>17</v>
      </c>
      <c r="E36" s="3"/>
      <c r="G36" s="2">
        <f t="shared" si="2"/>
        <v>0</v>
      </c>
      <c r="I36" s="2" t="str">
        <f t="shared" si="4"/>
        <v xml:space="preserve"> </v>
      </c>
      <c r="J36" s="2" t="str">
        <f t="shared" si="3"/>
        <v xml:space="preserve"> </v>
      </c>
    </row>
    <row r="37" spans="1:10" x14ac:dyDescent="0.25">
      <c r="A37" s="2" t="s">
        <v>35</v>
      </c>
      <c r="B37" s="2">
        <f t="shared" si="0"/>
        <v>4</v>
      </c>
      <c r="C37" t="s">
        <v>6</v>
      </c>
      <c r="D37" s="2">
        <v>18</v>
      </c>
      <c r="E37" s="3"/>
      <c r="G37" s="2">
        <f t="shared" si="2"/>
        <v>0</v>
      </c>
      <c r="I37" s="30">
        <v>1</v>
      </c>
      <c r="J37" s="2" t="str">
        <f t="shared" si="3"/>
        <v xml:space="preserve"> </v>
      </c>
    </row>
    <row r="38" spans="1:10" x14ac:dyDescent="0.25">
      <c r="A38" s="2"/>
      <c r="B38" s="2">
        <f t="shared" si="0"/>
        <v>5</v>
      </c>
      <c r="C38" t="s">
        <v>7</v>
      </c>
      <c r="D38" s="2">
        <v>19</v>
      </c>
      <c r="G38" s="2">
        <f t="shared" si="2"/>
        <v>0</v>
      </c>
      <c r="I38" s="2" t="str">
        <f t="shared" si="4"/>
        <v xml:space="preserve"> </v>
      </c>
      <c r="J38" s="2" t="str">
        <f t="shared" si="3"/>
        <v xml:space="preserve"> </v>
      </c>
    </row>
    <row r="39" spans="1:10" x14ac:dyDescent="0.25">
      <c r="A39" s="2"/>
      <c r="B39" s="2">
        <f t="shared" si="0"/>
        <v>6</v>
      </c>
      <c r="C39" t="s">
        <v>8</v>
      </c>
      <c r="D39" s="2">
        <v>20</v>
      </c>
      <c r="G39" s="2">
        <f t="shared" si="2"/>
        <v>0</v>
      </c>
      <c r="I39" s="2" t="str">
        <f t="shared" si="4"/>
        <v xml:space="preserve"> </v>
      </c>
      <c r="J39" s="2" t="str">
        <f t="shared" si="3"/>
        <v xml:space="preserve"> </v>
      </c>
    </row>
    <row r="40" spans="1:10" x14ac:dyDescent="0.25">
      <c r="A40" s="2" t="s">
        <v>35</v>
      </c>
      <c r="B40" s="2">
        <f t="shared" si="0"/>
        <v>7</v>
      </c>
      <c r="C40" t="s">
        <v>9</v>
      </c>
      <c r="D40" s="2">
        <v>21</v>
      </c>
      <c r="G40" s="2">
        <f t="shared" si="2"/>
        <v>0</v>
      </c>
      <c r="I40" s="2">
        <v>1</v>
      </c>
      <c r="J40" s="2" t="str">
        <f t="shared" si="3"/>
        <v xml:space="preserve"> </v>
      </c>
    </row>
    <row r="41" spans="1:10" x14ac:dyDescent="0.25">
      <c r="A41" s="2" t="s">
        <v>36</v>
      </c>
      <c r="B41" s="2">
        <f t="shared" si="0"/>
        <v>1</v>
      </c>
      <c r="C41" t="s">
        <v>3</v>
      </c>
      <c r="D41" s="2">
        <v>22</v>
      </c>
      <c r="G41" s="2">
        <f t="shared" si="2"/>
        <v>0</v>
      </c>
      <c r="I41" s="2" t="str">
        <f t="shared" si="4"/>
        <v xml:space="preserve"> </v>
      </c>
      <c r="J41" s="2">
        <v>1</v>
      </c>
    </row>
    <row r="42" spans="1:10" x14ac:dyDescent="0.25">
      <c r="A42" s="2"/>
      <c r="B42" s="2">
        <f t="shared" si="0"/>
        <v>2</v>
      </c>
      <c r="C42" t="s">
        <v>4</v>
      </c>
      <c r="D42" s="2">
        <v>23</v>
      </c>
      <c r="G42" s="2">
        <f t="shared" si="2"/>
        <v>0</v>
      </c>
      <c r="I42" s="2" t="str">
        <f t="shared" si="4"/>
        <v xml:space="preserve"> </v>
      </c>
      <c r="J42" s="2" t="str">
        <f t="shared" si="3"/>
        <v xml:space="preserve"> </v>
      </c>
    </row>
    <row r="43" spans="1:10" x14ac:dyDescent="0.25">
      <c r="A43" s="2"/>
      <c r="B43" s="2">
        <f t="shared" si="0"/>
        <v>3</v>
      </c>
      <c r="C43" t="s">
        <v>5</v>
      </c>
      <c r="D43" s="2">
        <v>24</v>
      </c>
      <c r="G43" s="2">
        <f t="shared" si="2"/>
        <v>0</v>
      </c>
      <c r="I43" s="2" t="str">
        <f t="shared" si="4"/>
        <v xml:space="preserve"> </v>
      </c>
      <c r="J43" s="2" t="str">
        <f t="shared" si="3"/>
        <v xml:space="preserve"> </v>
      </c>
    </row>
    <row r="44" spans="1:10" x14ac:dyDescent="0.25">
      <c r="A44" s="2"/>
      <c r="B44" s="2">
        <f t="shared" si="0"/>
        <v>4</v>
      </c>
      <c r="C44" t="s">
        <v>6</v>
      </c>
      <c r="D44" s="2">
        <v>25</v>
      </c>
      <c r="G44" s="2">
        <f t="shared" si="2"/>
        <v>0</v>
      </c>
      <c r="I44" s="2" t="str">
        <f t="shared" si="4"/>
        <v xml:space="preserve"> </v>
      </c>
      <c r="J44" s="2" t="str">
        <f t="shared" si="3"/>
        <v xml:space="preserve"> </v>
      </c>
    </row>
    <row r="45" spans="1:10" x14ac:dyDescent="0.25">
      <c r="A45" s="2"/>
      <c r="B45" s="2">
        <f t="shared" si="0"/>
        <v>5</v>
      </c>
      <c r="C45" t="s">
        <v>7</v>
      </c>
      <c r="D45" s="2">
        <v>26</v>
      </c>
      <c r="G45" s="2">
        <f t="shared" si="2"/>
        <v>0</v>
      </c>
      <c r="I45" s="2" t="str">
        <f t="shared" si="4"/>
        <v xml:space="preserve"> </v>
      </c>
      <c r="J45" s="30">
        <v>1</v>
      </c>
    </row>
    <row r="46" spans="1:10" x14ac:dyDescent="0.25">
      <c r="A46" s="2"/>
      <c r="B46" s="2">
        <f t="shared" si="0"/>
        <v>6</v>
      </c>
      <c r="C46" t="s">
        <v>8</v>
      </c>
      <c r="D46" s="2">
        <v>27</v>
      </c>
      <c r="G46" s="2">
        <f t="shared" si="2"/>
        <v>0</v>
      </c>
      <c r="I46" s="2" t="str">
        <f t="shared" si="4"/>
        <v xml:space="preserve"> </v>
      </c>
      <c r="J46" s="30">
        <v>1</v>
      </c>
    </row>
    <row r="47" spans="1:10" x14ac:dyDescent="0.25">
      <c r="A47" s="2" t="s">
        <v>35</v>
      </c>
      <c r="B47" s="2">
        <f t="shared" si="0"/>
        <v>7</v>
      </c>
      <c r="C47" t="s">
        <v>9</v>
      </c>
      <c r="D47" s="2">
        <v>28</v>
      </c>
      <c r="G47" s="2">
        <f t="shared" si="2"/>
        <v>0</v>
      </c>
      <c r="I47" s="2">
        <v>1</v>
      </c>
      <c r="J47" s="30">
        <v>1</v>
      </c>
    </row>
    <row r="48" spans="1:10" x14ac:dyDescent="0.25">
      <c r="A48" s="2" t="s">
        <v>36</v>
      </c>
      <c r="B48" s="2">
        <f t="shared" si="0"/>
        <v>1</v>
      </c>
      <c r="C48" t="s">
        <v>3</v>
      </c>
      <c r="D48" s="2">
        <v>29</v>
      </c>
      <c r="G48" s="2">
        <f t="shared" si="2"/>
        <v>0</v>
      </c>
      <c r="I48" s="2" t="str">
        <f t="shared" si="4"/>
        <v xml:space="preserve"> </v>
      </c>
      <c r="J48" s="2">
        <v>1</v>
      </c>
    </row>
    <row r="49" spans="1:10" x14ac:dyDescent="0.25">
      <c r="A49" s="2"/>
      <c r="B49" s="2">
        <f t="shared" si="0"/>
        <v>2</v>
      </c>
      <c r="C49" t="s">
        <v>4</v>
      </c>
      <c r="D49" s="2">
        <v>30</v>
      </c>
      <c r="G49" s="2">
        <f t="shared" si="2"/>
        <v>0</v>
      </c>
      <c r="I49" s="2" t="str">
        <f t="shared" si="4"/>
        <v xml:space="preserve"> </v>
      </c>
      <c r="J49" s="2" t="str">
        <f>IF(B49=1,"x"," ")</f>
        <v xml:space="preserve"> </v>
      </c>
    </row>
    <row r="50" spans="1:10" x14ac:dyDescent="0.25">
      <c r="A50" s="2"/>
      <c r="B50" s="2">
        <f t="shared" si="0"/>
        <v>3</v>
      </c>
      <c r="C50" t="s">
        <v>5</v>
      </c>
      <c r="D50" s="2">
        <v>31</v>
      </c>
      <c r="G50" s="2">
        <f t="shared" si="2"/>
        <v>0</v>
      </c>
      <c r="I50" s="2" t="str">
        <f t="shared" si="4"/>
        <v xml:space="preserve"> </v>
      </c>
      <c r="J50" s="2" t="str">
        <f t="shared" ref="J50" si="5">IF(B50=1,"1"," ")</f>
        <v xml:space="preserve"> </v>
      </c>
    </row>
    <row r="51" spans="1:10" x14ac:dyDescent="0.25">
      <c r="F51" s="29">
        <f>SUM(F20:F50)</f>
        <v>0</v>
      </c>
      <c r="I51" s="2">
        <f>SUM(I20:I50)</f>
        <v>5</v>
      </c>
      <c r="J51" s="2">
        <f>SUM(J20:J50)</f>
        <v>8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2015-06-05T18:19:34Z</dcterms:created>
  <dcterms:modified xsi:type="dcterms:W3CDTF">2023-05-13T15:38:01Z</dcterms:modified>
</cp:coreProperties>
</file>