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E:\Clé USB JPJ\Anett\Facturation\"/>
    </mc:Choice>
  </mc:AlternateContent>
  <xr:revisionPtr revIDLastSave="0" documentId="13_ncr:1_{2E75AEF7-3883-42F5-9B41-1C5E0DEB9486}" xr6:coauthVersionLast="45" xr6:coauthVersionMax="45" xr10:uidLastSave="{00000000-0000-0000-0000-000000000000}"/>
  <bookViews>
    <workbookView xWindow="-120" yWindow="-120" windowWidth="20730" windowHeight="11160" firstSheet="2" activeTab="4" xr2:uid="{00000000-000D-0000-FFFF-FFFF00000000}"/>
  </bookViews>
  <sheets>
    <sheet name="TCD facture" sheetId="5" r:id="rId1"/>
    <sheet name="TCD suivi Usure et Mouvement" sheetId="6" r:id="rId2"/>
    <sheet name="TCD Boni Mali" sheetId="7" r:id="rId3"/>
    <sheet name="TCD suivi intérim" sheetId="9" r:id="rId4"/>
    <sheet name="Suvi conso " sheetId="3" r:id="rId5"/>
    <sheet name="Export stock" sheetId="4" r:id="rId6"/>
  </sheets>
  <definedNames>
    <definedName name="_xlnm._FilterDatabase" localSheetId="4" hidden="1">'Suvi conso '!$A$3:$Q$96</definedName>
    <definedName name="DonnéesExternes_1" localSheetId="5" hidden="1">'Export stock'!#REF!</definedName>
    <definedName name="mois_en_cours">'Export stock'!$H$1</definedName>
  </definedNames>
  <calcPr calcId="191028"/>
  <pivotCaches>
    <pivotCache cacheId="0" r:id="rId7"/>
    <pivotCache cacheId="1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8" i="3" l="1"/>
  <c r="I59" i="3"/>
  <c r="I60" i="3"/>
  <c r="I61" i="3"/>
  <c r="F89" i="3"/>
  <c r="F90" i="3"/>
  <c r="F91" i="3"/>
  <c r="F92" i="3"/>
  <c r="F93" i="3"/>
  <c r="F58" i="3"/>
  <c r="F59" i="3"/>
  <c r="F60" i="3"/>
  <c r="F61" i="3"/>
  <c r="F62" i="3"/>
  <c r="I93" i="3"/>
  <c r="H93" i="3"/>
  <c r="Q93" i="3" s="1"/>
  <c r="I62" i="3"/>
  <c r="H62" i="3"/>
  <c r="F31" i="3"/>
  <c r="H31" i="3"/>
  <c r="I31" i="3"/>
  <c r="H92" i="3"/>
  <c r="Q92" i="3" s="1"/>
  <c r="H91" i="3"/>
  <c r="Q91" i="3" s="1"/>
  <c r="H90" i="3"/>
  <c r="Q90" i="3" s="1"/>
  <c r="H89" i="3"/>
  <c r="Q89" i="3" s="1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" i="5"/>
  <c r="H7" i="5"/>
  <c r="H8" i="5"/>
  <c r="H5" i="5"/>
  <c r="F30" i="3"/>
  <c r="F29" i="3"/>
  <c r="F28" i="3"/>
  <c r="F27" i="3"/>
  <c r="I30" i="3"/>
  <c r="I29" i="3"/>
  <c r="I28" i="3"/>
  <c r="I27" i="3"/>
  <c r="D72" i="3"/>
  <c r="D86" i="3"/>
  <c r="D82" i="3"/>
  <c r="D78" i="3"/>
  <c r="D74" i="3"/>
  <c r="D68" i="3"/>
  <c r="D87" i="3"/>
  <c r="D83" i="3"/>
  <c r="D79" i="3"/>
  <c r="D75" i="3"/>
  <c r="D71" i="3"/>
  <c r="D67" i="3"/>
  <c r="D88" i="3"/>
  <c r="D84" i="3"/>
  <c r="D80" i="3"/>
  <c r="D76" i="3"/>
  <c r="D70" i="3"/>
  <c r="D66" i="3"/>
  <c r="D85" i="3"/>
  <c r="D81" i="3"/>
  <c r="D77" i="3"/>
  <c r="D73" i="3"/>
  <c r="D69" i="3"/>
  <c r="Q31" i="3" l="1"/>
  <c r="Q62" i="3"/>
  <c r="I67" i="3"/>
  <c r="Q67" i="3" s="1"/>
  <c r="F67" i="3"/>
  <c r="I69" i="3"/>
  <c r="Q69" i="3" s="1"/>
  <c r="F69" i="3"/>
  <c r="I71" i="3"/>
  <c r="Q71" i="3" s="1"/>
  <c r="F71" i="3"/>
  <c r="I73" i="3"/>
  <c r="Q73" i="3" s="1"/>
  <c r="F73" i="3"/>
  <c r="I75" i="3"/>
  <c r="F75" i="3"/>
  <c r="I77" i="3"/>
  <c r="Q77" i="3" s="1"/>
  <c r="F77" i="3"/>
  <c r="I79" i="3"/>
  <c r="Q79" i="3" s="1"/>
  <c r="F79" i="3"/>
  <c r="I81" i="3"/>
  <c r="Q81" i="3" s="1"/>
  <c r="F81" i="3"/>
  <c r="I83" i="3"/>
  <c r="F83" i="3"/>
  <c r="I85" i="3"/>
  <c r="Q85" i="3" s="1"/>
  <c r="F85" i="3"/>
  <c r="I87" i="3"/>
  <c r="Q87" i="3" s="1"/>
  <c r="F87" i="3"/>
  <c r="I66" i="3"/>
  <c r="F66" i="3"/>
  <c r="I68" i="3"/>
  <c r="Q68" i="3" s="1"/>
  <c r="F68" i="3"/>
  <c r="I70" i="3"/>
  <c r="Q70" i="3" s="1"/>
  <c r="F70" i="3"/>
  <c r="I72" i="3"/>
  <c r="Q72" i="3" s="1"/>
  <c r="F72" i="3"/>
  <c r="I74" i="3"/>
  <c r="F74" i="3"/>
  <c r="I76" i="3"/>
  <c r="Q76" i="3" s="1"/>
  <c r="F76" i="3"/>
  <c r="I78" i="3"/>
  <c r="Q78" i="3" s="1"/>
  <c r="F78" i="3"/>
  <c r="I80" i="3"/>
  <c r="Q80" i="3" s="1"/>
  <c r="F80" i="3"/>
  <c r="I82" i="3"/>
  <c r="F82" i="3"/>
  <c r="I84" i="3"/>
  <c r="Q84" i="3" s="1"/>
  <c r="F84" i="3"/>
  <c r="I86" i="3"/>
  <c r="Q86" i="3" s="1"/>
  <c r="F86" i="3"/>
  <c r="I88" i="3"/>
  <c r="Q88" i="3" s="1"/>
  <c r="F88" i="3"/>
  <c r="Q66" i="3"/>
  <c r="Q75" i="3"/>
  <c r="Q83" i="3"/>
  <c r="Q74" i="3"/>
  <c r="Q82" i="3"/>
  <c r="H61" i="3"/>
  <c r="Q61" i="3" s="1"/>
  <c r="H60" i="3"/>
  <c r="Q60" i="3" s="1"/>
  <c r="H59" i="3"/>
  <c r="Q59" i="3" s="1"/>
  <c r="H58" i="3"/>
  <c r="Q58" i="3" s="1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I35" i="3" l="1"/>
  <c r="Q35" i="3" s="1"/>
  <c r="F35" i="3"/>
  <c r="I37" i="3"/>
  <c r="F37" i="3"/>
  <c r="I39" i="3"/>
  <c r="Q39" i="3" s="1"/>
  <c r="F39" i="3"/>
  <c r="I41" i="3"/>
  <c r="F41" i="3"/>
  <c r="I43" i="3"/>
  <c r="Q43" i="3" s="1"/>
  <c r="F43" i="3"/>
  <c r="I45" i="3"/>
  <c r="F45" i="3"/>
  <c r="I47" i="3"/>
  <c r="Q47" i="3" s="1"/>
  <c r="F47" i="3"/>
  <c r="I49" i="3"/>
  <c r="F49" i="3"/>
  <c r="I51" i="3"/>
  <c r="Q51" i="3" s="1"/>
  <c r="F51" i="3"/>
  <c r="I53" i="3"/>
  <c r="F53" i="3"/>
  <c r="I55" i="3"/>
  <c r="Q55" i="3" s="1"/>
  <c r="F55" i="3"/>
  <c r="I57" i="3"/>
  <c r="F57" i="3"/>
  <c r="I36" i="3"/>
  <c r="F36" i="3"/>
  <c r="I38" i="3"/>
  <c r="Q38" i="3" s="1"/>
  <c r="F38" i="3"/>
  <c r="I40" i="3"/>
  <c r="F40" i="3"/>
  <c r="I42" i="3"/>
  <c r="Q42" i="3" s="1"/>
  <c r="F42" i="3"/>
  <c r="I44" i="3"/>
  <c r="F44" i="3"/>
  <c r="I46" i="3"/>
  <c r="Q46" i="3" s="1"/>
  <c r="F46" i="3"/>
  <c r="I48" i="3"/>
  <c r="F48" i="3"/>
  <c r="I50" i="3"/>
  <c r="Q50" i="3" s="1"/>
  <c r="F50" i="3"/>
  <c r="I52" i="3"/>
  <c r="F52" i="3"/>
  <c r="I54" i="3"/>
  <c r="Q54" i="3" s="1"/>
  <c r="F54" i="3"/>
  <c r="I56" i="3"/>
  <c r="F56" i="3"/>
  <c r="Q36" i="3"/>
  <c r="Q40" i="3"/>
  <c r="Q44" i="3"/>
  <c r="Q48" i="3"/>
  <c r="Q52" i="3"/>
  <c r="Q56" i="3"/>
  <c r="Q37" i="3"/>
  <c r="Q41" i="3"/>
  <c r="Q45" i="3"/>
  <c r="Q49" i="3"/>
  <c r="Q53" i="3"/>
  <c r="Q57" i="3"/>
  <c r="H17" i="4"/>
  <c r="H30" i="3" l="1"/>
  <c r="Q30" i="3" s="1"/>
  <c r="H29" i="3"/>
  <c r="Q29" i="3" s="1"/>
  <c r="H28" i="3"/>
  <c r="Q28" i="3" s="1"/>
  <c r="H27" i="3"/>
  <c r="Q27" i="3" s="1"/>
  <c r="I26" i="3"/>
  <c r="H26" i="3"/>
  <c r="F26" i="3"/>
  <c r="I25" i="3"/>
  <c r="H25" i="3"/>
  <c r="F25" i="3"/>
  <c r="I24" i="3"/>
  <c r="H24" i="3"/>
  <c r="F24" i="3"/>
  <c r="I23" i="3"/>
  <c r="H23" i="3"/>
  <c r="F23" i="3"/>
  <c r="I22" i="3"/>
  <c r="H22" i="3"/>
  <c r="F22" i="3"/>
  <c r="I21" i="3"/>
  <c r="H21" i="3"/>
  <c r="F21" i="3"/>
  <c r="I20" i="3"/>
  <c r="H20" i="3"/>
  <c r="F20" i="3"/>
  <c r="I19" i="3"/>
  <c r="H19" i="3"/>
  <c r="F19" i="3"/>
  <c r="I18" i="3"/>
  <c r="H18" i="3"/>
  <c r="F18" i="3"/>
  <c r="I17" i="3"/>
  <c r="H17" i="3"/>
  <c r="F17" i="3"/>
  <c r="I16" i="3"/>
  <c r="H16" i="3"/>
  <c r="F16" i="3"/>
  <c r="I15" i="3"/>
  <c r="H15" i="3"/>
  <c r="F15" i="3"/>
  <c r="I14" i="3"/>
  <c r="H14" i="3"/>
  <c r="F14" i="3"/>
  <c r="I13" i="3"/>
  <c r="H13" i="3"/>
  <c r="F13" i="3"/>
  <c r="I12" i="3"/>
  <c r="H12" i="3"/>
  <c r="F12" i="3"/>
  <c r="I11" i="3"/>
  <c r="H11" i="3"/>
  <c r="F11" i="3"/>
  <c r="I10" i="3"/>
  <c r="H10" i="3"/>
  <c r="F10" i="3"/>
  <c r="I9" i="3"/>
  <c r="H9" i="3"/>
  <c r="F9" i="3"/>
  <c r="I8" i="3"/>
  <c r="H8" i="3"/>
  <c r="F8" i="3"/>
  <c r="I7" i="3"/>
  <c r="H7" i="3"/>
  <c r="F7" i="3"/>
  <c r="I6" i="3"/>
  <c r="H6" i="3"/>
  <c r="F6" i="3"/>
  <c r="I5" i="3"/>
  <c r="H5" i="3"/>
  <c r="F5" i="3"/>
  <c r="I4" i="3"/>
  <c r="H4" i="3"/>
  <c r="F4" i="3"/>
  <c r="Q24" i="3" l="1"/>
  <c r="Q16" i="3"/>
  <c r="Q22" i="3"/>
  <c r="Q18" i="3"/>
  <c r="Q12" i="3"/>
  <c r="Q10" i="3"/>
  <c r="Q6" i="3"/>
  <c r="Q4" i="3"/>
  <c r="Q5" i="3"/>
  <c r="Q9" i="3"/>
  <c r="Q11" i="3"/>
  <c r="Q15" i="3"/>
  <c r="Q17" i="3"/>
  <c r="Q21" i="3"/>
  <c r="Q23" i="3"/>
  <c r="Q13" i="3"/>
  <c r="Q14" i="3"/>
  <c r="Q7" i="3"/>
  <c r="Q8" i="3"/>
  <c r="Q25" i="3"/>
  <c r="Q26" i="3"/>
  <c r="Q19" i="3"/>
  <c r="Q20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827B5D-18BD-4EC5-AA1A-2BF6E07AC2C8}" keepAlive="1" name="Requête - mois_en_cours" description="Connexion à la requête « mois_en_cours » dans le classeur." type="5" refreshedVersion="0" background="1">
    <dbPr connection="Provider=Microsoft.Mashup.OleDb.1;Data Source=$Workbook$;Location=mois_en_cours;Extended Properties=&quot;&quot;" command="SELECT * FROM [mois_en_cours]"/>
  </connection>
  <connection id="2" xr16:uid="{1687D85D-E8C5-4A83-BBD4-428976843CAE}" keepAlive="1" name="Requête - Nb_Semaines" description="Connexion à la requête « Nb_Semaines » dans le classeur." type="5" refreshedVersion="0" background="1">
    <dbPr connection="Provider=Microsoft.Mashup.OleDb.1;Data Source=$Workbook$;Location=Nb_Semaines;Extended Properties=&quot;&quot;" command="SELECT * FROM [Nb_Semaines]"/>
  </connection>
  <connection id="3" xr16:uid="{412BB3DF-71C0-41BC-8CB2-FF9259A73011}" keepAlive="1" name="Requête - T_Export" description="Connexion à la requête « T_Export » dans le classeur." type="5" refreshedVersion="0" background="1">
    <dbPr connection="Provider=Microsoft.Mashup.OleDb.1;Data Source=$Workbook$;Location=T_Export;Extended Properties=&quot;&quot;" command="SELECT * FROM [T_Export]"/>
  </connection>
  <connection id="4" xr16:uid="{7E12B9A4-6A27-4CE3-8D39-598DE6526A3A}" keepAlive="1" name="Requête - T_PivotTable" description="Connexion à la requête « T_PivotTable » dans le classeur." type="5" refreshedVersion="6" background="1" saveData="1">
    <dbPr connection="Provider=Microsoft.Mashup.OleDb.1;Data Source=$Workbook$;Location=T_PivotTable;Extended Properties=&quot;&quot;" command="SELECT * FROM [T_PivotTable]"/>
  </connection>
</connections>
</file>

<file path=xl/sharedStrings.xml><?xml version="1.0" encoding="utf-8"?>
<sst xmlns="http://schemas.openxmlformats.org/spreadsheetml/2006/main" count="2992" uniqueCount="591">
  <si>
    <t>Dates
conso</t>
  </si>
  <si>
    <t>Articles</t>
  </si>
  <si>
    <t>DENOMINATION</t>
  </si>
  <si>
    <t>Nbre de tenues contrôlées</t>
  </si>
  <si>
    <t>Nbre de tenues facturées</t>
  </si>
  <si>
    <r>
      <rPr>
        <b/>
        <sz val="11"/>
        <color rgb="FF92D050"/>
        <rFont val="Calibri"/>
        <family val="2"/>
        <scheme val="minor"/>
      </rPr>
      <t>Boni/</t>
    </r>
    <r>
      <rPr>
        <b/>
        <sz val="11"/>
        <color rgb="FFFF0000"/>
        <rFont val="Calibri"/>
        <family val="2"/>
        <scheme val="minor"/>
      </rPr>
      <t>Mali</t>
    </r>
  </si>
  <si>
    <t>4000ZA2</t>
  </si>
  <si>
    <t>BL. 3850 BLAN 1PI+BC</t>
  </si>
  <si>
    <t>4000ZJ</t>
  </si>
  <si>
    <t>BL. 3850 B.BLUE 1PI+BC</t>
  </si>
  <si>
    <t>4000ZV</t>
  </si>
  <si>
    <t>BL. 3850 BLAN 0 POCHE +</t>
  </si>
  <si>
    <t>4109MB</t>
  </si>
  <si>
    <t>BL. RB63 MEGATEC 250 BL</t>
  </si>
  <si>
    <t>5000PK1</t>
  </si>
  <si>
    <t>VESTE NV81 MOL+E.BLUE S</t>
  </si>
  <si>
    <t>5000PM</t>
  </si>
  <si>
    <t>VESTE NV81 NAVY IND</t>
  </si>
  <si>
    <t>5000PN</t>
  </si>
  <si>
    <t>VESTE NV81 M.GREY+E. NE</t>
  </si>
  <si>
    <t>5100PN</t>
  </si>
  <si>
    <t>VESTE NV81 GRIS106+N.E.</t>
  </si>
  <si>
    <t>5100PO1</t>
  </si>
  <si>
    <t>VESTE NV81 GRIS106+NAVY</t>
  </si>
  <si>
    <t>5300CN</t>
  </si>
  <si>
    <t>VESTE CHEF NOIRE+B.ROUG</t>
  </si>
  <si>
    <t>5400C4</t>
  </si>
  <si>
    <t>TUN. CHYPRE BLAN S/P.1I</t>
  </si>
  <si>
    <t>5400C7</t>
  </si>
  <si>
    <t>TUN. CHYPRE AQUA S/P 1P</t>
  </si>
  <si>
    <t>5400C8</t>
  </si>
  <si>
    <t>TUN. CHYPRE BLUE S/P 1P</t>
  </si>
  <si>
    <t>6500LG</t>
  </si>
  <si>
    <t>POLO 1362 GRIS ML 50/50</t>
  </si>
  <si>
    <t>7000GI9</t>
  </si>
  <si>
    <t>PANT. NP99 NAVY O POCHE</t>
  </si>
  <si>
    <t>7000LP1</t>
  </si>
  <si>
    <t>PANT. NP66 BLAN IND SPM</t>
  </si>
  <si>
    <t>7000LP9</t>
  </si>
  <si>
    <t>PANT. NP99 BLAN 0 POCHE</t>
  </si>
  <si>
    <t>7000PE8</t>
  </si>
  <si>
    <t>PANT. NP99 AQUA 0 POCHE</t>
  </si>
  <si>
    <t>7000PH9</t>
  </si>
  <si>
    <t>PANT. NP99 MOLEGREY OPO</t>
  </si>
  <si>
    <t>7000PJ</t>
  </si>
  <si>
    <t>PANT. NP62 BLADE BLUE I</t>
  </si>
  <si>
    <t>7100PH91</t>
  </si>
  <si>
    <t>PANT. NP99 GRIS 106 OPO</t>
  </si>
  <si>
    <t>7300BU</t>
  </si>
  <si>
    <t>PANT. CLARA BLADE BLUE</t>
  </si>
  <si>
    <t>7300PC</t>
  </si>
  <si>
    <t>PANT. CLARA BLAN SBM</t>
  </si>
  <si>
    <t>n°</t>
  </si>
  <si>
    <t>casier</t>
  </si>
  <si>
    <t>article</t>
  </si>
  <si>
    <t>stock</t>
  </si>
  <si>
    <t>hebdo</t>
  </si>
  <si>
    <t>1</t>
  </si>
  <si>
    <t>100.A</t>
  </si>
  <si>
    <t>9</t>
  </si>
  <si>
    <t>4</t>
  </si>
  <si>
    <t>0</t>
  </si>
  <si>
    <t>2</t>
  </si>
  <si>
    <t>3</t>
  </si>
  <si>
    <t>5</t>
  </si>
  <si>
    <t>Total</t>
  </si>
  <si>
    <t>100.B</t>
  </si>
  <si>
    <t>mois en cours :</t>
  </si>
  <si>
    <t>6</t>
  </si>
  <si>
    <t>100.C</t>
  </si>
  <si>
    <t>mois</t>
  </si>
  <si>
    <t>nb semaines</t>
  </si>
  <si>
    <t>7</t>
  </si>
  <si>
    <t>200.C</t>
  </si>
  <si>
    <t>8</t>
  </si>
  <si>
    <t>200.D</t>
  </si>
  <si>
    <t>11</t>
  </si>
  <si>
    <t>100.E</t>
  </si>
  <si>
    <t>13</t>
  </si>
  <si>
    <t>200.E</t>
  </si>
  <si>
    <t>14</t>
  </si>
  <si>
    <t>001.D</t>
  </si>
  <si>
    <t>16</t>
  </si>
  <si>
    <t>001.E</t>
  </si>
  <si>
    <t>18</t>
  </si>
  <si>
    <t>101.B</t>
  </si>
  <si>
    <t>19</t>
  </si>
  <si>
    <t>201.C</t>
  </si>
  <si>
    <t>21</t>
  </si>
  <si>
    <t>201.D</t>
  </si>
  <si>
    <t>22</t>
  </si>
  <si>
    <t>002.B</t>
  </si>
  <si>
    <t>23</t>
  </si>
  <si>
    <t>002.D</t>
  </si>
  <si>
    <t>24</t>
  </si>
  <si>
    <t>002.C</t>
  </si>
  <si>
    <t>26</t>
  </si>
  <si>
    <t>002.E</t>
  </si>
  <si>
    <t>28</t>
  </si>
  <si>
    <t>003.B</t>
  </si>
  <si>
    <t>29</t>
  </si>
  <si>
    <t>202.A</t>
  </si>
  <si>
    <t>33</t>
  </si>
  <si>
    <t>003.D</t>
  </si>
  <si>
    <t>34</t>
  </si>
  <si>
    <t>003.E</t>
  </si>
  <si>
    <t>40</t>
  </si>
  <si>
    <t>004.C</t>
  </si>
  <si>
    <t>41</t>
  </si>
  <si>
    <t>004.D</t>
  </si>
  <si>
    <t>46</t>
  </si>
  <si>
    <t>102.B</t>
  </si>
  <si>
    <t>50</t>
  </si>
  <si>
    <t>211.C</t>
  </si>
  <si>
    <t>51</t>
  </si>
  <si>
    <t>005.A</t>
  </si>
  <si>
    <t>52</t>
  </si>
  <si>
    <t>005.B</t>
  </si>
  <si>
    <t>55</t>
  </si>
  <si>
    <t>005.D</t>
  </si>
  <si>
    <t>56</t>
  </si>
  <si>
    <t>005.E</t>
  </si>
  <si>
    <t>58</t>
  </si>
  <si>
    <t>102.C</t>
  </si>
  <si>
    <t>60</t>
  </si>
  <si>
    <t>006.C</t>
  </si>
  <si>
    <t>61</t>
  </si>
  <si>
    <t>006.D</t>
  </si>
  <si>
    <t>62</t>
  </si>
  <si>
    <t>006.E</t>
  </si>
  <si>
    <t>63</t>
  </si>
  <si>
    <t>204.A</t>
  </si>
  <si>
    <t>64</t>
  </si>
  <si>
    <t>102.D</t>
  </si>
  <si>
    <t>66</t>
  </si>
  <si>
    <t>102.E</t>
  </si>
  <si>
    <t>71</t>
  </si>
  <si>
    <t>204.B</t>
  </si>
  <si>
    <t>72</t>
  </si>
  <si>
    <t>007.C</t>
  </si>
  <si>
    <t>73</t>
  </si>
  <si>
    <t>007.D</t>
  </si>
  <si>
    <t>74</t>
  </si>
  <si>
    <t>007.E</t>
  </si>
  <si>
    <t>75</t>
  </si>
  <si>
    <t>103.D</t>
  </si>
  <si>
    <t>76</t>
  </si>
  <si>
    <t>103.E</t>
  </si>
  <si>
    <t>77</t>
  </si>
  <si>
    <t>008.A</t>
  </si>
  <si>
    <t>79</t>
  </si>
  <si>
    <t>104.A</t>
  </si>
  <si>
    <t>80</t>
  </si>
  <si>
    <t>008.B</t>
  </si>
  <si>
    <t>86</t>
  </si>
  <si>
    <t>009.A</t>
  </si>
  <si>
    <t>89</t>
  </si>
  <si>
    <t>205.A</t>
  </si>
  <si>
    <t>90</t>
  </si>
  <si>
    <t>009.C</t>
  </si>
  <si>
    <t>91</t>
  </si>
  <si>
    <t>205.B</t>
  </si>
  <si>
    <t>92</t>
  </si>
  <si>
    <t>009.D</t>
  </si>
  <si>
    <t>93</t>
  </si>
  <si>
    <t>205.C</t>
  </si>
  <si>
    <t>94</t>
  </si>
  <si>
    <t>205.E</t>
  </si>
  <si>
    <t>95</t>
  </si>
  <si>
    <t>205.D</t>
  </si>
  <si>
    <t>97</t>
  </si>
  <si>
    <t>104.C</t>
  </si>
  <si>
    <t>100</t>
  </si>
  <si>
    <t>010.A</t>
  </si>
  <si>
    <t>101</t>
  </si>
  <si>
    <t>010.B</t>
  </si>
  <si>
    <t>102</t>
  </si>
  <si>
    <t>104.D</t>
  </si>
  <si>
    <t>103</t>
  </si>
  <si>
    <t>104.E</t>
  </si>
  <si>
    <t>106</t>
  </si>
  <si>
    <t>010.D</t>
  </si>
  <si>
    <t>107</t>
  </si>
  <si>
    <t>105.B</t>
  </si>
  <si>
    <t>108</t>
  </si>
  <si>
    <t>010.E</t>
  </si>
  <si>
    <t>110</t>
  </si>
  <si>
    <t>011.B</t>
  </si>
  <si>
    <t>112</t>
  </si>
  <si>
    <t>207.A</t>
  </si>
  <si>
    <t>116</t>
  </si>
  <si>
    <t>011.D</t>
  </si>
  <si>
    <t>117</t>
  </si>
  <si>
    <t>207.D</t>
  </si>
  <si>
    <t>121</t>
  </si>
  <si>
    <t>202.D</t>
  </si>
  <si>
    <t>122</t>
  </si>
  <si>
    <t>012.C</t>
  </si>
  <si>
    <t>123</t>
  </si>
  <si>
    <t>012.D</t>
  </si>
  <si>
    <t>124</t>
  </si>
  <si>
    <t>012.E</t>
  </si>
  <si>
    <t>125</t>
  </si>
  <si>
    <t>207.E</t>
  </si>
  <si>
    <t>126</t>
  </si>
  <si>
    <t>013.A</t>
  </si>
  <si>
    <t>129</t>
  </si>
  <si>
    <t>105.D</t>
  </si>
  <si>
    <t>130</t>
  </si>
  <si>
    <t>013.D</t>
  </si>
  <si>
    <t>131</t>
  </si>
  <si>
    <t>105.E</t>
  </si>
  <si>
    <t>132</t>
  </si>
  <si>
    <t>013.E</t>
  </si>
  <si>
    <t>133</t>
  </si>
  <si>
    <t>106.A</t>
  </si>
  <si>
    <t>134</t>
  </si>
  <si>
    <t>106.B</t>
  </si>
  <si>
    <t>135</t>
  </si>
  <si>
    <t>014.A</t>
  </si>
  <si>
    <t>136</t>
  </si>
  <si>
    <t>208.B</t>
  </si>
  <si>
    <t>138</t>
  </si>
  <si>
    <t>208.C</t>
  </si>
  <si>
    <t>139</t>
  </si>
  <si>
    <t>106.C</t>
  </si>
  <si>
    <t>141</t>
  </si>
  <si>
    <t>06.B</t>
  </si>
  <si>
    <t>143</t>
  </si>
  <si>
    <t>014.C</t>
  </si>
  <si>
    <t>145</t>
  </si>
  <si>
    <t>209.A</t>
  </si>
  <si>
    <t>146</t>
  </si>
  <si>
    <t>014.E</t>
  </si>
  <si>
    <t>148</t>
  </si>
  <si>
    <t>015.A</t>
  </si>
  <si>
    <t>149</t>
  </si>
  <si>
    <t>015.B</t>
  </si>
  <si>
    <t>150</t>
  </si>
  <si>
    <t>015.C</t>
  </si>
  <si>
    <t>152</t>
  </si>
  <si>
    <t>107.B</t>
  </si>
  <si>
    <t>155</t>
  </si>
  <si>
    <t>107.D</t>
  </si>
  <si>
    <t>159</t>
  </si>
  <si>
    <t>214.A</t>
  </si>
  <si>
    <t>160</t>
  </si>
  <si>
    <t>204.D</t>
  </si>
  <si>
    <t>161</t>
  </si>
  <si>
    <t>108.A</t>
  </si>
  <si>
    <t>162</t>
  </si>
  <si>
    <t>016.A</t>
  </si>
  <si>
    <t>164</t>
  </si>
  <si>
    <t>108.B</t>
  </si>
  <si>
    <t>165</t>
  </si>
  <si>
    <t>108.C</t>
  </si>
  <si>
    <t>167</t>
  </si>
  <si>
    <t>108.E</t>
  </si>
  <si>
    <t>168</t>
  </si>
  <si>
    <t>016.B</t>
  </si>
  <si>
    <t>169</t>
  </si>
  <si>
    <t>210.B</t>
  </si>
  <si>
    <t>170</t>
  </si>
  <si>
    <t>016.C</t>
  </si>
  <si>
    <t>171</t>
  </si>
  <si>
    <t>016.D</t>
  </si>
  <si>
    <t>172</t>
  </si>
  <si>
    <t>016.E</t>
  </si>
  <si>
    <t>174</t>
  </si>
  <si>
    <t>210.C</t>
  </si>
  <si>
    <t>178</t>
  </si>
  <si>
    <t>109.B</t>
  </si>
  <si>
    <t>179</t>
  </si>
  <si>
    <t>109.C</t>
  </si>
  <si>
    <t>180</t>
  </si>
  <si>
    <t>211.A</t>
  </si>
  <si>
    <t>181</t>
  </si>
  <si>
    <t>017.B</t>
  </si>
  <si>
    <t>182</t>
  </si>
  <si>
    <t>017.C</t>
  </si>
  <si>
    <t>185</t>
  </si>
  <si>
    <t>109.D</t>
  </si>
  <si>
    <t>187</t>
  </si>
  <si>
    <t>109.E</t>
  </si>
  <si>
    <t>188</t>
  </si>
  <si>
    <t>211.D</t>
  </si>
  <si>
    <t>189</t>
  </si>
  <si>
    <t>211.E</t>
  </si>
  <si>
    <t>191</t>
  </si>
  <si>
    <t>017.E</t>
  </si>
  <si>
    <t>194</t>
  </si>
  <si>
    <t>018.B</t>
  </si>
  <si>
    <t>195</t>
  </si>
  <si>
    <t>212.C</t>
  </si>
  <si>
    <t>196</t>
  </si>
  <si>
    <t>212.D</t>
  </si>
  <si>
    <t>200</t>
  </si>
  <si>
    <t>018.C</t>
  </si>
  <si>
    <t>201</t>
  </si>
  <si>
    <t>110.B</t>
  </si>
  <si>
    <t>202</t>
  </si>
  <si>
    <t>018.D</t>
  </si>
  <si>
    <t>205</t>
  </si>
  <si>
    <t>110.D</t>
  </si>
  <si>
    <t>206</t>
  </si>
  <si>
    <t>018.E</t>
  </si>
  <si>
    <t>207</t>
  </si>
  <si>
    <t>110.E</t>
  </si>
  <si>
    <t>208</t>
  </si>
  <si>
    <t>019.A</t>
  </si>
  <si>
    <t>212</t>
  </si>
  <si>
    <t>213.E</t>
  </si>
  <si>
    <t>214</t>
  </si>
  <si>
    <t>214.B</t>
  </si>
  <si>
    <t>215</t>
  </si>
  <si>
    <t>214.C</t>
  </si>
  <si>
    <t>216</t>
  </si>
  <si>
    <t>019.D</t>
  </si>
  <si>
    <t>218</t>
  </si>
  <si>
    <t>111.C</t>
  </si>
  <si>
    <t>219</t>
  </si>
  <si>
    <t>214.D</t>
  </si>
  <si>
    <t>221</t>
  </si>
  <si>
    <t>215.A</t>
  </si>
  <si>
    <t>222</t>
  </si>
  <si>
    <t>223</t>
  </si>
  <si>
    <t>111.A</t>
  </si>
  <si>
    <t>224</t>
  </si>
  <si>
    <t>020.A</t>
  </si>
  <si>
    <t>227</t>
  </si>
  <si>
    <t>020.D</t>
  </si>
  <si>
    <t>228</t>
  </si>
  <si>
    <t>111.E</t>
  </si>
  <si>
    <t>229</t>
  </si>
  <si>
    <t>020.E</t>
  </si>
  <si>
    <t>232</t>
  </si>
  <si>
    <t>215.C</t>
  </si>
  <si>
    <t>234</t>
  </si>
  <si>
    <t>021.C</t>
  </si>
  <si>
    <t>236</t>
  </si>
  <si>
    <t>021.D</t>
  </si>
  <si>
    <t>237</t>
  </si>
  <si>
    <t>021.E</t>
  </si>
  <si>
    <t>239</t>
  </si>
  <si>
    <t>022.A</t>
  </si>
  <si>
    <t>240</t>
  </si>
  <si>
    <t>022.B</t>
  </si>
  <si>
    <t>241</t>
  </si>
  <si>
    <t>022.C</t>
  </si>
  <si>
    <t>242</t>
  </si>
  <si>
    <t>022.D</t>
  </si>
  <si>
    <t>244</t>
  </si>
  <si>
    <t>023.A</t>
  </si>
  <si>
    <t>245</t>
  </si>
  <si>
    <t>023.B</t>
  </si>
  <si>
    <t>247</t>
  </si>
  <si>
    <t>113.B</t>
  </si>
  <si>
    <t>248</t>
  </si>
  <si>
    <t>023.E</t>
  </si>
  <si>
    <t>249</t>
  </si>
  <si>
    <t>112.C</t>
  </si>
  <si>
    <t>250</t>
  </si>
  <si>
    <t>112.D</t>
  </si>
  <si>
    <t>251</t>
  </si>
  <si>
    <t>112.E</t>
  </si>
  <si>
    <t>253</t>
  </si>
  <si>
    <t>024.B</t>
  </si>
  <si>
    <t>254</t>
  </si>
  <si>
    <t>024.C</t>
  </si>
  <si>
    <t>256</t>
  </si>
  <si>
    <t>024.E</t>
  </si>
  <si>
    <t>257</t>
  </si>
  <si>
    <t>025.A</t>
  </si>
  <si>
    <t>259</t>
  </si>
  <si>
    <t>113.C</t>
  </si>
  <si>
    <t>262</t>
  </si>
  <si>
    <t>114.A</t>
  </si>
  <si>
    <t>265</t>
  </si>
  <si>
    <t>111.D</t>
  </si>
  <si>
    <t>275</t>
  </si>
  <si>
    <t>114.B</t>
  </si>
  <si>
    <t>277</t>
  </si>
  <si>
    <t>203.B</t>
  </si>
  <si>
    <t>279</t>
  </si>
  <si>
    <t>202.B</t>
  </si>
  <si>
    <t>282</t>
  </si>
  <si>
    <t>209.C</t>
  </si>
  <si>
    <t>285</t>
  </si>
  <si>
    <t>017.D</t>
  </si>
  <si>
    <t>294</t>
  </si>
  <si>
    <t>206.B</t>
  </si>
  <si>
    <t>297</t>
  </si>
  <si>
    <t>114.E</t>
  </si>
  <si>
    <t>301</t>
  </si>
  <si>
    <t>113.E</t>
  </si>
  <si>
    <t>310</t>
  </si>
  <si>
    <t>003.A</t>
  </si>
  <si>
    <t>311</t>
  </si>
  <si>
    <t>107.A</t>
  </si>
  <si>
    <t>312</t>
  </si>
  <si>
    <t>206.D</t>
  </si>
  <si>
    <t>317</t>
  </si>
  <si>
    <t>003.C</t>
  </si>
  <si>
    <t>319</t>
  </si>
  <si>
    <t>213.A</t>
  </si>
  <si>
    <t>320</t>
  </si>
  <si>
    <t>210.D</t>
  </si>
  <si>
    <t>322</t>
  </si>
  <si>
    <t>108.D</t>
  </si>
  <si>
    <t>323</t>
  </si>
  <si>
    <t>100.D</t>
  </si>
  <si>
    <t>324</t>
  </si>
  <si>
    <t>300.A</t>
  </si>
  <si>
    <t>325</t>
  </si>
  <si>
    <t>300.B</t>
  </si>
  <si>
    <t>326</t>
  </si>
  <si>
    <t>300.C</t>
  </si>
  <si>
    <t>329</t>
  </si>
  <si>
    <t>213.B</t>
  </si>
  <si>
    <t>330</t>
  </si>
  <si>
    <t>103.B</t>
  </si>
  <si>
    <t>331</t>
  </si>
  <si>
    <t>112.A</t>
  </si>
  <si>
    <t>332</t>
  </si>
  <si>
    <t>201.B</t>
  </si>
  <si>
    <t>339</t>
  </si>
  <si>
    <t>115.A</t>
  </si>
  <si>
    <t>342</t>
  </si>
  <si>
    <t>101.C</t>
  </si>
  <si>
    <t>345</t>
  </si>
  <si>
    <t>206.C</t>
  </si>
  <si>
    <t>347</t>
  </si>
  <si>
    <t>103.A</t>
  </si>
  <si>
    <t>348</t>
  </si>
  <si>
    <t>113.D</t>
  </si>
  <si>
    <t>349</t>
  </si>
  <si>
    <t>104.B</t>
  </si>
  <si>
    <t>351</t>
  </si>
  <si>
    <t>115.C</t>
  </si>
  <si>
    <t>352</t>
  </si>
  <si>
    <t>001.C</t>
  </si>
  <si>
    <t>353</t>
  </si>
  <si>
    <t>207.C</t>
  </si>
  <si>
    <t>354</t>
  </si>
  <si>
    <t>115D</t>
  </si>
  <si>
    <t>355</t>
  </si>
  <si>
    <t>101.A</t>
  </si>
  <si>
    <t>356</t>
  </si>
  <si>
    <t>011.E</t>
  </si>
  <si>
    <t>358</t>
  </si>
  <si>
    <t>110.C</t>
  </si>
  <si>
    <t>359</t>
  </si>
  <si>
    <t>004.A</t>
  </si>
  <si>
    <t>362</t>
  </si>
  <si>
    <t>004.B</t>
  </si>
  <si>
    <t>363</t>
  </si>
  <si>
    <t>213.D</t>
  </si>
  <si>
    <t>364</t>
  </si>
  <si>
    <t>007.B</t>
  </si>
  <si>
    <t>365</t>
  </si>
  <si>
    <t>101.D</t>
  </si>
  <si>
    <t>367</t>
  </si>
  <si>
    <t>114.D</t>
  </si>
  <si>
    <t>368</t>
  </si>
  <si>
    <t>102.A</t>
  </si>
  <si>
    <t>371</t>
  </si>
  <si>
    <t>101.E</t>
  </si>
  <si>
    <t>374</t>
  </si>
  <si>
    <t>211.B</t>
  </si>
  <si>
    <t>376</t>
  </si>
  <si>
    <t>105.C</t>
  </si>
  <si>
    <t>377</t>
  </si>
  <si>
    <t>203.C</t>
  </si>
  <si>
    <t>378</t>
  </si>
  <si>
    <t>201.E</t>
  </si>
  <si>
    <t>379</t>
  </si>
  <si>
    <t>116.A</t>
  </si>
  <si>
    <t>380</t>
  </si>
  <si>
    <t>013.B</t>
  </si>
  <si>
    <t>381</t>
  </si>
  <si>
    <t>116.B</t>
  </si>
  <si>
    <t>383</t>
  </si>
  <si>
    <t>019.B</t>
  </si>
  <si>
    <t>385</t>
  </si>
  <si>
    <t>116.D</t>
  </si>
  <si>
    <t>386</t>
  </si>
  <si>
    <t>116.E</t>
  </si>
  <si>
    <t>388</t>
  </si>
  <si>
    <t>019.C</t>
  </si>
  <si>
    <t>389</t>
  </si>
  <si>
    <t>021.A</t>
  </si>
  <si>
    <t>390</t>
  </si>
  <si>
    <t>020.B</t>
  </si>
  <si>
    <t>391</t>
  </si>
  <si>
    <t>214.E</t>
  </si>
  <si>
    <t>392</t>
  </si>
  <si>
    <t>209.B</t>
  </si>
  <si>
    <t>393</t>
  </si>
  <si>
    <t>213.C</t>
  </si>
  <si>
    <t>394</t>
  </si>
  <si>
    <t>107.C</t>
  </si>
  <si>
    <t>395</t>
  </si>
  <si>
    <t>105.A</t>
  </si>
  <si>
    <t>396</t>
  </si>
  <si>
    <t>200.B</t>
  </si>
  <si>
    <t>397</t>
  </si>
  <si>
    <t>107.E</t>
  </si>
  <si>
    <t>398</t>
  </si>
  <si>
    <t>113.A</t>
  </si>
  <si>
    <t>399</t>
  </si>
  <si>
    <t>206.E</t>
  </si>
  <si>
    <t>400</t>
  </si>
  <si>
    <t>212.A</t>
  </si>
  <si>
    <t>401</t>
  </si>
  <si>
    <t>206.A</t>
  </si>
  <si>
    <t>402</t>
  </si>
  <si>
    <t>203.D</t>
  </si>
  <si>
    <t>404</t>
  </si>
  <si>
    <t>115.B</t>
  </si>
  <si>
    <t>405</t>
  </si>
  <si>
    <t>201.A</t>
  </si>
  <si>
    <t>406</t>
  </si>
  <si>
    <t>08.D</t>
  </si>
  <si>
    <t>407</t>
  </si>
  <si>
    <t>208.A</t>
  </si>
  <si>
    <t>408</t>
  </si>
  <si>
    <t>01.A</t>
  </si>
  <si>
    <t>409</t>
  </si>
  <si>
    <t>06.A</t>
  </si>
  <si>
    <t>411</t>
  </si>
  <si>
    <t>220.A</t>
  </si>
  <si>
    <t>412</t>
  </si>
  <si>
    <t>220.B</t>
  </si>
  <si>
    <t>413</t>
  </si>
  <si>
    <t>220.C</t>
  </si>
  <si>
    <t>414</t>
  </si>
  <si>
    <t>115.E</t>
  </si>
  <si>
    <t>415</t>
  </si>
  <si>
    <t>116.C</t>
  </si>
  <si>
    <t>416</t>
  </si>
  <si>
    <t>04.E</t>
  </si>
  <si>
    <t>417</t>
  </si>
  <si>
    <t>02.A</t>
  </si>
  <si>
    <t>Différence contrôlées</t>
  </si>
  <si>
    <t>Tarif
tenues</t>
  </si>
  <si>
    <t xml:space="preserve">Coût tenues facturées </t>
  </si>
  <si>
    <t>Coût tenues contrôlées</t>
  </si>
  <si>
    <t>Coût Mouvements</t>
  </si>
  <si>
    <t>Nbre
usures</t>
  </si>
  <si>
    <t>Coût Usures</t>
  </si>
  <si>
    <t>Coût
TBV</t>
  </si>
  <si>
    <t>Coût
Abonnement</t>
  </si>
  <si>
    <t>Surcoût</t>
  </si>
  <si>
    <t>Blouse Dacron couleur</t>
  </si>
  <si>
    <t>Pantalon femme couleur</t>
  </si>
  <si>
    <t>Bl. 3850 Blan 0 poche BC</t>
  </si>
  <si>
    <t>Pant.Clara Blan SBM</t>
  </si>
  <si>
    <t>TBV</t>
  </si>
  <si>
    <t>Traitement bactéricide et virucide</t>
  </si>
  <si>
    <t>X</t>
  </si>
  <si>
    <t xml:space="preserve">
Abonnement</t>
  </si>
  <si>
    <t>Espace client</t>
  </si>
  <si>
    <t>Total général</t>
  </si>
  <si>
    <t>Nbre
mouvement</t>
  </si>
  <si>
    <t>Chaque mois, copier coller en valeur les données de la colonne D</t>
  </si>
  <si>
    <t>Étiquettes de lignes</t>
  </si>
  <si>
    <t>sept</t>
  </si>
  <si>
    <t>oct</t>
  </si>
  <si>
    <t>2019</t>
  </si>
  <si>
    <t>Total 2019</t>
  </si>
  <si>
    <t>Sommes de Boni/Mali</t>
  </si>
  <si>
    <t>Sommes de Coût Usures</t>
  </si>
  <si>
    <t>Sommes de Coût Mouvements</t>
  </si>
  <si>
    <t xml:space="preserve">Sommes de Coût tenues facturées </t>
  </si>
  <si>
    <t>Sommes de Coût TBV</t>
  </si>
  <si>
    <t>Sommes de Coût Abonnement</t>
  </si>
  <si>
    <t>Sommes de Surcoût</t>
  </si>
  <si>
    <t>Étiquettes de colonnes</t>
  </si>
  <si>
    <t>Somme de Nbre de tenues facturées</t>
  </si>
  <si>
    <t>µ15.B</t>
  </si>
  <si>
    <t>418</t>
  </si>
  <si>
    <t>01.B</t>
  </si>
  <si>
    <t>419</t>
  </si>
  <si>
    <t>212.E</t>
  </si>
  <si>
    <t>BL. 3850 Molegrey 1PI+2PC+BC</t>
  </si>
  <si>
    <t>nov</t>
  </si>
  <si>
    <t xml:space="preserve"> (Blouse int couleur) 4000</t>
  </si>
  <si>
    <t xml:space="preserve">(Pantalon int couleur) 7300 </t>
  </si>
  <si>
    <t xml:space="preserve">(Blouse int blanc) 4000 ZV </t>
  </si>
  <si>
    <t xml:space="preserve">(Pantalon int blanc) 7300 PC </t>
  </si>
  <si>
    <t>(Blouse int maintenance) 4000ZI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</si>
</sst>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#,##0.000\ &quot;€&quot;"/>
    <numFmt numFmtId="167" formatCode="#,##0_ ;[Red]\-#,##0\ 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164" fontId="18" fillId="0" borderId="0" xfId="0" applyNumberFormat="1" applyFon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19" fillId="0" borderId="0" xfId="0" applyFont="1"/>
    <xf numFmtId="0" fontId="16" fillId="0" borderId="0" xfId="0" applyFont="1" applyAlignment="1">
      <alignment wrapText="1"/>
    </xf>
    <xf numFmtId="0" fontId="16" fillId="0" borderId="0" xfId="0" applyFont="1"/>
    <xf numFmtId="0" fontId="16" fillId="0" borderId="0" xfId="0" applyFont="1" applyFill="1" applyAlignment="1">
      <alignment wrapText="1"/>
    </xf>
    <xf numFmtId="164" fontId="18" fillId="0" borderId="0" xfId="0" applyNumberFormat="1" applyFont="1" applyAlignment="1">
      <alignment vertical="center" wrapText="1"/>
    </xf>
    <xf numFmtId="166" fontId="20" fillId="0" borderId="0" xfId="0" applyNumberFormat="1" applyFont="1"/>
    <xf numFmtId="166" fontId="0" fillId="0" borderId="0" xfId="0" applyNumberFormat="1" applyAlignment="1">
      <alignment vertical="center" wrapText="1"/>
    </xf>
    <xf numFmtId="0" fontId="0" fillId="0" borderId="0" xfId="0" applyAlignment="1">
      <alignment horizontal="center" wrapText="1"/>
    </xf>
    <xf numFmtId="166" fontId="0" fillId="0" borderId="0" xfId="0" applyNumberFormat="1" applyAlignment="1">
      <alignment horizontal="right"/>
    </xf>
    <xf numFmtId="0" fontId="0" fillId="0" borderId="0" xfId="0" pivotButton="1"/>
    <xf numFmtId="0" fontId="0" fillId="33" borderId="0" xfId="0" applyFill="1"/>
    <xf numFmtId="167" fontId="0" fillId="0" borderId="0" xfId="0" applyNumberFormat="1"/>
    <xf numFmtId="0" fontId="21" fillId="0" borderId="0" xfId="0" applyFont="1"/>
    <xf numFmtId="0" fontId="0" fillId="0" borderId="0" xfId="0" applyNumberFormat="1"/>
    <xf numFmtId="0" fontId="0" fillId="0" borderId="0" xfId="0" applyNumberFormat="1" applyAlignment="1">
      <alignment wrapText="1"/>
    </xf>
    <xf numFmtId="44" fontId="0" fillId="0" borderId="0" xfId="42" applyFont="1"/>
    <xf numFmtId="44" fontId="0" fillId="0" borderId="0" xfId="42" applyFont="1" applyAlignment="1">
      <alignment wrapText="1"/>
    </xf>
    <xf numFmtId="164" fontId="0" fillId="0" borderId="0" xfId="0" applyNumberFormat="1" applyAlignment="1">
      <alignment wrapText="1"/>
    </xf>
    <xf numFmtId="0" fontId="22" fillId="34" borderId="0" xfId="0" applyFont="1" applyFill="1" applyAlignment="1">
      <alignment wrapText="1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left" indent="1"/>
    </xf>
    <xf numFmtId="44" fontId="0" fillId="0" borderId="0" xfId="42" applyNumberFormat="1" applyFont="1"/>
    <xf numFmtId="44" fontId="0" fillId="0" borderId="0" xfId="42" applyNumberFormat="1" applyFont="1" applyAlignment="1">
      <alignment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6" formatCode="#,##0.000\ &quot;€&quot;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92D05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</dxf>
    <dxf>
      <numFmt numFmtId="165" formatCode="[$-40C]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color rgb="FF92D050"/>
      </font>
      <fill>
        <patternFill>
          <bgColor theme="0"/>
        </patternFill>
      </fill>
    </dxf>
    <dxf>
      <font>
        <color rgb="FF92D050"/>
      </font>
      <fill>
        <patternFill>
          <bgColor theme="0"/>
        </patternFill>
      </fill>
    </dxf>
    <dxf>
      <font>
        <color rgb="FF92D05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428625</xdr:colOff>
      <xdr:row>3</xdr:row>
      <xdr:rowOff>9526</xdr:rowOff>
    </xdr:from>
    <xdr:to>
      <xdr:col>20</xdr:col>
      <xdr:colOff>447675</xdr:colOff>
      <xdr:row>7</xdr:row>
      <xdr:rowOff>47626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7C8362-C405-4FF2-9A0E-66AEB0971CFC}"/>
            </a:ext>
          </a:extLst>
        </xdr:cNvPr>
        <xdr:cNvSpPr txBox="1"/>
      </xdr:nvSpPr>
      <xdr:spPr>
        <a:xfrm>
          <a:off x="11010900" y="581026"/>
          <a:ext cx="3067050" cy="800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70C0"/>
              </a:solidFill>
            </a:rPr>
            <a:t>Réalisé avec Récupérer</a:t>
          </a:r>
          <a:r>
            <a:rPr lang="fr-FR" sz="1100" baseline="0">
              <a:solidFill>
                <a:srgbClr val="0070C0"/>
              </a:solidFill>
            </a:rPr>
            <a:t> et transformer des données (Power Query).</a:t>
          </a:r>
        </a:p>
        <a:p>
          <a:r>
            <a:rPr lang="fr-FR" sz="1100">
              <a:solidFill>
                <a:srgbClr val="0070C0"/>
              </a:solidFill>
            </a:rPr>
            <a:t>Actualisation automatique suivant sélection en cellule H1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ierre" refreshedDate="43793.805786805555" backgroundQuery="1" createdVersion="6" refreshedVersion="6" minRefreshableVersion="3" recordCount="497" xr:uid="{3067408A-145F-4C1E-A8A8-05E2C6990312}">
  <cacheSource type="external" connectionId="4"/>
  <cacheFields count="3">
    <cacheField name="article" numFmtId="0">
      <sharedItems containsBlank="1" count="22">
        <s v="4000ZA2"/>
        <s v="4000ZJ"/>
        <s v="4000ZV"/>
        <s v="5000PK1"/>
        <s v="5000PN"/>
        <s v="5400C4"/>
        <s v="7000LP9"/>
        <s v="7000PH9"/>
        <s v="4109MB"/>
        <s v="5000PM"/>
        <s v="5400C8"/>
        <s v="7000GI9"/>
        <s v="7000PJ"/>
        <s v="7300BU"/>
        <s v="7300PC"/>
        <s v="5300CN"/>
        <s v="5400C7"/>
        <s v="6500LG"/>
        <s v="7000LP1"/>
        <s v="7000PE8"/>
        <m u="1"/>
        <s v="paul" u="1"/>
      </sharedItems>
    </cacheField>
    <cacheField name="hebdo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Personnalisé" numFmtId="0">
      <sharedItems containsSemiMixedTypes="0" containsString="0" containsNumber="1" containsInteger="1" minValue="4" maxValue="20" count="5">
        <n v="4"/>
        <n v="8"/>
        <n v="12"/>
        <n v="16"/>
        <n v="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ierre" refreshedDate="43793.815300231479" createdVersion="6" refreshedVersion="6" minRefreshableVersion="3" recordCount="93" xr:uid="{6F1F758C-0F29-46CC-BF31-36ED09805E6A}">
  <cacheSource type="worksheet">
    <worksheetSource name="Tableau3"/>
  </cacheSource>
  <cacheFields count="18">
    <cacheField name="Dates_x000a_conso" numFmtId="165">
      <sharedItems containsSemiMixedTypes="0" containsNonDate="0" containsDate="1" containsString="0" minDate="2019-09-01T00:00:00" maxDate="2019-11-03T00:00:00" count="61"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1-01T00:00:00"/>
        <d v="2019-11-02T00:00:00"/>
      </sharedItems>
      <fieldGroup par="17" base="0">
        <rangePr groupBy="months" startDate="2019-09-01T00:00:00" endDate="2019-11-03T00:00:00"/>
        <groupItems count="14">
          <s v="&lt;01/09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11/2019"/>
        </groupItems>
      </fieldGroup>
    </cacheField>
    <cacheField name="Articles" numFmtId="0">
      <sharedItems count="36">
        <s v="4000ZA2"/>
        <s v="4000ZJ"/>
        <s v="4000ZV"/>
        <s v="4109MB"/>
        <s v="5000PK1"/>
        <s v="5000PM"/>
        <s v="5000PN"/>
        <s v="5100PN"/>
        <s v="5100PO1"/>
        <s v="5300CN"/>
        <s v="5400C4"/>
        <s v="5400C7"/>
        <s v="5400C8"/>
        <s v="6500LG"/>
        <s v="7000GI9"/>
        <s v="7000LP1"/>
        <s v="7000LP9"/>
        <s v="7000PE8"/>
        <s v="7000PH9"/>
        <s v="7000PJ"/>
        <s v="7100PH91"/>
        <s v="7300BU"/>
        <s v="7300PC"/>
        <s v=" (Blouse int couleur) 4000"/>
        <s v="(Pantalon int couleur) 7300 "/>
        <s v="(Blouse int blanc) 4000 ZV "/>
        <s v="(Pantalon int blanc) 7300 PC "/>
        <s v="(Blouse int maintenance) 4000ZI"/>
        <s v="TBV"/>
        <s v="_x000a_Abonnement"/>
        <s v="Surcoût"/>
        <s v="(int couleur) 7300 " u="1"/>
        <s v="(int blanc) 7300 PC " u="1"/>
        <s v="(int blanc) 4000 ZV " u="1"/>
        <s v="(int maintenance) 4000ZI" u="1"/>
        <s v=" (int couleur) 4000" u="1"/>
      </sharedItems>
    </cacheField>
    <cacheField name="DENOMINATION" numFmtId="0">
      <sharedItems containsBlank="1"/>
    </cacheField>
    <cacheField name="Nbre de tenues contrôlées" numFmtId="0">
      <sharedItems containsString="0" containsBlank="1" containsNumber="1" containsInteger="1" minValue="0" maxValue="1928"/>
    </cacheField>
    <cacheField name="Nbre de tenues facturées" numFmtId="0">
      <sharedItems containsString="0" containsBlank="1" containsNumber="1" containsInteger="1" minValue="0" maxValue="1928"/>
    </cacheField>
    <cacheField name="Différence contrôlées" numFmtId="0">
      <sharedItems containsString="0" containsBlank="1" containsNumber="1" containsInteger="1" minValue="-1512" maxValue="38"/>
    </cacheField>
    <cacheField name="Tarif_x000a_tenues" numFmtId="166">
      <sharedItems containsMixedTypes="1" containsNumber="1" minValue="0.40400000000000003" maxValue="1.625"/>
    </cacheField>
    <cacheField name="Coût tenues facturées " numFmtId="164">
      <sharedItems containsString="0" containsBlank="1" containsNumber="1" minValue="0" maxValue="914.94"/>
    </cacheField>
    <cacheField name="Coût tenues contrôlées" numFmtId="164">
      <sharedItems containsString="0" containsBlank="1" containsNumber="1" minValue="0" maxValue="914.94"/>
    </cacheField>
    <cacheField name="Nbre_x000a_mouvement" numFmtId="0">
      <sharedItems containsString="0" containsBlank="1" containsNumber="1" containsInteger="1" minValue="1" maxValue="39"/>
    </cacheField>
    <cacheField name="Coût Mouvements" numFmtId="44">
      <sharedItems containsString="0" containsBlank="1" containsNumber="1" minValue="0.5" maxValue="15.76"/>
    </cacheField>
    <cacheField name="Nbre_x000a_usures" numFmtId="0">
      <sharedItems containsString="0" containsBlank="1" containsNumber="1" containsInteger="1" minValue="1" maxValue="5"/>
    </cacheField>
    <cacheField name="Coût Usures" numFmtId="44">
      <sharedItems containsString="0" containsBlank="1" containsNumber="1" minValue="3.927" maxValue="23.224"/>
    </cacheField>
    <cacheField name="Coût_x000a_TBV" numFmtId="44">
      <sharedItems containsString="0" containsBlank="1" containsNumber="1" minValue="10.85" maxValue="117.16"/>
    </cacheField>
    <cacheField name="Coût_x000a_Abonnement" numFmtId="44">
      <sharedItems containsString="0" containsBlank="1" containsNumber="1" containsInteger="1" minValue="4" maxValue="4"/>
    </cacheField>
    <cacheField name="Surcoût" numFmtId="44">
      <sharedItems containsNonDate="0" containsString="0" containsBlank="1"/>
    </cacheField>
    <cacheField name="Boni/Mali" numFmtId="0">
      <sharedItems containsString="0" containsBlank="1" containsNumber="1" minValue="-610.84800000000007" maxValue="15.352000000000032"/>
    </cacheField>
    <cacheField name="Années" numFmtId="0" databaseField="0">
      <fieldGroup base="0">
        <rangePr groupBy="years" startDate="2019-09-01T00:00:00" endDate="2019-11-03T00:00:00"/>
        <groupItems count="3">
          <s v="&lt;01/09/2019"/>
          <s v="2019"/>
          <s v="&gt;03/11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7">
  <r>
    <x v="0"/>
    <x v="0"/>
    <x v="0"/>
  </r>
  <r>
    <x v="0"/>
    <x v="0"/>
    <x v="0"/>
  </r>
  <r>
    <x v="0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2"/>
    <x v="0"/>
    <x v="0"/>
  </r>
  <r>
    <x v="2"/>
    <x v="0"/>
    <x v="0"/>
  </r>
  <r>
    <x v="3"/>
    <x v="0"/>
    <x v="0"/>
  </r>
  <r>
    <x v="4"/>
    <x v="0"/>
    <x v="0"/>
  </r>
  <r>
    <x v="4"/>
    <x v="0"/>
    <x v="0"/>
  </r>
  <r>
    <x v="4"/>
    <x v="0"/>
    <x v="0"/>
  </r>
  <r>
    <x v="4"/>
    <x v="0"/>
    <x v="0"/>
  </r>
  <r>
    <x v="4"/>
    <x v="0"/>
    <x v="0"/>
  </r>
  <r>
    <x v="4"/>
    <x v="0"/>
    <x v="0"/>
  </r>
  <r>
    <x v="4"/>
    <x v="0"/>
    <x v="0"/>
  </r>
  <r>
    <x v="4"/>
    <x v="0"/>
    <x v="0"/>
  </r>
  <r>
    <x v="4"/>
    <x v="0"/>
    <x v="0"/>
  </r>
  <r>
    <x v="4"/>
    <x v="0"/>
    <x v="0"/>
  </r>
  <r>
    <x v="5"/>
    <x v="0"/>
    <x v="0"/>
  </r>
  <r>
    <x v="5"/>
    <x v="0"/>
    <x v="0"/>
  </r>
  <r>
    <x v="6"/>
    <x v="0"/>
    <x v="0"/>
  </r>
  <r>
    <x v="7"/>
    <x v="0"/>
    <x v="0"/>
  </r>
  <r>
    <x v="8"/>
    <x v="1"/>
    <x v="1"/>
  </r>
  <r>
    <x v="5"/>
    <x v="1"/>
    <x v="1"/>
  </r>
  <r>
    <x v="0"/>
    <x v="2"/>
    <x v="2"/>
  </r>
  <r>
    <x v="0"/>
    <x v="2"/>
    <x v="2"/>
  </r>
  <r>
    <x v="0"/>
    <x v="2"/>
    <x v="2"/>
  </r>
  <r>
    <x v="0"/>
    <x v="2"/>
    <x v="2"/>
  </r>
  <r>
    <x v="0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1"/>
    <x v="2"/>
    <x v="2"/>
  </r>
  <r>
    <x v="2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9"/>
    <x v="2"/>
    <x v="2"/>
  </r>
  <r>
    <x v="5"/>
    <x v="2"/>
    <x v="2"/>
  </r>
  <r>
    <x v="5"/>
    <x v="2"/>
    <x v="2"/>
  </r>
  <r>
    <x v="10"/>
    <x v="2"/>
    <x v="2"/>
  </r>
  <r>
    <x v="10"/>
    <x v="2"/>
    <x v="2"/>
  </r>
  <r>
    <x v="10"/>
    <x v="2"/>
    <x v="2"/>
  </r>
  <r>
    <x v="10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11"/>
    <x v="2"/>
    <x v="2"/>
  </r>
  <r>
    <x v="6"/>
    <x v="2"/>
    <x v="2"/>
  </r>
  <r>
    <x v="7"/>
    <x v="2"/>
    <x v="2"/>
  </r>
  <r>
    <x v="12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3"/>
    <x v="2"/>
    <x v="2"/>
  </r>
  <r>
    <x v="14"/>
    <x v="2"/>
    <x v="2"/>
  </r>
  <r>
    <x v="14"/>
    <x v="2"/>
    <x v="2"/>
  </r>
  <r>
    <x v="14"/>
    <x v="2"/>
    <x v="2"/>
  </r>
  <r>
    <x v="14"/>
    <x v="2"/>
    <x v="2"/>
  </r>
  <r>
    <x v="0"/>
    <x v="3"/>
    <x v="3"/>
  </r>
  <r>
    <x v="0"/>
    <x v="3"/>
    <x v="3"/>
  </r>
  <r>
    <x v="0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2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3"/>
    <x v="3"/>
    <x v="3"/>
  </r>
  <r>
    <x v="15"/>
    <x v="3"/>
    <x v="3"/>
  </r>
  <r>
    <x v="15"/>
    <x v="3"/>
    <x v="3"/>
  </r>
  <r>
    <x v="15"/>
    <x v="3"/>
    <x v="3"/>
  </r>
  <r>
    <x v="15"/>
    <x v="3"/>
    <x v="3"/>
  </r>
  <r>
    <x v="15"/>
    <x v="3"/>
    <x v="3"/>
  </r>
  <r>
    <x v="15"/>
    <x v="3"/>
    <x v="3"/>
  </r>
  <r>
    <x v="15"/>
    <x v="3"/>
    <x v="3"/>
  </r>
  <r>
    <x v="15"/>
    <x v="3"/>
    <x v="3"/>
  </r>
  <r>
    <x v="15"/>
    <x v="3"/>
    <x v="3"/>
  </r>
  <r>
    <x v="1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5"/>
    <x v="3"/>
    <x v="3"/>
  </r>
  <r>
    <x v="16"/>
    <x v="3"/>
    <x v="3"/>
  </r>
  <r>
    <x v="16"/>
    <x v="3"/>
    <x v="3"/>
  </r>
  <r>
    <x v="10"/>
    <x v="3"/>
    <x v="3"/>
  </r>
  <r>
    <x v="10"/>
    <x v="3"/>
    <x v="3"/>
  </r>
  <r>
    <x v="10"/>
    <x v="3"/>
    <x v="3"/>
  </r>
  <r>
    <x v="10"/>
    <x v="3"/>
    <x v="3"/>
  </r>
  <r>
    <x v="10"/>
    <x v="3"/>
    <x v="3"/>
  </r>
  <r>
    <x v="10"/>
    <x v="3"/>
    <x v="3"/>
  </r>
  <r>
    <x v="10"/>
    <x v="3"/>
    <x v="3"/>
  </r>
  <r>
    <x v="10"/>
    <x v="3"/>
    <x v="3"/>
  </r>
  <r>
    <x v="10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7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18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6"/>
    <x v="3"/>
    <x v="3"/>
  </r>
  <r>
    <x v="19"/>
    <x v="3"/>
    <x v="3"/>
  </r>
  <r>
    <x v="19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7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14"/>
    <x v="3"/>
    <x v="3"/>
  </r>
  <r>
    <x v="3"/>
    <x v="4"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">
  <r>
    <x v="0"/>
    <x v="0"/>
    <s v="BL. 3850 BLAN 1PI+BC"/>
    <n v="150"/>
    <n v="150"/>
    <n v="0"/>
    <n v="0.45900000000000002"/>
    <n v="68.850000000000009"/>
    <n v="68.850000000000009"/>
    <m/>
    <m/>
    <m/>
    <m/>
    <m/>
    <m/>
    <m/>
    <n v="0"/>
  </r>
  <r>
    <x v="1"/>
    <x v="1"/>
    <s v="BL. 3850 B.BLUE 1PI+BC"/>
    <n v="400"/>
    <n v="405"/>
    <n v="5"/>
    <n v="0.45900000000000002"/>
    <n v="185.89500000000001"/>
    <n v="183.6"/>
    <m/>
    <m/>
    <m/>
    <m/>
    <m/>
    <m/>
    <m/>
    <n v="2.2950000000000159"/>
  </r>
  <r>
    <x v="2"/>
    <x v="2"/>
    <s v="BL. 3850 BLAN 0 POCHE +"/>
    <n v="905"/>
    <n v="910"/>
    <n v="5"/>
    <n v="0.45900000000000002"/>
    <n v="417.69"/>
    <n v="415.39500000000004"/>
    <m/>
    <m/>
    <n v="1"/>
    <n v="12.473000000000001"/>
    <m/>
    <m/>
    <m/>
    <n v="2.2949999999999591"/>
  </r>
  <r>
    <x v="3"/>
    <x v="3"/>
    <s v="BL. RB63 MEGATEC 250 BL"/>
    <n v="10"/>
    <n v="6"/>
    <n v="-4"/>
    <n v="1.625"/>
    <n v="9.75"/>
    <n v="16.25"/>
    <n v="5"/>
    <n v="8.1300000000000008"/>
    <m/>
    <m/>
    <m/>
    <m/>
    <m/>
    <n v="-6.5"/>
  </r>
  <r>
    <x v="4"/>
    <x v="4"/>
    <s v="VESTE NV81 MOL+E.BLUE S"/>
    <n v="445"/>
    <n v="429"/>
    <n v="-16"/>
    <n v="0.45900000000000002"/>
    <n v="196.911"/>
    <n v="204.255"/>
    <n v="13"/>
    <n v="5.97"/>
    <m/>
    <m/>
    <m/>
    <m/>
    <m/>
    <n v="-7.3439999999999941"/>
  </r>
  <r>
    <x v="5"/>
    <x v="5"/>
    <s v="VESTE NV81 NAVY IND"/>
    <n v="165"/>
    <n v="165"/>
    <n v="0"/>
    <n v="0.495"/>
    <n v="81.674999999999997"/>
    <n v="81.674999999999997"/>
    <m/>
    <m/>
    <m/>
    <m/>
    <m/>
    <m/>
    <m/>
    <n v="0"/>
  </r>
  <r>
    <x v="6"/>
    <x v="6"/>
    <s v="VESTE NV81 M.GREY+E. NE"/>
    <n v="50"/>
    <n v="50"/>
    <n v="0"/>
    <n v="0.495"/>
    <n v="24.75"/>
    <n v="24.75"/>
    <m/>
    <m/>
    <m/>
    <m/>
    <m/>
    <m/>
    <m/>
    <n v="0"/>
  </r>
  <r>
    <x v="7"/>
    <x v="7"/>
    <s v="VESTE NV81 GRIS106+N.E."/>
    <n v="0"/>
    <n v="0"/>
    <n v="0"/>
    <n v="0.65"/>
    <n v="0"/>
    <n v="0"/>
    <m/>
    <m/>
    <m/>
    <m/>
    <m/>
    <m/>
    <m/>
    <n v="0"/>
  </r>
  <r>
    <x v="8"/>
    <x v="8"/>
    <s v="VESTE NV81 GRIS106+NAVY"/>
    <n v="0"/>
    <n v="0"/>
    <n v="0"/>
    <n v="0.65"/>
    <n v="0"/>
    <n v="0"/>
    <m/>
    <m/>
    <m/>
    <m/>
    <m/>
    <m/>
    <m/>
    <n v="0"/>
  </r>
  <r>
    <x v="9"/>
    <x v="9"/>
    <s v="VESTE CHEF NOIRE+B.ROUG"/>
    <n v="200"/>
    <n v="200"/>
    <n v="0"/>
    <n v="0.495"/>
    <n v="99"/>
    <n v="99"/>
    <m/>
    <m/>
    <m/>
    <m/>
    <m/>
    <m/>
    <m/>
    <n v="0"/>
  </r>
  <r>
    <x v="10"/>
    <x v="10"/>
    <s v="TUN. CHYPRE BLAN S/P.1I"/>
    <n v="1855"/>
    <n v="1855"/>
    <n v="0"/>
    <n v="0.40400000000000003"/>
    <n v="749.42000000000007"/>
    <n v="749.42000000000007"/>
    <m/>
    <m/>
    <n v="2"/>
    <n v="19.260000000000002"/>
    <m/>
    <m/>
    <m/>
    <n v="0"/>
  </r>
  <r>
    <x v="11"/>
    <x v="11"/>
    <s v="TUN. CHYPRE AQUA S/P 1P"/>
    <n v="40"/>
    <n v="40"/>
    <n v="0"/>
    <n v="0.40400000000000003"/>
    <n v="16.16"/>
    <n v="16.16"/>
    <m/>
    <m/>
    <m/>
    <m/>
    <m/>
    <m/>
    <m/>
    <n v="0"/>
  </r>
  <r>
    <x v="12"/>
    <x v="12"/>
    <s v="TUN. CHYPRE BLUE S/P 1P"/>
    <n v="255"/>
    <n v="243"/>
    <n v="-12"/>
    <n v="0.40400000000000003"/>
    <n v="98.172000000000011"/>
    <n v="103.02000000000001"/>
    <n v="6"/>
    <n v="2.42"/>
    <m/>
    <m/>
    <m/>
    <m/>
    <m/>
    <n v="-4.847999999999999"/>
  </r>
  <r>
    <x v="13"/>
    <x v="13"/>
    <s v="POLO 1362 GRIS ML 50/50"/>
    <n v="360"/>
    <n v="360"/>
    <n v="0"/>
    <n v="0.45900000000000002"/>
    <n v="165.24"/>
    <n v="165.24"/>
    <m/>
    <m/>
    <m/>
    <m/>
    <m/>
    <m/>
    <m/>
    <n v="0"/>
  </r>
  <r>
    <x v="14"/>
    <x v="14"/>
    <s v="PANT. NP99 NAVY O POCHE"/>
    <n v="165"/>
    <n v="170"/>
    <n v="5"/>
    <n v="0.40400000000000003"/>
    <n v="68.680000000000007"/>
    <n v="66.660000000000011"/>
    <m/>
    <m/>
    <m/>
    <m/>
    <m/>
    <m/>
    <m/>
    <n v="2.019999999999996"/>
  </r>
  <r>
    <x v="15"/>
    <x v="15"/>
    <s v="PANT. NP66 BLAN IND SPM"/>
    <n v="320"/>
    <n v="332"/>
    <n v="12"/>
    <n v="0.40400000000000003"/>
    <n v="134.12800000000001"/>
    <n v="129.28"/>
    <n v="9"/>
    <n v="3.64"/>
    <n v="1"/>
    <n v="3.927"/>
    <m/>
    <m/>
    <m/>
    <n v="4.8480000000000132"/>
  </r>
  <r>
    <x v="16"/>
    <x v="16"/>
    <s v="PANT. NP99 BLAN 0 POCHE"/>
    <n v="1415"/>
    <n v="1399"/>
    <n v="-16"/>
    <n v="0.40400000000000003"/>
    <n v="565.19600000000003"/>
    <n v="571.66000000000008"/>
    <n v="9"/>
    <n v="3.64"/>
    <m/>
    <m/>
    <m/>
    <m/>
    <m/>
    <n v="-6.4640000000000555"/>
  </r>
  <r>
    <x v="17"/>
    <x v="17"/>
    <s v="PANT. NP99 AQUA 0 POCHE"/>
    <n v="40"/>
    <n v="43"/>
    <n v="3"/>
    <n v="0.40400000000000003"/>
    <n v="17.372"/>
    <n v="16.16"/>
    <m/>
    <m/>
    <m/>
    <m/>
    <m/>
    <m/>
    <m/>
    <n v="1.2119999999999997"/>
  </r>
  <r>
    <x v="18"/>
    <x v="18"/>
    <s v="PANT. NP99 MOLEGREY OPO"/>
    <n v="440"/>
    <n v="440"/>
    <n v="0"/>
    <n v="0.40400000000000003"/>
    <n v="177.76000000000002"/>
    <n v="177.76000000000002"/>
    <m/>
    <m/>
    <m/>
    <m/>
    <m/>
    <m/>
    <m/>
    <n v="0"/>
  </r>
  <r>
    <x v="19"/>
    <x v="19"/>
    <s v="PANT. NP62 BLADE BLUE I"/>
    <n v="15"/>
    <n v="15"/>
    <n v="0"/>
    <n v="0.40400000000000003"/>
    <n v="6.0600000000000005"/>
    <n v="6.0600000000000005"/>
    <m/>
    <m/>
    <m/>
    <m/>
    <m/>
    <m/>
    <m/>
    <n v="0"/>
  </r>
  <r>
    <x v="20"/>
    <x v="20"/>
    <s v="PANT. NP99 GRIS 106 OPO"/>
    <n v="0"/>
    <n v="0"/>
    <n v="0"/>
    <n v="0.5"/>
    <n v="0"/>
    <n v="0"/>
    <m/>
    <m/>
    <m/>
    <m/>
    <m/>
    <m/>
    <m/>
    <n v="0"/>
  </r>
  <r>
    <x v="21"/>
    <x v="21"/>
    <s v="PANT. CLARA BLADE BLUE"/>
    <n v="315"/>
    <n v="315"/>
    <n v="0"/>
    <n v="0.40400000000000003"/>
    <n v="127.26"/>
    <n v="127.26"/>
    <m/>
    <m/>
    <m/>
    <m/>
    <m/>
    <m/>
    <m/>
    <n v="0"/>
  </r>
  <r>
    <x v="22"/>
    <x v="22"/>
    <s v="PANT. CLARA BLAN SBM"/>
    <n v="1575"/>
    <n v="1568"/>
    <n v="-7"/>
    <n v="0.40400000000000003"/>
    <n v="633.47200000000009"/>
    <n v="636.30000000000007"/>
    <n v="6"/>
    <n v="2.42"/>
    <m/>
    <m/>
    <m/>
    <m/>
    <m/>
    <n v="-2.8279999999999745"/>
  </r>
  <r>
    <x v="23"/>
    <x v="23"/>
    <s v="Blouse Dacron couleur"/>
    <n v="680"/>
    <n v="680"/>
    <n v="0"/>
    <n v="0.51"/>
    <n v="346.8"/>
    <n v="346.8"/>
    <m/>
    <m/>
    <m/>
    <m/>
    <n v="15.2"/>
    <m/>
    <m/>
    <n v="0"/>
  </r>
  <r>
    <x v="24"/>
    <x v="24"/>
    <s v="Pantalon femme couleur"/>
    <n v="353"/>
    <n v="353"/>
    <n v="0"/>
    <n v="0.45900000000000002"/>
    <n v="162.02700000000002"/>
    <n v="162.02700000000002"/>
    <m/>
    <m/>
    <m/>
    <m/>
    <m/>
    <m/>
    <m/>
    <n v="0"/>
  </r>
  <r>
    <x v="25"/>
    <x v="25"/>
    <s v="Bl. 3850 Blan 0 poche BC"/>
    <n v="1794"/>
    <n v="1794"/>
    <n v="0"/>
    <n v="0.51"/>
    <n v="914.94"/>
    <n v="914.94"/>
    <m/>
    <m/>
    <m/>
    <m/>
    <n v="54.6"/>
    <m/>
    <m/>
    <n v="0"/>
  </r>
  <r>
    <x v="26"/>
    <x v="26"/>
    <s v="Pant.Clara Blan SBM"/>
    <n v="1928"/>
    <n v="1928"/>
    <n v="0"/>
    <n v="0.45900000000000002"/>
    <n v="884.952"/>
    <n v="884.952"/>
    <m/>
    <m/>
    <n v="5"/>
    <n v="23.224"/>
    <m/>
    <m/>
    <m/>
    <n v="0"/>
  </r>
  <r>
    <x v="27"/>
    <x v="27"/>
    <s v="BL. 3850 Molegrey 1PI+2PC+BC"/>
    <n v="0"/>
    <n v="0"/>
    <n v="0"/>
    <n v="0.51"/>
    <n v="0"/>
    <n v="0"/>
    <m/>
    <m/>
    <m/>
    <m/>
    <m/>
    <m/>
    <m/>
    <n v="0"/>
  </r>
  <r>
    <x v="27"/>
    <x v="28"/>
    <s v="Traitement bactéricide et virucide"/>
    <n v="1"/>
    <n v="1"/>
    <m/>
    <s v="X"/>
    <m/>
    <m/>
    <m/>
    <m/>
    <m/>
    <m/>
    <n v="117.16"/>
    <m/>
    <m/>
    <m/>
  </r>
  <r>
    <x v="27"/>
    <x v="29"/>
    <s v="Espace client"/>
    <n v="1"/>
    <n v="1"/>
    <m/>
    <s v="X"/>
    <m/>
    <m/>
    <m/>
    <m/>
    <m/>
    <m/>
    <m/>
    <n v="4"/>
    <m/>
    <m/>
  </r>
  <r>
    <x v="28"/>
    <x v="30"/>
    <m/>
    <m/>
    <m/>
    <m/>
    <s v="X"/>
    <m/>
    <m/>
    <m/>
    <m/>
    <m/>
    <m/>
    <m/>
    <m/>
    <m/>
    <m/>
  </r>
  <r>
    <x v="29"/>
    <x v="0"/>
    <s v="BL. 3850 BLAN 1PI+BC"/>
    <n v="120"/>
    <n v="120"/>
    <n v="0"/>
    <n v="0.45900000000000002"/>
    <n v="55.080000000000005"/>
    <n v="55.080000000000005"/>
    <n v="2"/>
    <n v="0.92"/>
    <m/>
    <m/>
    <m/>
    <m/>
    <m/>
    <n v="0"/>
  </r>
  <r>
    <x v="30"/>
    <x v="1"/>
    <s v="BL. 3850 B.BLUE 1PI+BC"/>
    <n v="320"/>
    <n v="324"/>
    <n v="4"/>
    <n v="0.45900000000000002"/>
    <n v="148.71600000000001"/>
    <n v="146.88"/>
    <m/>
    <m/>
    <m/>
    <m/>
    <m/>
    <m/>
    <m/>
    <n v="1.8360000000000127"/>
  </r>
  <r>
    <x v="31"/>
    <x v="2"/>
    <s v="BL. 3850 BLAN 0 POCHE +"/>
    <n v="724"/>
    <n v="728"/>
    <n v="4"/>
    <n v="0.45900000000000002"/>
    <n v="334.15199999999999"/>
    <n v="332.31600000000003"/>
    <m/>
    <m/>
    <m/>
    <m/>
    <m/>
    <m/>
    <m/>
    <n v="1.8359999999999559"/>
  </r>
  <r>
    <x v="32"/>
    <x v="3"/>
    <s v="BL. RB63 MEGATEC 250 BL"/>
    <n v="8"/>
    <n v="8"/>
    <n v="0"/>
    <n v="1.625"/>
    <n v="13"/>
    <n v="13"/>
    <m/>
    <m/>
    <m/>
    <m/>
    <m/>
    <m/>
    <m/>
    <n v="0"/>
  </r>
  <r>
    <x v="33"/>
    <x v="4"/>
    <s v="VESTE NV81 MOL+E.BLUE S"/>
    <n v="344"/>
    <n v="350"/>
    <n v="6"/>
    <n v="0.45900000000000002"/>
    <n v="160.65"/>
    <n v="157.89600000000002"/>
    <n v="8"/>
    <n v="3.67"/>
    <m/>
    <m/>
    <m/>
    <m/>
    <m/>
    <n v="2.7539999999999907"/>
  </r>
  <r>
    <x v="34"/>
    <x v="5"/>
    <s v="VESTE NV81 NAVY IND"/>
    <n v="132"/>
    <n v="132"/>
    <n v="0"/>
    <n v="0.495"/>
    <n v="65.34"/>
    <n v="65.34"/>
    <m/>
    <m/>
    <m/>
    <m/>
    <m/>
    <m/>
    <m/>
    <n v="0"/>
  </r>
  <r>
    <x v="35"/>
    <x v="6"/>
    <s v="VESTE NV81 M.GREY+E. NE"/>
    <n v="40"/>
    <n v="40"/>
    <n v="0"/>
    <n v="0.495"/>
    <n v="19.8"/>
    <n v="19.8"/>
    <m/>
    <m/>
    <m/>
    <m/>
    <m/>
    <m/>
    <m/>
    <n v="0"/>
  </r>
  <r>
    <x v="36"/>
    <x v="7"/>
    <s v="VESTE NV81 GRIS106+N.E."/>
    <n v="0"/>
    <n v="0"/>
    <n v="0"/>
    <n v="0.65"/>
    <n v="0"/>
    <n v="0"/>
    <m/>
    <m/>
    <m/>
    <m/>
    <m/>
    <m/>
    <m/>
    <n v="0"/>
  </r>
  <r>
    <x v="37"/>
    <x v="8"/>
    <s v="VESTE NV81 GRIS106+NAVY"/>
    <n v="0"/>
    <n v="0"/>
    <n v="0"/>
    <n v="0.65"/>
    <n v="0"/>
    <n v="0"/>
    <m/>
    <m/>
    <m/>
    <m/>
    <m/>
    <m/>
    <m/>
    <n v="0"/>
  </r>
  <r>
    <x v="38"/>
    <x v="9"/>
    <s v="VESTE CHEF NOIRE+B.ROUG"/>
    <n v="160"/>
    <n v="160"/>
    <n v="0"/>
    <n v="0.495"/>
    <n v="79.2"/>
    <n v="79.2"/>
    <n v="1"/>
    <n v="0.5"/>
    <m/>
    <m/>
    <m/>
    <m/>
    <m/>
    <n v="0"/>
  </r>
  <r>
    <x v="39"/>
    <x v="10"/>
    <s v="TUN. CHYPRE BLAN S/P.1I"/>
    <n v="1512"/>
    <n v="1497"/>
    <n v="-15"/>
    <n v="0.40400000000000003"/>
    <n v="604.78800000000001"/>
    <n v="610.84800000000007"/>
    <n v="39"/>
    <n v="15.76"/>
    <m/>
    <m/>
    <m/>
    <m/>
    <m/>
    <n v="-6.0600000000000591"/>
  </r>
  <r>
    <x v="40"/>
    <x v="11"/>
    <s v="TUN. CHYPRE AQUA S/P 1P"/>
    <n v="32"/>
    <n v="32"/>
    <n v="0"/>
    <n v="0.40400000000000003"/>
    <n v="12.928000000000001"/>
    <n v="12.928000000000001"/>
    <m/>
    <m/>
    <m/>
    <m/>
    <m/>
    <m/>
    <m/>
    <n v="0"/>
  </r>
  <r>
    <x v="41"/>
    <x v="12"/>
    <s v="TUN. CHYPRE BLUE S/P 1P"/>
    <n v="192"/>
    <n v="202"/>
    <n v="10"/>
    <n v="0.40400000000000003"/>
    <n v="81.608000000000004"/>
    <n v="77.568000000000012"/>
    <n v="9"/>
    <n v="3.64"/>
    <m/>
    <m/>
    <m/>
    <m/>
    <m/>
    <n v="4.039999999999992"/>
  </r>
  <r>
    <x v="42"/>
    <x v="13"/>
    <s v="POLO 1362 GRIS ML 50/50"/>
    <n v="288"/>
    <n v="307"/>
    <n v="19"/>
    <n v="0.45900000000000002"/>
    <n v="140.91300000000001"/>
    <n v="132.19200000000001"/>
    <m/>
    <m/>
    <m/>
    <m/>
    <m/>
    <m/>
    <m/>
    <n v="8.7210000000000036"/>
  </r>
  <r>
    <x v="43"/>
    <x v="14"/>
    <s v="PANT. NP99 NAVY O POCHE"/>
    <n v="132"/>
    <n v="136"/>
    <n v="4"/>
    <n v="0.40400000000000003"/>
    <n v="54.944000000000003"/>
    <n v="53.328000000000003"/>
    <m/>
    <m/>
    <m/>
    <m/>
    <m/>
    <m/>
    <m/>
    <n v="1.6159999999999997"/>
  </r>
  <r>
    <x v="44"/>
    <x v="15"/>
    <s v="PANT. NP66 BLAN IND SPM"/>
    <n v="272"/>
    <n v="264"/>
    <n v="-8"/>
    <n v="0.40400000000000003"/>
    <n v="106.65600000000001"/>
    <n v="109.88800000000001"/>
    <n v="9"/>
    <n v="3.64"/>
    <m/>
    <m/>
    <m/>
    <m/>
    <m/>
    <n v="-3.2319999999999993"/>
  </r>
  <r>
    <x v="45"/>
    <x v="16"/>
    <s v="PANT. NP99 BLAN 0 POCHE"/>
    <n v="1136"/>
    <n v="1131"/>
    <n v="-5"/>
    <n v="0.40400000000000003"/>
    <n v="456.92400000000004"/>
    <n v="458.94400000000002"/>
    <n v="15"/>
    <n v="6.06"/>
    <m/>
    <m/>
    <m/>
    <m/>
    <m/>
    <n v="-2.0199999999999818"/>
  </r>
  <r>
    <x v="46"/>
    <x v="17"/>
    <s v="PANT. NP99 AQUA 0 POCHE"/>
    <n v="32"/>
    <n v="32"/>
    <n v="0"/>
    <n v="0.40400000000000003"/>
    <n v="12.928000000000001"/>
    <n v="12.928000000000001"/>
    <m/>
    <m/>
    <m/>
    <m/>
    <m/>
    <m/>
    <m/>
    <n v="0"/>
  </r>
  <r>
    <x v="47"/>
    <x v="18"/>
    <s v="PANT. NP99 MOLEGREY OPO"/>
    <n v="336"/>
    <n v="345"/>
    <n v="9"/>
    <n v="0.40400000000000003"/>
    <n v="139.38"/>
    <n v="135.744"/>
    <n v="9"/>
    <n v="3.64"/>
    <m/>
    <m/>
    <m/>
    <m/>
    <m/>
    <n v="3.6359999999999957"/>
  </r>
  <r>
    <x v="48"/>
    <x v="19"/>
    <s v="PANT. NP62 BLADE BLUE I"/>
    <n v="12"/>
    <n v="12"/>
    <n v="0"/>
    <n v="0.40400000000000003"/>
    <n v="4.8480000000000008"/>
    <n v="4.8480000000000008"/>
    <m/>
    <m/>
    <m/>
    <m/>
    <m/>
    <m/>
    <m/>
    <n v="0"/>
  </r>
  <r>
    <x v="49"/>
    <x v="20"/>
    <s v="PANT. NP99 GRIS 106 OPO"/>
    <n v="0"/>
    <n v="0"/>
    <n v="0"/>
    <n v="0.5"/>
    <n v="0"/>
    <n v="0"/>
    <m/>
    <m/>
    <m/>
    <m/>
    <m/>
    <m/>
    <m/>
    <n v="0"/>
  </r>
  <r>
    <x v="50"/>
    <x v="21"/>
    <s v="PANT. CLARA BLADE BLUE"/>
    <n v="252"/>
    <n v="252"/>
    <n v="0"/>
    <n v="0.40400000000000003"/>
    <n v="101.80800000000001"/>
    <n v="101.80800000000001"/>
    <m/>
    <m/>
    <m/>
    <m/>
    <m/>
    <m/>
    <m/>
    <n v="0"/>
  </r>
  <r>
    <x v="51"/>
    <x v="22"/>
    <s v="PANT. CLARA BLAN SBM"/>
    <n v="1216"/>
    <n v="1254"/>
    <n v="38"/>
    <n v="0.40400000000000003"/>
    <n v="506.61600000000004"/>
    <n v="491.26400000000001"/>
    <n v="27"/>
    <n v="10.91"/>
    <m/>
    <m/>
    <m/>
    <m/>
    <m/>
    <n v="15.352000000000032"/>
  </r>
  <r>
    <x v="52"/>
    <x v="23"/>
    <s v="Blouse Dacron couleur"/>
    <n v="456"/>
    <n v="456"/>
    <n v="0"/>
    <n v="0.51"/>
    <n v="232.56"/>
    <n v="232.56"/>
    <m/>
    <m/>
    <m/>
    <m/>
    <n v="10.85"/>
    <m/>
    <m/>
    <n v="0"/>
  </r>
  <r>
    <x v="53"/>
    <x v="24"/>
    <s v="Pantalon femme couleur"/>
    <n v="281"/>
    <n v="281"/>
    <n v="0"/>
    <n v="0.45900000000000002"/>
    <n v="128.97900000000001"/>
    <n v="128.97900000000001"/>
    <m/>
    <m/>
    <m/>
    <m/>
    <m/>
    <m/>
    <m/>
    <n v="0"/>
  </r>
  <r>
    <x v="54"/>
    <x v="25"/>
    <s v="Bl. 3850 Blan 0 poche BC"/>
    <n v="1662"/>
    <n v="1662"/>
    <n v="0"/>
    <n v="0.51"/>
    <n v="847.62"/>
    <n v="847.62"/>
    <m/>
    <m/>
    <m/>
    <m/>
    <n v="49.54"/>
    <m/>
    <m/>
    <n v="0"/>
  </r>
  <r>
    <x v="55"/>
    <x v="26"/>
    <s v="Pant.Clara Blan SBM"/>
    <n v="1710"/>
    <n v="1710"/>
    <n v="0"/>
    <n v="0.45900000000000002"/>
    <n v="784.89"/>
    <n v="784.89"/>
    <m/>
    <m/>
    <m/>
    <n v="18.77"/>
    <m/>
    <m/>
    <m/>
    <n v="0"/>
  </r>
  <r>
    <x v="56"/>
    <x v="27"/>
    <s v="BL. 3850 Molegrey 1PI+2PC+BC"/>
    <n v="97"/>
    <n v="97"/>
    <n v="0"/>
    <n v="0.51"/>
    <n v="49.47"/>
    <n v="49.47"/>
    <m/>
    <m/>
    <m/>
    <m/>
    <m/>
    <m/>
    <m/>
    <n v="0"/>
  </r>
  <r>
    <x v="56"/>
    <x v="28"/>
    <s v="Traitement bactéricide et virucide"/>
    <m/>
    <m/>
    <m/>
    <s v="X"/>
    <m/>
    <m/>
    <m/>
    <m/>
    <m/>
    <m/>
    <n v="94.46"/>
    <m/>
    <m/>
    <m/>
  </r>
  <r>
    <x v="57"/>
    <x v="29"/>
    <s v="Espace client"/>
    <n v="1"/>
    <n v="1"/>
    <m/>
    <s v="X"/>
    <m/>
    <m/>
    <m/>
    <m/>
    <m/>
    <m/>
    <m/>
    <n v="4"/>
    <m/>
    <m/>
  </r>
  <r>
    <x v="58"/>
    <x v="30"/>
    <m/>
    <m/>
    <m/>
    <m/>
    <s v="X"/>
    <m/>
    <m/>
    <m/>
    <m/>
    <m/>
    <m/>
    <m/>
    <m/>
    <m/>
    <m/>
  </r>
  <r>
    <x v="59"/>
    <x v="0"/>
    <s v="BL. 3850 BLAN 1PI+BC"/>
    <n v="120"/>
    <m/>
    <n v="-120"/>
    <n v="0.45900000000000002"/>
    <n v="0"/>
    <n v="55.080000000000005"/>
    <m/>
    <m/>
    <m/>
    <m/>
    <m/>
    <m/>
    <m/>
    <n v="-55.080000000000005"/>
  </r>
  <r>
    <x v="59"/>
    <x v="1"/>
    <s v="BL. 3850 B.BLUE 1PI+BC"/>
    <n v="320"/>
    <m/>
    <n v="-320"/>
    <n v="0.45900000000000002"/>
    <n v="0"/>
    <n v="146.88"/>
    <m/>
    <m/>
    <m/>
    <m/>
    <m/>
    <m/>
    <m/>
    <n v="-146.88"/>
  </r>
  <r>
    <x v="59"/>
    <x v="2"/>
    <s v="BL. 3850 BLAN 0 POCHE +"/>
    <n v="724"/>
    <m/>
    <n v="-724"/>
    <n v="0.45900000000000002"/>
    <n v="0"/>
    <n v="332.31600000000003"/>
    <m/>
    <m/>
    <m/>
    <m/>
    <m/>
    <m/>
    <m/>
    <n v="-332.31600000000003"/>
  </r>
  <r>
    <x v="59"/>
    <x v="3"/>
    <s v="BL. RB63 MEGATEC 250 BL"/>
    <n v="8"/>
    <m/>
    <n v="-8"/>
    <n v="1.625"/>
    <n v="0"/>
    <n v="13"/>
    <m/>
    <m/>
    <m/>
    <m/>
    <m/>
    <m/>
    <m/>
    <n v="-13"/>
  </r>
  <r>
    <x v="59"/>
    <x v="4"/>
    <s v="VESTE NV81 MOL+E.BLUE S"/>
    <n v="344"/>
    <m/>
    <n v="-344"/>
    <n v="0.45900000000000002"/>
    <n v="0"/>
    <n v="157.89600000000002"/>
    <m/>
    <m/>
    <m/>
    <m/>
    <m/>
    <m/>
    <m/>
    <n v="-157.89600000000002"/>
  </r>
  <r>
    <x v="59"/>
    <x v="5"/>
    <s v="VESTE NV81 NAVY IND"/>
    <n v="132"/>
    <m/>
    <n v="-132"/>
    <n v="0.495"/>
    <n v="0"/>
    <n v="65.34"/>
    <m/>
    <m/>
    <m/>
    <m/>
    <m/>
    <m/>
    <m/>
    <n v="-65.34"/>
  </r>
  <r>
    <x v="59"/>
    <x v="6"/>
    <s v="VESTE NV81 M.GREY+E. NE"/>
    <n v="40"/>
    <m/>
    <n v="-40"/>
    <n v="0.495"/>
    <n v="0"/>
    <n v="19.8"/>
    <m/>
    <m/>
    <m/>
    <m/>
    <m/>
    <m/>
    <m/>
    <n v="-19.8"/>
  </r>
  <r>
    <x v="59"/>
    <x v="7"/>
    <s v="VESTE NV81 GRIS106+N.E."/>
    <n v="0"/>
    <m/>
    <n v="0"/>
    <n v="0.65"/>
    <n v="0"/>
    <n v="0"/>
    <m/>
    <m/>
    <m/>
    <m/>
    <m/>
    <m/>
    <m/>
    <n v="0"/>
  </r>
  <r>
    <x v="59"/>
    <x v="8"/>
    <s v="VESTE NV81 GRIS106+NAVY"/>
    <n v="0"/>
    <m/>
    <n v="0"/>
    <n v="0.65"/>
    <n v="0"/>
    <n v="0"/>
    <m/>
    <m/>
    <m/>
    <m/>
    <m/>
    <m/>
    <m/>
    <n v="0"/>
  </r>
  <r>
    <x v="59"/>
    <x v="9"/>
    <s v="VESTE CHEF NOIRE+B.ROUG"/>
    <n v="160"/>
    <m/>
    <n v="-160"/>
    <n v="0.495"/>
    <n v="0"/>
    <n v="79.2"/>
    <m/>
    <m/>
    <m/>
    <m/>
    <m/>
    <m/>
    <m/>
    <n v="-79.2"/>
  </r>
  <r>
    <x v="59"/>
    <x v="10"/>
    <s v="TUN. CHYPRE BLAN S/P.1I"/>
    <n v="1512"/>
    <m/>
    <n v="-1512"/>
    <n v="0.40400000000000003"/>
    <n v="0"/>
    <n v="610.84800000000007"/>
    <m/>
    <m/>
    <m/>
    <m/>
    <m/>
    <m/>
    <m/>
    <n v="-610.84800000000007"/>
  </r>
  <r>
    <x v="59"/>
    <x v="11"/>
    <s v="TUN. CHYPRE AQUA S/P 1P"/>
    <n v="32"/>
    <m/>
    <n v="-32"/>
    <n v="0.40400000000000003"/>
    <n v="0"/>
    <n v="12.928000000000001"/>
    <m/>
    <m/>
    <m/>
    <m/>
    <m/>
    <m/>
    <m/>
    <n v="-12.928000000000001"/>
  </r>
  <r>
    <x v="59"/>
    <x v="12"/>
    <s v="TUN. CHYPRE BLUE S/P 1P"/>
    <n v="192"/>
    <m/>
    <n v="-192"/>
    <n v="0.40400000000000003"/>
    <n v="0"/>
    <n v="77.568000000000012"/>
    <m/>
    <m/>
    <m/>
    <m/>
    <m/>
    <m/>
    <m/>
    <n v="-77.568000000000012"/>
  </r>
  <r>
    <x v="59"/>
    <x v="13"/>
    <s v="POLO 1362 GRIS ML 50/50"/>
    <n v="288"/>
    <m/>
    <n v="-288"/>
    <n v="0.45900000000000002"/>
    <n v="0"/>
    <n v="132.19200000000001"/>
    <m/>
    <m/>
    <m/>
    <m/>
    <m/>
    <m/>
    <m/>
    <n v="-132.19200000000001"/>
  </r>
  <r>
    <x v="59"/>
    <x v="14"/>
    <s v="PANT. NP99 NAVY O POCHE"/>
    <n v="132"/>
    <m/>
    <n v="-132"/>
    <n v="0.40400000000000003"/>
    <n v="0"/>
    <n v="53.328000000000003"/>
    <m/>
    <m/>
    <m/>
    <m/>
    <m/>
    <m/>
    <m/>
    <n v="-53.328000000000003"/>
  </r>
  <r>
    <x v="59"/>
    <x v="15"/>
    <s v="PANT. NP66 BLAN IND SPM"/>
    <n v="272"/>
    <m/>
    <n v="-272"/>
    <n v="0.40400000000000003"/>
    <n v="0"/>
    <n v="109.88800000000001"/>
    <m/>
    <m/>
    <m/>
    <m/>
    <m/>
    <m/>
    <m/>
    <n v="-109.88800000000001"/>
  </r>
  <r>
    <x v="59"/>
    <x v="16"/>
    <s v="PANT. NP99 BLAN 0 POCHE"/>
    <n v="1136"/>
    <m/>
    <n v="-1136"/>
    <n v="0.40400000000000003"/>
    <n v="0"/>
    <n v="458.94400000000002"/>
    <m/>
    <m/>
    <m/>
    <m/>
    <m/>
    <m/>
    <m/>
    <n v="-458.94400000000002"/>
  </r>
  <r>
    <x v="59"/>
    <x v="17"/>
    <s v="PANT. NP99 AQUA 0 POCHE"/>
    <n v="32"/>
    <m/>
    <n v="-32"/>
    <n v="0.40400000000000003"/>
    <n v="0"/>
    <n v="12.928000000000001"/>
    <m/>
    <m/>
    <m/>
    <m/>
    <m/>
    <m/>
    <m/>
    <n v="-12.928000000000001"/>
  </r>
  <r>
    <x v="59"/>
    <x v="18"/>
    <s v="PANT. NP99 MOLEGREY OPO"/>
    <n v="336"/>
    <m/>
    <n v="-336"/>
    <n v="0.40400000000000003"/>
    <n v="0"/>
    <n v="135.744"/>
    <m/>
    <m/>
    <m/>
    <m/>
    <m/>
    <m/>
    <m/>
    <n v="-135.744"/>
  </r>
  <r>
    <x v="59"/>
    <x v="19"/>
    <s v="PANT. NP62 BLADE BLUE I"/>
    <n v="12"/>
    <m/>
    <n v="-12"/>
    <n v="0.40400000000000003"/>
    <n v="0"/>
    <n v="4.8480000000000008"/>
    <m/>
    <m/>
    <m/>
    <m/>
    <m/>
    <m/>
    <m/>
    <n v="-4.8480000000000008"/>
  </r>
  <r>
    <x v="59"/>
    <x v="20"/>
    <s v="PANT. NP99 GRIS 106 OPO"/>
    <n v="0"/>
    <m/>
    <n v="0"/>
    <n v="0.5"/>
    <n v="0"/>
    <n v="0"/>
    <m/>
    <m/>
    <m/>
    <m/>
    <m/>
    <m/>
    <m/>
    <n v="0"/>
  </r>
  <r>
    <x v="59"/>
    <x v="21"/>
    <s v="PANT. CLARA BLADE BLUE"/>
    <n v="252"/>
    <m/>
    <n v="-252"/>
    <n v="0.40400000000000003"/>
    <n v="0"/>
    <n v="101.80800000000001"/>
    <m/>
    <m/>
    <m/>
    <m/>
    <m/>
    <m/>
    <m/>
    <n v="-101.80800000000001"/>
  </r>
  <r>
    <x v="59"/>
    <x v="22"/>
    <s v="PANT. CLARA BLAN SBM"/>
    <n v="1216"/>
    <m/>
    <n v="-1216"/>
    <n v="0.40400000000000003"/>
    <n v="0"/>
    <n v="491.26400000000001"/>
    <m/>
    <m/>
    <m/>
    <m/>
    <m/>
    <m/>
    <m/>
    <n v="-491.26400000000001"/>
  </r>
  <r>
    <x v="59"/>
    <x v="23"/>
    <s v="Blouse Dacron couleur"/>
    <m/>
    <m/>
    <n v="0"/>
    <n v="0.51"/>
    <n v="0"/>
    <m/>
    <m/>
    <m/>
    <m/>
    <m/>
    <m/>
    <m/>
    <m/>
    <n v="0"/>
  </r>
  <r>
    <x v="59"/>
    <x v="24"/>
    <s v="Pantalon femme couleur"/>
    <m/>
    <m/>
    <n v="0"/>
    <n v="0.45900000000000002"/>
    <n v="0"/>
    <m/>
    <m/>
    <m/>
    <m/>
    <m/>
    <m/>
    <m/>
    <m/>
    <n v="0"/>
  </r>
  <r>
    <x v="59"/>
    <x v="25"/>
    <s v="Bl. 3850 Blan 0 poche BC"/>
    <m/>
    <m/>
    <n v="0"/>
    <n v="0.51"/>
    <n v="0"/>
    <m/>
    <m/>
    <m/>
    <m/>
    <m/>
    <m/>
    <m/>
    <m/>
    <n v="0"/>
  </r>
  <r>
    <x v="59"/>
    <x v="26"/>
    <s v="Pant.Clara Blan SBM"/>
    <m/>
    <m/>
    <n v="0"/>
    <n v="0.45900000000000002"/>
    <n v="0"/>
    <m/>
    <m/>
    <m/>
    <m/>
    <m/>
    <m/>
    <m/>
    <m/>
    <n v="0"/>
  </r>
  <r>
    <x v="60"/>
    <x v="27"/>
    <s v="BL. 3850 Molegrey 1PI+2PC+BC"/>
    <m/>
    <m/>
    <n v="0"/>
    <n v="0.51"/>
    <n v="0"/>
    <n v="0"/>
    <m/>
    <m/>
    <m/>
    <m/>
    <m/>
    <m/>
    <m/>
    <n v="0"/>
  </r>
  <r>
    <x v="59"/>
    <x v="28"/>
    <s v="Traitement bactéricide et virucide"/>
    <m/>
    <m/>
    <m/>
    <s v="X"/>
    <m/>
    <m/>
    <m/>
    <m/>
    <m/>
    <m/>
    <m/>
    <m/>
    <m/>
    <m/>
  </r>
  <r>
    <x v="59"/>
    <x v="29"/>
    <s v="Espace client"/>
    <m/>
    <m/>
    <m/>
    <s v="X"/>
    <m/>
    <m/>
    <m/>
    <m/>
    <m/>
    <m/>
    <m/>
    <m/>
    <m/>
    <m/>
  </r>
  <r>
    <x v="59"/>
    <x v="30"/>
    <m/>
    <m/>
    <m/>
    <m/>
    <s v="X"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3F7B87-8671-4F4D-B2C9-7517C34547C1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9" firstHeaderRow="0" firstDataRow="1" firstDataCol="1"/>
  <pivotFields count="18">
    <pivotField axis="axisRow" numFmtId="165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multipleItemSelectionAllowed="1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subtotalTop="0" showAll="0"/>
    <pivotField dataField="1" subtotalTop="0" showAll="0"/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axis="axisRow" subtotalTop="0" showAll="0">
      <items count="4">
        <item x="0"/>
        <item x="1"/>
        <item x="2"/>
        <item t="default"/>
      </items>
    </pivotField>
  </pivotFields>
  <rowFields count="2">
    <field x="17"/>
    <field x="0"/>
  </rowFields>
  <rowItems count="6">
    <i>
      <x v="1"/>
    </i>
    <i r="1">
      <x v="9"/>
    </i>
    <i r="1">
      <x v="10"/>
    </i>
    <i r="1">
      <x v="11"/>
    </i>
    <i t="default">
      <x v="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s de Coût tenues facturées " fld="7" baseField="17" baseItem="1"/>
    <dataField name="Sommes de Coût Mouvements" fld="10" baseField="17" baseItem="1"/>
    <dataField name="Sommes de Coût Usures" fld="12" baseField="17" baseItem="1"/>
    <dataField name="Sommes de Coût TBV" fld="13" baseField="17" baseItem="1"/>
    <dataField name="Sommes de Coût Abonnement" fld="14" baseField="17" baseItem="1"/>
    <dataField name="Sommes de Surcoût" fld="15" baseField="17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A23744-8C13-4B23-B1D0-01CEB856D13B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18">
    <pivotField axis="axisRow" numFmtId="165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multipleItemSelectionAllowed="1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4">
        <item x="0"/>
        <item x="1"/>
        <item x="2"/>
        <item t="default"/>
      </items>
    </pivotField>
  </pivotFields>
  <rowFields count="2">
    <field x="17"/>
    <field x="0"/>
  </rowFields>
  <rowItems count="6">
    <i>
      <x v="1"/>
    </i>
    <i r="1">
      <x v="9"/>
    </i>
    <i r="1">
      <x v="10"/>
    </i>
    <i r="1">
      <x v="1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s de Coût Mouvements" fld="10" baseField="17" baseItem="1"/>
    <dataField name="Sommes de Coût Usures" fld="12" baseField="17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C1660C-4733-4282-8276-D4CC35EA08A5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9" firstHeaderRow="1" firstDataRow="1" firstDataCol="1"/>
  <pivotFields count="18">
    <pivotField axis="axisRow" numFmtId="165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multipleItemSelectionAllowed="1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axis="axisRow" subtotalTop="0" showAll="0">
      <items count="4">
        <item x="0"/>
        <item x="1"/>
        <item x="2"/>
        <item t="default"/>
      </items>
    </pivotField>
  </pivotFields>
  <rowFields count="2">
    <field x="17"/>
    <field x="0"/>
  </rowFields>
  <rowItems count="6">
    <i>
      <x v="1"/>
    </i>
    <i r="1">
      <x v="9"/>
    </i>
    <i r="1">
      <x v="10"/>
    </i>
    <i r="1">
      <x v="11"/>
    </i>
    <i t="default">
      <x v="1"/>
    </i>
    <i t="grand">
      <x/>
    </i>
  </rowItems>
  <colItems count="1">
    <i/>
  </colItems>
  <dataFields count="1">
    <dataField name="Sommes de Boni/Mali" fld="16" baseField="17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E41B48-CD88-41A6-A61E-F308E2717312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10" firstHeaderRow="1" firstDataRow="2" firstDataCol="1"/>
  <pivotFields count="18">
    <pivotField axis="axisRow" numFmtId="165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ubtotalTop="0" multipleItemSelectionAllowed="1" showAll="0">
      <items count="37">
        <item h="1" m="1" x="35"/>
        <item h="1" x="29"/>
        <item h="1" m="1" x="33"/>
        <item h="1" m="1" x="32"/>
        <item h="1" m="1" x="3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30"/>
        <item h="1" x="28"/>
        <item m="1" x="34"/>
        <item x="23"/>
        <item x="24"/>
        <item x="25"/>
        <item x="26"/>
        <item x="27"/>
        <item t="default"/>
      </items>
    </pivotField>
    <pivotField subtotalTop="0" showAll="0"/>
    <pivotField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>
      <items count="4">
        <item x="0"/>
        <item x="1"/>
        <item x="2"/>
        <item t="default"/>
      </items>
    </pivotField>
  </pivotFields>
  <rowFields count="2">
    <field x="17"/>
    <field x="0"/>
  </rowFields>
  <rowItems count="6">
    <i>
      <x v="1"/>
    </i>
    <i r="1">
      <x v="9"/>
    </i>
    <i r="1">
      <x v="10"/>
    </i>
    <i r="1">
      <x v="11"/>
    </i>
    <i t="default">
      <x v="1"/>
    </i>
    <i t="grand">
      <x/>
    </i>
  </rowItems>
  <colFields count="1">
    <field x="1"/>
  </colFields>
  <colItems count="6">
    <i>
      <x v="31"/>
    </i>
    <i>
      <x v="32"/>
    </i>
    <i>
      <x v="33"/>
    </i>
    <i>
      <x v="34"/>
    </i>
    <i>
      <x v="35"/>
    </i>
    <i t="grand">
      <x/>
    </i>
  </colItems>
  <dataFields count="1">
    <dataField name="Somme de Nbre de tenues facturée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F51FF4-67D0-4DBF-B745-F4DD5AEF6346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showHeaders="0" compact="0" compactData="0" multipleFieldFilters="0" fieldListSortAscending="1">
  <location ref="J1:P22" firstHeaderRow="1" firstDataRow="2" firstDataCol="1"/>
  <pivotFields count="3">
    <pivotField axis="axisRow" compact="0" outline="0" showAll="0">
      <items count="23">
        <item x="0"/>
        <item x="1"/>
        <item x="2"/>
        <item x="8"/>
        <item x="3"/>
        <item x="9"/>
        <item x="4"/>
        <item x="15"/>
        <item x="5"/>
        <item x="16"/>
        <item x="10"/>
        <item x="17"/>
        <item x="11"/>
        <item x="18"/>
        <item x="6"/>
        <item x="19"/>
        <item x="7"/>
        <item x="12"/>
        <item x="13"/>
        <item x="14"/>
        <item m="1" x="21"/>
        <item m="1" x="20"/>
        <item t="default"/>
      </items>
    </pivotField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Total" fld="2" baseField="0" baseItem="11" numFmtId="167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AA7EA08-A253-47D7-9AC7-DC77AE29AAD6}" name="Tableau3" displayName="Tableau3" ref="A3:Q96" totalsRowShown="0" headerRowDxfId="14" dataDxfId="13" headerRowCellStyle="Monétaire" dataCellStyle="Monétaire">
  <autoFilter ref="A3:Q96" xr:uid="{4C57BC7C-7422-4FEA-A185-F8EBBF42C638}"/>
  <tableColumns count="17">
    <tableColumn id="1" xr3:uid="{CD906178-E587-4195-BA5C-D594C5DA4BEB}" name="Dates_x000a_conso" dataDxfId="12"/>
    <tableColumn id="2" xr3:uid="{67EC6799-0ABD-42E2-B374-299C87FDAD36}" name="Articles"/>
    <tableColumn id="3" xr3:uid="{61DF903B-DAD7-43FB-A56F-221D6B542B63}" name="DENOMINATION"/>
    <tableColumn id="4" xr3:uid="{C0A198E0-DE7C-4674-9D07-A26AC97D5576}" name="Nbre de tenues contrôlées" dataDxfId="11"/>
    <tableColumn id="5" xr3:uid="{0D85B458-9C77-4F70-9AC3-BEF9E2D14407}" name="Nbre de tenues facturées" dataDxfId="10"/>
    <tableColumn id="6" xr3:uid="{20397B03-C7EA-405F-B00B-FFB77A9B9122}" name="Différence contrôlées" dataDxfId="9"/>
    <tableColumn id="7" xr3:uid="{4B0CC28E-503F-48A5-A993-1EBA2EAEDCB9}" name="Tarif_x000a_tenues" dataDxfId="8"/>
    <tableColumn id="8" xr3:uid="{3BCC1CCE-6A44-43AD-A202-7C463FDDA761}" name="Coût tenues facturées " dataDxfId="7"/>
    <tableColumn id="9" xr3:uid="{EA99E685-5A5F-47E8-AE35-D8C4F0F2A48B}" name="Coût tenues contrôlées" dataDxfId="6"/>
    <tableColumn id="10" xr3:uid="{6882D2EE-7962-4B2C-9065-975960080337}" name="Nbre_x000a_mouvement" dataDxfId="5"/>
    <tableColumn id="11" xr3:uid="{FE923452-232A-4F25-9F26-BB49319BD0F0}" name="Coût Mouvements" dataDxfId="4" dataCellStyle="Monétaire"/>
    <tableColumn id="12" xr3:uid="{6B882C56-A09C-4D7F-81A0-B0272FA30CB4}" name="Nbre_x000a_usures"/>
    <tableColumn id="13" xr3:uid="{5D278B65-91A5-4AA3-90A5-567EB3332F3D}" name="Coût Usures" dataDxfId="3" dataCellStyle="Monétaire"/>
    <tableColumn id="14" xr3:uid="{ADAFE71B-B1F7-4138-BD1A-ED740C8F117B}" name="Coût_x000a_TBV" dataDxfId="2" dataCellStyle="Monétaire"/>
    <tableColumn id="15" xr3:uid="{6E93E43C-92B3-49B0-A70F-51A9C77150CD}" name="Coût_x000a_Abonnement" dataDxfId="1" dataCellStyle="Monétaire"/>
    <tableColumn id="16" xr3:uid="{CFB76531-68CB-413F-9D9B-3919C89E54D0}" name="Surcoût" dataDxfId="0" dataCellStyle="Monétaire"/>
    <tableColumn id="17" xr3:uid="{3C517C3C-56D1-423A-8AF9-EBC6228176E9}" name="Boni/Mali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BF165F-E35A-487E-A2CE-AD463CB45460}" name="T_Export" displayName="T_Export" ref="A1:E542" totalsRowShown="0">
  <autoFilter ref="A1:E542" xr:uid="{D304E963-B535-42D3-BAD3-8E6241CEBBBA}"/>
  <tableColumns count="5">
    <tableColumn id="1" xr3:uid="{027BED2F-9F7F-40DF-8703-9BBA6B6FA087}" name="n°"/>
    <tableColumn id="2" xr3:uid="{A291901B-04E9-4C3C-9129-31F3ECF3F55C}" name="casier"/>
    <tableColumn id="3" xr3:uid="{63F653B4-C4E3-4ADA-A629-1AC18D8865CA}" name="article"/>
    <tableColumn id="4" xr3:uid="{777EA867-2950-4DC9-8745-D2ACACEC175E}" name="stock"/>
    <tableColumn id="5" xr3:uid="{82D6A07E-9C57-440D-8CA9-9405F557F7AD}" name="hebdo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496392-4B07-4539-A0A3-E9EAF21F5764}" name="T_MoisSemaines" displayName="T_MoisSemaines" ref="G4:H17" totalsRowCount="1">
  <autoFilter ref="G4:H16" xr:uid="{7C775CF0-E22F-48A4-97F5-ED573AA2D6AE}"/>
  <tableColumns count="2">
    <tableColumn id="1" xr3:uid="{427A4FE8-DBB0-41AB-84D2-49BB3D74C8FE}" name="mois" totalsRowLabel="Total"/>
    <tableColumn id="2" xr3:uid="{3017B799-EB52-4E1D-B84B-1D96E1A216D9}" name="nb semaines" totalsRowFunction="sum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33ABA-8B30-4F62-AE84-337CD00ED76A}">
  <dimension ref="A3:H9"/>
  <sheetViews>
    <sheetView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32.140625" bestFit="1" customWidth="1"/>
    <col min="3" max="3" width="28.5703125" bestFit="1" customWidth="1"/>
    <col min="4" max="4" width="22.7109375" bestFit="1" customWidth="1"/>
    <col min="5" max="5" width="19.85546875" bestFit="1" customWidth="1"/>
    <col min="6" max="6" width="28.42578125" bestFit="1" customWidth="1"/>
    <col min="7" max="7" width="18.5703125" bestFit="1" customWidth="1"/>
  </cols>
  <sheetData>
    <row r="3" spans="1:8" x14ac:dyDescent="0.25">
      <c r="A3" s="16" t="s">
        <v>565</v>
      </c>
      <c r="B3" t="s">
        <v>573</v>
      </c>
      <c r="C3" t="s">
        <v>572</v>
      </c>
      <c r="D3" t="s">
        <v>571</v>
      </c>
      <c r="E3" t="s">
        <v>574</v>
      </c>
      <c r="F3" t="s">
        <v>575</v>
      </c>
      <c r="G3" t="s">
        <v>576</v>
      </c>
      <c r="H3" t="s">
        <v>65</v>
      </c>
    </row>
    <row r="4" spans="1:8" x14ac:dyDescent="0.25">
      <c r="A4" s="26" t="s">
        <v>568</v>
      </c>
      <c r="B4" s="20"/>
      <c r="C4" s="20"/>
      <c r="D4" s="20"/>
      <c r="E4" s="20"/>
      <c r="F4" s="20"/>
      <c r="G4" s="20"/>
    </row>
    <row r="5" spans="1:8" x14ac:dyDescent="0.25">
      <c r="A5" s="27" t="s">
        <v>566</v>
      </c>
      <c r="B5" s="20">
        <v>6152.1600000000008</v>
      </c>
      <c r="C5" s="20">
        <v>26.220000000000006</v>
      </c>
      <c r="D5" s="20">
        <v>58.884</v>
      </c>
      <c r="E5" s="20">
        <v>186.95999999999998</v>
      </c>
      <c r="F5" s="20">
        <v>4</v>
      </c>
      <c r="G5" s="20"/>
      <c r="H5">
        <f>SUM(B5:G5)</f>
        <v>6428.2240000000011</v>
      </c>
    </row>
    <row r="6" spans="1:8" x14ac:dyDescent="0.25">
      <c r="A6" s="27" t="s">
        <v>567</v>
      </c>
      <c r="B6" s="20">
        <v>5143.7980000000007</v>
      </c>
      <c r="C6" s="20">
        <v>48.740000000000009</v>
      </c>
      <c r="D6" s="20">
        <v>18.77</v>
      </c>
      <c r="E6" s="20">
        <v>154.85</v>
      </c>
      <c r="F6" s="20">
        <v>4</v>
      </c>
      <c r="G6" s="20"/>
      <c r="H6">
        <f t="shared" ref="H6:H8" si="0">SUM(B6:G6)</f>
        <v>5370.1580000000013</v>
      </c>
    </row>
    <row r="7" spans="1:8" x14ac:dyDescent="0.25">
      <c r="A7" s="27" t="s">
        <v>585</v>
      </c>
      <c r="B7" s="20">
        <v>0</v>
      </c>
      <c r="C7" s="20"/>
      <c r="D7" s="20"/>
      <c r="E7" s="20"/>
      <c r="F7" s="20"/>
      <c r="G7" s="20"/>
      <c r="H7">
        <f t="shared" si="0"/>
        <v>0</v>
      </c>
    </row>
    <row r="8" spans="1:8" x14ac:dyDescent="0.25">
      <c r="A8" s="26" t="s">
        <v>569</v>
      </c>
      <c r="B8" s="20">
        <v>11295.958000000002</v>
      </c>
      <c r="C8" s="20">
        <v>74.960000000000008</v>
      </c>
      <c r="D8" s="20">
        <v>77.653999999999996</v>
      </c>
      <c r="E8" s="20">
        <v>341.80999999999995</v>
      </c>
      <c r="F8" s="20">
        <v>8</v>
      </c>
      <c r="G8" s="20"/>
      <c r="H8">
        <f t="shared" si="0"/>
        <v>11798.382000000001</v>
      </c>
    </row>
    <row r="9" spans="1:8" x14ac:dyDescent="0.25">
      <c r="A9" s="26" t="s">
        <v>562</v>
      </c>
      <c r="B9" s="20">
        <v>11295.958000000002</v>
      </c>
      <c r="C9" s="20">
        <v>74.960000000000008</v>
      </c>
      <c r="D9" s="20">
        <v>77.653999999999996</v>
      </c>
      <c r="E9" s="20">
        <v>341.80999999999995</v>
      </c>
      <c r="F9" s="20">
        <v>8</v>
      </c>
      <c r="G9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7A74E-83B6-4D23-B46C-2A399176F89E}">
  <dimension ref="A3:C9"/>
  <sheetViews>
    <sheetView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28.5703125" bestFit="1" customWidth="1"/>
    <col min="3" max="3" width="22.7109375" bestFit="1" customWidth="1"/>
    <col min="4" max="7" width="17.7109375" bestFit="1" customWidth="1"/>
  </cols>
  <sheetData>
    <row r="3" spans="1:3" x14ac:dyDescent="0.25">
      <c r="A3" s="16" t="s">
        <v>565</v>
      </c>
      <c r="B3" t="s">
        <v>572</v>
      </c>
      <c r="C3" t="s">
        <v>571</v>
      </c>
    </row>
    <row r="4" spans="1:3" x14ac:dyDescent="0.25">
      <c r="A4" s="26" t="s">
        <v>568</v>
      </c>
      <c r="B4" s="20"/>
      <c r="C4" s="20"/>
    </row>
    <row r="5" spans="1:3" x14ac:dyDescent="0.25">
      <c r="A5" s="27" t="s">
        <v>566</v>
      </c>
      <c r="B5" s="20">
        <v>26.220000000000006</v>
      </c>
      <c r="C5" s="20">
        <v>58.884</v>
      </c>
    </row>
    <row r="6" spans="1:3" x14ac:dyDescent="0.25">
      <c r="A6" s="27" t="s">
        <v>567</v>
      </c>
      <c r="B6" s="20">
        <v>48.740000000000009</v>
      </c>
      <c r="C6" s="20">
        <v>18.77</v>
      </c>
    </row>
    <row r="7" spans="1:3" x14ac:dyDescent="0.25">
      <c r="A7" s="27" t="s">
        <v>585</v>
      </c>
      <c r="B7" s="20"/>
      <c r="C7" s="20"/>
    </row>
    <row r="8" spans="1:3" x14ac:dyDescent="0.25">
      <c r="A8" s="26" t="s">
        <v>569</v>
      </c>
      <c r="B8" s="20">
        <v>74.960000000000008</v>
      </c>
      <c r="C8" s="20">
        <v>77.653999999999996</v>
      </c>
    </row>
    <row r="9" spans="1:3" x14ac:dyDescent="0.25">
      <c r="A9" s="26" t="s">
        <v>562</v>
      </c>
      <c r="B9" s="20">
        <v>74.960000000000008</v>
      </c>
      <c r="C9" s="20">
        <v>77.653999999999996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DCF7-2CF5-4022-8470-F5589E1F78D3}">
  <dimension ref="A3:B9"/>
  <sheetViews>
    <sheetView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20.7109375" bestFit="1" customWidth="1"/>
    <col min="3" max="3" width="31.5703125" bestFit="1" customWidth="1"/>
    <col min="4" max="7" width="17.7109375" bestFit="1" customWidth="1"/>
  </cols>
  <sheetData>
    <row r="3" spans="1:2" x14ac:dyDescent="0.25">
      <c r="A3" s="16" t="s">
        <v>565</v>
      </c>
      <c r="B3" t="s">
        <v>570</v>
      </c>
    </row>
    <row r="4" spans="1:2" x14ac:dyDescent="0.25">
      <c r="A4" s="26" t="s">
        <v>568</v>
      </c>
      <c r="B4" s="20"/>
    </row>
    <row r="5" spans="1:2" x14ac:dyDescent="0.25">
      <c r="A5" s="27" t="s">
        <v>566</v>
      </c>
      <c r="B5" s="20">
        <v>-15.314000000000039</v>
      </c>
    </row>
    <row r="6" spans="1:2" x14ac:dyDescent="0.25">
      <c r="A6" s="27" t="s">
        <v>567</v>
      </c>
      <c r="B6" s="20">
        <v>28.478999999999942</v>
      </c>
    </row>
    <row r="7" spans="1:2" x14ac:dyDescent="0.25">
      <c r="A7" s="27" t="s">
        <v>585</v>
      </c>
      <c r="B7" s="20">
        <v>-3071.8</v>
      </c>
    </row>
    <row r="8" spans="1:2" x14ac:dyDescent="0.25">
      <c r="A8" s="26" t="s">
        <v>569</v>
      </c>
      <c r="B8" s="20">
        <v>-3058.6350000000002</v>
      </c>
    </row>
    <row r="9" spans="1:2" x14ac:dyDescent="0.25">
      <c r="A9" s="26" t="s">
        <v>562</v>
      </c>
      <c r="B9" s="20">
        <v>-3058.6350000000002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B4AD-01ED-4250-A304-2758D9FC8AD0}">
  <dimension ref="A3:G10"/>
  <sheetViews>
    <sheetView workbookViewId="0">
      <selection activeCell="B7" sqref="B7"/>
    </sheetView>
  </sheetViews>
  <sheetFormatPr baseColWidth="10" defaultRowHeight="15" x14ac:dyDescent="0.25"/>
  <cols>
    <col min="1" max="1" width="33.85546875" bestFit="1" customWidth="1"/>
    <col min="2" max="2" width="23.85546875" bestFit="1" customWidth="1"/>
    <col min="3" max="3" width="25.42578125" bestFit="1" customWidth="1"/>
    <col min="4" max="4" width="24.28515625" bestFit="1" customWidth="1"/>
    <col min="5" max="5" width="26.140625" bestFit="1" customWidth="1"/>
    <col min="6" max="6" width="29.7109375" bestFit="1" customWidth="1"/>
    <col min="7" max="7" width="12.5703125" bestFit="1" customWidth="1"/>
    <col min="8" max="8" width="8" bestFit="1" customWidth="1"/>
    <col min="9" max="10" width="7.5703125" bestFit="1" customWidth="1"/>
    <col min="11" max="11" width="8.5703125" bestFit="1" customWidth="1"/>
    <col min="12" max="12" width="7.5703125" bestFit="1" customWidth="1"/>
    <col min="13" max="15" width="7.140625" bestFit="1" customWidth="1"/>
    <col min="16" max="16" width="7.28515625" bestFit="1" customWidth="1"/>
    <col min="17" max="19" width="8" bestFit="1" customWidth="1"/>
    <col min="20" max="20" width="8.140625" bestFit="1" customWidth="1"/>
    <col min="21" max="21" width="8.42578125" bestFit="1" customWidth="1"/>
    <col min="22" max="22" width="6.85546875" bestFit="1" customWidth="1"/>
    <col min="23" max="23" width="9.42578125" bestFit="1" customWidth="1"/>
    <col min="24" max="24" width="7.5703125" bestFit="1" customWidth="1"/>
    <col min="25" max="25" width="7.28515625" bestFit="1" customWidth="1"/>
    <col min="26" max="26" width="7.7109375" bestFit="1" customWidth="1"/>
    <col min="27" max="27" width="4.42578125" bestFit="1" customWidth="1"/>
    <col min="28" max="28" width="23.5703125" bestFit="1" customWidth="1"/>
    <col min="29" max="29" width="25.42578125" bestFit="1" customWidth="1"/>
    <col min="30" max="30" width="24.28515625" bestFit="1" customWidth="1"/>
    <col min="31" max="31" width="26.140625" bestFit="1" customWidth="1"/>
    <col min="32" max="32" width="29.7109375" bestFit="1" customWidth="1"/>
    <col min="33" max="33" width="12.5703125" bestFit="1" customWidth="1"/>
  </cols>
  <sheetData>
    <row r="3" spans="1:7" x14ac:dyDescent="0.25">
      <c r="A3" s="16" t="s">
        <v>578</v>
      </c>
      <c r="B3" s="16" t="s">
        <v>577</v>
      </c>
    </row>
    <row r="4" spans="1:7" x14ac:dyDescent="0.25">
      <c r="A4" s="16" t="s">
        <v>565</v>
      </c>
      <c r="B4" t="s">
        <v>586</v>
      </c>
      <c r="C4" t="s">
        <v>587</v>
      </c>
      <c r="D4" t="s">
        <v>588</v>
      </c>
      <c r="E4" t="s">
        <v>589</v>
      </c>
      <c r="F4" t="s">
        <v>590</v>
      </c>
      <c r="G4" t="s">
        <v>562</v>
      </c>
    </row>
    <row r="5" spans="1:7" x14ac:dyDescent="0.25">
      <c r="A5" s="26" t="s">
        <v>568</v>
      </c>
      <c r="B5" s="20"/>
      <c r="C5" s="20"/>
      <c r="D5" s="20"/>
      <c r="E5" s="20"/>
      <c r="F5" s="20"/>
      <c r="G5" s="20"/>
    </row>
    <row r="6" spans="1:7" x14ac:dyDescent="0.25">
      <c r="A6" s="27" t="s">
        <v>566</v>
      </c>
      <c r="B6" s="20">
        <v>680</v>
      </c>
      <c r="C6" s="20">
        <v>353</v>
      </c>
      <c r="D6" s="20">
        <v>1794</v>
      </c>
      <c r="E6" s="20">
        <v>1928</v>
      </c>
      <c r="F6" s="20">
        <v>0</v>
      </c>
      <c r="G6" s="20">
        <v>4755</v>
      </c>
    </row>
    <row r="7" spans="1:7" x14ac:dyDescent="0.25">
      <c r="A7" s="27" t="s">
        <v>567</v>
      </c>
      <c r="B7" s="20">
        <v>456</v>
      </c>
      <c r="C7" s="20">
        <v>281</v>
      </c>
      <c r="D7" s="20">
        <v>1662</v>
      </c>
      <c r="E7" s="20">
        <v>1710</v>
      </c>
      <c r="F7" s="20">
        <v>97</v>
      </c>
      <c r="G7" s="20">
        <v>4206</v>
      </c>
    </row>
    <row r="8" spans="1:7" x14ac:dyDescent="0.25">
      <c r="A8" s="27" t="s">
        <v>585</v>
      </c>
      <c r="B8" s="20"/>
      <c r="C8" s="20"/>
      <c r="D8" s="20"/>
      <c r="E8" s="20"/>
      <c r="F8" s="20"/>
      <c r="G8" s="20"/>
    </row>
    <row r="9" spans="1:7" x14ac:dyDescent="0.25">
      <c r="A9" s="26" t="s">
        <v>569</v>
      </c>
      <c r="B9" s="20">
        <v>1136</v>
      </c>
      <c r="C9" s="20">
        <v>634</v>
      </c>
      <c r="D9" s="20">
        <v>3456</v>
      </c>
      <c r="E9" s="20">
        <v>3638</v>
      </c>
      <c r="F9" s="20">
        <v>97</v>
      </c>
      <c r="G9" s="20">
        <v>8961</v>
      </c>
    </row>
    <row r="10" spans="1:7" x14ac:dyDescent="0.25">
      <c r="A10" s="26" t="s">
        <v>562</v>
      </c>
      <c r="B10" s="20">
        <v>1136</v>
      </c>
      <c r="C10" s="20">
        <v>634</v>
      </c>
      <c r="D10" s="20">
        <v>3456</v>
      </c>
      <c r="E10" s="20">
        <v>3638</v>
      </c>
      <c r="F10" s="20">
        <v>97</v>
      </c>
      <c r="G10" s="20">
        <v>8961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76473-7340-4A8D-9E6B-A01D38FB4766}">
  <sheetPr codeName="Feuil1"/>
  <dimension ref="A2:Q98"/>
  <sheetViews>
    <sheetView tabSelected="1" topLeftCell="A78" zoomScaleNormal="100" workbookViewId="0">
      <selection activeCell="D98" sqref="D98"/>
    </sheetView>
  </sheetViews>
  <sheetFormatPr baseColWidth="10" defaultColWidth="10.7109375" defaultRowHeight="15" x14ac:dyDescent="0.25"/>
  <cols>
    <col min="2" max="2" width="29.7109375" bestFit="1" customWidth="1"/>
    <col min="3" max="3" width="31.5703125" bestFit="1" customWidth="1"/>
    <col min="4" max="4" width="26.7109375" style="7" customWidth="1"/>
    <col min="5" max="5" width="25.5703125" style="9" customWidth="1"/>
    <col min="6" max="6" width="22.42578125" style="7" customWidth="1"/>
    <col min="7" max="7" width="10.7109375" style="6"/>
    <col min="8" max="8" width="23" style="5" customWidth="1"/>
    <col min="9" max="9" width="23.7109375" customWidth="1"/>
    <col min="10" max="10" width="12.140625" style="20" customWidth="1"/>
    <col min="11" max="11" width="20.42578125" style="28" customWidth="1"/>
    <col min="12" max="12" width="6.85546875" bestFit="1" customWidth="1"/>
    <col min="13" max="13" width="14.7109375" style="28" customWidth="1"/>
    <col min="14" max="14" width="9.42578125" style="22" bestFit="1" customWidth="1"/>
    <col min="15" max="15" width="12.85546875" style="22" customWidth="1"/>
    <col min="16" max="16" width="10.7109375" style="22" customWidth="1"/>
    <col min="17" max="17" width="12.85546875" customWidth="1"/>
  </cols>
  <sheetData>
    <row r="2" spans="1:17" x14ac:dyDescent="0.25">
      <c r="D2" s="12" t="s">
        <v>564</v>
      </c>
    </row>
    <row r="3" spans="1:17" ht="30" x14ac:dyDescent="0.25">
      <c r="A3" s="2" t="s">
        <v>0</v>
      </c>
      <c r="B3" t="s">
        <v>1</v>
      </c>
      <c r="C3" t="s">
        <v>2</v>
      </c>
      <c r="D3" s="25" t="s">
        <v>3</v>
      </c>
      <c r="E3" s="8" t="s">
        <v>4</v>
      </c>
      <c r="F3" s="10" t="s">
        <v>543</v>
      </c>
      <c r="G3" s="13" t="s">
        <v>544</v>
      </c>
      <c r="H3" s="24" t="s">
        <v>545</v>
      </c>
      <c r="I3" s="14" t="s">
        <v>546</v>
      </c>
      <c r="J3" s="21" t="s">
        <v>563</v>
      </c>
      <c r="K3" s="29" t="s">
        <v>547</v>
      </c>
      <c r="L3" s="2" t="s">
        <v>548</v>
      </c>
      <c r="M3" s="29" t="s">
        <v>549</v>
      </c>
      <c r="N3" s="23" t="s">
        <v>550</v>
      </c>
      <c r="O3" s="23" t="s">
        <v>551</v>
      </c>
      <c r="P3" s="23" t="s">
        <v>552</v>
      </c>
      <c r="Q3" s="11" t="s">
        <v>5</v>
      </c>
    </row>
    <row r="4" spans="1:17" x14ac:dyDescent="0.25">
      <c r="A4" s="4">
        <v>43709</v>
      </c>
      <c r="B4" t="s">
        <v>6</v>
      </c>
      <c r="C4" t="s">
        <v>7</v>
      </c>
      <c r="D4" s="19">
        <v>150</v>
      </c>
      <c r="E4" s="9">
        <v>150</v>
      </c>
      <c r="F4" s="7">
        <f>E4-D4</f>
        <v>0</v>
      </c>
      <c r="G4" s="6">
        <v>0.45900000000000002</v>
      </c>
      <c r="H4" s="5">
        <f>E4*G4</f>
        <v>68.850000000000009</v>
      </c>
      <c r="I4" s="5">
        <f>D4*G4</f>
        <v>68.850000000000009</v>
      </c>
      <c r="Q4" s="3">
        <f t="shared" ref="Q4:Q30" si="0">H4-I4</f>
        <v>0</v>
      </c>
    </row>
    <row r="5" spans="1:17" x14ac:dyDescent="0.25">
      <c r="A5" s="4">
        <v>43710</v>
      </c>
      <c r="B5" t="s">
        <v>8</v>
      </c>
      <c r="C5" t="s">
        <v>9</v>
      </c>
      <c r="D5" s="19">
        <v>400</v>
      </c>
      <c r="E5" s="9">
        <v>405</v>
      </c>
      <c r="F5" s="7">
        <f t="shared" ref="F5:F30" si="1">E5-D5</f>
        <v>5</v>
      </c>
      <c r="G5" s="6">
        <v>0.45900000000000002</v>
      </c>
      <c r="H5" s="5">
        <f t="shared" ref="H5:H30" si="2">E5*G5</f>
        <v>185.89500000000001</v>
      </c>
      <c r="I5" s="5">
        <f t="shared" ref="I5:I30" si="3">D5*G5</f>
        <v>183.6</v>
      </c>
      <c r="Q5" s="3">
        <f t="shared" si="0"/>
        <v>2.2950000000000159</v>
      </c>
    </row>
    <row r="6" spans="1:17" x14ac:dyDescent="0.25">
      <c r="A6" s="4">
        <v>43711</v>
      </c>
      <c r="B6" t="s">
        <v>10</v>
      </c>
      <c r="C6" t="s">
        <v>11</v>
      </c>
      <c r="D6" s="19">
        <v>905</v>
      </c>
      <c r="E6" s="9">
        <v>910</v>
      </c>
      <c r="F6" s="7">
        <f t="shared" si="1"/>
        <v>5</v>
      </c>
      <c r="G6" s="6">
        <v>0.45900000000000002</v>
      </c>
      <c r="H6" s="5">
        <f t="shared" si="2"/>
        <v>417.69</v>
      </c>
      <c r="I6" s="5">
        <f t="shared" si="3"/>
        <v>415.39500000000004</v>
      </c>
      <c r="L6">
        <v>1</v>
      </c>
      <c r="M6" s="28">
        <v>12.473000000000001</v>
      </c>
      <c r="Q6" s="3">
        <f t="shared" si="0"/>
        <v>2.2949999999999591</v>
      </c>
    </row>
    <row r="7" spans="1:17" x14ac:dyDescent="0.25">
      <c r="A7" s="4">
        <v>43712</v>
      </c>
      <c r="B7" t="s">
        <v>12</v>
      </c>
      <c r="C7" t="s">
        <v>13</v>
      </c>
      <c r="D7" s="19">
        <v>10</v>
      </c>
      <c r="E7" s="9">
        <v>6</v>
      </c>
      <c r="F7" s="7">
        <f t="shared" si="1"/>
        <v>-4</v>
      </c>
      <c r="G7" s="6">
        <v>1.625</v>
      </c>
      <c r="H7" s="5">
        <f t="shared" si="2"/>
        <v>9.75</v>
      </c>
      <c r="I7" s="5">
        <f t="shared" si="3"/>
        <v>16.25</v>
      </c>
      <c r="J7" s="20">
        <v>5</v>
      </c>
      <c r="K7" s="28">
        <v>8.1300000000000008</v>
      </c>
      <c r="Q7" s="3">
        <f t="shared" si="0"/>
        <v>-6.5</v>
      </c>
    </row>
    <row r="8" spans="1:17" x14ac:dyDescent="0.25">
      <c r="A8" s="4">
        <v>43713</v>
      </c>
      <c r="B8" t="s">
        <v>14</v>
      </c>
      <c r="C8" t="s">
        <v>15</v>
      </c>
      <c r="D8" s="19">
        <v>445</v>
      </c>
      <c r="E8" s="9">
        <v>429</v>
      </c>
      <c r="F8" s="7">
        <f t="shared" si="1"/>
        <v>-16</v>
      </c>
      <c r="G8" s="6">
        <v>0.45900000000000002</v>
      </c>
      <c r="H8" s="5">
        <f t="shared" si="2"/>
        <v>196.911</v>
      </c>
      <c r="I8" s="5">
        <f t="shared" si="3"/>
        <v>204.255</v>
      </c>
      <c r="J8" s="20">
        <v>13</v>
      </c>
      <c r="K8" s="28">
        <v>5.97</v>
      </c>
      <c r="Q8" s="3">
        <f t="shared" si="0"/>
        <v>-7.3439999999999941</v>
      </c>
    </row>
    <row r="9" spans="1:17" x14ac:dyDescent="0.25">
      <c r="A9" s="4">
        <v>43714</v>
      </c>
      <c r="B9" t="s">
        <v>16</v>
      </c>
      <c r="C9" t="s">
        <v>17</v>
      </c>
      <c r="D9" s="19">
        <v>165</v>
      </c>
      <c r="E9" s="9">
        <v>165</v>
      </c>
      <c r="F9" s="7">
        <f t="shared" si="1"/>
        <v>0</v>
      </c>
      <c r="G9" s="6">
        <v>0.495</v>
      </c>
      <c r="H9" s="5">
        <f t="shared" si="2"/>
        <v>81.674999999999997</v>
      </c>
      <c r="I9" s="5">
        <f t="shared" si="3"/>
        <v>81.674999999999997</v>
      </c>
      <c r="Q9" s="3">
        <f t="shared" si="0"/>
        <v>0</v>
      </c>
    </row>
    <row r="10" spans="1:17" x14ac:dyDescent="0.25">
      <c r="A10" s="4">
        <v>43715</v>
      </c>
      <c r="B10" t="s">
        <v>18</v>
      </c>
      <c r="C10" t="s">
        <v>19</v>
      </c>
      <c r="D10" s="19">
        <v>50</v>
      </c>
      <c r="E10" s="9">
        <v>50</v>
      </c>
      <c r="F10" s="7">
        <f t="shared" si="1"/>
        <v>0</v>
      </c>
      <c r="G10" s="6">
        <v>0.495</v>
      </c>
      <c r="H10" s="5">
        <f t="shared" si="2"/>
        <v>24.75</v>
      </c>
      <c r="I10" s="5">
        <f t="shared" si="3"/>
        <v>24.75</v>
      </c>
      <c r="Q10" s="3">
        <f t="shared" si="0"/>
        <v>0</v>
      </c>
    </row>
    <row r="11" spans="1:17" x14ac:dyDescent="0.25">
      <c r="A11" s="4">
        <v>43716</v>
      </c>
      <c r="B11" t="s">
        <v>20</v>
      </c>
      <c r="C11" t="s">
        <v>21</v>
      </c>
      <c r="D11" s="19">
        <v>0</v>
      </c>
      <c r="E11" s="9">
        <v>0</v>
      </c>
      <c r="F11" s="7">
        <f t="shared" si="1"/>
        <v>0</v>
      </c>
      <c r="G11" s="6">
        <v>0.65</v>
      </c>
      <c r="H11" s="5">
        <f t="shared" si="2"/>
        <v>0</v>
      </c>
      <c r="I11" s="5">
        <f t="shared" si="3"/>
        <v>0</v>
      </c>
      <c r="Q11" s="3">
        <f t="shared" si="0"/>
        <v>0</v>
      </c>
    </row>
    <row r="12" spans="1:17" x14ac:dyDescent="0.25">
      <c r="A12" s="4">
        <v>43717</v>
      </c>
      <c r="B12" t="s">
        <v>22</v>
      </c>
      <c r="C12" t="s">
        <v>23</v>
      </c>
      <c r="D12" s="19">
        <v>0</v>
      </c>
      <c r="E12" s="9">
        <v>0</v>
      </c>
      <c r="F12" s="7">
        <f t="shared" si="1"/>
        <v>0</v>
      </c>
      <c r="G12" s="6">
        <v>0.65</v>
      </c>
      <c r="H12" s="5">
        <f t="shared" si="2"/>
        <v>0</v>
      </c>
      <c r="I12" s="5">
        <f t="shared" si="3"/>
        <v>0</v>
      </c>
      <c r="Q12" s="3">
        <f t="shared" si="0"/>
        <v>0</v>
      </c>
    </row>
    <row r="13" spans="1:17" x14ac:dyDescent="0.25">
      <c r="A13" s="4">
        <v>43718</v>
      </c>
      <c r="B13" t="s">
        <v>24</v>
      </c>
      <c r="C13" t="s">
        <v>25</v>
      </c>
      <c r="D13" s="19">
        <v>200</v>
      </c>
      <c r="E13" s="9">
        <v>200</v>
      </c>
      <c r="F13" s="7">
        <f t="shared" si="1"/>
        <v>0</v>
      </c>
      <c r="G13" s="6">
        <v>0.495</v>
      </c>
      <c r="H13" s="5">
        <f t="shared" si="2"/>
        <v>99</v>
      </c>
      <c r="I13" s="5">
        <f t="shared" si="3"/>
        <v>99</v>
      </c>
      <c r="Q13" s="3">
        <f t="shared" si="0"/>
        <v>0</v>
      </c>
    </row>
    <row r="14" spans="1:17" x14ac:dyDescent="0.25">
      <c r="A14" s="4">
        <v>43719</v>
      </c>
      <c r="B14" t="s">
        <v>26</v>
      </c>
      <c r="C14" t="s">
        <v>27</v>
      </c>
      <c r="D14" s="19">
        <v>1855</v>
      </c>
      <c r="E14" s="9">
        <v>1855</v>
      </c>
      <c r="F14" s="7">
        <f t="shared" si="1"/>
        <v>0</v>
      </c>
      <c r="G14" s="6">
        <v>0.40400000000000003</v>
      </c>
      <c r="H14" s="5">
        <f t="shared" si="2"/>
        <v>749.42000000000007</v>
      </c>
      <c r="I14" s="5">
        <f t="shared" si="3"/>
        <v>749.42000000000007</v>
      </c>
      <c r="L14">
        <v>2</v>
      </c>
      <c r="M14" s="28">
        <v>19.260000000000002</v>
      </c>
      <c r="Q14" s="3">
        <f t="shared" si="0"/>
        <v>0</v>
      </c>
    </row>
    <row r="15" spans="1:17" x14ac:dyDescent="0.25">
      <c r="A15" s="4">
        <v>43720</v>
      </c>
      <c r="B15" t="s">
        <v>28</v>
      </c>
      <c r="C15" t="s">
        <v>29</v>
      </c>
      <c r="D15" s="19">
        <v>40</v>
      </c>
      <c r="E15" s="9">
        <v>40</v>
      </c>
      <c r="F15" s="7">
        <f t="shared" si="1"/>
        <v>0</v>
      </c>
      <c r="G15" s="6">
        <v>0.40400000000000003</v>
      </c>
      <c r="H15" s="5">
        <f t="shared" si="2"/>
        <v>16.16</v>
      </c>
      <c r="I15" s="5">
        <f t="shared" si="3"/>
        <v>16.16</v>
      </c>
      <c r="Q15" s="3">
        <f t="shared" si="0"/>
        <v>0</v>
      </c>
    </row>
    <row r="16" spans="1:17" x14ac:dyDescent="0.25">
      <c r="A16" s="4">
        <v>43721</v>
      </c>
      <c r="B16" t="s">
        <v>30</v>
      </c>
      <c r="C16" t="s">
        <v>31</v>
      </c>
      <c r="D16" s="19">
        <v>255</v>
      </c>
      <c r="E16" s="9">
        <v>243</v>
      </c>
      <c r="F16" s="7">
        <f t="shared" si="1"/>
        <v>-12</v>
      </c>
      <c r="G16" s="6">
        <v>0.40400000000000003</v>
      </c>
      <c r="H16" s="5">
        <f t="shared" si="2"/>
        <v>98.172000000000011</v>
      </c>
      <c r="I16" s="5">
        <f t="shared" si="3"/>
        <v>103.02000000000001</v>
      </c>
      <c r="J16" s="20">
        <v>6</v>
      </c>
      <c r="K16" s="28">
        <v>2.42</v>
      </c>
      <c r="Q16" s="3">
        <f t="shared" si="0"/>
        <v>-4.847999999999999</v>
      </c>
    </row>
    <row r="17" spans="1:17" x14ac:dyDescent="0.25">
      <c r="A17" s="4">
        <v>43722</v>
      </c>
      <c r="B17" t="s">
        <v>32</v>
      </c>
      <c r="C17" t="s">
        <v>33</v>
      </c>
      <c r="D17" s="19">
        <v>360</v>
      </c>
      <c r="E17" s="9">
        <v>360</v>
      </c>
      <c r="F17" s="7">
        <f t="shared" si="1"/>
        <v>0</v>
      </c>
      <c r="G17" s="6">
        <v>0.45900000000000002</v>
      </c>
      <c r="H17" s="5">
        <f t="shared" si="2"/>
        <v>165.24</v>
      </c>
      <c r="I17" s="5">
        <f t="shared" si="3"/>
        <v>165.24</v>
      </c>
      <c r="Q17" s="3">
        <f t="shared" si="0"/>
        <v>0</v>
      </c>
    </row>
    <row r="18" spans="1:17" x14ac:dyDescent="0.25">
      <c r="A18" s="4">
        <v>43723</v>
      </c>
      <c r="B18" t="s">
        <v>34</v>
      </c>
      <c r="C18" t="s">
        <v>35</v>
      </c>
      <c r="D18" s="19">
        <v>165</v>
      </c>
      <c r="E18" s="9">
        <v>170</v>
      </c>
      <c r="F18" s="7">
        <f t="shared" si="1"/>
        <v>5</v>
      </c>
      <c r="G18" s="6">
        <v>0.40400000000000003</v>
      </c>
      <c r="H18" s="5">
        <f t="shared" si="2"/>
        <v>68.680000000000007</v>
      </c>
      <c r="I18" s="5">
        <f t="shared" si="3"/>
        <v>66.660000000000011</v>
      </c>
      <c r="Q18" s="3">
        <f t="shared" si="0"/>
        <v>2.019999999999996</v>
      </c>
    </row>
    <row r="19" spans="1:17" x14ac:dyDescent="0.25">
      <c r="A19" s="4">
        <v>43724</v>
      </c>
      <c r="B19" t="s">
        <v>36</v>
      </c>
      <c r="C19" t="s">
        <v>37</v>
      </c>
      <c r="D19" s="19">
        <v>320</v>
      </c>
      <c r="E19" s="9">
        <v>332</v>
      </c>
      <c r="F19" s="7">
        <f t="shared" si="1"/>
        <v>12</v>
      </c>
      <c r="G19" s="6">
        <v>0.40400000000000003</v>
      </c>
      <c r="H19" s="5">
        <f t="shared" si="2"/>
        <v>134.12800000000001</v>
      </c>
      <c r="I19" s="5">
        <f t="shared" si="3"/>
        <v>129.28</v>
      </c>
      <c r="J19" s="20">
        <v>9</v>
      </c>
      <c r="K19" s="28">
        <v>3.64</v>
      </c>
      <c r="L19">
        <v>1</v>
      </c>
      <c r="M19" s="28">
        <v>3.927</v>
      </c>
      <c r="Q19" s="3">
        <f t="shared" si="0"/>
        <v>4.8480000000000132</v>
      </c>
    </row>
    <row r="20" spans="1:17" x14ac:dyDescent="0.25">
      <c r="A20" s="4">
        <v>43725</v>
      </c>
      <c r="B20" t="s">
        <v>38</v>
      </c>
      <c r="C20" t="s">
        <v>39</v>
      </c>
      <c r="D20" s="19">
        <v>1415</v>
      </c>
      <c r="E20" s="9">
        <v>1399</v>
      </c>
      <c r="F20" s="7">
        <f t="shared" si="1"/>
        <v>-16</v>
      </c>
      <c r="G20" s="6">
        <v>0.40400000000000003</v>
      </c>
      <c r="H20" s="5">
        <f t="shared" si="2"/>
        <v>565.19600000000003</v>
      </c>
      <c r="I20" s="5">
        <f t="shared" si="3"/>
        <v>571.66000000000008</v>
      </c>
      <c r="J20" s="20">
        <v>9</v>
      </c>
      <c r="K20" s="28">
        <v>3.64</v>
      </c>
      <c r="Q20" s="3">
        <f t="shared" si="0"/>
        <v>-6.4640000000000555</v>
      </c>
    </row>
    <row r="21" spans="1:17" x14ac:dyDescent="0.25">
      <c r="A21" s="4">
        <v>43726</v>
      </c>
      <c r="B21" t="s">
        <v>40</v>
      </c>
      <c r="C21" t="s">
        <v>41</v>
      </c>
      <c r="D21" s="19">
        <v>40</v>
      </c>
      <c r="E21" s="9">
        <v>43</v>
      </c>
      <c r="F21" s="7">
        <f t="shared" si="1"/>
        <v>3</v>
      </c>
      <c r="G21" s="6">
        <v>0.40400000000000003</v>
      </c>
      <c r="H21" s="5">
        <f t="shared" si="2"/>
        <v>17.372</v>
      </c>
      <c r="I21" s="5">
        <f t="shared" si="3"/>
        <v>16.16</v>
      </c>
      <c r="Q21" s="3">
        <f t="shared" si="0"/>
        <v>1.2119999999999997</v>
      </c>
    </row>
    <row r="22" spans="1:17" x14ac:dyDescent="0.25">
      <c r="A22" s="4">
        <v>43727</v>
      </c>
      <c r="B22" t="s">
        <v>42</v>
      </c>
      <c r="C22" t="s">
        <v>43</v>
      </c>
      <c r="D22" s="19">
        <v>440</v>
      </c>
      <c r="E22" s="9">
        <v>440</v>
      </c>
      <c r="F22" s="7">
        <f t="shared" si="1"/>
        <v>0</v>
      </c>
      <c r="G22" s="6">
        <v>0.40400000000000003</v>
      </c>
      <c r="H22" s="5">
        <f t="shared" si="2"/>
        <v>177.76000000000002</v>
      </c>
      <c r="I22" s="5">
        <f t="shared" si="3"/>
        <v>177.76000000000002</v>
      </c>
      <c r="Q22" s="3">
        <f t="shared" si="0"/>
        <v>0</v>
      </c>
    </row>
    <row r="23" spans="1:17" x14ac:dyDescent="0.25">
      <c r="A23" s="4">
        <v>43728</v>
      </c>
      <c r="B23" t="s">
        <v>44</v>
      </c>
      <c r="C23" t="s">
        <v>45</v>
      </c>
      <c r="D23" s="19">
        <v>15</v>
      </c>
      <c r="E23" s="9">
        <v>15</v>
      </c>
      <c r="F23" s="7">
        <f t="shared" si="1"/>
        <v>0</v>
      </c>
      <c r="G23" s="6">
        <v>0.40400000000000003</v>
      </c>
      <c r="H23" s="5">
        <f t="shared" si="2"/>
        <v>6.0600000000000005</v>
      </c>
      <c r="I23" s="5">
        <f t="shared" si="3"/>
        <v>6.0600000000000005</v>
      </c>
      <c r="Q23" s="3">
        <f t="shared" si="0"/>
        <v>0</v>
      </c>
    </row>
    <row r="24" spans="1:17" x14ac:dyDescent="0.25">
      <c r="A24" s="4">
        <v>43729</v>
      </c>
      <c r="B24" t="s">
        <v>46</v>
      </c>
      <c r="C24" t="s">
        <v>47</v>
      </c>
      <c r="D24" s="19">
        <v>0</v>
      </c>
      <c r="E24" s="9">
        <v>0</v>
      </c>
      <c r="F24" s="7">
        <f t="shared" si="1"/>
        <v>0</v>
      </c>
      <c r="G24" s="6">
        <v>0.5</v>
      </c>
      <c r="H24" s="5">
        <f t="shared" si="2"/>
        <v>0</v>
      </c>
      <c r="I24" s="5">
        <f t="shared" si="3"/>
        <v>0</v>
      </c>
      <c r="Q24" s="3">
        <f t="shared" si="0"/>
        <v>0</v>
      </c>
    </row>
    <row r="25" spans="1:17" x14ac:dyDescent="0.25">
      <c r="A25" s="4">
        <v>43730</v>
      </c>
      <c r="B25" t="s">
        <v>48</v>
      </c>
      <c r="C25" t="s">
        <v>49</v>
      </c>
      <c r="D25" s="19">
        <v>315</v>
      </c>
      <c r="E25" s="9">
        <v>315</v>
      </c>
      <c r="F25" s="7">
        <f t="shared" si="1"/>
        <v>0</v>
      </c>
      <c r="G25" s="6">
        <v>0.40400000000000003</v>
      </c>
      <c r="H25" s="5">
        <f t="shared" si="2"/>
        <v>127.26</v>
      </c>
      <c r="I25" s="5">
        <f t="shared" si="3"/>
        <v>127.26</v>
      </c>
      <c r="Q25" s="3">
        <f t="shared" si="0"/>
        <v>0</v>
      </c>
    </row>
    <row r="26" spans="1:17" x14ac:dyDescent="0.25">
      <c r="A26" s="4">
        <v>43731</v>
      </c>
      <c r="B26" t="s">
        <v>50</v>
      </c>
      <c r="C26" t="s">
        <v>51</v>
      </c>
      <c r="D26" s="19">
        <v>1575</v>
      </c>
      <c r="E26" s="9">
        <v>1568</v>
      </c>
      <c r="F26" s="7">
        <f t="shared" si="1"/>
        <v>-7</v>
      </c>
      <c r="G26" s="6">
        <v>0.40400000000000003</v>
      </c>
      <c r="H26" s="5">
        <f t="shared" si="2"/>
        <v>633.47200000000009</v>
      </c>
      <c r="I26" s="5">
        <f t="shared" si="3"/>
        <v>636.30000000000007</v>
      </c>
      <c r="J26" s="20">
        <v>6</v>
      </c>
      <c r="K26" s="28">
        <v>2.42</v>
      </c>
      <c r="Q26" s="3">
        <f t="shared" si="0"/>
        <v>-2.8279999999999745</v>
      </c>
    </row>
    <row r="27" spans="1:17" x14ac:dyDescent="0.25">
      <c r="A27" s="4">
        <v>43732</v>
      </c>
      <c r="B27" t="s">
        <v>586</v>
      </c>
      <c r="C27" t="s">
        <v>553</v>
      </c>
      <c r="D27" s="19">
        <v>680</v>
      </c>
      <c r="E27" s="9">
        <v>680</v>
      </c>
      <c r="F27" s="7">
        <f t="shared" si="1"/>
        <v>0</v>
      </c>
      <c r="G27" s="6">
        <v>0.51</v>
      </c>
      <c r="H27" s="5">
        <f t="shared" si="2"/>
        <v>346.8</v>
      </c>
      <c r="I27" s="5">
        <f t="shared" si="3"/>
        <v>346.8</v>
      </c>
      <c r="N27" s="22">
        <v>15.2</v>
      </c>
      <c r="Q27" s="3">
        <f t="shared" si="0"/>
        <v>0</v>
      </c>
    </row>
    <row r="28" spans="1:17" x14ac:dyDescent="0.25">
      <c r="A28" s="4">
        <v>43733</v>
      </c>
      <c r="B28" t="s">
        <v>587</v>
      </c>
      <c r="C28" t="s">
        <v>554</v>
      </c>
      <c r="D28" s="19">
        <v>353</v>
      </c>
      <c r="E28" s="9">
        <v>353</v>
      </c>
      <c r="F28" s="7">
        <f t="shared" si="1"/>
        <v>0</v>
      </c>
      <c r="G28" s="6">
        <v>0.45900000000000002</v>
      </c>
      <c r="H28" s="5">
        <f t="shared" si="2"/>
        <v>162.02700000000002</v>
      </c>
      <c r="I28" s="5">
        <f t="shared" si="3"/>
        <v>162.02700000000002</v>
      </c>
      <c r="Q28" s="3">
        <f t="shared" si="0"/>
        <v>0</v>
      </c>
    </row>
    <row r="29" spans="1:17" x14ac:dyDescent="0.25">
      <c r="A29" s="4">
        <v>43734</v>
      </c>
      <c r="B29" t="s">
        <v>588</v>
      </c>
      <c r="C29" t="s">
        <v>555</v>
      </c>
      <c r="D29" s="19">
        <v>1794</v>
      </c>
      <c r="E29" s="9">
        <v>1794</v>
      </c>
      <c r="F29" s="7">
        <f t="shared" si="1"/>
        <v>0</v>
      </c>
      <c r="G29" s="6">
        <v>0.51</v>
      </c>
      <c r="H29" s="5">
        <f t="shared" si="2"/>
        <v>914.94</v>
      </c>
      <c r="I29" s="5">
        <f t="shared" si="3"/>
        <v>914.94</v>
      </c>
      <c r="N29" s="22">
        <v>54.6</v>
      </c>
      <c r="Q29" s="3">
        <f t="shared" si="0"/>
        <v>0</v>
      </c>
    </row>
    <row r="30" spans="1:17" x14ac:dyDescent="0.25">
      <c r="A30" s="4">
        <v>43735</v>
      </c>
      <c r="B30" t="s">
        <v>589</v>
      </c>
      <c r="C30" t="s">
        <v>556</v>
      </c>
      <c r="D30" s="19">
        <v>1928</v>
      </c>
      <c r="E30" s="9">
        <v>1928</v>
      </c>
      <c r="F30" s="7">
        <f t="shared" si="1"/>
        <v>0</v>
      </c>
      <c r="G30" s="6">
        <v>0.45900000000000002</v>
      </c>
      <c r="H30" s="5">
        <f t="shared" si="2"/>
        <v>884.952</v>
      </c>
      <c r="I30" s="5">
        <f t="shared" si="3"/>
        <v>884.952</v>
      </c>
      <c r="L30">
        <v>5</v>
      </c>
      <c r="M30" s="28">
        <v>23.224</v>
      </c>
      <c r="Q30" s="3">
        <f t="shared" si="0"/>
        <v>0</v>
      </c>
    </row>
    <row r="31" spans="1:17" x14ac:dyDescent="0.25">
      <c r="A31" s="4">
        <v>43736</v>
      </c>
      <c r="B31" t="s">
        <v>590</v>
      </c>
      <c r="C31" t="s">
        <v>584</v>
      </c>
      <c r="D31" s="19">
        <v>0</v>
      </c>
      <c r="E31" s="9">
        <v>0</v>
      </c>
      <c r="F31" s="7">
        <f t="shared" ref="F31" si="4">E31-D31</f>
        <v>0</v>
      </c>
      <c r="G31" s="6">
        <v>0.51</v>
      </c>
      <c r="H31" s="5">
        <f t="shared" ref="H31" si="5">E31*G31</f>
        <v>0</v>
      </c>
      <c r="I31" s="5">
        <f t="shared" ref="I31" si="6">D31*G31</f>
        <v>0</v>
      </c>
      <c r="Q31" s="3">
        <f t="shared" ref="Q31" si="7">H31-I31</f>
        <v>0</v>
      </c>
    </row>
    <row r="32" spans="1:17" x14ac:dyDescent="0.25">
      <c r="A32" s="4">
        <v>43736</v>
      </c>
      <c r="B32" t="s">
        <v>557</v>
      </c>
      <c r="C32" t="s">
        <v>558</v>
      </c>
      <c r="D32" s="19">
        <v>1</v>
      </c>
      <c r="E32" s="9">
        <v>1</v>
      </c>
      <c r="G32" s="15" t="s">
        <v>559</v>
      </c>
      <c r="I32" s="5"/>
      <c r="N32" s="22">
        <v>117.16</v>
      </c>
    </row>
    <row r="33" spans="1:17" x14ac:dyDescent="0.25">
      <c r="A33" s="4">
        <v>43736</v>
      </c>
      <c r="B33" t="s">
        <v>560</v>
      </c>
      <c r="C33" t="s">
        <v>561</v>
      </c>
      <c r="D33" s="19">
        <v>1</v>
      </c>
      <c r="E33" s="9">
        <v>1</v>
      </c>
      <c r="G33" s="15" t="s">
        <v>559</v>
      </c>
      <c r="I33" s="5"/>
      <c r="O33" s="22">
        <v>4</v>
      </c>
    </row>
    <row r="34" spans="1:17" x14ac:dyDescent="0.25">
      <c r="A34" s="4">
        <v>43737</v>
      </c>
      <c r="B34" s="2" t="s">
        <v>552</v>
      </c>
      <c r="D34" s="19"/>
      <c r="G34" s="15" t="s">
        <v>559</v>
      </c>
      <c r="I34" s="5"/>
    </row>
    <row r="35" spans="1:17" x14ac:dyDescent="0.25">
      <c r="A35" s="4">
        <v>43739</v>
      </c>
      <c r="B35" t="s">
        <v>6</v>
      </c>
      <c r="C35" t="s">
        <v>7</v>
      </c>
      <c r="D35" s="19">
        <v>120</v>
      </c>
      <c r="E35" s="9">
        <v>120</v>
      </c>
      <c r="F35" s="7">
        <f>E35-D35</f>
        <v>0</v>
      </c>
      <c r="G35" s="6">
        <v>0.45900000000000002</v>
      </c>
      <c r="H35" s="5">
        <f>E35*G35</f>
        <v>55.080000000000005</v>
      </c>
      <c r="I35" s="5">
        <f>D35*G35</f>
        <v>55.080000000000005</v>
      </c>
      <c r="J35" s="20">
        <v>2</v>
      </c>
      <c r="K35" s="28">
        <v>0.92</v>
      </c>
      <c r="Q35" s="3">
        <f t="shared" ref="Q35:Q62" si="8">H35-I35</f>
        <v>0</v>
      </c>
    </row>
    <row r="36" spans="1:17" x14ac:dyDescent="0.25">
      <c r="A36" s="4">
        <v>43740</v>
      </c>
      <c r="B36" t="s">
        <v>8</v>
      </c>
      <c r="C36" t="s">
        <v>9</v>
      </c>
      <c r="D36" s="19">
        <v>320</v>
      </c>
      <c r="E36" s="9">
        <v>324</v>
      </c>
      <c r="F36" s="7">
        <f t="shared" ref="F36:F62" si="9">E36-D36</f>
        <v>4</v>
      </c>
      <c r="G36" s="6">
        <v>0.45900000000000002</v>
      </c>
      <c r="H36" s="5">
        <f t="shared" ref="H36:H62" si="10">E36*G36</f>
        <v>148.71600000000001</v>
      </c>
      <c r="I36" s="5">
        <f t="shared" ref="I36:I61" si="11">D36*G36</f>
        <v>146.88</v>
      </c>
      <c r="Q36" s="3">
        <f t="shared" si="8"/>
        <v>1.8360000000000127</v>
      </c>
    </row>
    <row r="37" spans="1:17" x14ac:dyDescent="0.25">
      <c r="A37" s="4">
        <v>43741</v>
      </c>
      <c r="B37" t="s">
        <v>10</v>
      </c>
      <c r="C37" t="s">
        <v>11</v>
      </c>
      <c r="D37" s="19">
        <v>724</v>
      </c>
      <c r="E37" s="9">
        <v>728</v>
      </c>
      <c r="F37" s="7">
        <f t="shared" si="9"/>
        <v>4</v>
      </c>
      <c r="G37" s="6">
        <v>0.45900000000000002</v>
      </c>
      <c r="H37" s="5">
        <f t="shared" si="10"/>
        <v>334.15199999999999</v>
      </c>
      <c r="I37" s="5">
        <f t="shared" si="11"/>
        <v>332.31600000000003</v>
      </c>
      <c r="Q37" s="3">
        <f t="shared" si="8"/>
        <v>1.8359999999999559</v>
      </c>
    </row>
    <row r="38" spans="1:17" x14ac:dyDescent="0.25">
      <c r="A38" s="4">
        <v>43742</v>
      </c>
      <c r="B38" t="s">
        <v>12</v>
      </c>
      <c r="C38" t="s">
        <v>13</v>
      </c>
      <c r="D38" s="19">
        <v>8</v>
      </c>
      <c r="E38" s="9">
        <v>8</v>
      </c>
      <c r="F38" s="7">
        <f t="shared" si="9"/>
        <v>0</v>
      </c>
      <c r="G38" s="6">
        <v>1.625</v>
      </c>
      <c r="H38" s="5">
        <f t="shared" si="10"/>
        <v>13</v>
      </c>
      <c r="I38" s="5">
        <f t="shared" si="11"/>
        <v>13</v>
      </c>
      <c r="Q38" s="3">
        <f t="shared" si="8"/>
        <v>0</v>
      </c>
    </row>
    <row r="39" spans="1:17" x14ac:dyDescent="0.25">
      <c r="A39" s="4">
        <v>43743</v>
      </c>
      <c r="B39" t="s">
        <v>14</v>
      </c>
      <c r="C39" t="s">
        <v>15</v>
      </c>
      <c r="D39" s="19">
        <v>344</v>
      </c>
      <c r="E39" s="9">
        <v>350</v>
      </c>
      <c r="F39" s="7">
        <f t="shared" si="9"/>
        <v>6</v>
      </c>
      <c r="G39" s="6">
        <v>0.45900000000000002</v>
      </c>
      <c r="H39" s="5">
        <f t="shared" si="10"/>
        <v>160.65</v>
      </c>
      <c r="I39" s="5">
        <f t="shared" si="11"/>
        <v>157.89600000000002</v>
      </c>
      <c r="J39" s="20">
        <v>8</v>
      </c>
      <c r="K39" s="28">
        <v>3.67</v>
      </c>
      <c r="Q39" s="3">
        <f t="shared" si="8"/>
        <v>2.7539999999999907</v>
      </c>
    </row>
    <row r="40" spans="1:17" x14ac:dyDescent="0.25">
      <c r="A40" s="4">
        <v>43744</v>
      </c>
      <c r="B40" t="s">
        <v>16</v>
      </c>
      <c r="C40" t="s">
        <v>17</v>
      </c>
      <c r="D40" s="19">
        <v>132</v>
      </c>
      <c r="E40" s="9">
        <v>132</v>
      </c>
      <c r="F40" s="7">
        <f t="shared" si="9"/>
        <v>0</v>
      </c>
      <c r="G40" s="6">
        <v>0.495</v>
      </c>
      <c r="H40" s="5">
        <f t="shared" si="10"/>
        <v>65.34</v>
      </c>
      <c r="I40" s="5">
        <f t="shared" si="11"/>
        <v>65.34</v>
      </c>
      <c r="Q40" s="3">
        <f t="shared" si="8"/>
        <v>0</v>
      </c>
    </row>
    <row r="41" spans="1:17" x14ac:dyDescent="0.25">
      <c r="A41" s="4">
        <v>43745</v>
      </c>
      <c r="B41" t="s">
        <v>18</v>
      </c>
      <c r="C41" t="s">
        <v>19</v>
      </c>
      <c r="D41" s="19">
        <v>40</v>
      </c>
      <c r="E41" s="9">
        <v>40</v>
      </c>
      <c r="F41" s="7">
        <f t="shared" si="9"/>
        <v>0</v>
      </c>
      <c r="G41" s="6">
        <v>0.495</v>
      </c>
      <c r="H41" s="5">
        <f t="shared" si="10"/>
        <v>19.8</v>
      </c>
      <c r="I41" s="5">
        <f t="shared" si="11"/>
        <v>19.8</v>
      </c>
      <c r="Q41" s="3">
        <f t="shared" si="8"/>
        <v>0</v>
      </c>
    </row>
    <row r="42" spans="1:17" x14ac:dyDescent="0.25">
      <c r="A42" s="4">
        <v>43746</v>
      </c>
      <c r="B42" t="s">
        <v>20</v>
      </c>
      <c r="C42" t="s">
        <v>21</v>
      </c>
      <c r="D42" s="19">
        <v>0</v>
      </c>
      <c r="E42" s="9">
        <v>0</v>
      </c>
      <c r="F42" s="7">
        <f t="shared" si="9"/>
        <v>0</v>
      </c>
      <c r="G42" s="6">
        <v>0.65</v>
      </c>
      <c r="H42" s="5">
        <f t="shared" si="10"/>
        <v>0</v>
      </c>
      <c r="I42" s="5">
        <f t="shared" si="11"/>
        <v>0</v>
      </c>
      <c r="Q42" s="3">
        <f t="shared" si="8"/>
        <v>0</v>
      </c>
    </row>
    <row r="43" spans="1:17" x14ac:dyDescent="0.25">
      <c r="A43" s="4">
        <v>43747</v>
      </c>
      <c r="B43" t="s">
        <v>22</v>
      </c>
      <c r="C43" t="s">
        <v>23</v>
      </c>
      <c r="D43" s="19">
        <v>0</v>
      </c>
      <c r="E43" s="9">
        <v>0</v>
      </c>
      <c r="F43" s="7">
        <f t="shared" si="9"/>
        <v>0</v>
      </c>
      <c r="G43" s="6">
        <v>0.65</v>
      </c>
      <c r="H43" s="5">
        <f t="shared" si="10"/>
        <v>0</v>
      </c>
      <c r="I43" s="5">
        <f t="shared" si="11"/>
        <v>0</v>
      </c>
      <c r="Q43" s="3">
        <f t="shared" si="8"/>
        <v>0</v>
      </c>
    </row>
    <row r="44" spans="1:17" x14ac:dyDescent="0.25">
      <c r="A44" s="4">
        <v>43748</v>
      </c>
      <c r="B44" t="s">
        <v>24</v>
      </c>
      <c r="C44" t="s">
        <v>25</v>
      </c>
      <c r="D44" s="19">
        <v>160</v>
      </c>
      <c r="E44" s="9">
        <v>160</v>
      </c>
      <c r="F44" s="7">
        <f t="shared" si="9"/>
        <v>0</v>
      </c>
      <c r="G44" s="6">
        <v>0.495</v>
      </c>
      <c r="H44" s="5">
        <f t="shared" si="10"/>
        <v>79.2</v>
      </c>
      <c r="I44" s="5">
        <f t="shared" si="11"/>
        <v>79.2</v>
      </c>
      <c r="J44" s="20">
        <v>1</v>
      </c>
      <c r="K44" s="28">
        <v>0.5</v>
      </c>
      <c r="Q44" s="3">
        <f t="shared" si="8"/>
        <v>0</v>
      </c>
    </row>
    <row r="45" spans="1:17" x14ac:dyDescent="0.25">
      <c r="A45" s="4">
        <v>43749</v>
      </c>
      <c r="B45" t="s">
        <v>26</v>
      </c>
      <c r="C45" t="s">
        <v>27</v>
      </c>
      <c r="D45" s="19">
        <v>1512</v>
      </c>
      <c r="E45" s="9">
        <v>1497</v>
      </c>
      <c r="F45" s="7">
        <f t="shared" si="9"/>
        <v>-15</v>
      </c>
      <c r="G45" s="6">
        <v>0.40400000000000003</v>
      </c>
      <c r="H45" s="5">
        <f t="shared" si="10"/>
        <v>604.78800000000001</v>
      </c>
      <c r="I45" s="5">
        <f t="shared" si="11"/>
        <v>610.84800000000007</v>
      </c>
      <c r="J45" s="20">
        <v>39</v>
      </c>
      <c r="K45" s="28">
        <v>15.76</v>
      </c>
      <c r="Q45" s="3">
        <f t="shared" si="8"/>
        <v>-6.0600000000000591</v>
      </c>
    </row>
    <row r="46" spans="1:17" x14ac:dyDescent="0.25">
      <c r="A46" s="4">
        <v>43750</v>
      </c>
      <c r="B46" t="s">
        <v>28</v>
      </c>
      <c r="C46" t="s">
        <v>29</v>
      </c>
      <c r="D46" s="19">
        <v>32</v>
      </c>
      <c r="E46" s="9">
        <v>32</v>
      </c>
      <c r="F46" s="7">
        <f t="shared" si="9"/>
        <v>0</v>
      </c>
      <c r="G46" s="6">
        <v>0.40400000000000003</v>
      </c>
      <c r="H46" s="5">
        <f t="shared" si="10"/>
        <v>12.928000000000001</v>
      </c>
      <c r="I46" s="5">
        <f t="shared" si="11"/>
        <v>12.928000000000001</v>
      </c>
      <c r="Q46" s="3">
        <f t="shared" si="8"/>
        <v>0</v>
      </c>
    </row>
    <row r="47" spans="1:17" x14ac:dyDescent="0.25">
      <c r="A47" s="4">
        <v>43751</v>
      </c>
      <c r="B47" t="s">
        <v>30</v>
      </c>
      <c r="C47" t="s">
        <v>31</v>
      </c>
      <c r="D47" s="19">
        <v>192</v>
      </c>
      <c r="E47" s="9">
        <v>202</v>
      </c>
      <c r="F47" s="7">
        <f t="shared" si="9"/>
        <v>10</v>
      </c>
      <c r="G47" s="6">
        <v>0.40400000000000003</v>
      </c>
      <c r="H47" s="5">
        <f t="shared" si="10"/>
        <v>81.608000000000004</v>
      </c>
      <c r="I47" s="5">
        <f t="shared" si="11"/>
        <v>77.568000000000012</v>
      </c>
      <c r="J47" s="20">
        <v>9</v>
      </c>
      <c r="K47" s="28">
        <v>3.64</v>
      </c>
      <c r="Q47" s="3">
        <f t="shared" si="8"/>
        <v>4.039999999999992</v>
      </c>
    </row>
    <row r="48" spans="1:17" x14ac:dyDescent="0.25">
      <c r="A48" s="4">
        <v>43752</v>
      </c>
      <c r="B48" t="s">
        <v>32</v>
      </c>
      <c r="C48" t="s">
        <v>33</v>
      </c>
      <c r="D48" s="19">
        <v>288</v>
      </c>
      <c r="E48" s="9">
        <v>307</v>
      </c>
      <c r="F48" s="7">
        <f t="shared" si="9"/>
        <v>19</v>
      </c>
      <c r="G48" s="6">
        <v>0.45900000000000002</v>
      </c>
      <c r="H48" s="5">
        <f t="shared" si="10"/>
        <v>140.91300000000001</v>
      </c>
      <c r="I48" s="5">
        <f t="shared" si="11"/>
        <v>132.19200000000001</v>
      </c>
      <c r="Q48" s="3">
        <f t="shared" si="8"/>
        <v>8.7210000000000036</v>
      </c>
    </row>
    <row r="49" spans="1:17" x14ac:dyDescent="0.25">
      <c r="A49" s="4">
        <v>43753</v>
      </c>
      <c r="B49" t="s">
        <v>34</v>
      </c>
      <c r="C49" t="s">
        <v>35</v>
      </c>
      <c r="D49" s="19">
        <v>132</v>
      </c>
      <c r="E49" s="9">
        <v>136</v>
      </c>
      <c r="F49" s="7">
        <f t="shared" si="9"/>
        <v>4</v>
      </c>
      <c r="G49" s="6">
        <v>0.40400000000000003</v>
      </c>
      <c r="H49" s="5">
        <f t="shared" si="10"/>
        <v>54.944000000000003</v>
      </c>
      <c r="I49" s="5">
        <f t="shared" si="11"/>
        <v>53.328000000000003</v>
      </c>
      <c r="Q49" s="3">
        <f t="shared" si="8"/>
        <v>1.6159999999999997</v>
      </c>
    </row>
    <row r="50" spans="1:17" x14ac:dyDescent="0.25">
      <c r="A50" s="4">
        <v>43754</v>
      </c>
      <c r="B50" t="s">
        <v>36</v>
      </c>
      <c r="C50" t="s">
        <v>37</v>
      </c>
      <c r="D50" s="19">
        <v>272</v>
      </c>
      <c r="E50" s="9">
        <v>264</v>
      </c>
      <c r="F50" s="7">
        <f t="shared" si="9"/>
        <v>-8</v>
      </c>
      <c r="G50" s="6">
        <v>0.40400000000000003</v>
      </c>
      <c r="H50" s="5">
        <f t="shared" si="10"/>
        <v>106.65600000000001</v>
      </c>
      <c r="I50" s="5">
        <f t="shared" si="11"/>
        <v>109.88800000000001</v>
      </c>
      <c r="J50" s="20">
        <v>9</v>
      </c>
      <c r="K50" s="28">
        <v>3.64</v>
      </c>
      <c r="Q50" s="3">
        <f t="shared" si="8"/>
        <v>-3.2319999999999993</v>
      </c>
    </row>
    <row r="51" spans="1:17" x14ac:dyDescent="0.25">
      <c r="A51" s="4">
        <v>43755</v>
      </c>
      <c r="B51" t="s">
        <v>38</v>
      </c>
      <c r="C51" t="s">
        <v>39</v>
      </c>
      <c r="D51" s="19">
        <v>1136</v>
      </c>
      <c r="E51" s="9">
        <v>1131</v>
      </c>
      <c r="F51" s="7">
        <f t="shared" si="9"/>
        <v>-5</v>
      </c>
      <c r="G51" s="6">
        <v>0.40400000000000003</v>
      </c>
      <c r="H51" s="5">
        <f t="shared" si="10"/>
        <v>456.92400000000004</v>
      </c>
      <c r="I51" s="5">
        <f t="shared" si="11"/>
        <v>458.94400000000002</v>
      </c>
      <c r="J51" s="20">
        <v>15</v>
      </c>
      <c r="K51" s="28">
        <v>6.06</v>
      </c>
      <c r="Q51" s="3">
        <f t="shared" si="8"/>
        <v>-2.0199999999999818</v>
      </c>
    </row>
    <row r="52" spans="1:17" x14ac:dyDescent="0.25">
      <c r="A52" s="4">
        <v>43756</v>
      </c>
      <c r="B52" t="s">
        <v>40</v>
      </c>
      <c r="C52" t="s">
        <v>41</v>
      </c>
      <c r="D52" s="19">
        <v>32</v>
      </c>
      <c r="E52" s="9">
        <v>32</v>
      </c>
      <c r="F52" s="7">
        <f t="shared" si="9"/>
        <v>0</v>
      </c>
      <c r="G52" s="6">
        <v>0.40400000000000003</v>
      </c>
      <c r="H52" s="5">
        <f t="shared" si="10"/>
        <v>12.928000000000001</v>
      </c>
      <c r="I52" s="5">
        <f t="shared" si="11"/>
        <v>12.928000000000001</v>
      </c>
      <c r="Q52" s="3">
        <f t="shared" si="8"/>
        <v>0</v>
      </c>
    </row>
    <row r="53" spans="1:17" x14ac:dyDescent="0.25">
      <c r="A53" s="4">
        <v>43757</v>
      </c>
      <c r="B53" t="s">
        <v>42</v>
      </c>
      <c r="C53" t="s">
        <v>43</v>
      </c>
      <c r="D53" s="19">
        <v>336</v>
      </c>
      <c r="E53" s="9">
        <v>345</v>
      </c>
      <c r="F53" s="7">
        <f t="shared" si="9"/>
        <v>9</v>
      </c>
      <c r="G53" s="6">
        <v>0.40400000000000003</v>
      </c>
      <c r="H53" s="5">
        <f t="shared" si="10"/>
        <v>139.38</v>
      </c>
      <c r="I53" s="5">
        <f t="shared" si="11"/>
        <v>135.744</v>
      </c>
      <c r="J53" s="20">
        <v>9</v>
      </c>
      <c r="K53" s="28">
        <v>3.64</v>
      </c>
      <c r="Q53" s="3">
        <f t="shared" si="8"/>
        <v>3.6359999999999957</v>
      </c>
    </row>
    <row r="54" spans="1:17" x14ac:dyDescent="0.25">
      <c r="A54" s="4">
        <v>43758</v>
      </c>
      <c r="B54" t="s">
        <v>44</v>
      </c>
      <c r="C54" t="s">
        <v>45</v>
      </c>
      <c r="D54" s="19">
        <v>12</v>
      </c>
      <c r="E54" s="9">
        <v>12</v>
      </c>
      <c r="F54" s="7">
        <f t="shared" si="9"/>
        <v>0</v>
      </c>
      <c r="G54" s="6">
        <v>0.40400000000000003</v>
      </c>
      <c r="H54" s="5">
        <f t="shared" si="10"/>
        <v>4.8480000000000008</v>
      </c>
      <c r="I54" s="5">
        <f t="shared" si="11"/>
        <v>4.8480000000000008</v>
      </c>
      <c r="Q54" s="3">
        <f t="shared" si="8"/>
        <v>0</v>
      </c>
    </row>
    <row r="55" spans="1:17" x14ac:dyDescent="0.25">
      <c r="A55" s="4">
        <v>43759</v>
      </c>
      <c r="B55" t="s">
        <v>46</v>
      </c>
      <c r="C55" t="s">
        <v>47</v>
      </c>
      <c r="D55" s="19">
        <v>0</v>
      </c>
      <c r="E55" s="9">
        <v>0</v>
      </c>
      <c r="F55" s="7">
        <f t="shared" si="9"/>
        <v>0</v>
      </c>
      <c r="G55" s="6">
        <v>0.5</v>
      </c>
      <c r="H55" s="5">
        <f t="shared" si="10"/>
        <v>0</v>
      </c>
      <c r="I55" s="5">
        <f t="shared" si="11"/>
        <v>0</v>
      </c>
      <c r="Q55" s="3">
        <f t="shared" si="8"/>
        <v>0</v>
      </c>
    </row>
    <row r="56" spans="1:17" x14ac:dyDescent="0.25">
      <c r="A56" s="4">
        <v>43760</v>
      </c>
      <c r="B56" t="s">
        <v>48</v>
      </c>
      <c r="C56" t="s">
        <v>49</v>
      </c>
      <c r="D56" s="19">
        <v>252</v>
      </c>
      <c r="E56" s="9">
        <v>252</v>
      </c>
      <c r="F56" s="7">
        <f t="shared" si="9"/>
        <v>0</v>
      </c>
      <c r="G56" s="6">
        <v>0.40400000000000003</v>
      </c>
      <c r="H56" s="5">
        <f t="shared" si="10"/>
        <v>101.80800000000001</v>
      </c>
      <c r="I56" s="5">
        <f t="shared" si="11"/>
        <v>101.80800000000001</v>
      </c>
      <c r="Q56" s="3">
        <f t="shared" si="8"/>
        <v>0</v>
      </c>
    </row>
    <row r="57" spans="1:17" x14ac:dyDescent="0.25">
      <c r="A57" s="4">
        <v>43761</v>
      </c>
      <c r="B57" t="s">
        <v>50</v>
      </c>
      <c r="C57" t="s">
        <v>51</v>
      </c>
      <c r="D57" s="19">
        <v>1216</v>
      </c>
      <c r="E57" s="9">
        <v>1254</v>
      </c>
      <c r="F57" s="7">
        <f t="shared" si="9"/>
        <v>38</v>
      </c>
      <c r="G57" s="6">
        <v>0.40400000000000003</v>
      </c>
      <c r="H57" s="5">
        <f t="shared" si="10"/>
        <v>506.61600000000004</v>
      </c>
      <c r="I57" s="5">
        <f t="shared" si="11"/>
        <v>491.26400000000001</v>
      </c>
      <c r="J57" s="20">
        <v>27</v>
      </c>
      <c r="K57" s="28">
        <v>10.91</v>
      </c>
      <c r="Q57" s="3">
        <f t="shared" si="8"/>
        <v>15.352000000000032</v>
      </c>
    </row>
    <row r="58" spans="1:17" x14ac:dyDescent="0.25">
      <c r="A58" s="4">
        <v>43762</v>
      </c>
      <c r="B58" t="s">
        <v>586</v>
      </c>
      <c r="C58" t="s">
        <v>553</v>
      </c>
      <c r="D58" s="19">
        <v>456</v>
      </c>
      <c r="E58" s="9">
        <v>456</v>
      </c>
      <c r="F58" s="7">
        <f t="shared" si="9"/>
        <v>0</v>
      </c>
      <c r="G58" s="6">
        <v>0.51</v>
      </c>
      <c r="H58" s="5">
        <f t="shared" si="10"/>
        <v>232.56</v>
      </c>
      <c r="I58" s="5">
        <f t="shared" si="11"/>
        <v>232.56</v>
      </c>
      <c r="N58" s="22">
        <v>10.85</v>
      </c>
      <c r="Q58" s="3">
        <f t="shared" si="8"/>
        <v>0</v>
      </c>
    </row>
    <row r="59" spans="1:17" x14ac:dyDescent="0.25">
      <c r="A59" s="4">
        <v>43763</v>
      </c>
      <c r="B59" t="s">
        <v>587</v>
      </c>
      <c r="C59" t="s">
        <v>554</v>
      </c>
      <c r="D59" s="19">
        <v>281</v>
      </c>
      <c r="E59" s="9">
        <v>281</v>
      </c>
      <c r="F59" s="7">
        <f t="shared" si="9"/>
        <v>0</v>
      </c>
      <c r="G59" s="6">
        <v>0.45900000000000002</v>
      </c>
      <c r="H59" s="5">
        <f t="shared" si="10"/>
        <v>128.97900000000001</v>
      </c>
      <c r="I59" s="5">
        <f t="shared" si="11"/>
        <v>128.97900000000001</v>
      </c>
      <c r="Q59" s="3">
        <f t="shared" si="8"/>
        <v>0</v>
      </c>
    </row>
    <row r="60" spans="1:17" x14ac:dyDescent="0.25">
      <c r="A60" s="4">
        <v>43764</v>
      </c>
      <c r="B60" t="s">
        <v>588</v>
      </c>
      <c r="C60" t="s">
        <v>555</v>
      </c>
      <c r="D60" s="19">
        <v>1662</v>
      </c>
      <c r="E60" s="9">
        <v>1662</v>
      </c>
      <c r="F60" s="7">
        <f t="shared" si="9"/>
        <v>0</v>
      </c>
      <c r="G60" s="6">
        <v>0.51</v>
      </c>
      <c r="H60" s="5">
        <f t="shared" si="10"/>
        <v>847.62</v>
      </c>
      <c r="I60" s="5">
        <f t="shared" si="11"/>
        <v>847.62</v>
      </c>
      <c r="N60" s="22">
        <v>49.54</v>
      </c>
      <c r="Q60" s="3">
        <f t="shared" si="8"/>
        <v>0</v>
      </c>
    </row>
    <row r="61" spans="1:17" x14ac:dyDescent="0.25">
      <c r="A61" s="4">
        <v>43765</v>
      </c>
      <c r="B61" t="s">
        <v>589</v>
      </c>
      <c r="C61" t="s">
        <v>556</v>
      </c>
      <c r="D61" s="19">
        <v>1710</v>
      </c>
      <c r="E61" s="9">
        <v>1710</v>
      </c>
      <c r="F61" s="7">
        <f t="shared" si="9"/>
        <v>0</v>
      </c>
      <c r="G61" s="6">
        <v>0.45900000000000002</v>
      </c>
      <c r="H61" s="5">
        <f t="shared" si="10"/>
        <v>784.89</v>
      </c>
      <c r="I61" s="5">
        <f t="shared" si="11"/>
        <v>784.89</v>
      </c>
      <c r="M61" s="28">
        <v>18.77</v>
      </c>
      <c r="Q61" s="3">
        <f t="shared" si="8"/>
        <v>0</v>
      </c>
    </row>
    <row r="62" spans="1:17" x14ac:dyDescent="0.25">
      <c r="A62" s="4">
        <v>43766</v>
      </c>
      <c r="B62" t="s">
        <v>590</v>
      </c>
      <c r="C62" t="s">
        <v>584</v>
      </c>
      <c r="D62" s="19">
        <v>97</v>
      </c>
      <c r="E62" s="9">
        <v>97</v>
      </c>
      <c r="F62" s="7">
        <f t="shared" si="9"/>
        <v>0</v>
      </c>
      <c r="G62" s="6">
        <v>0.51</v>
      </c>
      <c r="H62" s="5">
        <f t="shared" si="10"/>
        <v>49.47</v>
      </c>
      <c r="I62" s="5">
        <f t="shared" ref="I62" si="12">D62*G62</f>
        <v>49.47</v>
      </c>
      <c r="Q62" s="3">
        <f t="shared" si="8"/>
        <v>0</v>
      </c>
    </row>
    <row r="63" spans="1:17" x14ac:dyDescent="0.25">
      <c r="A63" s="4">
        <v>43766</v>
      </c>
      <c r="B63" t="s">
        <v>557</v>
      </c>
      <c r="C63" t="s">
        <v>558</v>
      </c>
      <c r="D63" s="19">
        <v>1</v>
      </c>
      <c r="E63" s="9">
        <v>1</v>
      </c>
      <c r="G63" s="15" t="s">
        <v>559</v>
      </c>
      <c r="I63" s="5"/>
      <c r="N63" s="22">
        <v>94.46</v>
      </c>
    </row>
    <row r="64" spans="1:17" x14ac:dyDescent="0.25">
      <c r="A64" s="4">
        <v>43767</v>
      </c>
      <c r="B64" t="s">
        <v>560</v>
      </c>
      <c r="C64" t="s">
        <v>561</v>
      </c>
      <c r="D64" s="19">
        <v>1</v>
      </c>
      <c r="E64" s="9">
        <v>1</v>
      </c>
      <c r="G64" s="15" t="s">
        <v>559</v>
      </c>
      <c r="I64" s="5"/>
      <c r="O64" s="22">
        <v>4</v>
      </c>
    </row>
    <row r="65" spans="1:17" x14ac:dyDescent="0.25">
      <c r="A65" s="4">
        <v>43768</v>
      </c>
      <c r="B65" s="2" t="s">
        <v>552</v>
      </c>
      <c r="D65" s="19"/>
      <c r="G65" s="15" t="s">
        <v>559</v>
      </c>
      <c r="I65" s="5"/>
    </row>
    <row r="66" spans="1:17" x14ac:dyDescent="0.25">
      <c r="A66" s="4">
        <v>43770</v>
      </c>
      <c r="B66" t="s">
        <v>6</v>
      </c>
      <c r="C66" t="s">
        <v>7</v>
      </c>
      <c r="D66" s="19">
        <f>IFERROR(GETPIVOTDATA("Personnalisé",'Export stock'!$J$1,"article",B66),0)</f>
        <v>120</v>
      </c>
      <c r="F66" s="7">
        <f>E66-D66</f>
        <v>-120</v>
      </c>
      <c r="G66" s="15">
        <v>0.45900000000000002</v>
      </c>
      <c r="H66" s="5">
        <f>E66*G66</f>
        <v>0</v>
      </c>
      <c r="I66" s="5">
        <f>D66*G66</f>
        <v>55.080000000000005</v>
      </c>
      <c r="Q66" s="3">
        <f t="shared" ref="Q66:Q93" si="13">H66-I66</f>
        <v>-55.080000000000005</v>
      </c>
    </row>
    <row r="67" spans="1:17" x14ac:dyDescent="0.25">
      <c r="A67" s="4">
        <v>43770</v>
      </c>
      <c r="B67" t="s">
        <v>8</v>
      </c>
      <c r="C67" t="s">
        <v>9</v>
      </c>
      <c r="D67" s="19">
        <f>IFERROR(GETPIVOTDATA("Personnalisé",'Export stock'!$J$1,"article",B67),0)</f>
        <v>320</v>
      </c>
      <c r="F67" s="7">
        <f t="shared" ref="F67:F93" si="14">E67-D67</f>
        <v>-320</v>
      </c>
      <c r="G67" s="15">
        <v>0.45900000000000002</v>
      </c>
      <c r="H67" s="5">
        <f t="shared" ref="H67:H93" si="15">E67*G67</f>
        <v>0</v>
      </c>
      <c r="I67" s="5">
        <f t="shared" ref="I67:I88" si="16">D67*G67</f>
        <v>146.88</v>
      </c>
      <c r="Q67" s="3">
        <f t="shared" si="13"/>
        <v>-146.88</v>
      </c>
    </row>
    <row r="68" spans="1:17" x14ac:dyDescent="0.25">
      <c r="A68" s="4">
        <v>43770</v>
      </c>
      <c r="B68" t="s">
        <v>10</v>
      </c>
      <c r="C68" t="s">
        <v>11</v>
      </c>
      <c r="D68" s="19">
        <f>IFERROR(GETPIVOTDATA("Personnalisé",'Export stock'!$J$1,"article",B68),0)</f>
        <v>724</v>
      </c>
      <c r="F68" s="7">
        <f t="shared" si="14"/>
        <v>-724</v>
      </c>
      <c r="G68" s="15">
        <v>0.45900000000000002</v>
      </c>
      <c r="H68" s="5">
        <f t="shared" si="15"/>
        <v>0</v>
      </c>
      <c r="I68" s="5">
        <f t="shared" si="16"/>
        <v>332.31600000000003</v>
      </c>
      <c r="Q68" s="3">
        <f t="shared" si="13"/>
        <v>-332.31600000000003</v>
      </c>
    </row>
    <row r="69" spans="1:17" x14ac:dyDescent="0.25">
      <c r="A69" s="4">
        <v>43770</v>
      </c>
      <c r="B69" t="s">
        <v>12</v>
      </c>
      <c r="C69" t="s">
        <v>13</v>
      </c>
      <c r="D69" s="19">
        <f>IFERROR(GETPIVOTDATA("Personnalisé",'Export stock'!$J$1,"article",B69),0)</f>
        <v>8</v>
      </c>
      <c r="F69" s="7">
        <f t="shared" si="14"/>
        <v>-8</v>
      </c>
      <c r="G69" s="15">
        <v>1.625</v>
      </c>
      <c r="H69" s="5">
        <f t="shared" si="15"/>
        <v>0</v>
      </c>
      <c r="I69" s="5">
        <f t="shared" si="16"/>
        <v>13</v>
      </c>
      <c r="Q69" s="3">
        <f t="shared" si="13"/>
        <v>-13</v>
      </c>
    </row>
    <row r="70" spans="1:17" x14ac:dyDescent="0.25">
      <c r="A70" s="4">
        <v>43770</v>
      </c>
      <c r="B70" t="s">
        <v>14</v>
      </c>
      <c r="C70" t="s">
        <v>15</v>
      </c>
      <c r="D70" s="19">
        <f>IFERROR(GETPIVOTDATA("Personnalisé",'Export stock'!$J$1,"article",B70),0)</f>
        <v>344</v>
      </c>
      <c r="F70" s="7">
        <f t="shared" si="14"/>
        <v>-344</v>
      </c>
      <c r="G70" s="15">
        <v>0.45900000000000002</v>
      </c>
      <c r="H70" s="5">
        <f t="shared" si="15"/>
        <v>0</v>
      </c>
      <c r="I70" s="5">
        <f t="shared" si="16"/>
        <v>157.89600000000002</v>
      </c>
      <c r="Q70" s="3">
        <f t="shared" si="13"/>
        <v>-157.89600000000002</v>
      </c>
    </row>
    <row r="71" spans="1:17" x14ac:dyDescent="0.25">
      <c r="A71" s="4">
        <v>43770</v>
      </c>
      <c r="B71" t="s">
        <v>16</v>
      </c>
      <c r="C71" t="s">
        <v>17</v>
      </c>
      <c r="D71" s="19">
        <f>IFERROR(GETPIVOTDATA("Personnalisé",'Export stock'!$J$1,"article",B71),0)</f>
        <v>132</v>
      </c>
      <c r="F71" s="7">
        <f t="shared" si="14"/>
        <v>-132</v>
      </c>
      <c r="G71" s="15">
        <v>0.495</v>
      </c>
      <c r="H71" s="5">
        <f t="shared" si="15"/>
        <v>0</v>
      </c>
      <c r="I71" s="5">
        <f t="shared" si="16"/>
        <v>65.34</v>
      </c>
      <c r="Q71" s="3">
        <f t="shared" si="13"/>
        <v>-65.34</v>
      </c>
    </row>
    <row r="72" spans="1:17" x14ac:dyDescent="0.25">
      <c r="A72" s="4">
        <v>43770</v>
      </c>
      <c r="B72" t="s">
        <v>18</v>
      </c>
      <c r="C72" t="s">
        <v>19</v>
      </c>
      <c r="D72" s="19">
        <f>IFERROR(GETPIVOTDATA("Personnalisé",'Export stock'!$J$1,"article",B72),0)</f>
        <v>40</v>
      </c>
      <c r="F72" s="7">
        <f t="shared" si="14"/>
        <v>-40</v>
      </c>
      <c r="G72" s="15">
        <v>0.495</v>
      </c>
      <c r="H72" s="5">
        <f t="shared" si="15"/>
        <v>0</v>
      </c>
      <c r="I72" s="5">
        <f t="shared" si="16"/>
        <v>19.8</v>
      </c>
      <c r="Q72" s="3">
        <f t="shared" si="13"/>
        <v>-19.8</v>
      </c>
    </row>
    <row r="73" spans="1:17" x14ac:dyDescent="0.25">
      <c r="A73" s="4">
        <v>43770</v>
      </c>
      <c r="B73" t="s">
        <v>20</v>
      </c>
      <c r="C73" t="s">
        <v>21</v>
      </c>
      <c r="D73" s="19">
        <f>IFERROR(GETPIVOTDATA("Personnalisé",'Export stock'!$J$1,"article",B73),0)</f>
        <v>0</v>
      </c>
      <c r="F73" s="7">
        <f t="shared" si="14"/>
        <v>0</v>
      </c>
      <c r="G73" s="15">
        <v>0.65</v>
      </c>
      <c r="H73" s="5">
        <f t="shared" si="15"/>
        <v>0</v>
      </c>
      <c r="I73" s="5">
        <f t="shared" si="16"/>
        <v>0</v>
      </c>
      <c r="Q73" s="3">
        <f t="shared" si="13"/>
        <v>0</v>
      </c>
    </row>
    <row r="74" spans="1:17" x14ac:dyDescent="0.25">
      <c r="A74" s="4">
        <v>43770</v>
      </c>
      <c r="B74" t="s">
        <v>22</v>
      </c>
      <c r="C74" t="s">
        <v>23</v>
      </c>
      <c r="D74" s="19">
        <f>IFERROR(GETPIVOTDATA("Personnalisé",'Export stock'!$J$1,"article",B74),0)</f>
        <v>0</v>
      </c>
      <c r="F74" s="7">
        <f t="shared" si="14"/>
        <v>0</v>
      </c>
      <c r="G74" s="15">
        <v>0.65</v>
      </c>
      <c r="H74" s="5">
        <f t="shared" si="15"/>
        <v>0</v>
      </c>
      <c r="I74" s="5">
        <f t="shared" si="16"/>
        <v>0</v>
      </c>
      <c r="Q74" s="3">
        <f t="shared" si="13"/>
        <v>0</v>
      </c>
    </row>
    <row r="75" spans="1:17" x14ac:dyDescent="0.25">
      <c r="A75" s="4">
        <v>43770</v>
      </c>
      <c r="B75" t="s">
        <v>24</v>
      </c>
      <c r="C75" t="s">
        <v>25</v>
      </c>
      <c r="D75" s="19">
        <f>IFERROR(GETPIVOTDATA("Personnalisé",'Export stock'!$J$1,"article",B75),0)</f>
        <v>160</v>
      </c>
      <c r="F75" s="7">
        <f t="shared" si="14"/>
        <v>-160</v>
      </c>
      <c r="G75" s="15">
        <v>0.495</v>
      </c>
      <c r="H75" s="5">
        <f t="shared" si="15"/>
        <v>0</v>
      </c>
      <c r="I75" s="5">
        <f t="shared" si="16"/>
        <v>79.2</v>
      </c>
      <c r="Q75" s="3">
        <f t="shared" si="13"/>
        <v>-79.2</v>
      </c>
    </row>
    <row r="76" spans="1:17" x14ac:dyDescent="0.25">
      <c r="A76" s="4">
        <v>43770</v>
      </c>
      <c r="B76" t="s">
        <v>26</v>
      </c>
      <c r="C76" t="s">
        <v>27</v>
      </c>
      <c r="D76" s="19">
        <f>IFERROR(GETPIVOTDATA("Personnalisé",'Export stock'!$J$1,"article",B76),0)</f>
        <v>1512</v>
      </c>
      <c r="F76" s="7">
        <f t="shared" si="14"/>
        <v>-1512</v>
      </c>
      <c r="G76" s="15">
        <v>0.40400000000000003</v>
      </c>
      <c r="H76" s="5">
        <f t="shared" si="15"/>
        <v>0</v>
      </c>
      <c r="I76" s="5">
        <f t="shared" si="16"/>
        <v>610.84800000000007</v>
      </c>
      <c r="Q76" s="3">
        <f t="shared" si="13"/>
        <v>-610.84800000000007</v>
      </c>
    </row>
    <row r="77" spans="1:17" x14ac:dyDescent="0.25">
      <c r="A77" s="4">
        <v>43770</v>
      </c>
      <c r="B77" t="s">
        <v>28</v>
      </c>
      <c r="C77" t="s">
        <v>29</v>
      </c>
      <c r="D77" s="19">
        <f>IFERROR(GETPIVOTDATA("Personnalisé",'Export stock'!$J$1,"article",B77),0)</f>
        <v>32</v>
      </c>
      <c r="F77" s="7">
        <f t="shared" si="14"/>
        <v>-32</v>
      </c>
      <c r="G77" s="15">
        <v>0.40400000000000003</v>
      </c>
      <c r="H77" s="5">
        <f t="shared" si="15"/>
        <v>0</v>
      </c>
      <c r="I77" s="5">
        <f t="shared" si="16"/>
        <v>12.928000000000001</v>
      </c>
      <c r="Q77" s="3">
        <f t="shared" si="13"/>
        <v>-12.928000000000001</v>
      </c>
    </row>
    <row r="78" spans="1:17" x14ac:dyDescent="0.25">
      <c r="A78" s="4">
        <v>43770</v>
      </c>
      <c r="B78" t="s">
        <v>30</v>
      </c>
      <c r="C78" t="s">
        <v>31</v>
      </c>
      <c r="D78" s="19">
        <f>IFERROR(GETPIVOTDATA("Personnalisé",'Export stock'!$J$1,"article",B78),0)</f>
        <v>192</v>
      </c>
      <c r="F78" s="7">
        <f t="shared" si="14"/>
        <v>-192</v>
      </c>
      <c r="G78" s="15">
        <v>0.40400000000000003</v>
      </c>
      <c r="H78" s="5">
        <f t="shared" si="15"/>
        <v>0</v>
      </c>
      <c r="I78" s="5">
        <f t="shared" si="16"/>
        <v>77.568000000000012</v>
      </c>
      <c r="Q78" s="3">
        <f t="shared" si="13"/>
        <v>-77.568000000000012</v>
      </c>
    </row>
    <row r="79" spans="1:17" x14ac:dyDescent="0.25">
      <c r="A79" s="4">
        <v>43770</v>
      </c>
      <c r="B79" t="s">
        <v>32</v>
      </c>
      <c r="C79" t="s">
        <v>33</v>
      </c>
      <c r="D79" s="19">
        <f>IFERROR(GETPIVOTDATA("Personnalisé",'Export stock'!$J$1,"article",B79),0)</f>
        <v>288</v>
      </c>
      <c r="F79" s="7">
        <f t="shared" si="14"/>
        <v>-288</v>
      </c>
      <c r="G79" s="15">
        <v>0.45900000000000002</v>
      </c>
      <c r="H79" s="5">
        <f t="shared" si="15"/>
        <v>0</v>
      </c>
      <c r="I79" s="5">
        <f t="shared" si="16"/>
        <v>132.19200000000001</v>
      </c>
      <c r="Q79" s="3">
        <f t="shared" si="13"/>
        <v>-132.19200000000001</v>
      </c>
    </row>
    <row r="80" spans="1:17" x14ac:dyDescent="0.25">
      <c r="A80" s="4">
        <v>43770</v>
      </c>
      <c r="B80" t="s">
        <v>34</v>
      </c>
      <c r="C80" t="s">
        <v>35</v>
      </c>
      <c r="D80" s="19">
        <f>IFERROR(GETPIVOTDATA("Personnalisé",'Export stock'!$J$1,"article",B80),0)</f>
        <v>132</v>
      </c>
      <c r="F80" s="7">
        <f t="shared" si="14"/>
        <v>-132</v>
      </c>
      <c r="G80" s="15">
        <v>0.40400000000000003</v>
      </c>
      <c r="H80" s="5">
        <f t="shared" si="15"/>
        <v>0</v>
      </c>
      <c r="I80" s="5">
        <f t="shared" si="16"/>
        <v>53.328000000000003</v>
      </c>
      <c r="Q80" s="3">
        <f t="shared" si="13"/>
        <v>-53.328000000000003</v>
      </c>
    </row>
    <row r="81" spans="1:17" x14ac:dyDescent="0.25">
      <c r="A81" s="4">
        <v>43770</v>
      </c>
      <c r="B81" t="s">
        <v>36</v>
      </c>
      <c r="C81" t="s">
        <v>37</v>
      </c>
      <c r="D81" s="19">
        <f>IFERROR(GETPIVOTDATA("Personnalisé",'Export stock'!$J$1,"article",B81),0)</f>
        <v>272</v>
      </c>
      <c r="F81" s="7">
        <f t="shared" si="14"/>
        <v>-272</v>
      </c>
      <c r="G81" s="15">
        <v>0.40400000000000003</v>
      </c>
      <c r="H81" s="5">
        <f t="shared" si="15"/>
        <v>0</v>
      </c>
      <c r="I81" s="5">
        <f t="shared" si="16"/>
        <v>109.88800000000001</v>
      </c>
      <c r="Q81" s="3">
        <f t="shared" si="13"/>
        <v>-109.88800000000001</v>
      </c>
    </row>
    <row r="82" spans="1:17" x14ac:dyDescent="0.25">
      <c r="A82" s="4">
        <v>43770</v>
      </c>
      <c r="B82" t="s">
        <v>38</v>
      </c>
      <c r="C82" t="s">
        <v>39</v>
      </c>
      <c r="D82" s="19">
        <f>IFERROR(GETPIVOTDATA("Personnalisé",'Export stock'!$J$1,"article",B82),0)</f>
        <v>1136</v>
      </c>
      <c r="F82" s="7">
        <f t="shared" si="14"/>
        <v>-1136</v>
      </c>
      <c r="G82" s="15">
        <v>0.40400000000000003</v>
      </c>
      <c r="H82" s="5">
        <f t="shared" si="15"/>
        <v>0</v>
      </c>
      <c r="I82" s="5">
        <f t="shared" si="16"/>
        <v>458.94400000000002</v>
      </c>
      <c r="Q82" s="3">
        <f t="shared" si="13"/>
        <v>-458.94400000000002</v>
      </c>
    </row>
    <row r="83" spans="1:17" x14ac:dyDescent="0.25">
      <c r="A83" s="4">
        <v>43770</v>
      </c>
      <c r="B83" t="s">
        <v>40</v>
      </c>
      <c r="C83" t="s">
        <v>41</v>
      </c>
      <c r="D83" s="19">
        <f>IFERROR(GETPIVOTDATA("Personnalisé",'Export stock'!$J$1,"article",B83),0)</f>
        <v>32</v>
      </c>
      <c r="F83" s="7">
        <f t="shared" si="14"/>
        <v>-32</v>
      </c>
      <c r="G83" s="15">
        <v>0.40400000000000003</v>
      </c>
      <c r="H83" s="5">
        <f t="shared" si="15"/>
        <v>0</v>
      </c>
      <c r="I83" s="5">
        <f t="shared" si="16"/>
        <v>12.928000000000001</v>
      </c>
      <c r="Q83" s="3">
        <f t="shared" si="13"/>
        <v>-12.928000000000001</v>
      </c>
    </row>
    <row r="84" spans="1:17" x14ac:dyDescent="0.25">
      <c r="A84" s="4">
        <v>43770</v>
      </c>
      <c r="B84" t="s">
        <v>42</v>
      </c>
      <c r="C84" t="s">
        <v>43</v>
      </c>
      <c r="D84" s="19">
        <f>IFERROR(GETPIVOTDATA("Personnalisé",'Export stock'!$J$1,"article",B84),0)</f>
        <v>336</v>
      </c>
      <c r="F84" s="7">
        <f t="shared" si="14"/>
        <v>-336</v>
      </c>
      <c r="G84" s="15">
        <v>0.40400000000000003</v>
      </c>
      <c r="H84" s="5">
        <f t="shared" si="15"/>
        <v>0</v>
      </c>
      <c r="I84" s="5">
        <f t="shared" si="16"/>
        <v>135.744</v>
      </c>
      <c r="Q84" s="3">
        <f t="shared" si="13"/>
        <v>-135.744</v>
      </c>
    </row>
    <row r="85" spans="1:17" x14ac:dyDescent="0.25">
      <c r="A85" s="4">
        <v>43770</v>
      </c>
      <c r="B85" t="s">
        <v>44</v>
      </c>
      <c r="C85" t="s">
        <v>45</v>
      </c>
      <c r="D85" s="19">
        <f>IFERROR(GETPIVOTDATA("Personnalisé",'Export stock'!$J$1,"article",B85),0)</f>
        <v>12</v>
      </c>
      <c r="F85" s="7">
        <f t="shared" si="14"/>
        <v>-12</v>
      </c>
      <c r="G85" s="15">
        <v>0.40400000000000003</v>
      </c>
      <c r="H85" s="5">
        <f t="shared" si="15"/>
        <v>0</v>
      </c>
      <c r="I85" s="5">
        <f t="shared" si="16"/>
        <v>4.8480000000000008</v>
      </c>
      <c r="Q85" s="3">
        <f t="shared" si="13"/>
        <v>-4.8480000000000008</v>
      </c>
    </row>
    <row r="86" spans="1:17" x14ac:dyDescent="0.25">
      <c r="A86" s="4">
        <v>43770</v>
      </c>
      <c r="B86" t="s">
        <v>46</v>
      </c>
      <c r="C86" t="s">
        <v>47</v>
      </c>
      <c r="D86" s="19">
        <f>IFERROR(GETPIVOTDATA("Personnalisé",'Export stock'!$J$1,"article",B86),0)</f>
        <v>0</v>
      </c>
      <c r="F86" s="7">
        <f t="shared" si="14"/>
        <v>0</v>
      </c>
      <c r="G86" s="15">
        <v>0.5</v>
      </c>
      <c r="H86" s="5">
        <f t="shared" si="15"/>
        <v>0</v>
      </c>
      <c r="I86" s="5">
        <f t="shared" si="16"/>
        <v>0</v>
      </c>
      <c r="Q86" s="3">
        <f t="shared" si="13"/>
        <v>0</v>
      </c>
    </row>
    <row r="87" spans="1:17" x14ac:dyDescent="0.25">
      <c r="A87" s="4">
        <v>43770</v>
      </c>
      <c r="B87" t="s">
        <v>48</v>
      </c>
      <c r="C87" t="s">
        <v>49</v>
      </c>
      <c r="D87" s="19">
        <f>IFERROR(GETPIVOTDATA("Personnalisé",'Export stock'!$J$1,"article",B87),0)</f>
        <v>252</v>
      </c>
      <c r="F87" s="7">
        <f t="shared" si="14"/>
        <v>-252</v>
      </c>
      <c r="G87" s="15">
        <v>0.40400000000000003</v>
      </c>
      <c r="H87" s="5">
        <f t="shared" si="15"/>
        <v>0</v>
      </c>
      <c r="I87" s="5">
        <f t="shared" si="16"/>
        <v>101.80800000000001</v>
      </c>
      <c r="Q87" s="3">
        <f t="shared" si="13"/>
        <v>-101.80800000000001</v>
      </c>
    </row>
    <row r="88" spans="1:17" x14ac:dyDescent="0.25">
      <c r="A88" s="4">
        <v>43770</v>
      </c>
      <c r="B88" t="s">
        <v>50</v>
      </c>
      <c r="C88" t="s">
        <v>51</v>
      </c>
      <c r="D88" s="19">
        <f>IFERROR(GETPIVOTDATA("Personnalisé",'Export stock'!$J$1,"article",B88),0)</f>
        <v>1216</v>
      </c>
      <c r="F88" s="7">
        <f t="shared" si="14"/>
        <v>-1216</v>
      </c>
      <c r="G88" s="15">
        <v>0.40400000000000003</v>
      </c>
      <c r="H88" s="5">
        <f t="shared" si="15"/>
        <v>0</v>
      </c>
      <c r="I88" s="5">
        <f t="shared" si="16"/>
        <v>491.26400000000001</v>
      </c>
      <c r="Q88" s="3">
        <f t="shared" si="13"/>
        <v>-491.26400000000001</v>
      </c>
    </row>
    <row r="89" spans="1:17" x14ac:dyDescent="0.25">
      <c r="A89" s="4">
        <v>43770</v>
      </c>
      <c r="B89" t="s">
        <v>586</v>
      </c>
      <c r="C89" t="s">
        <v>553</v>
      </c>
      <c r="D89" s="19"/>
      <c r="F89" s="7">
        <f t="shared" si="14"/>
        <v>0</v>
      </c>
      <c r="G89" s="15">
        <v>0.51</v>
      </c>
      <c r="H89" s="5">
        <f t="shared" si="15"/>
        <v>0</v>
      </c>
      <c r="I89" s="5"/>
      <c r="Q89" s="3">
        <f t="shared" si="13"/>
        <v>0</v>
      </c>
    </row>
    <row r="90" spans="1:17" x14ac:dyDescent="0.25">
      <c r="A90" s="4">
        <v>43770</v>
      </c>
      <c r="B90" t="s">
        <v>587</v>
      </c>
      <c r="C90" t="s">
        <v>554</v>
      </c>
      <c r="D90" s="19"/>
      <c r="F90" s="7">
        <f t="shared" si="14"/>
        <v>0</v>
      </c>
      <c r="G90" s="15">
        <v>0.45900000000000002</v>
      </c>
      <c r="H90" s="5">
        <f t="shared" si="15"/>
        <v>0</v>
      </c>
      <c r="I90" s="5"/>
      <c r="Q90" s="3">
        <f t="shared" si="13"/>
        <v>0</v>
      </c>
    </row>
    <row r="91" spans="1:17" x14ac:dyDescent="0.25">
      <c r="A91" s="4">
        <v>43770</v>
      </c>
      <c r="B91" t="s">
        <v>588</v>
      </c>
      <c r="C91" t="s">
        <v>555</v>
      </c>
      <c r="D91" s="19"/>
      <c r="F91" s="7">
        <f t="shared" si="14"/>
        <v>0</v>
      </c>
      <c r="G91" s="15">
        <v>0.51</v>
      </c>
      <c r="H91" s="5">
        <f t="shared" si="15"/>
        <v>0</v>
      </c>
      <c r="I91" s="5"/>
      <c r="Q91" s="3">
        <f t="shared" si="13"/>
        <v>0</v>
      </c>
    </row>
    <row r="92" spans="1:17" x14ac:dyDescent="0.25">
      <c r="A92" s="4">
        <v>43770</v>
      </c>
      <c r="B92" t="s">
        <v>589</v>
      </c>
      <c r="C92" t="s">
        <v>556</v>
      </c>
      <c r="D92" s="19"/>
      <c r="F92" s="7">
        <f t="shared" si="14"/>
        <v>0</v>
      </c>
      <c r="G92" s="15">
        <v>0.45900000000000002</v>
      </c>
      <c r="H92" s="5">
        <f t="shared" si="15"/>
        <v>0</v>
      </c>
      <c r="I92" s="5"/>
      <c r="Q92" s="3">
        <f t="shared" si="13"/>
        <v>0</v>
      </c>
    </row>
    <row r="93" spans="1:17" x14ac:dyDescent="0.25">
      <c r="A93" s="4">
        <v>43771</v>
      </c>
      <c r="B93" t="s">
        <v>590</v>
      </c>
      <c r="C93" t="s">
        <v>584</v>
      </c>
      <c r="D93" s="19"/>
      <c r="F93" s="7">
        <f t="shared" si="14"/>
        <v>0</v>
      </c>
      <c r="G93" s="6">
        <v>0.51</v>
      </c>
      <c r="H93" s="5">
        <f t="shared" si="15"/>
        <v>0</v>
      </c>
      <c r="I93" s="5">
        <f t="shared" ref="I93" si="17">D93*G93</f>
        <v>0</v>
      </c>
      <c r="Q93" s="3">
        <f t="shared" si="13"/>
        <v>0</v>
      </c>
    </row>
    <row r="94" spans="1:17" x14ac:dyDescent="0.25">
      <c r="A94" s="4">
        <v>43770</v>
      </c>
      <c r="B94" t="s">
        <v>557</v>
      </c>
      <c r="C94" t="s">
        <v>558</v>
      </c>
      <c r="D94" s="19"/>
      <c r="G94" s="15" t="s">
        <v>559</v>
      </c>
      <c r="I94" s="5"/>
    </row>
    <row r="95" spans="1:17" x14ac:dyDescent="0.25">
      <c r="A95" s="4">
        <v>43770</v>
      </c>
      <c r="B95" t="s">
        <v>560</v>
      </c>
      <c r="C95" t="s">
        <v>561</v>
      </c>
      <c r="D95" s="19"/>
      <c r="G95" s="15" t="s">
        <v>559</v>
      </c>
      <c r="I95" s="5"/>
    </row>
    <row r="96" spans="1:17" x14ac:dyDescent="0.25">
      <c r="A96" s="4">
        <v>43770</v>
      </c>
      <c r="B96" s="2" t="s">
        <v>552</v>
      </c>
      <c r="D96" s="19"/>
      <c r="G96" s="15" t="s">
        <v>559</v>
      </c>
      <c r="I96" s="5"/>
    </row>
    <row r="97" spans="1:9" x14ac:dyDescent="0.25">
      <c r="A97" s="4"/>
      <c r="I97" s="5"/>
    </row>
    <row r="98" spans="1:9" x14ac:dyDescent="0.25">
      <c r="A98" s="4"/>
      <c r="I98" s="5"/>
    </row>
  </sheetData>
  <conditionalFormatting sqref="F1:F2 F97:F1048576 F5:F34">
    <cfRule type="cellIs" dxfId="25" priority="13" operator="greaterThan">
      <formula>0</formula>
    </cfRule>
  </conditionalFormatting>
  <conditionalFormatting sqref="F4">
    <cfRule type="cellIs" dxfId="24" priority="12" operator="greaterThan">
      <formula>0</formula>
    </cfRule>
  </conditionalFormatting>
  <conditionalFormatting sqref="Q4:Q31">
    <cfRule type="cellIs" dxfId="23" priority="11" operator="lessThan">
      <formula>0</formula>
    </cfRule>
  </conditionalFormatting>
  <conditionalFormatting sqref="F36:F65">
    <cfRule type="cellIs" dxfId="22" priority="10" operator="greaterThan">
      <formula>0</formula>
    </cfRule>
  </conditionalFormatting>
  <conditionalFormatting sqref="F35">
    <cfRule type="cellIs" dxfId="21" priority="9" operator="greaterThan">
      <formula>0</formula>
    </cfRule>
  </conditionalFormatting>
  <conditionalFormatting sqref="Q35:Q61">
    <cfRule type="cellIs" dxfId="20" priority="8" operator="lessThan">
      <formula>0</formula>
    </cfRule>
  </conditionalFormatting>
  <conditionalFormatting sqref="F67:F96">
    <cfRule type="cellIs" dxfId="19" priority="7" operator="greaterThan">
      <formula>0</formula>
    </cfRule>
  </conditionalFormatting>
  <conditionalFormatting sqref="F66">
    <cfRule type="cellIs" dxfId="18" priority="6" operator="greaterThan">
      <formula>0</formula>
    </cfRule>
  </conditionalFormatting>
  <conditionalFormatting sqref="Q66:Q92">
    <cfRule type="cellIs" dxfId="17" priority="5" operator="lessThan">
      <formula>0</formula>
    </cfRule>
  </conditionalFormatting>
  <conditionalFormatting sqref="Q62">
    <cfRule type="cellIs" dxfId="16" priority="3" operator="lessThan">
      <formula>0</formula>
    </cfRule>
  </conditionalFormatting>
  <conditionalFormatting sqref="Q93">
    <cfRule type="cellIs" dxfId="15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F4C4-2082-4469-964D-EAEE479C5EA2}">
  <sheetPr codeName="Feuil3"/>
  <dimension ref="A1:P542"/>
  <sheetViews>
    <sheetView showGridLines="0" workbookViewId="0">
      <selection activeCell="H2" sqref="H2"/>
    </sheetView>
  </sheetViews>
  <sheetFormatPr baseColWidth="10" defaultRowHeight="15" x14ac:dyDescent="0.25"/>
  <cols>
    <col min="7" max="7" width="14.140625" bestFit="1" customWidth="1"/>
    <col min="8" max="8" width="14.28515625" customWidth="1"/>
    <col min="10" max="10" width="8.42578125" bestFit="1" customWidth="1"/>
    <col min="11" max="15" width="5.85546875" bestFit="1" customWidth="1"/>
    <col min="16" max="16" width="12.5703125" bestFit="1" customWidth="1"/>
  </cols>
  <sheetData>
    <row r="1" spans="1:16" x14ac:dyDescent="0.25">
      <c r="A1" t="s">
        <v>52</v>
      </c>
      <c r="B1" t="s">
        <v>53</v>
      </c>
      <c r="C1" t="s">
        <v>54</v>
      </c>
      <c r="D1" t="s">
        <v>55</v>
      </c>
      <c r="E1" t="s">
        <v>56</v>
      </c>
      <c r="G1" s="1" t="s">
        <v>67</v>
      </c>
      <c r="H1" s="17">
        <v>10</v>
      </c>
      <c r="J1" s="16" t="s">
        <v>65</v>
      </c>
    </row>
    <row r="2" spans="1:16" x14ac:dyDescent="0.25">
      <c r="A2" t="s">
        <v>57</v>
      </c>
      <c r="B2" t="s">
        <v>58</v>
      </c>
      <c r="C2" t="s">
        <v>26</v>
      </c>
      <c r="D2" t="s">
        <v>59</v>
      </c>
      <c r="E2" t="s">
        <v>60</v>
      </c>
      <c r="G2" s="1"/>
      <c r="K2">
        <v>1</v>
      </c>
      <c r="L2">
        <v>2</v>
      </c>
      <c r="M2">
        <v>3</v>
      </c>
      <c r="N2">
        <v>4</v>
      </c>
      <c r="O2">
        <v>5</v>
      </c>
      <c r="P2" t="s">
        <v>562</v>
      </c>
    </row>
    <row r="3" spans="1:16" x14ac:dyDescent="0.25">
      <c r="A3" t="s">
        <v>57</v>
      </c>
      <c r="B3" t="s">
        <v>58</v>
      </c>
      <c r="C3" t="s">
        <v>38</v>
      </c>
      <c r="D3" t="s">
        <v>59</v>
      </c>
      <c r="E3" t="s">
        <v>60</v>
      </c>
      <c r="J3" t="s">
        <v>6</v>
      </c>
      <c r="K3" s="18">
        <v>12</v>
      </c>
      <c r="L3" s="18"/>
      <c r="M3" s="18">
        <v>60</v>
      </c>
      <c r="N3" s="18">
        <v>48</v>
      </c>
      <c r="O3" s="18"/>
      <c r="P3" s="18">
        <v>120</v>
      </c>
    </row>
    <row r="4" spans="1:16" x14ac:dyDescent="0.25">
      <c r="A4" t="s">
        <v>63</v>
      </c>
      <c r="B4" t="s">
        <v>66</v>
      </c>
      <c r="C4" t="s">
        <v>26</v>
      </c>
      <c r="D4" t="s">
        <v>59</v>
      </c>
      <c r="E4" t="s">
        <v>60</v>
      </c>
      <c r="G4" t="s">
        <v>70</v>
      </c>
      <c r="H4" t="s">
        <v>71</v>
      </c>
      <c r="J4" t="s">
        <v>8</v>
      </c>
      <c r="K4" s="18">
        <v>32</v>
      </c>
      <c r="L4" s="18"/>
      <c r="M4" s="18">
        <v>288</v>
      </c>
      <c r="N4" s="18"/>
      <c r="O4" s="18"/>
      <c r="P4" s="18">
        <v>320</v>
      </c>
    </row>
    <row r="5" spans="1:16" x14ac:dyDescent="0.25">
      <c r="A5" t="s">
        <v>63</v>
      </c>
      <c r="B5" t="s">
        <v>66</v>
      </c>
      <c r="C5" t="s">
        <v>38</v>
      </c>
      <c r="D5" t="s">
        <v>59</v>
      </c>
      <c r="E5" t="s">
        <v>60</v>
      </c>
      <c r="G5">
        <v>1</v>
      </c>
      <c r="H5">
        <v>4</v>
      </c>
      <c r="J5" t="s">
        <v>10</v>
      </c>
      <c r="K5" s="18">
        <v>8</v>
      </c>
      <c r="L5" s="18"/>
      <c r="M5" s="18">
        <v>12</v>
      </c>
      <c r="N5" s="18">
        <v>704</v>
      </c>
      <c r="O5" s="18"/>
      <c r="P5" s="18">
        <v>724</v>
      </c>
    </row>
    <row r="6" spans="1:16" x14ac:dyDescent="0.25">
      <c r="A6" t="s">
        <v>68</v>
      </c>
      <c r="B6" t="s">
        <v>69</v>
      </c>
      <c r="C6" t="s">
        <v>26</v>
      </c>
      <c r="D6" t="s">
        <v>59</v>
      </c>
      <c r="E6" t="s">
        <v>60</v>
      </c>
      <c r="G6">
        <v>2</v>
      </c>
      <c r="H6">
        <v>4</v>
      </c>
      <c r="J6" t="s">
        <v>12</v>
      </c>
      <c r="K6" s="18"/>
      <c r="L6" s="18">
        <v>8</v>
      </c>
      <c r="M6" s="18"/>
      <c r="N6" s="18"/>
      <c r="O6" s="18"/>
      <c r="P6" s="18">
        <v>8</v>
      </c>
    </row>
    <row r="7" spans="1:16" x14ac:dyDescent="0.25">
      <c r="A7" t="s">
        <v>68</v>
      </c>
      <c r="B7" t="s">
        <v>69</v>
      </c>
      <c r="C7" t="s">
        <v>38</v>
      </c>
      <c r="D7" t="s">
        <v>59</v>
      </c>
      <c r="E7" t="s">
        <v>60</v>
      </c>
      <c r="G7">
        <v>3</v>
      </c>
      <c r="H7">
        <v>5</v>
      </c>
      <c r="J7" t="s">
        <v>14</v>
      </c>
      <c r="K7" s="18">
        <v>4</v>
      </c>
      <c r="L7" s="18"/>
      <c r="M7" s="18"/>
      <c r="N7" s="18">
        <v>320</v>
      </c>
      <c r="O7" s="18">
        <v>20</v>
      </c>
      <c r="P7" s="18">
        <v>344</v>
      </c>
    </row>
    <row r="8" spans="1:16" x14ac:dyDescent="0.25">
      <c r="A8" t="s">
        <v>72</v>
      </c>
      <c r="B8" t="s">
        <v>73</v>
      </c>
      <c r="C8" t="s">
        <v>8</v>
      </c>
      <c r="D8" t="s">
        <v>68</v>
      </c>
      <c r="E8" t="s">
        <v>63</v>
      </c>
      <c r="G8">
        <v>4</v>
      </c>
      <c r="H8">
        <v>4</v>
      </c>
      <c r="J8" t="s">
        <v>16</v>
      </c>
      <c r="K8" s="18"/>
      <c r="L8" s="18"/>
      <c r="M8" s="18">
        <v>132</v>
      </c>
      <c r="N8" s="18"/>
      <c r="O8" s="18"/>
      <c r="P8" s="18">
        <v>132</v>
      </c>
    </row>
    <row r="9" spans="1:16" x14ac:dyDescent="0.25">
      <c r="A9" t="s">
        <v>72</v>
      </c>
      <c r="B9" t="s">
        <v>73</v>
      </c>
      <c r="C9" t="s">
        <v>48</v>
      </c>
      <c r="D9" t="s">
        <v>68</v>
      </c>
      <c r="E9" t="s">
        <v>63</v>
      </c>
      <c r="G9">
        <v>5</v>
      </c>
      <c r="H9">
        <v>4</v>
      </c>
      <c r="J9" t="s">
        <v>18</v>
      </c>
      <c r="K9" s="18">
        <v>40</v>
      </c>
      <c r="L9" s="18"/>
      <c r="M9" s="18"/>
      <c r="N9" s="18"/>
      <c r="O9" s="18"/>
      <c r="P9" s="18">
        <v>40</v>
      </c>
    </row>
    <row r="10" spans="1:16" x14ac:dyDescent="0.25">
      <c r="A10" t="s">
        <v>74</v>
      </c>
      <c r="B10" t="s">
        <v>75</v>
      </c>
      <c r="C10" t="s">
        <v>8</v>
      </c>
      <c r="D10" t="s">
        <v>63</v>
      </c>
      <c r="E10" t="s">
        <v>57</v>
      </c>
      <c r="G10">
        <v>6</v>
      </c>
      <c r="H10">
        <v>5</v>
      </c>
      <c r="J10" t="s">
        <v>24</v>
      </c>
      <c r="K10" s="18"/>
      <c r="L10" s="18"/>
      <c r="M10" s="18"/>
      <c r="N10" s="18">
        <v>160</v>
      </c>
      <c r="O10" s="18"/>
      <c r="P10" s="18">
        <v>160</v>
      </c>
    </row>
    <row r="11" spans="1:16" x14ac:dyDescent="0.25">
      <c r="A11" t="s">
        <v>76</v>
      </c>
      <c r="B11" t="s">
        <v>77</v>
      </c>
      <c r="C11" t="s">
        <v>10</v>
      </c>
      <c r="D11" t="s">
        <v>59</v>
      </c>
      <c r="E11" t="s">
        <v>60</v>
      </c>
      <c r="G11">
        <v>7</v>
      </c>
      <c r="H11">
        <v>4</v>
      </c>
      <c r="J11" t="s">
        <v>26</v>
      </c>
      <c r="K11" s="18">
        <v>8</v>
      </c>
      <c r="L11" s="18">
        <v>8</v>
      </c>
      <c r="M11" s="18">
        <v>24</v>
      </c>
      <c r="N11" s="18">
        <v>1472</v>
      </c>
      <c r="O11" s="18"/>
      <c r="P11" s="18">
        <v>1512</v>
      </c>
    </row>
    <row r="12" spans="1:16" x14ac:dyDescent="0.25">
      <c r="A12" t="s">
        <v>76</v>
      </c>
      <c r="B12" t="s">
        <v>77</v>
      </c>
      <c r="C12" t="s">
        <v>50</v>
      </c>
      <c r="D12" t="s">
        <v>59</v>
      </c>
      <c r="E12" t="s">
        <v>60</v>
      </c>
      <c r="G12">
        <v>8</v>
      </c>
      <c r="H12">
        <v>4</v>
      </c>
      <c r="J12" t="s">
        <v>28</v>
      </c>
      <c r="K12" s="18"/>
      <c r="L12" s="18"/>
      <c r="M12" s="18"/>
      <c r="N12" s="18">
        <v>32</v>
      </c>
      <c r="O12" s="18"/>
      <c r="P12" s="18">
        <v>32</v>
      </c>
    </row>
    <row r="13" spans="1:16" x14ac:dyDescent="0.25">
      <c r="A13" t="s">
        <v>78</v>
      </c>
      <c r="B13" t="s">
        <v>79</v>
      </c>
      <c r="C13" t="s">
        <v>14</v>
      </c>
      <c r="D13" t="s">
        <v>59</v>
      </c>
      <c r="E13" t="s">
        <v>60</v>
      </c>
      <c r="G13">
        <v>9</v>
      </c>
      <c r="H13">
        <v>5</v>
      </c>
      <c r="J13" t="s">
        <v>30</v>
      </c>
      <c r="K13" s="18"/>
      <c r="L13" s="18"/>
      <c r="M13" s="18">
        <v>48</v>
      </c>
      <c r="N13" s="18">
        <v>144</v>
      </c>
      <c r="O13" s="18"/>
      <c r="P13" s="18">
        <v>192</v>
      </c>
    </row>
    <row r="14" spans="1:16" x14ac:dyDescent="0.25">
      <c r="A14" t="s">
        <v>78</v>
      </c>
      <c r="B14" t="s">
        <v>79</v>
      </c>
      <c r="C14" t="s">
        <v>22</v>
      </c>
      <c r="D14" t="s">
        <v>61</v>
      </c>
      <c r="E14" t="s">
        <v>61</v>
      </c>
      <c r="G14">
        <v>10</v>
      </c>
      <c r="H14">
        <v>4</v>
      </c>
      <c r="J14" t="s">
        <v>32</v>
      </c>
      <c r="K14" s="18"/>
      <c r="L14" s="18"/>
      <c r="M14" s="18"/>
      <c r="N14" s="18">
        <v>288</v>
      </c>
      <c r="O14" s="18"/>
      <c r="P14" s="18">
        <v>288</v>
      </c>
    </row>
    <row r="15" spans="1:16" x14ac:dyDescent="0.25">
      <c r="A15" t="s">
        <v>78</v>
      </c>
      <c r="B15" t="s">
        <v>79</v>
      </c>
      <c r="C15" t="s">
        <v>42</v>
      </c>
      <c r="D15" t="s">
        <v>59</v>
      </c>
      <c r="E15" t="s">
        <v>60</v>
      </c>
      <c r="G15">
        <v>11</v>
      </c>
      <c r="H15">
        <v>4</v>
      </c>
      <c r="J15" t="s">
        <v>34</v>
      </c>
      <c r="K15" s="18"/>
      <c r="L15" s="18"/>
      <c r="M15" s="18">
        <v>132</v>
      </c>
      <c r="N15" s="18"/>
      <c r="O15" s="18"/>
      <c r="P15" s="18">
        <v>132</v>
      </c>
    </row>
    <row r="16" spans="1:16" x14ac:dyDescent="0.25">
      <c r="A16" t="s">
        <v>78</v>
      </c>
      <c r="B16" t="s">
        <v>79</v>
      </c>
      <c r="C16" t="s">
        <v>46</v>
      </c>
      <c r="D16" t="s">
        <v>61</v>
      </c>
      <c r="E16" t="s">
        <v>61</v>
      </c>
      <c r="G16">
        <v>12</v>
      </c>
      <c r="H16">
        <v>5</v>
      </c>
      <c r="J16" t="s">
        <v>36</v>
      </c>
      <c r="K16" s="18"/>
      <c r="L16" s="18"/>
      <c r="M16" s="18"/>
      <c r="N16" s="18">
        <v>272</v>
      </c>
      <c r="O16" s="18"/>
      <c r="P16" s="18">
        <v>272</v>
      </c>
    </row>
    <row r="17" spans="1:16" x14ac:dyDescent="0.25">
      <c r="A17" t="s">
        <v>80</v>
      </c>
      <c r="B17" t="s">
        <v>81</v>
      </c>
      <c r="C17" t="s">
        <v>10</v>
      </c>
      <c r="D17" t="s">
        <v>59</v>
      </c>
      <c r="E17" t="s">
        <v>60</v>
      </c>
      <c r="G17" t="s">
        <v>65</v>
      </c>
      <c r="H17">
        <f>SUBTOTAL(109,T_MoisSemaines[nb semaines])</f>
        <v>52</v>
      </c>
      <c r="J17" t="s">
        <v>38</v>
      </c>
      <c r="K17" s="18">
        <v>4</v>
      </c>
      <c r="L17" s="18"/>
      <c r="M17" s="18">
        <v>12</v>
      </c>
      <c r="N17" s="18">
        <v>1120</v>
      </c>
      <c r="O17" s="18"/>
      <c r="P17" s="18">
        <v>1136</v>
      </c>
    </row>
    <row r="18" spans="1:16" x14ac:dyDescent="0.25">
      <c r="A18" t="s">
        <v>80</v>
      </c>
      <c r="B18" t="s">
        <v>81</v>
      </c>
      <c r="C18" t="s">
        <v>50</v>
      </c>
      <c r="D18" t="s">
        <v>59</v>
      </c>
      <c r="E18" t="s">
        <v>60</v>
      </c>
      <c r="J18" t="s">
        <v>40</v>
      </c>
      <c r="K18" s="18"/>
      <c r="L18" s="18"/>
      <c r="M18" s="18"/>
      <c r="N18" s="18">
        <v>32</v>
      </c>
      <c r="O18" s="18"/>
      <c r="P18" s="18">
        <v>32</v>
      </c>
    </row>
    <row r="19" spans="1:16" x14ac:dyDescent="0.25">
      <c r="A19" t="s">
        <v>82</v>
      </c>
      <c r="B19" t="s">
        <v>83</v>
      </c>
      <c r="C19" t="s">
        <v>10</v>
      </c>
      <c r="D19" t="s">
        <v>59</v>
      </c>
      <c r="E19" t="s">
        <v>60</v>
      </c>
      <c r="J19" t="s">
        <v>42</v>
      </c>
      <c r="K19" s="18">
        <v>4</v>
      </c>
      <c r="L19" s="18"/>
      <c r="M19" s="18">
        <v>12</v>
      </c>
      <c r="N19" s="18">
        <v>320</v>
      </c>
      <c r="O19" s="18"/>
      <c r="P19" s="18">
        <v>336</v>
      </c>
    </row>
    <row r="20" spans="1:16" x14ac:dyDescent="0.25">
      <c r="A20" t="s">
        <v>82</v>
      </c>
      <c r="B20" t="s">
        <v>83</v>
      </c>
      <c r="C20" t="s">
        <v>50</v>
      </c>
      <c r="D20" t="s">
        <v>59</v>
      </c>
      <c r="E20" t="s">
        <v>60</v>
      </c>
      <c r="J20" t="s">
        <v>44</v>
      </c>
      <c r="K20" s="18"/>
      <c r="L20" s="18"/>
      <c r="M20" s="18">
        <v>12</v>
      </c>
      <c r="N20" s="18"/>
      <c r="O20" s="18"/>
      <c r="P20" s="18">
        <v>12</v>
      </c>
    </row>
    <row r="21" spans="1:16" x14ac:dyDescent="0.25">
      <c r="A21" t="s">
        <v>84</v>
      </c>
      <c r="B21" t="s">
        <v>85</v>
      </c>
      <c r="C21" t="s">
        <v>26</v>
      </c>
      <c r="D21" t="s">
        <v>59</v>
      </c>
      <c r="E21" t="s">
        <v>60</v>
      </c>
      <c r="J21" t="s">
        <v>48</v>
      </c>
      <c r="K21" s="18"/>
      <c r="L21" s="18"/>
      <c r="M21" s="18">
        <v>252</v>
      </c>
      <c r="N21" s="18"/>
      <c r="O21" s="18"/>
      <c r="P21" s="18">
        <v>252</v>
      </c>
    </row>
    <row r="22" spans="1:16" x14ac:dyDescent="0.25">
      <c r="A22" t="s">
        <v>84</v>
      </c>
      <c r="B22" t="s">
        <v>85</v>
      </c>
      <c r="C22" t="s">
        <v>38</v>
      </c>
      <c r="D22" t="s">
        <v>59</v>
      </c>
      <c r="E22" t="s">
        <v>60</v>
      </c>
      <c r="J22" t="s">
        <v>50</v>
      </c>
      <c r="K22" s="18"/>
      <c r="L22" s="18"/>
      <c r="M22" s="18">
        <v>48</v>
      </c>
      <c r="N22" s="18">
        <v>1168</v>
      </c>
      <c r="O22" s="18"/>
      <c r="P22" s="18">
        <v>1216</v>
      </c>
    </row>
    <row r="23" spans="1:16" x14ac:dyDescent="0.25">
      <c r="A23" t="s">
        <v>86</v>
      </c>
      <c r="B23" t="s">
        <v>87</v>
      </c>
      <c r="C23" t="s">
        <v>8</v>
      </c>
      <c r="D23" t="s">
        <v>63</v>
      </c>
      <c r="E23" t="s">
        <v>57</v>
      </c>
    </row>
    <row r="24" spans="1:16" x14ac:dyDescent="0.25">
      <c r="A24" t="s">
        <v>88</v>
      </c>
      <c r="B24" t="s">
        <v>89</v>
      </c>
      <c r="C24" t="s">
        <v>16</v>
      </c>
      <c r="D24" t="s">
        <v>68</v>
      </c>
      <c r="E24" t="s">
        <v>63</v>
      </c>
    </row>
    <row r="25" spans="1:16" x14ac:dyDescent="0.25">
      <c r="A25" t="s">
        <v>88</v>
      </c>
      <c r="B25" t="s">
        <v>89</v>
      </c>
      <c r="C25" t="s">
        <v>34</v>
      </c>
      <c r="D25" t="s">
        <v>68</v>
      </c>
      <c r="E25" t="s">
        <v>63</v>
      </c>
    </row>
    <row r="26" spans="1:16" x14ac:dyDescent="0.25">
      <c r="A26" t="s">
        <v>90</v>
      </c>
      <c r="B26" t="s">
        <v>91</v>
      </c>
      <c r="C26" t="s">
        <v>10</v>
      </c>
      <c r="D26" t="s">
        <v>59</v>
      </c>
      <c r="E26" t="s">
        <v>60</v>
      </c>
    </row>
    <row r="27" spans="1:16" x14ac:dyDescent="0.25">
      <c r="A27" t="s">
        <v>90</v>
      </c>
      <c r="B27" t="s">
        <v>91</v>
      </c>
      <c r="C27" t="s">
        <v>50</v>
      </c>
      <c r="D27" t="s">
        <v>59</v>
      </c>
      <c r="E27" t="s">
        <v>60</v>
      </c>
    </row>
    <row r="28" spans="1:16" x14ac:dyDescent="0.25">
      <c r="A28" t="s">
        <v>92</v>
      </c>
      <c r="B28" t="s">
        <v>93</v>
      </c>
      <c r="C28" t="s">
        <v>26</v>
      </c>
      <c r="D28" t="s">
        <v>59</v>
      </c>
      <c r="E28" t="s">
        <v>60</v>
      </c>
    </row>
    <row r="29" spans="1:16" x14ac:dyDescent="0.25">
      <c r="A29" t="s">
        <v>92</v>
      </c>
      <c r="B29" t="s">
        <v>93</v>
      </c>
      <c r="C29" t="s">
        <v>50</v>
      </c>
      <c r="D29" t="s">
        <v>59</v>
      </c>
      <c r="E29" t="s">
        <v>60</v>
      </c>
    </row>
    <row r="30" spans="1:16" x14ac:dyDescent="0.25">
      <c r="A30" t="s">
        <v>94</v>
      </c>
      <c r="B30" t="s">
        <v>95</v>
      </c>
      <c r="C30" t="s">
        <v>26</v>
      </c>
      <c r="D30" t="s">
        <v>59</v>
      </c>
      <c r="E30" t="s">
        <v>60</v>
      </c>
    </row>
    <row r="31" spans="1:16" x14ac:dyDescent="0.25">
      <c r="A31" t="s">
        <v>94</v>
      </c>
      <c r="B31" t="s">
        <v>95</v>
      </c>
      <c r="C31" t="s">
        <v>32</v>
      </c>
      <c r="D31" t="s">
        <v>59</v>
      </c>
      <c r="E31" t="s">
        <v>60</v>
      </c>
    </row>
    <row r="32" spans="1:16" x14ac:dyDescent="0.25">
      <c r="A32" t="s">
        <v>94</v>
      </c>
      <c r="B32" t="s">
        <v>95</v>
      </c>
      <c r="C32" t="s">
        <v>36</v>
      </c>
      <c r="D32" t="s">
        <v>59</v>
      </c>
      <c r="E32" t="s">
        <v>60</v>
      </c>
    </row>
    <row r="33" spans="1:5" x14ac:dyDescent="0.25">
      <c r="A33" t="s">
        <v>96</v>
      </c>
      <c r="B33" t="s">
        <v>97</v>
      </c>
      <c r="C33" t="s">
        <v>10</v>
      </c>
      <c r="D33" t="s">
        <v>59</v>
      </c>
      <c r="E33" t="s">
        <v>60</v>
      </c>
    </row>
    <row r="34" spans="1:5" x14ac:dyDescent="0.25">
      <c r="A34" t="s">
        <v>96</v>
      </c>
      <c r="B34" t="s">
        <v>97</v>
      </c>
      <c r="C34" t="s">
        <v>50</v>
      </c>
      <c r="D34" t="s">
        <v>59</v>
      </c>
      <c r="E34" t="s">
        <v>60</v>
      </c>
    </row>
    <row r="35" spans="1:5" x14ac:dyDescent="0.25">
      <c r="A35" t="s">
        <v>98</v>
      </c>
      <c r="B35" t="s">
        <v>99</v>
      </c>
      <c r="C35" t="s">
        <v>26</v>
      </c>
      <c r="D35" t="s">
        <v>59</v>
      </c>
      <c r="E35" t="s">
        <v>60</v>
      </c>
    </row>
    <row r="36" spans="1:5" x14ac:dyDescent="0.25">
      <c r="A36" t="s">
        <v>98</v>
      </c>
      <c r="B36" t="s">
        <v>99</v>
      </c>
      <c r="C36" t="s">
        <v>38</v>
      </c>
      <c r="D36" t="s">
        <v>59</v>
      </c>
      <c r="E36" t="s">
        <v>60</v>
      </c>
    </row>
    <row r="37" spans="1:5" x14ac:dyDescent="0.25">
      <c r="A37" t="s">
        <v>100</v>
      </c>
      <c r="B37" t="s">
        <v>101</v>
      </c>
      <c r="C37" t="s">
        <v>14</v>
      </c>
      <c r="D37" t="s">
        <v>59</v>
      </c>
      <c r="E37" t="s">
        <v>60</v>
      </c>
    </row>
    <row r="38" spans="1:5" x14ac:dyDescent="0.25">
      <c r="A38" t="s">
        <v>100</v>
      </c>
      <c r="B38" t="s">
        <v>101</v>
      </c>
      <c r="C38" t="s">
        <v>18</v>
      </c>
      <c r="D38" t="s">
        <v>63</v>
      </c>
      <c r="E38" t="s">
        <v>57</v>
      </c>
    </row>
    <row r="39" spans="1:5" x14ac:dyDescent="0.25">
      <c r="A39" t="s">
        <v>100</v>
      </c>
      <c r="B39" t="s">
        <v>101</v>
      </c>
      <c r="C39" t="s">
        <v>22</v>
      </c>
      <c r="D39" t="s">
        <v>61</v>
      </c>
      <c r="E39" t="s">
        <v>61</v>
      </c>
    </row>
    <row r="40" spans="1:5" x14ac:dyDescent="0.25">
      <c r="A40" t="s">
        <v>100</v>
      </c>
      <c r="B40" t="s">
        <v>101</v>
      </c>
      <c r="C40" t="s">
        <v>42</v>
      </c>
      <c r="D40" t="s">
        <v>59</v>
      </c>
      <c r="E40" t="s">
        <v>60</v>
      </c>
    </row>
    <row r="41" spans="1:5" x14ac:dyDescent="0.25">
      <c r="A41" t="s">
        <v>100</v>
      </c>
      <c r="B41" t="s">
        <v>101</v>
      </c>
      <c r="C41" t="s">
        <v>46</v>
      </c>
      <c r="D41" t="s">
        <v>61</v>
      </c>
      <c r="E41" t="s">
        <v>61</v>
      </c>
    </row>
    <row r="42" spans="1:5" x14ac:dyDescent="0.25">
      <c r="A42" t="s">
        <v>102</v>
      </c>
      <c r="B42" t="s">
        <v>103</v>
      </c>
      <c r="C42" t="s">
        <v>10</v>
      </c>
      <c r="D42" t="s">
        <v>59</v>
      </c>
      <c r="E42" t="s">
        <v>60</v>
      </c>
    </row>
    <row r="43" spans="1:5" x14ac:dyDescent="0.25">
      <c r="A43" t="s">
        <v>102</v>
      </c>
      <c r="B43" t="s">
        <v>103</v>
      </c>
      <c r="C43" t="s">
        <v>50</v>
      </c>
      <c r="D43" t="s">
        <v>59</v>
      </c>
      <c r="E43" t="s">
        <v>60</v>
      </c>
    </row>
    <row r="44" spans="1:5" x14ac:dyDescent="0.25">
      <c r="A44" t="s">
        <v>104</v>
      </c>
      <c r="B44" t="s">
        <v>105</v>
      </c>
      <c r="C44" t="s">
        <v>30</v>
      </c>
      <c r="D44" t="s">
        <v>59</v>
      </c>
      <c r="E44" t="s">
        <v>60</v>
      </c>
    </row>
    <row r="45" spans="1:5" x14ac:dyDescent="0.25">
      <c r="A45" t="s">
        <v>104</v>
      </c>
      <c r="B45" t="s">
        <v>105</v>
      </c>
      <c r="C45" t="s">
        <v>50</v>
      </c>
      <c r="D45" t="s">
        <v>59</v>
      </c>
      <c r="E45" t="s">
        <v>60</v>
      </c>
    </row>
    <row r="46" spans="1:5" x14ac:dyDescent="0.25">
      <c r="A46" t="s">
        <v>106</v>
      </c>
      <c r="B46" t="s">
        <v>107</v>
      </c>
      <c r="C46" t="s">
        <v>10</v>
      </c>
      <c r="D46" t="s">
        <v>59</v>
      </c>
      <c r="E46" t="s">
        <v>60</v>
      </c>
    </row>
    <row r="47" spans="1:5" x14ac:dyDescent="0.25">
      <c r="A47" t="s">
        <v>106</v>
      </c>
      <c r="B47" t="s">
        <v>107</v>
      </c>
      <c r="C47" t="s">
        <v>50</v>
      </c>
      <c r="D47" t="s">
        <v>59</v>
      </c>
      <c r="E47" t="s">
        <v>60</v>
      </c>
    </row>
    <row r="48" spans="1:5" x14ac:dyDescent="0.25">
      <c r="A48" t="s">
        <v>108</v>
      </c>
      <c r="B48" t="s">
        <v>109</v>
      </c>
      <c r="C48" t="s">
        <v>10</v>
      </c>
      <c r="D48" t="s">
        <v>59</v>
      </c>
      <c r="E48" t="s">
        <v>60</v>
      </c>
    </row>
    <row r="49" spans="1:5" x14ac:dyDescent="0.25">
      <c r="A49" t="s">
        <v>108</v>
      </c>
      <c r="B49" t="s">
        <v>109</v>
      </c>
      <c r="C49" t="s">
        <v>50</v>
      </c>
      <c r="D49" t="s">
        <v>59</v>
      </c>
      <c r="E49" t="s">
        <v>60</v>
      </c>
    </row>
    <row r="50" spans="1:5" x14ac:dyDescent="0.25">
      <c r="A50" t="s">
        <v>110</v>
      </c>
      <c r="B50" t="s">
        <v>111</v>
      </c>
      <c r="C50" t="s">
        <v>10</v>
      </c>
      <c r="D50" t="s">
        <v>59</v>
      </c>
      <c r="E50" t="s">
        <v>60</v>
      </c>
    </row>
    <row r="51" spans="1:5" x14ac:dyDescent="0.25">
      <c r="A51" t="s">
        <v>110</v>
      </c>
      <c r="B51" t="s">
        <v>111</v>
      </c>
      <c r="C51" t="s">
        <v>50</v>
      </c>
      <c r="D51" t="s">
        <v>59</v>
      </c>
      <c r="E51" t="s">
        <v>60</v>
      </c>
    </row>
    <row r="52" spans="1:5" x14ac:dyDescent="0.25">
      <c r="A52" t="s">
        <v>112</v>
      </c>
      <c r="B52" t="s">
        <v>113</v>
      </c>
      <c r="C52" t="s">
        <v>8</v>
      </c>
      <c r="D52" t="s">
        <v>68</v>
      </c>
      <c r="E52" t="s">
        <v>63</v>
      </c>
    </row>
    <row r="53" spans="1:5" x14ac:dyDescent="0.25">
      <c r="A53" t="s">
        <v>112</v>
      </c>
      <c r="B53" t="s">
        <v>113</v>
      </c>
      <c r="C53" t="s">
        <v>48</v>
      </c>
      <c r="D53" t="s">
        <v>68</v>
      </c>
      <c r="E53" t="s">
        <v>63</v>
      </c>
    </row>
    <row r="54" spans="1:5" x14ac:dyDescent="0.25">
      <c r="A54" t="s">
        <v>114</v>
      </c>
      <c r="B54" t="s">
        <v>115</v>
      </c>
      <c r="C54" t="s">
        <v>24</v>
      </c>
      <c r="D54" t="s">
        <v>59</v>
      </c>
      <c r="E54" t="s">
        <v>60</v>
      </c>
    </row>
    <row r="55" spans="1:5" x14ac:dyDescent="0.25">
      <c r="A55" t="s">
        <v>114</v>
      </c>
      <c r="B55" t="s">
        <v>115</v>
      </c>
      <c r="C55" t="s">
        <v>50</v>
      </c>
      <c r="D55" t="s">
        <v>59</v>
      </c>
      <c r="E55" t="s">
        <v>60</v>
      </c>
    </row>
    <row r="56" spans="1:5" x14ac:dyDescent="0.25">
      <c r="A56" t="s">
        <v>116</v>
      </c>
      <c r="B56" t="s">
        <v>117</v>
      </c>
      <c r="C56" t="s">
        <v>32</v>
      </c>
      <c r="D56" t="s">
        <v>59</v>
      </c>
      <c r="E56" t="s">
        <v>60</v>
      </c>
    </row>
    <row r="57" spans="1:5" x14ac:dyDescent="0.25">
      <c r="A57" t="s">
        <v>116</v>
      </c>
      <c r="B57" t="s">
        <v>117</v>
      </c>
      <c r="C57" t="s">
        <v>36</v>
      </c>
      <c r="D57" t="s">
        <v>59</v>
      </c>
      <c r="E57" t="s">
        <v>60</v>
      </c>
    </row>
    <row r="58" spans="1:5" x14ac:dyDescent="0.25">
      <c r="A58" t="s">
        <v>118</v>
      </c>
      <c r="B58" t="s">
        <v>119</v>
      </c>
      <c r="C58" t="s">
        <v>26</v>
      </c>
      <c r="D58" t="s">
        <v>59</v>
      </c>
      <c r="E58" t="s">
        <v>60</v>
      </c>
    </row>
    <row r="59" spans="1:5" x14ac:dyDescent="0.25">
      <c r="A59" t="s">
        <v>118</v>
      </c>
      <c r="B59" t="s">
        <v>119</v>
      </c>
      <c r="C59" t="s">
        <v>38</v>
      </c>
      <c r="D59" t="s">
        <v>59</v>
      </c>
      <c r="E59" t="s">
        <v>60</v>
      </c>
    </row>
    <row r="60" spans="1:5" x14ac:dyDescent="0.25">
      <c r="A60" t="s">
        <v>120</v>
      </c>
      <c r="B60" t="s">
        <v>121</v>
      </c>
      <c r="C60" t="s">
        <v>26</v>
      </c>
      <c r="D60" t="s">
        <v>59</v>
      </c>
      <c r="E60" t="s">
        <v>60</v>
      </c>
    </row>
    <row r="61" spans="1:5" x14ac:dyDescent="0.25">
      <c r="A61" t="s">
        <v>120</v>
      </c>
      <c r="B61" t="s">
        <v>121</v>
      </c>
      <c r="C61" t="s">
        <v>38</v>
      </c>
      <c r="D61" t="s">
        <v>59</v>
      </c>
      <c r="E61" t="s">
        <v>60</v>
      </c>
    </row>
    <row r="62" spans="1:5" x14ac:dyDescent="0.25">
      <c r="A62" t="s">
        <v>122</v>
      </c>
      <c r="B62" t="s">
        <v>123</v>
      </c>
      <c r="C62" t="s">
        <v>26</v>
      </c>
      <c r="D62" t="s">
        <v>59</v>
      </c>
      <c r="E62" t="s">
        <v>60</v>
      </c>
    </row>
    <row r="63" spans="1:5" x14ac:dyDescent="0.25">
      <c r="A63" t="s">
        <v>122</v>
      </c>
      <c r="B63" t="s">
        <v>123</v>
      </c>
      <c r="C63" t="s">
        <v>38</v>
      </c>
      <c r="D63" t="s">
        <v>59</v>
      </c>
      <c r="E63" t="s">
        <v>60</v>
      </c>
    </row>
    <row r="64" spans="1:5" x14ac:dyDescent="0.25">
      <c r="A64" t="s">
        <v>124</v>
      </c>
      <c r="B64" t="s">
        <v>125</v>
      </c>
      <c r="C64" t="s">
        <v>8</v>
      </c>
      <c r="D64" t="s">
        <v>63</v>
      </c>
      <c r="E64" t="s">
        <v>57</v>
      </c>
    </row>
    <row r="65" spans="1:5" x14ac:dyDescent="0.25">
      <c r="A65" t="s">
        <v>124</v>
      </c>
      <c r="B65" t="s">
        <v>125</v>
      </c>
      <c r="C65" t="s">
        <v>10</v>
      </c>
      <c r="D65" t="s">
        <v>59</v>
      </c>
      <c r="E65" t="s">
        <v>60</v>
      </c>
    </row>
    <row r="66" spans="1:5" x14ac:dyDescent="0.25">
      <c r="A66" t="s">
        <v>124</v>
      </c>
      <c r="B66" t="s">
        <v>125</v>
      </c>
      <c r="C66" t="s">
        <v>50</v>
      </c>
      <c r="D66" t="s">
        <v>59</v>
      </c>
      <c r="E66" t="s">
        <v>60</v>
      </c>
    </row>
    <row r="67" spans="1:5" x14ac:dyDescent="0.25">
      <c r="A67" t="s">
        <v>126</v>
      </c>
      <c r="B67" t="s">
        <v>127</v>
      </c>
      <c r="C67" t="s">
        <v>26</v>
      </c>
      <c r="D67" t="s">
        <v>59</v>
      </c>
      <c r="E67" t="s">
        <v>60</v>
      </c>
    </row>
    <row r="68" spans="1:5" x14ac:dyDescent="0.25">
      <c r="A68" t="s">
        <v>126</v>
      </c>
      <c r="B68" t="s">
        <v>127</v>
      </c>
      <c r="C68" t="s">
        <v>38</v>
      </c>
      <c r="D68" t="s">
        <v>59</v>
      </c>
      <c r="E68" t="s">
        <v>60</v>
      </c>
    </row>
    <row r="69" spans="1:5" x14ac:dyDescent="0.25">
      <c r="A69" t="s">
        <v>128</v>
      </c>
      <c r="B69" t="s">
        <v>129</v>
      </c>
      <c r="C69" t="s">
        <v>6</v>
      </c>
      <c r="D69" t="s">
        <v>59</v>
      </c>
      <c r="E69" t="s">
        <v>60</v>
      </c>
    </row>
    <row r="70" spans="1:5" x14ac:dyDescent="0.25">
      <c r="A70" t="s">
        <v>128</v>
      </c>
      <c r="B70" t="s">
        <v>129</v>
      </c>
      <c r="C70" t="s">
        <v>50</v>
      </c>
      <c r="D70" t="s">
        <v>59</v>
      </c>
      <c r="E70" t="s">
        <v>60</v>
      </c>
    </row>
    <row r="71" spans="1:5" x14ac:dyDescent="0.25">
      <c r="A71" t="s">
        <v>130</v>
      </c>
      <c r="B71" t="s">
        <v>131</v>
      </c>
      <c r="C71" t="s">
        <v>14</v>
      </c>
      <c r="D71" t="s">
        <v>59</v>
      </c>
      <c r="E71" t="s">
        <v>60</v>
      </c>
    </row>
    <row r="72" spans="1:5" x14ac:dyDescent="0.25">
      <c r="A72" t="s">
        <v>130</v>
      </c>
      <c r="B72" t="s">
        <v>131</v>
      </c>
      <c r="C72" t="s">
        <v>22</v>
      </c>
      <c r="D72" t="s">
        <v>61</v>
      </c>
      <c r="E72" t="s">
        <v>61</v>
      </c>
    </row>
    <row r="73" spans="1:5" x14ac:dyDescent="0.25">
      <c r="A73" t="s">
        <v>130</v>
      </c>
      <c r="B73" t="s">
        <v>131</v>
      </c>
      <c r="C73" t="s">
        <v>42</v>
      </c>
      <c r="D73" t="s">
        <v>59</v>
      </c>
      <c r="E73" t="s">
        <v>60</v>
      </c>
    </row>
    <row r="74" spans="1:5" x14ac:dyDescent="0.25">
      <c r="A74" t="s">
        <v>130</v>
      </c>
      <c r="B74" t="s">
        <v>131</v>
      </c>
      <c r="C74" t="s">
        <v>46</v>
      </c>
      <c r="D74" t="s">
        <v>61</v>
      </c>
      <c r="E74" t="s">
        <v>61</v>
      </c>
    </row>
    <row r="75" spans="1:5" x14ac:dyDescent="0.25">
      <c r="A75" t="s">
        <v>132</v>
      </c>
      <c r="B75" t="s">
        <v>133</v>
      </c>
      <c r="C75" t="s">
        <v>26</v>
      </c>
      <c r="D75" t="s">
        <v>59</v>
      </c>
      <c r="E75" t="s">
        <v>60</v>
      </c>
    </row>
    <row r="76" spans="1:5" x14ac:dyDescent="0.25">
      <c r="A76" t="s">
        <v>132</v>
      </c>
      <c r="B76" t="s">
        <v>133</v>
      </c>
      <c r="C76" t="s">
        <v>32</v>
      </c>
      <c r="D76" t="s">
        <v>59</v>
      </c>
      <c r="E76" t="s">
        <v>60</v>
      </c>
    </row>
    <row r="77" spans="1:5" x14ac:dyDescent="0.25">
      <c r="A77" t="s">
        <v>132</v>
      </c>
      <c r="B77" t="s">
        <v>133</v>
      </c>
      <c r="C77" t="s">
        <v>36</v>
      </c>
      <c r="D77" t="s">
        <v>59</v>
      </c>
      <c r="E77" t="s">
        <v>60</v>
      </c>
    </row>
    <row r="78" spans="1:5" x14ac:dyDescent="0.25">
      <c r="A78" t="s">
        <v>134</v>
      </c>
      <c r="B78" t="s">
        <v>135</v>
      </c>
      <c r="C78" t="s">
        <v>26</v>
      </c>
      <c r="D78" t="s">
        <v>59</v>
      </c>
      <c r="E78" t="s">
        <v>60</v>
      </c>
    </row>
    <row r="79" spans="1:5" x14ac:dyDescent="0.25">
      <c r="A79" t="s">
        <v>134</v>
      </c>
      <c r="B79" t="s">
        <v>135</v>
      </c>
      <c r="C79" t="s">
        <v>38</v>
      </c>
      <c r="D79" t="s">
        <v>59</v>
      </c>
      <c r="E79" t="s">
        <v>60</v>
      </c>
    </row>
    <row r="80" spans="1:5" x14ac:dyDescent="0.25">
      <c r="A80" t="s">
        <v>136</v>
      </c>
      <c r="B80" t="s">
        <v>137</v>
      </c>
      <c r="C80" t="s">
        <v>8</v>
      </c>
      <c r="D80" t="s">
        <v>68</v>
      </c>
      <c r="E80" t="s">
        <v>63</v>
      </c>
    </row>
    <row r="81" spans="1:5" x14ac:dyDescent="0.25">
      <c r="A81" t="s">
        <v>136</v>
      </c>
      <c r="B81" t="s">
        <v>137</v>
      </c>
      <c r="C81" t="s">
        <v>48</v>
      </c>
      <c r="D81" t="s">
        <v>68</v>
      </c>
      <c r="E81" t="s">
        <v>63</v>
      </c>
    </row>
    <row r="82" spans="1:5" x14ac:dyDescent="0.25">
      <c r="A82" t="s">
        <v>138</v>
      </c>
      <c r="B82" t="s">
        <v>139</v>
      </c>
      <c r="C82" t="s">
        <v>24</v>
      </c>
      <c r="D82" t="s">
        <v>59</v>
      </c>
      <c r="E82" t="s">
        <v>60</v>
      </c>
    </row>
    <row r="83" spans="1:5" x14ac:dyDescent="0.25">
      <c r="A83" t="s">
        <v>138</v>
      </c>
      <c r="B83" t="s">
        <v>139</v>
      </c>
      <c r="C83" t="s">
        <v>50</v>
      </c>
      <c r="D83" t="s">
        <v>59</v>
      </c>
      <c r="E83" t="s">
        <v>60</v>
      </c>
    </row>
    <row r="84" spans="1:5" x14ac:dyDescent="0.25">
      <c r="A84" t="s">
        <v>140</v>
      </c>
      <c r="B84" t="s">
        <v>141</v>
      </c>
      <c r="C84" t="s">
        <v>10</v>
      </c>
      <c r="D84" t="s">
        <v>59</v>
      </c>
      <c r="E84" t="s">
        <v>60</v>
      </c>
    </row>
    <row r="85" spans="1:5" x14ac:dyDescent="0.25">
      <c r="A85" t="s">
        <v>140</v>
      </c>
      <c r="B85" t="s">
        <v>141</v>
      </c>
      <c r="C85" t="s">
        <v>50</v>
      </c>
      <c r="D85" t="s">
        <v>59</v>
      </c>
      <c r="E85" t="s">
        <v>60</v>
      </c>
    </row>
    <row r="86" spans="1:5" x14ac:dyDescent="0.25">
      <c r="A86" t="s">
        <v>142</v>
      </c>
      <c r="B86" t="s">
        <v>143</v>
      </c>
      <c r="C86" t="s">
        <v>26</v>
      </c>
      <c r="D86" t="s">
        <v>59</v>
      </c>
      <c r="E86" t="s">
        <v>60</v>
      </c>
    </row>
    <row r="87" spans="1:5" x14ac:dyDescent="0.25">
      <c r="A87" t="s">
        <v>142</v>
      </c>
      <c r="B87" t="s">
        <v>143</v>
      </c>
      <c r="C87" t="s">
        <v>38</v>
      </c>
      <c r="D87" t="s">
        <v>59</v>
      </c>
      <c r="E87" t="s">
        <v>60</v>
      </c>
    </row>
    <row r="88" spans="1:5" x14ac:dyDescent="0.25">
      <c r="A88" t="s">
        <v>144</v>
      </c>
      <c r="B88" t="s">
        <v>145</v>
      </c>
      <c r="C88" t="s">
        <v>26</v>
      </c>
      <c r="D88" t="s">
        <v>59</v>
      </c>
      <c r="E88" t="s">
        <v>60</v>
      </c>
    </row>
    <row r="89" spans="1:5" x14ac:dyDescent="0.25">
      <c r="A89" t="s">
        <v>144</v>
      </c>
      <c r="B89" t="s">
        <v>145</v>
      </c>
      <c r="C89" t="s">
        <v>38</v>
      </c>
      <c r="D89" t="s">
        <v>59</v>
      </c>
      <c r="E89" t="s">
        <v>60</v>
      </c>
    </row>
    <row r="90" spans="1:5" x14ac:dyDescent="0.25">
      <c r="A90" t="s">
        <v>146</v>
      </c>
      <c r="B90" t="s">
        <v>147</v>
      </c>
      <c r="C90" t="s">
        <v>26</v>
      </c>
      <c r="D90" t="s">
        <v>59</v>
      </c>
      <c r="E90" t="s">
        <v>60</v>
      </c>
    </row>
    <row r="91" spans="1:5" x14ac:dyDescent="0.25">
      <c r="A91" t="s">
        <v>146</v>
      </c>
      <c r="B91" t="s">
        <v>147</v>
      </c>
      <c r="C91" t="s">
        <v>50</v>
      </c>
      <c r="D91" t="s">
        <v>59</v>
      </c>
      <c r="E91" t="s">
        <v>60</v>
      </c>
    </row>
    <row r="92" spans="1:5" x14ac:dyDescent="0.25">
      <c r="A92" t="s">
        <v>148</v>
      </c>
      <c r="B92" t="s">
        <v>149</v>
      </c>
      <c r="C92" t="s">
        <v>26</v>
      </c>
      <c r="D92" t="s">
        <v>59</v>
      </c>
      <c r="E92" t="s">
        <v>60</v>
      </c>
    </row>
    <row r="93" spans="1:5" x14ac:dyDescent="0.25">
      <c r="A93" t="s">
        <v>148</v>
      </c>
      <c r="B93" t="s">
        <v>149</v>
      </c>
      <c r="C93" t="s">
        <v>38</v>
      </c>
      <c r="D93" t="s">
        <v>59</v>
      </c>
      <c r="E93" t="s">
        <v>60</v>
      </c>
    </row>
    <row r="94" spans="1:5" x14ac:dyDescent="0.25">
      <c r="A94" t="s">
        <v>150</v>
      </c>
      <c r="B94" t="s">
        <v>151</v>
      </c>
      <c r="C94" t="s">
        <v>26</v>
      </c>
      <c r="D94" t="s">
        <v>59</v>
      </c>
      <c r="E94" t="s">
        <v>60</v>
      </c>
    </row>
    <row r="95" spans="1:5" x14ac:dyDescent="0.25">
      <c r="A95" t="s">
        <v>150</v>
      </c>
      <c r="B95" t="s">
        <v>151</v>
      </c>
      <c r="C95" t="s">
        <v>38</v>
      </c>
      <c r="D95" t="s">
        <v>59</v>
      </c>
      <c r="E95" t="s">
        <v>60</v>
      </c>
    </row>
    <row r="96" spans="1:5" x14ac:dyDescent="0.25">
      <c r="A96" t="s">
        <v>152</v>
      </c>
      <c r="B96" t="s">
        <v>153</v>
      </c>
      <c r="C96" t="s">
        <v>6</v>
      </c>
      <c r="D96" t="s">
        <v>63</v>
      </c>
      <c r="E96" t="s">
        <v>57</v>
      </c>
    </row>
    <row r="97" spans="1:5" x14ac:dyDescent="0.25">
      <c r="A97" t="s">
        <v>152</v>
      </c>
      <c r="B97" t="s">
        <v>153</v>
      </c>
      <c r="C97" t="s">
        <v>30</v>
      </c>
      <c r="D97" t="s">
        <v>59</v>
      </c>
      <c r="E97" t="s">
        <v>60</v>
      </c>
    </row>
    <row r="98" spans="1:5" x14ac:dyDescent="0.25">
      <c r="A98" t="s">
        <v>152</v>
      </c>
      <c r="B98" t="s">
        <v>153</v>
      </c>
      <c r="C98" t="s">
        <v>50</v>
      </c>
      <c r="D98" t="s">
        <v>59</v>
      </c>
      <c r="E98" t="s">
        <v>60</v>
      </c>
    </row>
    <row r="99" spans="1:5" x14ac:dyDescent="0.25">
      <c r="A99" t="s">
        <v>154</v>
      </c>
      <c r="B99" t="s">
        <v>155</v>
      </c>
      <c r="C99" t="s">
        <v>10</v>
      </c>
      <c r="D99" t="s">
        <v>59</v>
      </c>
      <c r="E99" t="s">
        <v>60</v>
      </c>
    </row>
    <row r="100" spans="1:5" x14ac:dyDescent="0.25">
      <c r="A100" t="s">
        <v>154</v>
      </c>
      <c r="B100" t="s">
        <v>155</v>
      </c>
      <c r="C100" t="s">
        <v>50</v>
      </c>
      <c r="D100" t="s">
        <v>59</v>
      </c>
      <c r="E100" t="s">
        <v>60</v>
      </c>
    </row>
    <row r="101" spans="1:5" x14ac:dyDescent="0.25">
      <c r="A101" t="s">
        <v>156</v>
      </c>
      <c r="B101" t="s">
        <v>157</v>
      </c>
      <c r="C101" t="s">
        <v>8</v>
      </c>
      <c r="D101" t="s">
        <v>68</v>
      </c>
      <c r="E101" t="s">
        <v>63</v>
      </c>
    </row>
    <row r="102" spans="1:5" x14ac:dyDescent="0.25">
      <c r="A102" t="s">
        <v>156</v>
      </c>
      <c r="B102" t="s">
        <v>157</v>
      </c>
      <c r="C102" t="s">
        <v>48</v>
      </c>
      <c r="D102" t="s">
        <v>68</v>
      </c>
      <c r="E102" t="s">
        <v>63</v>
      </c>
    </row>
    <row r="103" spans="1:5" x14ac:dyDescent="0.25">
      <c r="A103" t="s">
        <v>158</v>
      </c>
      <c r="B103" t="s">
        <v>159</v>
      </c>
      <c r="C103" t="s">
        <v>26</v>
      </c>
      <c r="D103" t="s">
        <v>59</v>
      </c>
      <c r="E103" t="s">
        <v>60</v>
      </c>
    </row>
    <row r="104" spans="1:5" x14ac:dyDescent="0.25">
      <c r="A104" t="s">
        <v>158</v>
      </c>
      <c r="B104" t="s">
        <v>159</v>
      </c>
      <c r="C104" t="s">
        <v>38</v>
      </c>
      <c r="D104" t="s">
        <v>59</v>
      </c>
      <c r="E104" t="s">
        <v>60</v>
      </c>
    </row>
    <row r="105" spans="1:5" x14ac:dyDescent="0.25">
      <c r="A105" t="s">
        <v>160</v>
      </c>
      <c r="B105" t="s">
        <v>161</v>
      </c>
      <c r="C105" t="s">
        <v>14</v>
      </c>
      <c r="D105" t="s">
        <v>59</v>
      </c>
      <c r="E105" t="s">
        <v>60</v>
      </c>
    </row>
    <row r="106" spans="1:5" x14ac:dyDescent="0.25">
      <c r="A106" t="s">
        <v>160</v>
      </c>
      <c r="B106" t="s">
        <v>161</v>
      </c>
      <c r="C106" t="s">
        <v>42</v>
      </c>
      <c r="D106" t="s">
        <v>59</v>
      </c>
      <c r="E106" t="s">
        <v>60</v>
      </c>
    </row>
    <row r="107" spans="1:5" x14ac:dyDescent="0.25">
      <c r="A107" t="s">
        <v>162</v>
      </c>
      <c r="B107" t="s">
        <v>163</v>
      </c>
      <c r="C107" t="s">
        <v>30</v>
      </c>
      <c r="D107" t="s">
        <v>59</v>
      </c>
      <c r="E107" t="s">
        <v>60</v>
      </c>
    </row>
    <row r="108" spans="1:5" x14ac:dyDescent="0.25">
      <c r="A108" t="s">
        <v>162</v>
      </c>
      <c r="B108" t="s">
        <v>163</v>
      </c>
      <c r="C108" t="s">
        <v>50</v>
      </c>
      <c r="D108" t="s">
        <v>59</v>
      </c>
      <c r="E108" t="s">
        <v>60</v>
      </c>
    </row>
    <row r="109" spans="1:5" x14ac:dyDescent="0.25">
      <c r="A109" t="s">
        <v>164</v>
      </c>
      <c r="B109" t="s">
        <v>165</v>
      </c>
      <c r="C109" t="s">
        <v>16</v>
      </c>
      <c r="D109" t="s">
        <v>68</v>
      </c>
      <c r="E109" t="s">
        <v>63</v>
      </c>
    </row>
    <row r="110" spans="1:5" x14ac:dyDescent="0.25">
      <c r="A110" t="s">
        <v>164</v>
      </c>
      <c r="B110" t="s">
        <v>165</v>
      </c>
      <c r="C110" t="s">
        <v>34</v>
      </c>
      <c r="D110" t="s">
        <v>68</v>
      </c>
      <c r="E110" t="s">
        <v>63</v>
      </c>
    </row>
    <row r="111" spans="1:5" x14ac:dyDescent="0.25">
      <c r="A111" t="s">
        <v>166</v>
      </c>
      <c r="B111" t="s">
        <v>167</v>
      </c>
      <c r="C111" t="s">
        <v>16</v>
      </c>
      <c r="D111" t="s">
        <v>68</v>
      </c>
      <c r="E111" t="s">
        <v>63</v>
      </c>
    </row>
    <row r="112" spans="1:5" x14ac:dyDescent="0.25">
      <c r="A112" t="s">
        <v>166</v>
      </c>
      <c r="B112" t="s">
        <v>167</v>
      </c>
      <c r="C112" t="s">
        <v>34</v>
      </c>
      <c r="D112" t="s">
        <v>68</v>
      </c>
      <c r="E112" t="s">
        <v>63</v>
      </c>
    </row>
    <row r="113" spans="1:5" x14ac:dyDescent="0.25">
      <c r="A113" t="s">
        <v>168</v>
      </c>
      <c r="B113" t="s">
        <v>169</v>
      </c>
      <c r="C113" t="s">
        <v>8</v>
      </c>
      <c r="D113" t="s">
        <v>68</v>
      </c>
      <c r="E113" t="s">
        <v>63</v>
      </c>
    </row>
    <row r="114" spans="1:5" x14ac:dyDescent="0.25">
      <c r="A114" t="s">
        <v>170</v>
      </c>
      <c r="B114" t="s">
        <v>171</v>
      </c>
      <c r="C114" t="s">
        <v>26</v>
      </c>
      <c r="D114" t="s">
        <v>59</v>
      </c>
      <c r="E114" t="s">
        <v>60</v>
      </c>
    </row>
    <row r="115" spans="1:5" x14ac:dyDescent="0.25">
      <c r="A115" t="s">
        <v>170</v>
      </c>
      <c r="B115" t="s">
        <v>171</v>
      </c>
      <c r="C115" t="s">
        <v>38</v>
      </c>
      <c r="D115" t="s">
        <v>59</v>
      </c>
      <c r="E115" t="s">
        <v>60</v>
      </c>
    </row>
    <row r="116" spans="1:5" x14ac:dyDescent="0.25">
      <c r="A116" t="s">
        <v>172</v>
      </c>
      <c r="B116" t="s">
        <v>173</v>
      </c>
      <c r="C116" t="s">
        <v>26</v>
      </c>
      <c r="D116" t="s">
        <v>59</v>
      </c>
      <c r="E116" t="s">
        <v>60</v>
      </c>
    </row>
    <row r="117" spans="1:5" x14ac:dyDescent="0.25">
      <c r="A117" t="s">
        <v>172</v>
      </c>
      <c r="B117" t="s">
        <v>173</v>
      </c>
      <c r="C117" t="s">
        <v>38</v>
      </c>
      <c r="D117" t="s">
        <v>59</v>
      </c>
      <c r="E117" t="s">
        <v>60</v>
      </c>
    </row>
    <row r="118" spans="1:5" x14ac:dyDescent="0.25">
      <c r="A118" t="s">
        <v>172</v>
      </c>
      <c r="B118" t="s">
        <v>173</v>
      </c>
      <c r="C118" t="s">
        <v>50</v>
      </c>
      <c r="D118" t="s">
        <v>59</v>
      </c>
      <c r="E118" t="s">
        <v>60</v>
      </c>
    </row>
    <row r="119" spans="1:5" x14ac:dyDescent="0.25">
      <c r="A119" t="s">
        <v>174</v>
      </c>
      <c r="B119" t="s">
        <v>175</v>
      </c>
      <c r="C119" t="s">
        <v>10</v>
      </c>
      <c r="D119" t="s">
        <v>59</v>
      </c>
      <c r="E119" t="s">
        <v>60</v>
      </c>
    </row>
    <row r="120" spans="1:5" x14ac:dyDescent="0.25">
      <c r="A120" t="s">
        <v>174</v>
      </c>
      <c r="B120" t="s">
        <v>175</v>
      </c>
      <c r="C120" t="s">
        <v>50</v>
      </c>
      <c r="D120" t="s">
        <v>59</v>
      </c>
      <c r="E120" t="s">
        <v>60</v>
      </c>
    </row>
    <row r="121" spans="1:5" x14ac:dyDescent="0.25">
      <c r="A121" t="s">
        <v>176</v>
      </c>
      <c r="B121" t="s">
        <v>177</v>
      </c>
      <c r="C121" t="s">
        <v>26</v>
      </c>
      <c r="D121" t="s">
        <v>59</v>
      </c>
      <c r="E121" t="s">
        <v>60</v>
      </c>
    </row>
    <row r="122" spans="1:5" x14ac:dyDescent="0.25">
      <c r="A122" t="s">
        <v>176</v>
      </c>
      <c r="B122" t="s">
        <v>177</v>
      </c>
      <c r="C122" t="s">
        <v>32</v>
      </c>
      <c r="D122" t="s">
        <v>59</v>
      </c>
      <c r="E122" t="s">
        <v>60</v>
      </c>
    </row>
    <row r="123" spans="1:5" x14ac:dyDescent="0.25">
      <c r="A123" t="s">
        <v>176</v>
      </c>
      <c r="B123" t="s">
        <v>177</v>
      </c>
      <c r="C123" t="s">
        <v>36</v>
      </c>
      <c r="D123" t="s">
        <v>59</v>
      </c>
      <c r="E123" t="s">
        <v>60</v>
      </c>
    </row>
    <row r="124" spans="1:5" x14ac:dyDescent="0.25">
      <c r="A124" t="s">
        <v>178</v>
      </c>
      <c r="B124" t="s">
        <v>179</v>
      </c>
      <c r="C124" t="s">
        <v>26</v>
      </c>
      <c r="D124" t="s">
        <v>59</v>
      </c>
      <c r="E124" t="s">
        <v>60</v>
      </c>
    </row>
    <row r="125" spans="1:5" x14ac:dyDescent="0.25">
      <c r="A125" t="s">
        <v>178</v>
      </c>
      <c r="B125" t="s">
        <v>179</v>
      </c>
      <c r="C125" t="s">
        <v>38</v>
      </c>
      <c r="D125" t="s">
        <v>59</v>
      </c>
      <c r="E125" t="s">
        <v>60</v>
      </c>
    </row>
    <row r="126" spans="1:5" x14ac:dyDescent="0.25">
      <c r="A126" t="s">
        <v>180</v>
      </c>
      <c r="B126" t="s">
        <v>181</v>
      </c>
      <c r="C126" t="s">
        <v>30</v>
      </c>
      <c r="D126" t="s">
        <v>59</v>
      </c>
      <c r="E126" t="s">
        <v>60</v>
      </c>
    </row>
    <row r="127" spans="1:5" x14ac:dyDescent="0.25">
      <c r="A127" t="s">
        <v>180</v>
      </c>
      <c r="B127" t="s">
        <v>181</v>
      </c>
      <c r="C127" t="s">
        <v>50</v>
      </c>
      <c r="D127" t="s">
        <v>59</v>
      </c>
      <c r="E127" t="s">
        <v>60</v>
      </c>
    </row>
    <row r="128" spans="1:5" x14ac:dyDescent="0.25">
      <c r="A128" t="s">
        <v>182</v>
      </c>
      <c r="B128" t="s">
        <v>183</v>
      </c>
      <c r="C128" t="s">
        <v>26</v>
      </c>
      <c r="D128" t="s">
        <v>59</v>
      </c>
      <c r="E128" t="s">
        <v>60</v>
      </c>
    </row>
    <row r="129" spans="1:5" x14ac:dyDescent="0.25">
      <c r="A129" t="s">
        <v>182</v>
      </c>
      <c r="B129" t="s">
        <v>183</v>
      </c>
      <c r="C129" t="s">
        <v>38</v>
      </c>
      <c r="D129" t="s">
        <v>59</v>
      </c>
      <c r="E129" t="s">
        <v>60</v>
      </c>
    </row>
    <row r="130" spans="1:5" x14ac:dyDescent="0.25">
      <c r="A130" t="s">
        <v>184</v>
      </c>
      <c r="B130" t="s">
        <v>185</v>
      </c>
      <c r="C130" t="s">
        <v>8</v>
      </c>
      <c r="D130" t="s">
        <v>63</v>
      </c>
      <c r="E130" t="s">
        <v>57</v>
      </c>
    </row>
    <row r="131" spans="1:5" x14ac:dyDescent="0.25">
      <c r="A131" t="s">
        <v>184</v>
      </c>
      <c r="B131" t="s">
        <v>185</v>
      </c>
      <c r="C131" t="s">
        <v>10</v>
      </c>
      <c r="D131" t="s">
        <v>59</v>
      </c>
      <c r="E131" t="s">
        <v>60</v>
      </c>
    </row>
    <row r="132" spans="1:5" x14ac:dyDescent="0.25">
      <c r="A132" t="s">
        <v>184</v>
      </c>
      <c r="B132" t="s">
        <v>185</v>
      </c>
      <c r="C132" t="s">
        <v>50</v>
      </c>
      <c r="D132" t="s">
        <v>59</v>
      </c>
      <c r="E132" t="s">
        <v>60</v>
      </c>
    </row>
    <row r="133" spans="1:5" x14ac:dyDescent="0.25">
      <c r="A133" t="s">
        <v>186</v>
      </c>
      <c r="B133" t="s">
        <v>187</v>
      </c>
      <c r="C133" t="s">
        <v>26</v>
      </c>
      <c r="D133" t="s">
        <v>59</v>
      </c>
      <c r="E133" t="s">
        <v>60</v>
      </c>
    </row>
    <row r="134" spans="1:5" x14ac:dyDescent="0.25">
      <c r="A134" t="s">
        <v>186</v>
      </c>
      <c r="B134" t="s">
        <v>187</v>
      </c>
      <c r="C134" t="s">
        <v>38</v>
      </c>
      <c r="D134" t="s">
        <v>59</v>
      </c>
      <c r="E134" t="s">
        <v>60</v>
      </c>
    </row>
    <row r="135" spans="1:5" x14ac:dyDescent="0.25">
      <c r="A135" t="s">
        <v>188</v>
      </c>
      <c r="B135" t="s">
        <v>189</v>
      </c>
      <c r="C135" t="s">
        <v>8</v>
      </c>
      <c r="D135" t="s">
        <v>68</v>
      </c>
      <c r="E135" t="s">
        <v>63</v>
      </c>
    </row>
    <row r="136" spans="1:5" x14ac:dyDescent="0.25">
      <c r="A136" t="s">
        <v>188</v>
      </c>
      <c r="B136" t="s">
        <v>189</v>
      </c>
      <c r="C136" t="s">
        <v>48</v>
      </c>
      <c r="D136" t="s">
        <v>68</v>
      </c>
      <c r="E136" t="s">
        <v>63</v>
      </c>
    </row>
    <row r="137" spans="1:5" x14ac:dyDescent="0.25">
      <c r="A137" t="s">
        <v>190</v>
      </c>
      <c r="B137" t="s">
        <v>191</v>
      </c>
      <c r="C137" t="s">
        <v>10</v>
      </c>
      <c r="D137" t="s">
        <v>59</v>
      </c>
      <c r="E137" t="s">
        <v>60</v>
      </c>
    </row>
    <row r="138" spans="1:5" x14ac:dyDescent="0.25">
      <c r="A138" t="s">
        <v>190</v>
      </c>
      <c r="B138" t="s">
        <v>191</v>
      </c>
      <c r="C138" t="s">
        <v>50</v>
      </c>
      <c r="D138" t="s">
        <v>59</v>
      </c>
      <c r="E138" t="s">
        <v>60</v>
      </c>
    </row>
    <row r="139" spans="1:5" x14ac:dyDescent="0.25">
      <c r="A139" t="s">
        <v>192</v>
      </c>
      <c r="B139" t="s">
        <v>193</v>
      </c>
      <c r="C139" t="s">
        <v>14</v>
      </c>
      <c r="D139" t="s">
        <v>59</v>
      </c>
      <c r="E139" t="s">
        <v>60</v>
      </c>
    </row>
    <row r="140" spans="1:5" x14ac:dyDescent="0.25">
      <c r="A140" t="s">
        <v>192</v>
      </c>
      <c r="B140" t="s">
        <v>193</v>
      </c>
      <c r="C140" t="s">
        <v>42</v>
      </c>
      <c r="D140" t="s">
        <v>59</v>
      </c>
      <c r="E140" t="s">
        <v>60</v>
      </c>
    </row>
    <row r="141" spans="1:5" x14ac:dyDescent="0.25">
      <c r="A141" t="s">
        <v>194</v>
      </c>
      <c r="B141" t="s">
        <v>195</v>
      </c>
      <c r="C141" t="s">
        <v>8</v>
      </c>
      <c r="D141" t="s">
        <v>68</v>
      </c>
      <c r="E141" t="s">
        <v>63</v>
      </c>
    </row>
    <row r="142" spans="1:5" x14ac:dyDescent="0.25">
      <c r="A142" t="s">
        <v>194</v>
      </c>
      <c r="B142" t="s">
        <v>195</v>
      </c>
      <c r="C142" t="s">
        <v>44</v>
      </c>
      <c r="D142" t="s">
        <v>68</v>
      </c>
      <c r="E142" t="s">
        <v>63</v>
      </c>
    </row>
    <row r="143" spans="1:5" x14ac:dyDescent="0.25">
      <c r="A143" t="s">
        <v>196</v>
      </c>
      <c r="B143" t="s">
        <v>197</v>
      </c>
      <c r="C143" t="s">
        <v>10</v>
      </c>
      <c r="D143" t="s">
        <v>59</v>
      </c>
      <c r="E143" t="s">
        <v>60</v>
      </c>
    </row>
    <row r="144" spans="1:5" x14ac:dyDescent="0.25">
      <c r="A144" t="s">
        <v>196</v>
      </c>
      <c r="B144" t="s">
        <v>197</v>
      </c>
      <c r="C144" t="s">
        <v>50</v>
      </c>
      <c r="D144" t="s">
        <v>59</v>
      </c>
      <c r="E144" t="s">
        <v>60</v>
      </c>
    </row>
    <row r="145" spans="1:5" x14ac:dyDescent="0.25">
      <c r="A145" t="s">
        <v>198</v>
      </c>
      <c r="B145" t="s">
        <v>199</v>
      </c>
      <c r="C145" t="s">
        <v>6</v>
      </c>
      <c r="D145" t="s">
        <v>68</v>
      </c>
      <c r="E145" t="s">
        <v>63</v>
      </c>
    </row>
    <row r="146" spans="1:5" x14ac:dyDescent="0.25">
      <c r="A146" t="s">
        <v>198</v>
      </c>
      <c r="B146" t="s">
        <v>199</v>
      </c>
      <c r="C146" t="s">
        <v>24</v>
      </c>
      <c r="D146" t="s">
        <v>59</v>
      </c>
      <c r="E146" t="s">
        <v>60</v>
      </c>
    </row>
    <row r="147" spans="1:5" x14ac:dyDescent="0.25">
      <c r="A147" t="s">
        <v>198</v>
      </c>
      <c r="B147" t="s">
        <v>199</v>
      </c>
      <c r="C147" t="s">
        <v>50</v>
      </c>
      <c r="D147" t="s">
        <v>59</v>
      </c>
      <c r="E147" t="s">
        <v>60</v>
      </c>
    </row>
    <row r="148" spans="1:5" x14ac:dyDescent="0.25">
      <c r="A148" t="s">
        <v>200</v>
      </c>
      <c r="B148" t="s">
        <v>201</v>
      </c>
      <c r="C148" t="s">
        <v>10</v>
      </c>
      <c r="D148" t="s">
        <v>59</v>
      </c>
      <c r="E148" t="s">
        <v>60</v>
      </c>
    </row>
    <row r="149" spans="1:5" x14ac:dyDescent="0.25">
      <c r="A149" t="s">
        <v>200</v>
      </c>
      <c r="B149" t="s">
        <v>201</v>
      </c>
      <c r="C149" t="s">
        <v>50</v>
      </c>
      <c r="D149" t="s">
        <v>59</v>
      </c>
      <c r="E149" t="s">
        <v>60</v>
      </c>
    </row>
    <row r="150" spans="1:5" x14ac:dyDescent="0.25">
      <c r="A150" t="s">
        <v>202</v>
      </c>
      <c r="B150" t="s">
        <v>203</v>
      </c>
      <c r="C150" t="s">
        <v>14</v>
      </c>
      <c r="D150" t="s">
        <v>59</v>
      </c>
      <c r="E150" t="s">
        <v>60</v>
      </c>
    </row>
    <row r="151" spans="1:5" x14ac:dyDescent="0.25">
      <c r="A151" t="s">
        <v>202</v>
      </c>
      <c r="B151" t="s">
        <v>203</v>
      </c>
      <c r="C151" t="s">
        <v>18</v>
      </c>
      <c r="D151" t="s">
        <v>63</v>
      </c>
      <c r="E151" t="s">
        <v>57</v>
      </c>
    </row>
    <row r="152" spans="1:5" x14ac:dyDescent="0.25">
      <c r="A152" t="s">
        <v>202</v>
      </c>
      <c r="B152" t="s">
        <v>203</v>
      </c>
      <c r="C152" t="s">
        <v>42</v>
      </c>
      <c r="D152" t="s">
        <v>59</v>
      </c>
      <c r="E152" t="s">
        <v>60</v>
      </c>
    </row>
    <row r="153" spans="1:5" x14ac:dyDescent="0.25">
      <c r="A153" t="s">
        <v>204</v>
      </c>
      <c r="B153" t="s">
        <v>205</v>
      </c>
      <c r="C153" t="s">
        <v>10</v>
      </c>
      <c r="D153" t="s">
        <v>59</v>
      </c>
      <c r="E153" t="s">
        <v>60</v>
      </c>
    </row>
    <row r="154" spans="1:5" x14ac:dyDescent="0.25">
      <c r="A154" t="s">
        <v>204</v>
      </c>
      <c r="B154" t="s">
        <v>205</v>
      </c>
      <c r="C154" t="s">
        <v>10</v>
      </c>
      <c r="D154" t="s">
        <v>57</v>
      </c>
      <c r="E154" t="s">
        <v>57</v>
      </c>
    </row>
    <row r="155" spans="1:5" x14ac:dyDescent="0.25">
      <c r="A155" t="s">
        <v>204</v>
      </c>
      <c r="B155" t="s">
        <v>205</v>
      </c>
      <c r="C155" t="s">
        <v>38</v>
      </c>
      <c r="D155" t="s">
        <v>59</v>
      </c>
      <c r="E155" t="s">
        <v>60</v>
      </c>
    </row>
    <row r="156" spans="1:5" x14ac:dyDescent="0.25">
      <c r="A156" t="s">
        <v>206</v>
      </c>
      <c r="B156" t="s">
        <v>207</v>
      </c>
      <c r="C156" t="s">
        <v>26</v>
      </c>
      <c r="D156" t="s">
        <v>59</v>
      </c>
      <c r="E156" t="s">
        <v>60</v>
      </c>
    </row>
    <row r="157" spans="1:5" x14ac:dyDescent="0.25">
      <c r="A157" t="s">
        <v>206</v>
      </c>
      <c r="B157" t="s">
        <v>207</v>
      </c>
      <c r="C157" t="s">
        <v>32</v>
      </c>
      <c r="D157" t="s">
        <v>59</v>
      </c>
      <c r="E157" t="s">
        <v>60</v>
      </c>
    </row>
    <row r="158" spans="1:5" x14ac:dyDescent="0.25">
      <c r="A158" t="s">
        <v>206</v>
      </c>
      <c r="B158" t="s">
        <v>207</v>
      </c>
      <c r="C158" t="s">
        <v>36</v>
      </c>
      <c r="D158" t="s">
        <v>59</v>
      </c>
      <c r="E158" t="s">
        <v>60</v>
      </c>
    </row>
    <row r="159" spans="1:5" x14ac:dyDescent="0.25">
      <c r="A159" t="s">
        <v>208</v>
      </c>
      <c r="B159" t="s">
        <v>209</v>
      </c>
      <c r="C159" t="s">
        <v>6</v>
      </c>
      <c r="D159" t="s">
        <v>68</v>
      </c>
      <c r="E159" t="s">
        <v>63</v>
      </c>
    </row>
    <row r="160" spans="1:5" x14ac:dyDescent="0.25">
      <c r="A160" t="s">
        <v>208</v>
      </c>
      <c r="B160" t="s">
        <v>209</v>
      </c>
      <c r="C160" t="s">
        <v>24</v>
      </c>
      <c r="D160" t="s">
        <v>59</v>
      </c>
      <c r="E160" t="s">
        <v>60</v>
      </c>
    </row>
    <row r="161" spans="1:5" x14ac:dyDescent="0.25">
      <c r="A161" t="s">
        <v>208</v>
      </c>
      <c r="B161" t="s">
        <v>209</v>
      </c>
      <c r="C161" t="s">
        <v>50</v>
      </c>
      <c r="D161" t="s">
        <v>59</v>
      </c>
      <c r="E161" t="s">
        <v>60</v>
      </c>
    </row>
    <row r="162" spans="1:5" x14ac:dyDescent="0.25">
      <c r="A162" t="s">
        <v>210</v>
      </c>
      <c r="B162" t="s">
        <v>211</v>
      </c>
      <c r="C162" t="s">
        <v>26</v>
      </c>
      <c r="D162" t="s">
        <v>59</v>
      </c>
      <c r="E162" t="s">
        <v>60</v>
      </c>
    </row>
    <row r="163" spans="1:5" x14ac:dyDescent="0.25">
      <c r="A163" t="s">
        <v>210</v>
      </c>
      <c r="B163" t="s">
        <v>211</v>
      </c>
      <c r="C163" t="s">
        <v>38</v>
      </c>
      <c r="D163" t="s">
        <v>59</v>
      </c>
      <c r="E163" t="s">
        <v>60</v>
      </c>
    </row>
    <row r="164" spans="1:5" x14ac:dyDescent="0.25">
      <c r="A164" t="s">
        <v>212</v>
      </c>
      <c r="B164" t="s">
        <v>213</v>
      </c>
      <c r="C164" t="s">
        <v>26</v>
      </c>
      <c r="D164" t="s">
        <v>59</v>
      </c>
      <c r="E164" t="s">
        <v>60</v>
      </c>
    </row>
    <row r="165" spans="1:5" x14ac:dyDescent="0.25">
      <c r="A165" t="s">
        <v>212</v>
      </c>
      <c r="B165" t="s">
        <v>213</v>
      </c>
      <c r="C165" t="s">
        <v>50</v>
      </c>
      <c r="D165" t="s">
        <v>59</v>
      </c>
      <c r="E165" t="s">
        <v>60</v>
      </c>
    </row>
    <row r="166" spans="1:5" x14ac:dyDescent="0.25">
      <c r="A166" t="s">
        <v>214</v>
      </c>
      <c r="B166" t="s">
        <v>215</v>
      </c>
      <c r="C166" t="s">
        <v>26</v>
      </c>
      <c r="D166" t="s">
        <v>59</v>
      </c>
      <c r="E166" t="s">
        <v>60</v>
      </c>
    </row>
    <row r="167" spans="1:5" x14ac:dyDescent="0.25">
      <c r="A167" t="s">
        <v>214</v>
      </c>
      <c r="B167" t="s">
        <v>215</v>
      </c>
      <c r="C167" t="s">
        <v>38</v>
      </c>
      <c r="D167" t="s">
        <v>59</v>
      </c>
      <c r="E167" t="s">
        <v>60</v>
      </c>
    </row>
    <row r="168" spans="1:5" x14ac:dyDescent="0.25">
      <c r="A168" t="s">
        <v>216</v>
      </c>
      <c r="B168" t="s">
        <v>217</v>
      </c>
      <c r="C168" t="s">
        <v>26</v>
      </c>
      <c r="D168" t="s">
        <v>59</v>
      </c>
      <c r="E168" t="s">
        <v>60</v>
      </c>
    </row>
    <row r="169" spans="1:5" x14ac:dyDescent="0.25">
      <c r="A169" t="s">
        <v>216</v>
      </c>
      <c r="B169" t="s">
        <v>217</v>
      </c>
      <c r="C169" t="s">
        <v>38</v>
      </c>
      <c r="D169" t="s">
        <v>59</v>
      </c>
      <c r="E169" t="s">
        <v>60</v>
      </c>
    </row>
    <row r="170" spans="1:5" x14ac:dyDescent="0.25">
      <c r="A170" t="s">
        <v>218</v>
      </c>
      <c r="B170" t="s">
        <v>219</v>
      </c>
      <c r="C170" t="s">
        <v>10</v>
      </c>
      <c r="D170" t="s">
        <v>59</v>
      </c>
      <c r="E170" t="s">
        <v>60</v>
      </c>
    </row>
    <row r="171" spans="1:5" x14ac:dyDescent="0.25">
      <c r="A171" t="s">
        <v>218</v>
      </c>
      <c r="B171" t="s">
        <v>219</v>
      </c>
      <c r="C171" t="s">
        <v>50</v>
      </c>
      <c r="D171" t="s">
        <v>59</v>
      </c>
      <c r="E171" t="s">
        <v>60</v>
      </c>
    </row>
    <row r="172" spans="1:5" x14ac:dyDescent="0.25">
      <c r="A172" t="s">
        <v>220</v>
      </c>
      <c r="B172" t="s">
        <v>221</v>
      </c>
      <c r="C172" t="s">
        <v>8</v>
      </c>
      <c r="D172" t="s">
        <v>68</v>
      </c>
      <c r="E172" t="s">
        <v>63</v>
      </c>
    </row>
    <row r="173" spans="1:5" x14ac:dyDescent="0.25">
      <c r="A173" t="s">
        <v>220</v>
      </c>
      <c r="B173" t="s">
        <v>221</v>
      </c>
      <c r="C173" t="s">
        <v>48</v>
      </c>
      <c r="D173" t="s">
        <v>68</v>
      </c>
      <c r="E173" t="s">
        <v>63</v>
      </c>
    </row>
    <row r="174" spans="1:5" x14ac:dyDescent="0.25">
      <c r="A174" t="s">
        <v>222</v>
      </c>
      <c r="B174" t="s">
        <v>223</v>
      </c>
      <c r="C174" t="s">
        <v>8</v>
      </c>
      <c r="D174" t="s">
        <v>68</v>
      </c>
      <c r="E174" t="s">
        <v>63</v>
      </c>
    </row>
    <row r="175" spans="1:5" x14ac:dyDescent="0.25">
      <c r="A175" t="s">
        <v>222</v>
      </c>
      <c r="B175" t="s">
        <v>223</v>
      </c>
      <c r="C175" t="s">
        <v>48</v>
      </c>
      <c r="D175" t="s">
        <v>68</v>
      </c>
      <c r="E175" t="s">
        <v>63</v>
      </c>
    </row>
    <row r="176" spans="1:5" x14ac:dyDescent="0.25">
      <c r="A176" t="s">
        <v>224</v>
      </c>
      <c r="B176" t="s">
        <v>225</v>
      </c>
      <c r="C176" t="s">
        <v>26</v>
      </c>
      <c r="D176" t="s">
        <v>59</v>
      </c>
      <c r="E176" t="s">
        <v>60</v>
      </c>
    </row>
    <row r="177" spans="1:5" x14ac:dyDescent="0.25">
      <c r="A177" t="s">
        <v>224</v>
      </c>
      <c r="B177" t="s">
        <v>225</v>
      </c>
      <c r="C177" t="s">
        <v>38</v>
      </c>
      <c r="D177" t="s">
        <v>59</v>
      </c>
      <c r="E177" t="s">
        <v>60</v>
      </c>
    </row>
    <row r="178" spans="1:5" x14ac:dyDescent="0.25">
      <c r="A178" t="s">
        <v>226</v>
      </c>
      <c r="B178" t="s">
        <v>227</v>
      </c>
      <c r="C178" t="s">
        <v>10</v>
      </c>
      <c r="D178" t="s">
        <v>59</v>
      </c>
      <c r="E178" t="s">
        <v>60</v>
      </c>
    </row>
    <row r="179" spans="1:5" x14ac:dyDescent="0.25">
      <c r="A179" t="s">
        <v>226</v>
      </c>
      <c r="B179" t="s">
        <v>227</v>
      </c>
      <c r="C179" t="s">
        <v>50</v>
      </c>
      <c r="D179" t="s">
        <v>59</v>
      </c>
      <c r="E179" t="s">
        <v>60</v>
      </c>
    </row>
    <row r="180" spans="1:5" x14ac:dyDescent="0.25">
      <c r="A180" t="s">
        <v>228</v>
      </c>
      <c r="B180" t="s">
        <v>229</v>
      </c>
      <c r="C180" t="s">
        <v>26</v>
      </c>
      <c r="D180" t="s">
        <v>59</v>
      </c>
      <c r="E180" t="s">
        <v>60</v>
      </c>
    </row>
    <row r="181" spans="1:5" x14ac:dyDescent="0.25">
      <c r="A181" t="s">
        <v>228</v>
      </c>
      <c r="B181" t="s">
        <v>229</v>
      </c>
      <c r="C181" t="s">
        <v>38</v>
      </c>
      <c r="D181" t="s">
        <v>59</v>
      </c>
      <c r="E181" t="s">
        <v>60</v>
      </c>
    </row>
    <row r="182" spans="1:5" x14ac:dyDescent="0.25">
      <c r="A182" t="s">
        <v>230</v>
      </c>
      <c r="B182" t="s">
        <v>231</v>
      </c>
      <c r="C182" t="s">
        <v>8</v>
      </c>
      <c r="D182" t="s">
        <v>68</v>
      </c>
      <c r="E182" t="s">
        <v>63</v>
      </c>
    </row>
    <row r="183" spans="1:5" x14ac:dyDescent="0.25">
      <c r="A183" t="s">
        <v>230</v>
      </c>
      <c r="B183" t="s">
        <v>231</v>
      </c>
      <c r="C183" t="s">
        <v>48</v>
      </c>
      <c r="D183" t="s">
        <v>68</v>
      </c>
      <c r="E183" t="s">
        <v>63</v>
      </c>
    </row>
    <row r="184" spans="1:5" x14ac:dyDescent="0.25">
      <c r="A184" t="s">
        <v>232</v>
      </c>
      <c r="B184" t="s">
        <v>233</v>
      </c>
      <c r="C184" t="s">
        <v>10</v>
      </c>
      <c r="D184" t="s">
        <v>59</v>
      </c>
      <c r="E184" t="s">
        <v>60</v>
      </c>
    </row>
    <row r="185" spans="1:5" x14ac:dyDescent="0.25">
      <c r="A185" t="s">
        <v>232</v>
      </c>
      <c r="B185" t="s">
        <v>233</v>
      </c>
      <c r="C185" t="s">
        <v>50</v>
      </c>
      <c r="D185" t="s">
        <v>59</v>
      </c>
      <c r="E185" t="s">
        <v>60</v>
      </c>
    </row>
    <row r="186" spans="1:5" x14ac:dyDescent="0.25">
      <c r="A186" t="s">
        <v>234</v>
      </c>
      <c r="B186" t="s">
        <v>235</v>
      </c>
      <c r="C186" t="s">
        <v>10</v>
      </c>
      <c r="D186" t="s">
        <v>59</v>
      </c>
      <c r="E186" t="s">
        <v>60</v>
      </c>
    </row>
    <row r="187" spans="1:5" x14ac:dyDescent="0.25">
      <c r="A187" t="s">
        <v>234</v>
      </c>
      <c r="B187" t="s">
        <v>235</v>
      </c>
      <c r="C187" t="s">
        <v>50</v>
      </c>
      <c r="D187" t="s">
        <v>59</v>
      </c>
      <c r="E187" t="s">
        <v>60</v>
      </c>
    </row>
    <row r="188" spans="1:5" x14ac:dyDescent="0.25">
      <c r="A188" t="s">
        <v>236</v>
      </c>
      <c r="B188" t="s">
        <v>237</v>
      </c>
      <c r="C188" t="s">
        <v>10</v>
      </c>
      <c r="D188" t="s">
        <v>59</v>
      </c>
      <c r="E188" t="s">
        <v>60</v>
      </c>
    </row>
    <row r="189" spans="1:5" x14ac:dyDescent="0.25">
      <c r="A189" t="s">
        <v>236</v>
      </c>
      <c r="B189" t="s">
        <v>237</v>
      </c>
      <c r="C189" t="s">
        <v>50</v>
      </c>
      <c r="D189" t="s">
        <v>59</v>
      </c>
      <c r="E189" t="s">
        <v>60</v>
      </c>
    </row>
    <row r="190" spans="1:5" x14ac:dyDescent="0.25">
      <c r="A190" t="s">
        <v>238</v>
      </c>
      <c r="B190" t="s">
        <v>239</v>
      </c>
      <c r="C190" t="s">
        <v>26</v>
      </c>
      <c r="D190" t="s">
        <v>59</v>
      </c>
      <c r="E190" t="s">
        <v>60</v>
      </c>
    </row>
    <row r="191" spans="1:5" x14ac:dyDescent="0.25">
      <c r="A191" t="s">
        <v>238</v>
      </c>
      <c r="B191" t="s">
        <v>239</v>
      </c>
      <c r="C191" t="s">
        <v>26</v>
      </c>
      <c r="D191" t="s">
        <v>60</v>
      </c>
      <c r="E191" t="s">
        <v>62</v>
      </c>
    </row>
    <row r="192" spans="1:5" x14ac:dyDescent="0.25">
      <c r="A192" t="s">
        <v>238</v>
      </c>
      <c r="B192" t="s">
        <v>239</v>
      </c>
      <c r="C192" t="s">
        <v>50</v>
      </c>
      <c r="D192" t="s">
        <v>61</v>
      </c>
      <c r="E192" t="s">
        <v>61</v>
      </c>
    </row>
    <row r="193" spans="1:5" x14ac:dyDescent="0.25">
      <c r="A193" t="s">
        <v>240</v>
      </c>
      <c r="B193" t="s">
        <v>241</v>
      </c>
      <c r="C193" t="s">
        <v>26</v>
      </c>
      <c r="D193" t="s">
        <v>59</v>
      </c>
      <c r="E193" t="s">
        <v>60</v>
      </c>
    </row>
    <row r="194" spans="1:5" x14ac:dyDescent="0.25">
      <c r="A194" t="s">
        <v>240</v>
      </c>
      <c r="B194" t="s">
        <v>241</v>
      </c>
      <c r="C194" t="s">
        <v>38</v>
      </c>
      <c r="D194" t="s">
        <v>59</v>
      </c>
      <c r="E194" t="s">
        <v>60</v>
      </c>
    </row>
    <row r="195" spans="1:5" x14ac:dyDescent="0.25">
      <c r="A195" t="s">
        <v>242</v>
      </c>
      <c r="B195" t="s">
        <v>243</v>
      </c>
      <c r="C195" t="s">
        <v>10</v>
      </c>
      <c r="D195" t="s">
        <v>59</v>
      </c>
      <c r="E195" t="s">
        <v>60</v>
      </c>
    </row>
    <row r="196" spans="1:5" x14ac:dyDescent="0.25">
      <c r="A196" t="s">
        <v>242</v>
      </c>
      <c r="B196" t="s">
        <v>243</v>
      </c>
      <c r="C196" t="s">
        <v>50</v>
      </c>
      <c r="D196" t="s">
        <v>59</v>
      </c>
      <c r="E196" t="s">
        <v>60</v>
      </c>
    </row>
    <row r="197" spans="1:5" x14ac:dyDescent="0.25">
      <c r="A197" t="s">
        <v>244</v>
      </c>
      <c r="B197" t="s">
        <v>245</v>
      </c>
      <c r="C197" t="s">
        <v>8</v>
      </c>
      <c r="D197" t="s">
        <v>68</v>
      </c>
      <c r="E197" t="s">
        <v>63</v>
      </c>
    </row>
    <row r="198" spans="1:5" x14ac:dyDescent="0.25">
      <c r="A198" t="s">
        <v>244</v>
      </c>
      <c r="B198" t="s">
        <v>245</v>
      </c>
      <c r="C198" t="s">
        <v>48</v>
      </c>
      <c r="D198" t="s">
        <v>68</v>
      </c>
      <c r="E198" t="s">
        <v>63</v>
      </c>
    </row>
    <row r="199" spans="1:5" x14ac:dyDescent="0.25">
      <c r="A199" t="s">
        <v>246</v>
      </c>
      <c r="B199" t="s">
        <v>247</v>
      </c>
      <c r="C199" t="s">
        <v>8</v>
      </c>
      <c r="D199" t="s">
        <v>63</v>
      </c>
      <c r="E199" t="s">
        <v>57</v>
      </c>
    </row>
    <row r="200" spans="1:5" x14ac:dyDescent="0.25">
      <c r="A200" t="s">
        <v>248</v>
      </c>
      <c r="B200" t="s">
        <v>249</v>
      </c>
      <c r="C200" t="s">
        <v>26</v>
      </c>
      <c r="D200" t="s">
        <v>59</v>
      </c>
      <c r="E200" t="s">
        <v>60</v>
      </c>
    </row>
    <row r="201" spans="1:5" x14ac:dyDescent="0.25">
      <c r="A201" t="s">
        <v>248</v>
      </c>
      <c r="B201" t="s">
        <v>249</v>
      </c>
      <c r="C201" t="s">
        <v>38</v>
      </c>
      <c r="D201" t="s">
        <v>59</v>
      </c>
      <c r="E201" t="s">
        <v>60</v>
      </c>
    </row>
    <row r="202" spans="1:5" x14ac:dyDescent="0.25">
      <c r="A202" t="s">
        <v>250</v>
      </c>
      <c r="B202" t="s">
        <v>251</v>
      </c>
      <c r="C202" t="s">
        <v>26</v>
      </c>
      <c r="D202" t="s">
        <v>59</v>
      </c>
      <c r="E202" t="s">
        <v>60</v>
      </c>
    </row>
    <row r="203" spans="1:5" x14ac:dyDescent="0.25">
      <c r="A203" t="s">
        <v>250</v>
      </c>
      <c r="B203" t="s">
        <v>251</v>
      </c>
      <c r="C203" t="s">
        <v>38</v>
      </c>
      <c r="D203" t="s">
        <v>59</v>
      </c>
      <c r="E203" t="s">
        <v>60</v>
      </c>
    </row>
    <row r="204" spans="1:5" x14ac:dyDescent="0.25">
      <c r="A204" t="s">
        <v>252</v>
      </c>
      <c r="B204" t="s">
        <v>253</v>
      </c>
      <c r="C204" t="s">
        <v>26</v>
      </c>
      <c r="D204" t="s">
        <v>59</v>
      </c>
      <c r="E204" t="s">
        <v>60</v>
      </c>
    </row>
    <row r="205" spans="1:5" x14ac:dyDescent="0.25">
      <c r="A205" t="s">
        <v>252</v>
      </c>
      <c r="B205" t="s">
        <v>253</v>
      </c>
      <c r="C205" t="s">
        <v>38</v>
      </c>
      <c r="D205" t="s">
        <v>59</v>
      </c>
      <c r="E205" t="s">
        <v>60</v>
      </c>
    </row>
    <row r="206" spans="1:5" x14ac:dyDescent="0.25">
      <c r="A206" t="s">
        <v>254</v>
      </c>
      <c r="B206" t="s">
        <v>255</v>
      </c>
      <c r="C206" t="s">
        <v>26</v>
      </c>
      <c r="D206" t="s">
        <v>59</v>
      </c>
      <c r="E206" t="s">
        <v>60</v>
      </c>
    </row>
    <row r="207" spans="1:5" x14ac:dyDescent="0.25">
      <c r="A207" t="s">
        <v>254</v>
      </c>
      <c r="B207" t="s">
        <v>255</v>
      </c>
      <c r="C207" t="s">
        <v>38</v>
      </c>
      <c r="D207" t="s">
        <v>59</v>
      </c>
      <c r="E207" t="s">
        <v>60</v>
      </c>
    </row>
    <row r="208" spans="1:5" x14ac:dyDescent="0.25">
      <c r="A208" t="s">
        <v>256</v>
      </c>
      <c r="B208" t="s">
        <v>257</v>
      </c>
      <c r="C208" t="s">
        <v>26</v>
      </c>
      <c r="D208" t="s">
        <v>59</v>
      </c>
      <c r="E208" t="s">
        <v>60</v>
      </c>
    </row>
    <row r="209" spans="1:5" x14ac:dyDescent="0.25">
      <c r="A209" t="s">
        <v>256</v>
      </c>
      <c r="B209" t="s">
        <v>257</v>
      </c>
      <c r="C209" t="s">
        <v>38</v>
      </c>
      <c r="D209" t="s">
        <v>59</v>
      </c>
      <c r="E209" t="s">
        <v>60</v>
      </c>
    </row>
    <row r="210" spans="1:5" x14ac:dyDescent="0.25">
      <c r="A210" t="s">
        <v>258</v>
      </c>
      <c r="B210" t="s">
        <v>259</v>
      </c>
      <c r="C210" t="s">
        <v>26</v>
      </c>
      <c r="D210" t="s">
        <v>59</v>
      </c>
      <c r="E210" t="s">
        <v>60</v>
      </c>
    </row>
    <row r="211" spans="1:5" x14ac:dyDescent="0.25">
      <c r="A211" t="s">
        <v>258</v>
      </c>
      <c r="B211" t="s">
        <v>259</v>
      </c>
      <c r="C211" t="s">
        <v>50</v>
      </c>
      <c r="D211" t="s">
        <v>59</v>
      </c>
      <c r="E211" t="s">
        <v>60</v>
      </c>
    </row>
    <row r="212" spans="1:5" x14ac:dyDescent="0.25">
      <c r="A212" t="s">
        <v>260</v>
      </c>
      <c r="B212" t="s">
        <v>261</v>
      </c>
      <c r="C212" t="s">
        <v>14</v>
      </c>
      <c r="D212" t="s">
        <v>59</v>
      </c>
      <c r="E212" t="s">
        <v>60</v>
      </c>
    </row>
    <row r="213" spans="1:5" x14ac:dyDescent="0.25">
      <c r="A213" t="s">
        <v>260</v>
      </c>
      <c r="B213" t="s">
        <v>261</v>
      </c>
      <c r="C213" t="s">
        <v>42</v>
      </c>
      <c r="D213" t="s">
        <v>59</v>
      </c>
      <c r="E213" t="s">
        <v>60</v>
      </c>
    </row>
    <row r="214" spans="1:5" x14ac:dyDescent="0.25">
      <c r="A214" t="s">
        <v>262</v>
      </c>
      <c r="B214" t="s">
        <v>263</v>
      </c>
      <c r="C214" t="s">
        <v>26</v>
      </c>
      <c r="D214" t="s">
        <v>59</v>
      </c>
      <c r="E214" t="s">
        <v>60</v>
      </c>
    </row>
    <row r="215" spans="1:5" x14ac:dyDescent="0.25">
      <c r="A215" t="s">
        <v>262</v>
      </c>
      <c r="B215" t="s">
        <v>263</v>
      </c>
      <c r="C215" t="s">
        <v>38</v>
      </c>
      <c r="D215" t="s">
        <v>59</v>
      </c>
      <c r="E215" t="s">
        <v>60</v>
      </c>
    </row>
    <row r="216" spans="1:5" x14ac:dyDescent="0.25">
      <c r="A216" t="s">
        <v>264</v>
      </c>
      <c r="B216" t="s">
        <v>265</v>
      </c>
      <c r="C216" t="s">
        <v>6</v>
      </c>
      <c r="D216" t="s">
        <v>68</v>
      </c>
      <c r="E216" t="s">
        <v>63</v>
      </c>
    </row>
    <row r="217" spans="1:5" x14ac:dyDescent="0.25">
      <c r="A217" t="s">
        <v>264</v>
      </c>
      <c r="B217" t="s">
        <v>265</v>
      </c>
      <c r="C217" t="s">
        <v>30</v>
      </c>
      <c r="D217" t="s">
        <v>59</v>
      </c>
      <c r="E217" t="s">
        <v>60</v>
      </c>
    </row>
    <row r="218" spans="1:5" x14ac:dyDescent="0.25">
      <c r="A218" t="s">
        <v>264</v>
      </c>
      <c r="B218" t="s">
        <v>265</v>
      </c>
      <c r="C218" t="s">
        <v>50</v>
      </c>
      <c r="D218" t="s">
        <v>59</v>
      </c>
      <c r="E218" t="s">
        <v>60</v>
      </c>
    </row>
    <row r="219" spans="1:5" x14ac:dyDescent="0.25">
      <c r="A219" t="s">
        <v>266</v>
      </c>
      <c r="B219" t="s">
        <v>267</v>
      </c>
      <c r="C219" t="s">
        <v>8</v>
      </c>
      <c r="D219" t="s">
        <v>62</v>
      </c>
      <c r="E219" t="s">
        <v>57</v>
      </c>
    </row>
    <row r="220" spans="1:5" x14ac:dyDescent="0.25">
      <c r="A220" t="s">
        <v>266</v>
      </c>
      <c r="B220" t="s">
        <v>267</v>
      </c>
      <c r="C220" t="s">
        <v>26</v>
      </c>
      <c r="D220" t="s">
        <v>72</v>
      </c>
      <c r="E220" t="s">
        <v>63</v>
      </c>
    </row>
    <row r="221" spans="1:5" x14ac:dyDescent="0.25">
      <c r="A221" t="s">
        <v>266</v>
      </c>
      <c r="B221" t="s">
        <v>267</v>
      </c>
      <c r="C221" t="s">
        <v>38</v>
      </c>
      <c r="D221" t="s">
        <v>72</v>
      </c>
      <c r="E221" t="s">
        <v>63</v>
      </c>
    </row>
    <row r="222" spans="1:5" x14ac:dyDescent="0.25">
      <c r="A222" t="s">
        <v>268</v>
      </c>
      <c r="B222" t="s">
        <v>269</v>
      </c>
      <c r="C222" t="s">
        <v>16</v>
      </c>
      <c r="D222" t="s">
        <v>68</v>
      </c>
      <c r="E222" t="s">
        <v>63</v>
      </c>
    </row>
    <row r="223" spans="1:5" x14ac:dyDescent="0.25">
      <c r="A223" t="s">
        <v>268</v>
      </c>
      <c r="B223" t="s">
        <v>269</v>
      </c>
      <c r="C223" t="s">
        <v>34</v>
      </c>
      <c r="D223" t="s">
        <v>68</v>
      </c>
      <c r="E223" t="s">
        <v>63</v>
      </c>
    </row>
    <row r="224" spans="1:5" x14ac:dyDescent="0.25">
      <c r="A224" t="s">
        <v>270</v>
      </c>
      <c r="B224" t="s">
        <v>271</v>
      </c>
      <c r="C224" t="s">
        <v>26</v>
      </c>
      <c r="D224" t="s">
        <v>59</v>
      </c>
      <c r="E224" t="s">
        <v>60</v>
      </c>
    </row>
    <row r="225" spans="1:5" x14ac:dyDescent="0.25">
      <c r="A225" t="s">
        <v>270</v>
      </c>
      <c r="B225" t="s">
        <v>271</v>
      </c>
      <c r="C225" t="s">
        <v>38</v>
      </c>
      <c r="D225" t="s">
        <v>59</v>
      </c>
      <c r="E225" t="s">
        <v>60</v>
      </c>
    </row>
    <row r="226" spans="1:5" x14ac:dyDescent="0.25">
      <c r="A226" t="s">
        <v>272</v>
      </c>
      <c r="B226" t="s">
        <v>273</v>
      </c>
      <c r="C226" t="s">
        <v>26</v>
      </c>
      <c r="D226" t="s">
        <v>59</v>
      </c>
      <c r="E226" t="s">
        <v>60</v>
      </c>
    </row>
    <row r="227" spans="1:5" x14ac:dyDescent="0.25">
      <c r="A227" t="s">
        <v>272</v>
      </c>
      <c r="B227" t="s">
        <v>273</v>
      </c>
      <c r="C227" t="s">
        <v>32</v>
      </c>
      <c r="D227" t="s">
        <v>59</v>
      </c>
      <c r="E227" t="s">
        <v>60</v>
      </c>
    </row>
    <row r="228" spans="1:5" x14ac:dyDescent="0.25">
      <c r="A228" t="s">
        <v>272</v>
      </c>
      <c r="B228" t="s">
        <v>273</v>
      </c>
      <c r="C228" t="s">
        <v>38</v>
      </c>
      <c r="D228" t="s">
        <v>59</v>
      </c>
      <c r="E228" t="s">
        <v>60</v>
      </c>
    </row>
    <row r="229" spans="1:5" x14ac:dyDescent="0.25">
      <c r="A229" t="s">
        <v>274</v>
      </c>
      <c r="B229" t="s">
        <v>275</v>
      </c>
      <c r="C229" t="s">
        <v>14</v>
      </c>
      <c r="D229" t="s">
        <v>59</v>
      </c>
      <c r="E229" t="s">
        <v>60</v>
      </c>
    </row>
    <row r="230" spans="1:5" x14ac:dyDescent="0.25">
      <c r="A230" t="s">
        <v>274</v>
      </c>
      <c r="B230" t="s">
        <v>275</v>
      </c>
      <c r="C230" t="s">
        <v>22</v>
      </c>
      <c r="D230" t="s">
        <v>61</v>
      </c>
      <c r="E230" t="s">
        <v>61</v>
      </c>
    </row>
    <row r="231" spans="1:5" x14ac:dyDescent="0.25">
      <c r="A231" t="s">
        <v>274</v>
      </c>
      <c r="B231" t="s">
        <v>275</v>
      </c>
      <c r="C231" t="s">
        <v>42</v>
      </c>
      <c r="D231" t="s">
        <v>59</v>
      </c>
      <c r="E231" t="s">
        <v>60</v>
      </c>
    </row>
    <row r="232" spans="1:5" x14ac:dyDescent="0.25">
      <c r="A232" t="s">
        <v>274</v>
      </c>
      <c r="B232" t="s">
        <v>275</v>
      </c>
      <c r="C232" t="s">
        <v>46</v>
      </c>
      <c r="D232" t="s">
        <v>61</v>
      </c>
      <c r="E232" t="s">
        <v>61</v>
      </c>
    </row>
    <row r="233" spans="1:5" x14ac:dyDescent="0.25">
      <c r="A233" t="s">
        <v>276</v>
      </c>
      <c r="B233" t="s">
        <v>277</v>
      </c>
      <c r="C233" t="s">
        <v>10</v>
      </c>
      <c r="D233" t="s">
        <v>59</v>
      </c>
      <c r="E233" t="s">
        <v>60</v>
      </c>
    </row>
    <row r="234" spans="1:5" x14ac:dyDescent="0.25">
      <c r="A234" t="s">
        <v>276</v>
      </c>
      <c r="B234" t="s">
        <v>277</v>
      </c>
      <c r="C234" t="s">
        <v>50</v>
      </c>
      <c r="D234" t="s">
        <v>59</v>
      </c>
      <c r="E234" t="s">
        <v>60</v>
      </c>
    </row>
    <row r="235" spans="1:5" x14ac:dyDescent="0.25">
      <c r="A235" t="s">
        <v>278</v>
      </c>
      <c r="B235" t="s">
        <v>279</v>
      </c>
      <c r="C235" t="s">
        <v>6</v>
      </c>
      <c r="D235" t="s">
        <v>68</v>
      </c>
      <c r="E235" t="s">
        <v>63</v>
      </c>
    </row>
    <row r="236" spans="1:5" x14ac:dyDescent="0.25">
      <c r="A236" t="s">
        <v>278</v>
      </c>
      <c r="B236" t="s">
        <v>279</v>
      </c>
      <c r="C236" t="s">
        <v>24</v>
      </c>
      <c r="D236" t="s">
        <v>59</v>
      </c>
      <c r="E236" t="s">
        <v>60</v>
      </c>
    </row>
    <row r="237" spans="1:5" x14ac:dyDescent="0.25">
      <c r="A237" t="s">
        <v>278</v>
      </c>
      <c r="B237" t="s">
        <v>279</v>
      </c>
      <c r="C237" t="s">
        <v>50</v>
      </c>
      <c r="D237" t="s">
        <v>59</v>
      </c>
      <c r="E237" t="s">
        <v>60</v>
      </c>
    </row>
    <row r="238" spans="1:5" x14ac:dyDescent="0.25">
      <c r="A238" t="s">
        <v>280</v>
      </c>
      <c r="B238" t="s">
        <v>281</v>
      </c>
      <c r="C238" t="s">
        <v>26</v>
      </c>
      <c r="D238" t="s">
        <v>59</v>
      </c>
      <c r="E238" t="s">
        <v>60</v>
      </c>
    </row>
    <row r="239" spans="1:5" x14ac:dyDescent="0.25">
      <c r="A239" t="s">
        <v>280</v>
      </c>
      <c r="B239" t="s">
        <v>281</v>
      </c>
      <c r="C239" t="s">
        <v>38</v>
      </c>
      <c r="D239" t="s">
        <v>59</v>
      </c>
      <c r="E239" t="s">
        <v>60</v>
      </c>
    </row>
    <row r="240" spans="1:5" x14ac:dyDescent="0.25">
      <c r="A240" t="s">
        <v>282</v>
      </c>
      <c r="B240" t="s">
        <v>283</v>
      </c>
      <c r="C240" t="s">
        <v>26</v>
      </c>
      <c r="D240" t="s">
        <v>59</v>
      </c>
      <c r="E240" t="s">
        <v>60</v>
      </c>
    </row>
    <row r="241" spans="1:5" x14ac:dyDescent="0.25">
      <c r="A241" t="s">
        <v>282</v>
      </c>
      <c r="B241" t="s">
        <v>283</v>
      </c>
      <c r="C241" t="s">
        <v>38</v>
      </c>
      <c r="D241" t="s">
        <v>59</v>
      </c>
      <c r="E241" t="s">
        <v>60</v>
      </c>
    </row>
    <row r="242" spans="1:5" x14ac:dyDescent="0.25">
      <c r="A242" t="s">
        <v>284</v>
      </c>
      <c r="B242" t="s">
        <v>285</v>
      </c>
      <c r="C242" t="s">
        <v>8</v>
      </c>
      <c r="D242" t="s">
        <v>68</v>
      </c>
      <c r="E242" t="s">
        <v>63</v>
      </c>
    </row>
    <row r="243" spans="1:5" x14ac:dyDescent="0.25">
      <c r="A243" t="s">
        <v>284</v>
      </c>
      <c r="B243" t="s">
        <v>285</v>
      </c>
      <c r="C243" t="s">
        <v>48</v>
      </c>
      <c r="D243" t="s">
        <v>68</v>
      </c>
      <c r="E243" t="s">
        <v>63</v>
      </c>
    </row>
    <row r="244" spans="1:5" x14ac:dyDescent="0.25">
      <c r="A244" t="s">
        <v>286</v>
      </c>
      <c r="B244" t="s">
        <v>287</v>
      </c>
      <c r="C244" t="s">
        <v>8</v>
      </c>
      <c r="D244" t="s">
        <v>68</v>
      </c>
      <c r="E244" t="s">
        <v>63</v>
      </c>
    </row>
    <row r="245" spans="1:5" x14ac:dyDescent="0.25">
      <c r="A245" t="s">
        <v>286</v>
      </c>
      <c r="B245" t="s">
        <v>287</v>
      </c>
      <c r="C245" t="s">
        <v>48</v>
      </c>
      <c r="D245" t="s">
        <v>68</v>
      </c>
      <c r="E245" t="s">
        <v>63</v>
      </c>
    </row>
    <row r="246" spans="1:5" x14ac:dyDescent="0.25">
      <c r="A246" t="s">
        <v>288</v>
      </c>
      <c r="B246" t="s">
        <v>289</v>
      </c>
      <c r="C246" t="s">
        <v>26</v>
      </c>
      <c r="D246" t="s">
        <v>59</v>
      </c>
      <c r="E246" t="s">
        <v>60</v>
      </c>
    </row>
    <row r="247" spans="1:5" x14ac:dyDescent="0.25">
      <c r="A247" t="s">
        <v>288</v>
      </c>
      <c r="B247" t="s">
        <v>289</v>
      </c>
      <c r="C247" t="s">
        <v>50</v>
      </c>
      <c r="D247" t="s">
        <v>59</v>
      </c>
      <c r="E247" t="s">
        <v>60</v>
      </c>
    </row>
    <row r="248" spans="1:5" x14ac:dyDescent="0.25">
      <c r="A248" t="s">
        <v>290</v>
      </c>
      <c r="B248" t="s">
        <v>291</v>
      </c>
      <c r="C248" t="s">
        <v>10</v>
      </c>
      <c r="D248" t="s">
        <v>59</v>
      </c>
      <c r="E248" t="s">
        <v>60</v>
      </c>
    </row>
    <row r="249" spans="1:5" x14ac:dyDescent="0.25">
      <c r="A249" t="s">
        <v>290</v>
      </c>
      <c r="B249" t="s">
        <v>291</v>
      </c>
      <c r="C249" t="s">
        <v>50</v>
      </c>
      <c r="D249" t="s">
        <v>59</v>
      </c>
      <c r="E249" t="s">
        <v>60</v>
      </c>
    </row>
    <row r="250" spans="1:5" x14ac:dyDescent="0.25">
      <c r="A250" t="s">
        <v>292</v>
      </c>
      <c r="B250" t="s">
        <v>293</v>
      </c>
      <c r="C250" t="s">
        <v>8</v>
      </c>
      <c r="D250" t="s">
        <v>68</v>
      </c>
      <c r="E250" t="s">
        <v>63</v>
      </c>
    </row>
    <row r="251" spans="1:5" x14ac:dyDescent="0.25">
      <c r="A251" t="s">
        <v>292</v>
      </c>
      <c r="B251" t="s">
        <v>293</v>
      </c>
      <c r="C251" t="s">
        <v>48</v>
      </c>
      <c r="D251" t="s">
        <v>68</v>
      </c>
      <c r="E251" t="s">
        <v>63</v>
      </c>
    </row>
    <row r="252" spans="1:5" x14ac:dyDescent="0.25">
      <c r="A252" t="s">
        <v>294</v>
      </c>
      <c r="B252" t="s">
        <v>295</v>
      </c>
      <c r="C252" t="s">
        <v>14</v>
      </c>
      <c r="D252" t="s">
        <v>74</v>
      </c>
      <c r="E252" t="s">
        <v>60</v>
      </c>
    </row>
    <row r="253" spans="1:5" x14ac:dyDescent="0.25">
      <c r="A253" t="s">
        <v>294</v>
      </c>
      <c r="B253" t="s">
        <v>295</v>
      </c>
      <c r="C253" t="s">
        <v>18</v>
      </c>
      <c r="D253" t="s">
        <v>62</v>
      </c>
      <c r="E253" t="s">
        <v>57</v>
      </c>
    </row>
    <row r="254" spans="1:5" x14ac:dyDescent="0.25">
      <c r="A254" t="s">
        <v>294</v>
      </c>
      <c r="B254" t="s">
        <v>295</v>
      </c>
      <c r="C254" t="s">
        <v>42</v>
      </c>
      <c r="D254" t="s">
        <v>72</v>
      </c>
      <c r="E254" t="s">
        <v>63</v>
      </c>
    </row>
    <row r="255" spans="1:5" x14ac:dyDescent="0.25">
      <c r="A255" t="s">
        <v>296</v>
      </c>
      <c r="B255" t="s">
        <v>297</v>
      </c>
      <c r="C255" t="s">
        <v>26</v>
      </c>
      <c r="D255" t="s">
        <v>59</v>
      </c>
      <c r="E255" t="s">
        <v>60</v>
      </c>
    </row>
    <row r="256" spans="1:5" x14ac:dyDescent="0.25">
      <c r="A256" t="s">
        <v>296</v>
      </c>
      <c r="B256" t="s">
        <v>297</v>
      </c>
      <c r="C256" t="s">
        <v>50</v>
      </c>
      <c r="D256" t="s">
        <v>59</v>
      </c>
      <c r="E256" t="s">
        <v>60</v>
      </c>
    </row>
    <row r="257" spans="1:5" x14ac:dyDescent="0.25">
      <c r="A257" t="s">
        <v>298</v>
      </c>
      <c r="B257" t="s">
        <v>299</v>
      </c>
      <c r="C257" t="s">
        <v>26</v>
      </c>
      <c r="D257" t="s">
        <v>59</v>
      </c>
      <c r="E257" t="s">
        <v>60</v>
      </c>
    </row>
    <row r="258" spans="1:5" x14ac:dyDescent="0.25">
      <c r="A258" t="s">
        <v>298</v>
      </c>
      <c r="B258" t="s">
        <v>299</v>
      </c>
      <c r="C258" t="s">
        <v>38</v>
      </c>
      <c r="D258" t="s">
        <v>59</v>
      </c>
      <c r="E258" t="s">
        <v>60</v>
      </c>
    </row>
    <row r="259" spans="1:5" x14ac:dyDescent="0.25">
      <c r="A259" t="s">
        <v>300</v>
      </c>
      <c r="B259" t="s">
        <v>301</v>
      </c>
      <c r="C259" t="s">
        <v>10</v>
      </c>
      <c r="D259" t="s">
        <v>59</v>
      </c>
      <c r="E259" t="s">
        <v>60</v>
      </c>
    </row>
    <row r="260" spans="1:5" x14ac:dyDescent="0.25">
      <c r="A260" t="s">
        <v>300</v>
      </c>
      <c r="B260" t="s">
        <v>301</v>
      </c>
      <c r="C260" t="s">
        <v>50</v>
      </c>
      <c r="D260" t="s">
        <v>59</v>
      </c>
      <c r="E260" t="s">
        <v>60</v>
      </c>
    </row>
    <row r="261" spans="1:5" x14ac:dyDescent="0.25">
      <c r="A261" t="s">
        <v>302</v>
      </c>
      <c r="B261" t="s">
        <v>303</v>
      </c>
      <c r="C261" t="s">
        <v>26</v>
      </c>
      <c r="D261" t="s">
        <v>59</v>
      </c>
      <c r="E261" t="s">
        <v>60</v>
      </c>
    </row>
    <row r="262" spans="1:5" x14ac:dyDescent="0.25">
      <c r="A262" t="s">
        <v>302</v>
      </c>
      <c r="B262" t="s">
        <v>303</v>
      </c>
      <c r="C262" t="s">
        <v>32</v>
      </c>
      <c r="D262" t="s">
        <v>59</v>
      </c>
      <c r="E262" t="s">
        <v>60</v>
      </c>
    </row>
    <row r="263" spans="1:5" x14ac:dyDescent="0.25">
      <c r="A263" t="s">
        <v>302</v>
      </c>
      <c r="B263" t="s">
        <v>303</v>
      </c>
      <c r="C263" t="s">
        <v>36</v>
      </c>
      <c r="D263" t="s">
        <v>59</v>
      </c>
      <c r="E263" t="s">
        <v>60</v>
      </c>
    </row>
    <row r="264" spans="1:5" x14ac:dyDescent="0.25">
      <c r="A264" t="s">
        <v>304</v>
      </c>
      <c r="B264" t="s">
        <v>305</v>
      </c>
      <c r="C264" t="s">
        <v>28</v>
      </c>
      <c r="D264" t="s">
        <v>59</v>
      </c>
      <c r="E264" t="s">
        <v>60</v>
      </c>
    </row>
    <row r="265" spans="1:5" x14ac:dyDescent="0.25">
      <c r="A265" t="s">
        <v>304</v>
      </c>
      <c r="B265" t="s">
        <v>305</v>
      </c>
      <c r="C265" t="s">
        <v>40</v>
      </c>
      <c r="D265" t="s">
        <v>59</v>
      </c>
      <c r="E265" t="s">
        <v>60</v>
      </c>
    </row>
    <row r="266" spans="1:5" x14ac:dyDescent="0.25">
      <c r="A266" t="s">
        <v>306</v>
      </c>
      <c r="B266" t="s">
        <v>307</v>
      </c>
      <c r="C266" t="s">
        <v>26</v>
      </c>
      <c r="D266" t="s">
        <v>59</v>
      </c>
      <c r="E266" t="s">
        <v>60</v>
      </c>
    </row>
    <row r="267" spans="1:5" x14ac:dyDescent="0.25">
      <c r="A267" t="s">
        <v>306</v>
      </c>
      <c r="B267" t="s">
        <v>307</v>
      </c>
      <c r="C267" t="s">
        <v>38</v>
      </c>
      <c r="D267" t="s">
        <v>59</v>
      </c>
      <c r="E267" t="s">
        <v>60</v>
      </c>
    </row>
    <row r="268" spans="1:5" x14ac:dyDescent="0.25">
      <c r="A268" t="s">
        <v>308</v>
      </c>
      <c r="B268" t="s">
        <v>309</v>
      </c>
      <c r="C268" t="s">
        <v>10</v>
      </c>
      <c r="D268" t="s">
        <v>59</v>
      </c>
      <c r="E268" t="s">
        <v>60</v>
      </c>
    </row>
    <row r="269" spans="1:5" x14ac:dyDescent="0.25">
      <c r="A269" t="s">
        <v>308</v>
      </c>
      <c r="B269" t="s">
        <v>309</v>
      </c>
      <c r="C269" t="s">
        <v>10</v>
      </c>
      <c r="D269" t="s">
        <v>63</v>
      </c>
      <c r="E269" t="s">
        <v>57</v>
      </c>
    </row>
    <row r="270" spans="1:5" x14ac:dyDescent="0.25">
      <c r="A270" t="s">
        <v>308</v>
      </c>
      <c r="B270" t="s">
        <v>309</v>
      </c>
      <c r="C270" t="s">
        <v>50</v>
      </c>
      <c r="D270" t="s">
        <v>59</v>
      </c>
      <c r="E270" t="s">
        <v>60</v>
      </c>
    </row>
    <row r="271" spans="1:5" x14ac:dyDescent="0.25">
      <c r="A271" t="s">
        <v>310</v>
      </c>
      <c r="B271" t="s">
        <v>311</v>
      </c>
      <c r="C271" t="s">
        <v>8</v>
      </c>
      <c r="D271" t="s">
        <v>63</v>
      </c>
      <c r="E271" t="s">
        <v>57</v>
      </c>
    </row>
    <row r="272" spans="1:5" x14ac:dyDescent="0.25">
      <c r="A272" t="s">
        <v>312</v>
      </c>
      <c r="B272" t="s">
        <v>313</v>
      </c>
      <c r="C272" t="s">
        <v>8</v>
      </c>
      <c r="D272" t="s">
        <v>68</v>
      </c>
      <c r="E272" t="s">
        <v>63</v>
      </c>
    </row>
    <row r="273" spans="1:5" x14ac:dyDescent="0.25">
      <c r="A273" t="s">
        <v>312</v>
      </c>
      <c r="B273" t="s">
        <v>313</v>
      </c>
      <c r="C273" t="s">
        <v>48</v>
      </c>
      <c r="D273" t="s">
        <v>68</v>
      </c>
      <c r="E273" t="s">
        <v>63</v>
      </c>
    </row>
    <row r="274" spans="1:5" x14ac:dyDescent="0.25">
      <c r="A274" t="s">
        <v>314</v>
      </c>
      <c r="B274" t="s">
        <v>315</v>
      </c>
      <c r="C274" t="s">
        <v>8</v>
      </c>
      <c r="D274" t="s">
        <v>68</v>
      </c>
      <c r="E274" t="s">
        <v>63</v>
      </c>
    </row>
    <row r="275" spans="1:5" x14ac:dyDescent="0.25">
      <c r="A275" t="s">
        <v>314</v>
      </c>
      <c r="B275" t="s">
        <v>315</v>
      </c>
      <c r="C275" t="s">
        <v>48</v>
      </c>
      <c r="D275" t="s">
        <v>68</v>
      </c>
      <c r="E275" t="s">
        <v>63</v>
      </c>
    </row>
    <row r="276" spans="1:5" x14ac:dyDescent="0.25">
      <c r="A276" t="s">
        <v>316</v>
      </c>
      <c r="B276" t="s">
        <v>317</v>
      </c>
      <c r="C276" t="s">
        <v>28</v>
      </c>
      <c r="D276" t="s">
        <v>59</v>
      </c>
      <c r="E276" t="s">
        <v>60</v>
      </c>
    </row>
    <row r="277" spans="1:5" x14ac:dyDescent="0.25">
      <c r="A277" t="s">
        <v>316</v>
      </c>
      <c r="B277" t="s">
        <v>317</v>
      </c>
      <c r="C277" t="s">
        <v>40</v>
      </c>
      <c r="D277" t="s">
        <v>59</v>
      </c>
      <c r="E277" t="s">
        <v>60</v>
      </c>
    </row>
    <row r="278" spans="1:5" x14ac:dyDescent="0.25">
      <c r="A278" t="s">
        <v>318</v>
      </c>
      <c r="B278" t="s">
        <v>319</v>
      </c>
      <c r="C278" t="s">
        <v>26</v>
      </c>
      <c r="D278" t="s">
        <v>59</v>
      </c>
      <c r="E278" t="s">
        <v>60</v>
      </c>
    </row>
    <row r="279" spans="1:5" x14ac:dyDescent="0.25">
      <c r="A279" t="s">
        <v>318</v>
      </c>
      <c r="B279" t="s">
        <v>319</v>
      </c>
      <c r="C279" t="s">
        <v>38</v>
      </c>
      <c r="D279" t="s">
        <v>59</v>
      </c>
      <c r="E279" t="s">
        <v>60</v>
      </c>
    </row>
    <row r="280" spans="1:5" x14ac:dyDescent="0.25">
      <c r="A280" t="s">
        <v>320</v>
      </c>
      <c r="B280" t="s">
        <v>321</v>
      </c>
      <c r="C280" t="s">
        <v>16</v>
      </c>
      <c r="D280" t="s">
        <v>68</v>
      </c>
      <c r="E280" t="s">
        <v>63</v>
      </c>
    </row>
    <row r="281" spans="1:5" x14ac:dyDescent="0.25">
      <c r="A281" t="s">
        <v>320</v>
      </c>
      <c r="B281" t="s">
        <v>321</v>
      </c>
      <c r="C281" t="s">
        <v>34</v>
      </c>
      <c r="D281" t="s">
        <v>68</v>
      </c>
      <c r="E281" t="s">
        <v>63</v>
      </c>
    </row>
    <row r="282" spans="1:5" x14ac:dyDescent="0.25">
      <c r="A282" t="s">
        <v>322</v>
      </c>
      <c r="B282" t="s">
        <v>323</v>
      </c>
      <c r="C282" t="s">
        <v>8</v>
      </c>
      <c r="D282" t="s">
        <v>68</v>
      </c>
      <c r="E282" t="s">
        <v>63</v>
      </c>
    </row>
    <row r="283" spans="1:5" x14ac:dyDescent="0.25">
      <c r="A283" t="s">
        <v>324</v>
      </c>
      <c r="B283" t="s">
        <v>579</v>
      </c>
      <c r="C283" t="s">
        <v>8</v>
      </c>
      <c r="D283" t="s">
        <v>68</v>
      </c>
      <c r="E283" t="s">
        <v>63</v>
      </c>
    </row>
    <row r="284" spans="1:5" x14ac:dyDescent="0.25">
      <c r="A284" t="s">
        <v>324</v>
      </c>
      <c r="B284" t="s">
        <v>579</v>
      </c>
      <c r="C284" t="s">
        <v>48</v>
      </c>
      <c r="D284" t="s">
        <v>68</v>
      </c>
      <c r="E284" t="s">
        <v>63</v>
      </c>
    </row>
    <row r="285" spans="1:5" x14ac:dyDescent="0.25">
      <c r="A285" t="s">
        <v>325</v>
      </c>
      <c r="B285" t="s">
        <v>326</v>
      </c>
      <c r="C285" t="s">
        <v>26</v>
      </c>
      <c r="D285" t="s">
        <v>59</v>
      </c>
      <c r="E285" t="s">
        <v>60</v>
      </c>
    </row>
    <row r="286" spans="1:5" x14ac:dyDescent="0.25">
      <c r="A286" t="s">
        <v>325</v>
      </c>
      <c r="B286" t="s">
        <v>326</v>
      </c>
      <c r="C286" t="s">
        <v>38</v>
      </c>
      <c r="D286" t="s">
        <v>59</v>
      </c>
      <c r="E286" t="s">
        <v>60</v>
      </c>
    </row>
    <row r="287" spans="1:5" x14ac:dyDescent="0.25">
      <c r="A287" t="s">
        <v>327</v>
      </c>
      <c r="B287" t="s">
        <v>328</v>
      </c>
      <c r="C287" t="s">
        <v>26</v>
      </c>
      <c r="D287" t="s">
        <v>61</v>
      </c>
      <c r="E287" t="s">
        <v>61</v>
      </c>
    </row>
    <row r="288" spans="1:5" x14ac:dyDescent="0.25">
      <c r="A288" t="s">
        <v>327</v>
      </c>
      <c r="B288" t="s">
        <v>328</v>
      </c>
      <c r="C288" t="s">
        <v>26</v>
      </c>
      <c r="D288" t="s">
        <v>59</v>
      </c>
      <c r="E288" t="s">
        <v>60</v>
      </c>
    </row>
    <row r="289" spans="1:5" x14ac:dyDescent="0.25">
      <c r="A289" t="s">
        <v>327</v>
      </c>
      <c r="B289" t="s">
        <v>328</v>
      </c>
      <c r="C289" t="s">
        <v>50</v>
      </c>
      <c r="D289" t="s">
        <v>59</v>
      </c>
      <c r="E289" t="s">
        <v>60</v>
      </c>
    </row>
    <row r="290" spans="1:5" x14ac:dyDescent="0.25">
      <c r="A290" t="s">
        <v>329</v>
      </c>
      <c r="B290" t="s">
        <v>330</v>
      </c>
      <c r="C290" t="s">
        <v>10</v>
      </c>
      <c r="D290" t="s">
        <v>59</v>
      </c>
      <c r="E290" t="s">
        <v>60</v>
      </c>
    </row>
    <row r="291" spans="1:5" x14ac:dyDescent="0.25">
      <c r="A291" t="s">
        <v>329</v>
      </c>
      <c r="B291" t="s">
        <v>330</v>
      </c>
      <c r="C291" t="s">
        <v>50</v>
      </c>
      <c r="D291" t="s">
        <v>59</v>
      </c>
      <c r="E291" t="s">
        <v>60</v>
      </c>
    </row>
    <row r="292" spans="1:5" x14ac:dyDescent="0.25">
      <c r="A292" t="s">
        <v>331</v>
      </c>
      <c r="B292" t="s">
        <v>332</v>
      </c>
      <c r="C292" t="s">
        <v>26</v>
      </c>
      <c r="D292" t="s">
        <v>59</v>
      </c>
      <c r="E292" t="s">
        <v>60</v>
      </c>
    </row>
    <row r="293" spans="1:5" x14ac:dyDescent="0.25">
      <c r="A293" t="s">
        <v>331</v>
      </c>
      <c r="B293" t="s">
        <v>332</v>
      </c>
      <c r="C293" t="s">
        <v>32</v>
      </c>
      <c r="D293" t="s">
        <v>59</v>
      </c>
      <c r="E293" t="s">
        <v>60</v>
      </c>
    </row>
    <row r="294" spans="1:5" x14ac:dyDescent="0.25">
      <c r="A294" t="s">
        <v>331</v>
      </c>
      <c r="B294" t="s">
        <v>332</v>
      </c>
      <c r="C294" t="s">
        <v>36</v>
      </c>
      <c r="D294" t="s">
        <v>59</v>
      </c>
      <c r="E294" t="s">
        <v>60</v>
      </c>
    </row>
    <row r="295" spans="1:5" x14ac:dyDescent="0.25">
      <c r="A295" t="s">
        <v>333</v>
      </c>
      <c r="B295" t="s">
        <v>334</v>
      </c>
      <c r="C295" t="s">
        <v>26</v>
      </c>
      <c r="D295" t="s">
        <v>59</v>
      </c>
      <c r="E295" t="s">
        <v>60</v>
      </c>
    </row>
    <row r="296" spans="1:5" x14ac:dyDescent="0.25">
      <c r="A296" t="s">
        <v>333</v>
      </c>
      <c r="B296" t="s">
        <v>334</v>
      </c>
      <c r="C296" t="s">
        <v>38</v>
      </c>
      <c r="D296" t="s">
        <v>59</v>
      </c>
      <c r="E296" t="s">
        <v>60</v>
      </c>
    </row>
    <row r="297" spans="1:5" x14ac:dyDescent="0.25">
      <c r="A297" t="s">
        <v>335</v>
      </c>
      <c r="B297" t="s">
        <v>336</v>
      </c>
      <c r="C297" t="s">
        <v>16</v>
      </c>
      <c r="D297" t="s">
        <v>68</v>
      </c>
      <c r="E297" t="s">
        <v>63</v>
      </c>
    </row>
    <row r="298" spans="1:5" x14ac:dyDescent="0.25">
      <c r="A298" t="s">
        <v>335</v>
      </c>
      <c r="B298" t="s">
        <v>336</v>
      </c>
      <c r="C298" t="s">
        <v>34</v>
      </c>
      <c r="D298" t="s">
        <v>68</v>
      </c>
      <c r="E298" t="s">
        <v>63</v>
      </c>
    </row>
    <row r="299" spans="1:5" x14ac:dyDescent="0.25">
      <c r="A299" t="s">
        <v>337</v>
      </c>
      <c r="B299" t="s">
        <v>338</v>
      </c>
      <c r="C299" t="s">
        <v>10</v>
      </c>
      <c r="D299" t="s">
        <v>59</v>
      </c>
      <c r="E299" t="s">
        <v>60</v>
      </c>
    </row>
    <row r="300" spans="1:5" x14ac:dyDescent="0.25">
      <c r="A300" t="s">
        <v>337</v>
      </c>
      <c r="B300" t="s">
        <v>338</v>
      </c>
      <c r="C300" t="s">
        <v>50</v>
      </c>
      <c r="D300" t="s">
        <v>59</v>
      </c>
      <c r="E300" t="s">
        <v>60</v>
      </c>
    </row>
    <row r="301" spans="1:5" x14ac:dyDescent="0.25">
      <c r="A301" t="s">
        <v>339</v>
      </c>
      <c r="B301" t="s">
        <v>340</v>
      </c>
      <c r="C301" t="s">
        <v>30</v>
      </c>
      <c r="D301" t="s">
        <v>68</v>
      </c>
      <c r="E301" t="s">
        <v>63</v>
      </c>
    </row>
    <row r="302" spans="1:5" x14ac:dyDescent="0.25">
      <c r="A302" t="s">
        <v>339</v>
      </c>
      <c r="B302" t="s">
        <v>340</v>
      </c>
      <c r="C302" t="s">
        <v>50</v>
      </c>
      <c r="D302" t="s">
        <v>68</v>
      </c>
      <c r="E302" t="s">
        <v>63</v>
      </c>
    </row>
    <row r="303" spans="1:5" x14ac:dyDescent="0.25">
      <c r="A303" t="s">
        <v>341</v>
      </c>
      <c r="B303" t="s">
        <v>342</v>
      </c>
      <c r="C303" t="s">
        <v>10</v>
      </c>
      <c r="D303" t="s">
        <v>59</v>
      </c>
      <c r="E303" t="s">
        <v>60</v>
      </c>
    </row>
    <row r="304" spans="1:5" x14ac:dyDescent="0.25">
      <c r="A304" t="s">
        <v>341</v>
      </c>
      <c r="B304" t="s">
        <v>342</v>
      </c>
      <c r="C304" t="s">
        <v>50</v>
      </c>
      <c r="D304" t="s">
        <v>59</v>
      </c>
      <c r="E304" t="s">
        <v>60</v>
      </c>
    </row>
    <row r="305" spans="1:5" x14ac:dyDescent="0.25">
      <c r="A305" t="s">
        <v>343</v>
      </c>
      <c r="B305" t="s">
        <v>344</v>
      </c>
      <c r="C305" t="s">
        <v>24</v>
      </c>
      <c r="D305" t="s">
        <v>59</v>
      </c>
      <c r="E305" t="s">
        <v>60</v>
      </c>
    </row>
    <row r="306" spans="1:5" x14ac:dyDescent="0.25">
      <c r="A306" t="s">
        <v>343</v>
      </c>
      <c r="B306" t="s">
        <v>344</v>
      </c>
      <c r="C306" t="s">
        <v>50</v>
      </c>
      <c r="D306" t="s">
        <v>59</v>
      </c>
      <c r="E306" t="s">
        <v>60</v>
      </c>
    </row>
    <row r="307" spans="1:5" x14ac:dyDescent="0.25">
      <c r="A307" t="s">
        <v>345</v>
      </c>
      <c r="B307" t="s">
        <v>346</v>
      </c>
      <c r="C307" t="s">
        <v>30</v>
      </c>
      <c r="D307" t="s">
        <v>59</v>
      </c>
      <c r="E307" t="s">
        <v>60</v>
      </c>
    </row>
    <row r="308" spans="1:5" x14ac:dyDescent="0.25">
      <c r="A308" t="s">
        <v>345</v>
      </c>
      <c r="B308" t="s">
        <v>346</v>
      </c>
      <c r="C308" t="s">
        <v>50</v>
      </c>
      <c r="D308" t="s">
        <v>59</v>
      </c>
      <c r="E308" t="s">
        <v>60</v>
      </c>
    </row>
    <row r="309" spans="1:5" x14ac:dyDescent="0.25">
      <c r="A309" t="s">
        <v>347</v>
      </c>
      <c r="B309" t="s">
        <v>348</v>
      </c>
      <c r="C309" t="s">
        <v>10</v>
      </c>
      <c r="D309" t="s">
        <v>59</v>
      </c>
      <c r="E309" t="s">
        <v>60</v>
      </c>
    </row>
    <row r="310" spans="1:5" x14ac:dyDescent="0.25">
      <c r="A310" t="s">
        <v>347</v>
      </c>
      <c r="B310" t="s">
        <v>348</v>
      </c>
      <c r="C310" t="s">
        <v>50</v>
      </c>
      <c r="D310" t="s">
        <v>59</v>
      </c>
      <c r="E310" t="s">
        <v>60</v>
      </c>
    </row>
    <row r="311" spans="1:5" x14ac:dyDescent="0.25">
      <c r="A311" t="s">
        <v>349</v>
      </c>
      <c r="B311" t="s">
        <v>350</v>
      </c>
      <c r="C311" t="s">
        <v>26</v>
      </c>
      <c r="D311" t="s">
        <v>59</v>
      </c>
      <c r="E311" t="s">
        <v>60</v>
      </c>
    </row>
    <row r="312" spans="1:5" x14ac:dyDescent="0.25">
      <c r="A312" t="s">
        <v>349</v>
      </c>
      <c r="B312" t="s">
        <v>350</v>
      </c>
      <c r="C312" t="s">
        <v>38</v>
      </c>
      <c r="D312" t="s">
        <v>59</v>
      </c>
      <c r="E312" t="s">
        <v>60</v>
      </c>
    </row>
    <row r="313" spans="1:5" x14ac:dyDescent="0.25">
      <c r="A313" t="s">
        <v>351</v>
      </c>
      <c r="B313" t="s">
        <v>352</v>
      </c>
      <c r="C313" t="s">
        <v>24</v>
      </c>
      <c r="D313" t="s">
        <v>59</v>
      </c>
      <c r="E313" t="s">
        <v>60</v>
      </c>
    </row>
    <row r="314" spans="1:5" x14ac:dyDescent="0.25">
      <c r="A314" t="s">
        <v>351</v>
      </c>
      <c r="B314" t="s">
        <v>352</v>
      </c>
      <c r="C314" t="s">
        <v>50</v>
      </c>
      <c r="D314" t="s">
        <v>59</v>
      </c>
      <c r="E314" t="s">
        <v>60</v>
      </c>
    </row>
    <row r="315" spans="1:5" x14ac:dyDescent="0.25">
      <c r="A315" t="s">
        <v>353</v>
      </c>
      <c r="B315" t="s">
        <v>354</v>
      </c>
      <c r="C315" t="s">
        <v>6</v>
      </c>
      <c r="D315" t="s">
        <v>63</v>
      </c>
      <c r="E315" t="s">
        <v>57</v>
      </c>
    </row>
    <row r="316" spans="1:5" x14ac:dyDescent="0.25">
      <c r="A316" t="s">
        <v>353</v>
      </c>
      <c r="B316" t="s">
        <v>354</v>
      </c>
      <c r="C316" t="s">
        <v>30</v>
      </c>
      <c r="D316" t="s">
        <v>59</v>
      </c>
      <c r="E316" t="s">
        <v>60</v>
      </c>
    </row>
    <row r="317" spans="1:5" x14ac:dyDescent="0.25">
      <c r="A317" t="s">
        <v>353</v>
      </c>
      <c r="B317" t="s">
        <v>354</v>
      </c>
      <c r="C317" t="s">
        <v>50</v>
      </c>
      <c r="D317" t="s">
        <v>59</v>
      </c>
      <c r="E317" t="s">
        <v>60</v>
      </c>
    </row>
    <row r="318" spans="1:5" x14ac:dyDescent="0.25">
      <c r="A318" t="s">
        <v>355</v>
      </c>
      <c r="B318" t="s">
        <v>356</v>
      </c>
      <c r="C318" t="s">
        <v>10</v>
      </c>
      <c r="D318" t="s">
        <v>59</v>
      </c>
      <c r="E318" t="s">
        <v>60</v>
      </c>
    </row>
    <row r="319" spans="1:5" x14ac:dyDescent="0.25">
      <c r="A319" t="s">
        <v>355</v>
      </c>
      <c r="B319" t="s">
        <v>356</v>
      </c>
      <c r="C319" t="s">
        <v>50</v>
      </c>
      <c r="D319" t="s">
        <v>59</v>
      </c>
      <c r="E319" t="s">
        <v>60</v>
      </c>
    </row>
    <row r="320" spans="1:5" x14ac:dyDescent="0.25">
      <c r="A320" t="s">
        <v>357</v>
      </c>
      <c r="B320" t="s">
        <v>358</v>
      </c>
      <c r="C320" t="s">
        <v>8</v>
      </c>
      <c r="D320" t="s">
        <v>63</v>
      </c>
      <c r="E320" t="s">
        <v>57</v>
      </c>
    </row>
    <row r="321" spans="1:5" x14ac:dyDescent="0.25">
      <c r="A321" t="s">
        <v>357</v>
      </c>
      <c r="B321" t="s">
        <v>358</v>
      </c>
      <c r="C321" t="s">
        <v>10</v>
      </c>
      <c r="D321" t="s">
        <v>59</v>
      </c>
      <c r="E321" t="s">
        <v>60</v>
      </c>
    </row>
    <row r="322" spans="1:5" x14ac:dyDescent="0.25">
      <c r="A322" t="s">
        <v>357</v>
      </c>
      <c r="B322" t="s">
        <v>358</v>
      </c>
      <c r="C322" t="s">
        <v>50</v>
      </c>
      <c r="D322" t="s">
        <v>59</v>
      </c>
      <c r="E322" t="s">
        <v>60</v>
      </c>
    </row>
    <row r="323" spans="1:5" x14ac:dyDescent="0.25">
      <c r="A323" t="s">
        <v>359</v>
      </c>
      <c r="B323" t="s">
        <v>360</v>
      </c>
      <c r="C323" t="s">
        <v>26</v>
      </c>
      <c r="D323" t="s">
        <v>59</v>
      </c>
      <c r="E323" t="s">
        <v>60</v>
      </c>
    </row>
    <row r="324" spans="1:5" x14ac:dyDescent="0.25">
      <c r="A324" t="s">
        <v>359</v>
      </c>
      <c r="B324" t="s">
        <v>360</v>
      </c>
      <c r="C324" t="s">
        <v>38</v>
      </c>
      <c r="D324" t="s">
        <v>59</v>
      </c>
      <c r="E324" t="s">
        <v>60</v>
      </c>
    </row>
    <row r="325" spans="1:5" x14ac:dyDescent="0.25">
      <c r="A325" t="s">
        <v>361</v>
      </c>
      <c r="B325" t="s">
        <v>362</v>
      </c>
      <c r="C325" t="s">
        <v>26</v>
      </c>
      <c r="D325" t="s">
        <v>59</v>
      </c>
      <c r="E325" t="s">
        <v>60</v>
      </c>
    </row>
    <row r="326" spans="1:5" x14ac:dyDescent="0.25">
      <c r="A326" t="s">
        <v>361</v>
      </c>
      <c r="B326" t="s">
        <v>362</v>
      </c>
      <c r="C326" t="s">
        <v>38</v>
      </c>
      <c r="D326" t="s">
        <v>59</v>
      </c>
      <c r="E326" t="s">
        <v>60</v>
      </c>
    </row>
    <row r="327" spans="1:5" x14ac:dyDescent="0.25">
      <c r="A327" t="s">
        <v>363</v>
      </c>
      <c r="B327" t="s">
        <v>364</v>
      </c>
      <c r="C327" t="s">
        <v>26</v>
      </c>
      <c r="D327" t="s">
        <v>59</v>
      </c>
      <c r="E327" t="s">
        <v>60</v>
      </c>
    </row>
    <row r="328" spans="1:5" x14ac:dyDescent="0.25">
      <c r="A328" t="s">
        <v>363</v>
      </c>
      <c r="B328" t="s">
        <v>364</v>
      </c>
      <c r="C328" t="s">
        <v>38</v>
      </c>
      <c r="D328" t="s">
        <v>59</v>
      </c>
      <c r="E328" t="s">
        <v>60</v>
      </c>
    </row>
    <row r="329" spans="1:5" x14ac:dyDescent="0.25">
      <c r="A329" t="s">
        <v>365</v>
      </c>
      <c r="B329" t="s">
        <v>366</v>
      </c>
      <c r="C329" t="s">
        <v>6</v>
      </c>
      <c r="D329" t="s">
        <v>59</v>
      </c>
      <c r="E329" t="s">
        <v>60</v>
      </c>
    </row>
    <row r="330" spans="1:5" x14ac:dyDescent="0.25">
      <c r="A330" t="s">
        <v>365</v>
      </c>
      <c r="B330" t="s">
        <v>366</v>
      </c>
      <c r="C330" t="s">
        <v>50</v>
      </c>
      <c r="D330" t="s">
        <v>61</v>
      </c>
      <c r="E330" t="s">
        <v>61</v>
      </c>
    </row>
    <row r="331" spans="1:5" x14ac:dyDescent="0.25">
      <c r="A331" t="s">
        <v>367</v>
      </c>
      <c r="B331" t="s">
        <v>368</v>
      </c>
      <c r="C331" t="s">
        <v>10</v>
      </c>
      <c r="D331" t="s">
        <v>59</v>
      </c>
      <c r="E331" t="s">
        <v>60</v>
      </c>
    </row>
    <row r="332" spans="1:5" x14ac:dyDescent="0.25">
      <c r="A332" t="s">
        <v>367</v>
      </c>
      <c r="B332" t="s">
        <v>368</v>
      </c>
      <c r="C332" t="s">
        <v>50</v>
      </c>
      <c r="D332" t="s">
        <v>59</v>
      </c>
      <c r="E332" t="s">
        <v>60</v>
      </c>
    </row>
    <row r="333" spans="1:5" x14ac:dyDescent="0.25">
      <c r="A333" t="s">
        <v>369</v>
      </c>
      <c r="B333" t="s">
        <v>370</v>
      </c>
      <c r="C333" t="s">
        <v>26</v>
      </c>
      <c r="D333" t="s">
        <v>63</v>
      </c>
      <c r="E333" t="s">
        <v>57</v>
      </c>
    </row>
    <row r="334" spans="1:5" x14ac:dyDescent="0.25">
      <c r="A334" t="s">
        <v>369</v>
      </c>
      <c r="B334" t="s">
        <v>370</v>
      </c>
      <c r="C334" t="s">
        <v>32</v>
      </c>
      <c r="D334" t="s">
        <v>59</v>
      </c>
      <c r="E334" t="s">
        <v>60</v>
      </c>
    </row>
    <row r="335" spans="1:5" x14ac:dyDescent="0.25">
      <c r="A335" t="s">
        <v>369</v>
      </c>
      <c r="B335" t="s">
        <v>370</v>
      </c>
      <c r="C335" t="s">
        <v>36</v>
      </c>
      <c r="D335" t="s">
        <v>59</v>
      </c>
      <c r="E335" t="s">
        <v>60</v>
      </c>
    </row>
    <row r="336" spans="1:5" x14ac:dyDescent="0.25">
      <c r="A336" t="s">
        <v>371</v>
      </c>
      <c r="B336" t="s">
        <v>372</v>
      </c>
      <c r="C336" t="s">
        <v>10</v>
      </c>
      <c r="D336" t="s">
        <v>59</v>
      </c>
      <c r="E336" t="s">
        <v>60</v>
      </c>
    </row>
    <row r="337" spans="1:5" x14ac:dyDescent="0.25">
      <c r="A337" t="s">
        <v>371</v>
      </c>
      <c r="B337" t="s">
        <v>372</v>
      </c>
      <c r="C337" t="s">
        <v>50</v>
      </c>
      <c r="D337" t="s">
        <v>59</v>
      </c>
      <c r="E337" t="s">
        <v>60</v>
      </c>
    </row>
    <row r="338" spans="1:5" x14ac:dyDescent="0.25">
      <c r="A338" t="s">
        <v>373</v>
      </c>
      <c r="B338" t="s">
        <v>374</v>
      </c>
      <c r="C338" t="s">
        <v>26</v>
      </c>
      <c r="D338" t="s">
        <v>59</v>
      </c>
      <c r="E338" t="s">
        <v>60</v>
      </c>
    </row>
    <row r="339" spans="1:5" x14ac:dyDescent="0.25">
      <c r="A339" t="s">
        <v>373</v>
      </c>
      <c r="B339" t="s">
        <v>374</v>
      </c>
      <c r="C339" t="s">
        <v>38</v>
      </c>
      <c r="D339" t="s">
        <v>59</v>
      </c>
      <c r="E339" t="s">
        <v>60</v>
      </c>
    </row>
    <row r="340" spans="1:5" x14ac:dyDescent="0.25">
      <c r="A340" t="s">
        <v>375</v>
      </c>
      <c r="B340" t="s">
        <v>376</v>
      </c>
      <c r="C340" t="s">
        <v>26</v>
      </c>
      <c r="D340" t="s">
        <v>59</v>
      </c>
      <c r="E340" t="s">
        <v>60</v>
      </c>
    </row>
    <row r="341" spans="1:5" x14ac:dyDescent="0.25">
      <c r="A341" t="s">
        <v>375</v>
      </c>
      <c r="B341" t="s">
        <v>376</v>
      </c>
      <c r="C341" t="s">
        <v>38</v>
      </c>
      <c r="D341" t="s">
        <v>59</v>
      </c>
      <c r="E341" t="s">
        <v>60</v>
      </c>
    </row>
    <row r="342" spans="1:5" x14ac:dyDescent="0.25">
      <c r="A342" t="s">
        <v>377</v>
      </c>
      <c r="B342" t="s">
        <v>378</v>
      </c>
      <c r="C342" t="s">
        <v>26</v>
      </c>
      <c r="D342" t="s">
        <v>59</v>
      </c>
      <c r="E342" t="s">
        <v>60</v>
      </c>
    </row>
    <row r="343" spans="1:5" x14ac:dyDescent="0.25">
      <c r="A343" t="s">
        <v>377</v>
      </c>
      <c r="B343" t="s">
        <v>378</v>
      </c>
      <c r="C343" t="s">
        <v>38</v>
      </c>
      <c r="D343" t="s">
        <v>59</v>
      </c>
      <c r="E343" t="s">
        <v>60</v>
      </c>
    </row>
    <row r="344" spans="1:5" x14ac:dyDescent="0.25">
      <c r="A344" t="s">
        <v>379</v>
      </c>
      <c r="B344" t="s">
        <v>380</v>
      </c>
      <c r="C344" t="s">
        <v>24</v>
      </c>
      <c r="D344" t="s">
        <v>59</v>
      </c>
      <c r="E344" t="s">
        <v>60</v>
      </c>
    </row>
    <row r="345" spans="1:5" x14ac:dyDescent="0.25">
      <c r="A345" t="s">
        <v>379</v>
      </c>
      <c r="B345" t="s">
        <v>380</v>
      </c>
      <c r="C345" t="s">
        <v>50</v>
      </c>
      <c r="D345" t="s">
        <v>59</v>
      </c>
      <c r="E345" t="s">
        <v>60</v>
      </c>
    </row>
    <row r="346" spans="1:5" x14ac:dyDescent="0.25">
      <c r="A346" t="s">
        <v>381</v>
      </c>
      <c r="B346" t="s">
        <v>382</v>
      </c>
      <c r="C346" t="s">
        <v>14</v>
      </c>
      <c r="D346" t="s">
        <v>59</v>
      </c>
      <c r="E346" t="s">
        <v>60</v>
      </c>
    </row>
    <row r="347" spans="1:5" x14ac:dyDescent="0.25">
      <c r="A347" t="s">
        <v>381</v>
      </c>
      <c r="B347" t="s">
        <v>382</v>
      </c>
      <c r="C347" t="s">
        <v>18</v>
      </c>
      <c r="D347" t="s">
        <v>63</v>
      </c>
      <c r="E347" t="s">
        <v>57</v>
      </c>
    </row>
    <row r="348" spans="1:5" x14ac:dyDescent="0.25">
      <c r="A348" t="s">
        <v>381</v>
      </c>
      <c r="B348" t="s">
        <v>382</v>
      </c>
      <c r="C348" t="s">
        <v>20</v>
      </c>
      <c r="D348" t="s">
        <v>61</v>
      </c>
      <c r="E348" t="s">
        <v>61</v>
      </c>
    </row>
    <row r="349" spans="1:5" x14ac:dyDescent="0.25">
      <c r="A349" t="s">
        <v>381</v>
      </c>
      <c r="B349" t="s">
        <v>382</v>
      </c>
      <c r="C349" t="s">
        <v>22</v>
      </c>
      <c r="D349" t="s">
        <v>61</v>
      </c>
      <c r="E349" t="s">
        <v>61</v>
      </c>
    </row>
    <row r="350" spans="1:5" x14ac:dyDescent="0.25">
      <c r="A350" t="s">
        <v>381</v>
      </c>
      <c r="B350" t="s">
        <v>382</v>
      </c>
      <c r="C350" t="s">
        <v>42</v>
      </c>
      <c r="D350" t="s">
        <v>59</v>
      </c>
      <c r="E350" t="s">
        <v>60</v>
      </c>
    </row>
    <row r="351" spans="1:5" x14ac:dyDescent="0.25">
      <c r="A351" t="s">
        <v>381</v>
      </c>
      <c r="B351" t="s">
        <v>382</v>
      </c>
      <c r="C351" t="s">
        <v>46</v>
      </c>
      <c r="D351" t="s">
        <v>61</v>
      </c>
      <c r="E351" t="s">
        <v>61</v>
      </c>
    </row>
    <row r="352" spans="1:5" x14ac:dyDescent="0.25">
      <c r="A352" t="s">
        <v>383</v>
      </c>
      <c r="B352" t="s">
        <v>384</v>
      </c>
      <c r="C352" t="s">
        <v>14</v>
      </c>
      <c r="D352" t="s">
        <v>59</v>
      </c>
      <c r="E352" t="s">
        <v>60</v>
      </c>
    </row>
    <row r="353" spans="1:5" x14ac:dyDescent="0.25">
      <c r="A353" t="s">
        <v>383</v>
      </c>
      <c r="B353" t="s">
        <v>384</v>
      </c>
      <c r="C353" t="s">
        <v>22</v>
      </c>
      <c r="D353" t="s">
        <v>61</v>
      </c>
      <c r="E353" t="s">
        <v>61</v>
      </c>
    </row>
    <row r="354" spans="1:5" x14ac:dyDescent="0.25">
      <c r="A354" t="s">
        <v>383</v>
      </c>
      <c r="B354" t="s">
        <v>384</v>
      </c>
      <c r="C354" t="s">
        <v>42</v>
      </c>
      <c r="D354" t="s">
        <v>59</v>
      </c>
      <c r="E354" t="s">
        <v>60</v>
      </c>
    </row>
    <row r="355" spans="1:5" x14ac:dyDescent="0.25">
      <c r="A355" t="s">
        <v>383</v>
      </c>
      <c r="B355" t="s">
        <v>384</v>
      </c>
      <c r="C355" t="s">
        <v>46</v>
      </c>
      <c r="D355" t="s">
        <v>61</v>
      </c>
      <c r="E355" t="s">
        <v>61</v>
      </c>
    </row>
    <row r="356" spans="1:5" x14ac:dyDescent="0.25">
      <c r="A356" t="s">
        <v>385</v>
      </c>
      <c r="B356" t="s">
        <v>386</v>
      </c>
      <c r="C356" t="s">
        <v>14</v>
      </c>
      <c r="D356" t="s">
        <v>59</v>
      </c>
      <c r="E356" t="s">
        <v>60</v>
      </c>
    </row>
    <row r="357" spans="1:5" x14ac:dyDescent="0.25">
      <c r="A357" t="s">
        <v>385</v>
      </c>
      <c r="B357" t="s">
        <v>386</v>
      </c>
      <c r="C357" t="s">
        <v>42</v>
      </c>
      <c r="D357" t="s">
        <v>59</v>
      </c>
      <c r="E357" t="s">
        <v>60</v>
      </c>
    </row>
    <row r="358" spans="1:5" x14ac:dyDescent="0.25">
      <c r="A358" t="s">
        <v>387</v>
      </c>
      <c r="B358" t="s">
        <v>388</v>
      </c>
      <c r="C358" t="s">
        <v>10</v>
      </c>
      <c r="D358" t="s">
        <v>74</v>
      </c>
      <c r="E358" t="s">
        <v>63</v>
      </c>
    </row>
    <row r="359" spans="1:5" x14ac:dyDescent="0.25">
      <c r="A359" t="s">
        <v>389</v>
      </c>
      <c r="B359" t="s">
        <v>390</v>
      </c>
      <c r="C359" t="s">
        <v>14</v>
      </c>
      <c r="D359" t="s">
        <v>59</v>
      </c>
      <c r="E359" t="s">
        <v>60</v>
      </c>
    </row>
    <row r="360" spans="1:5" x14ac:dyDescent="0.25">
      <c r="A360" t="s">
        <v>389</v>
      </c>
      <c r="B360" t="s">
        <v>390</v>
      </c>
      <c r="C360" t="s">
        <v>42</v>
      </c>
      <c r="D360" t="s">
        <v>59</v>
      </c>
      <c r="E360" t="s">
        <v>60</v>
      </c>
    </row>
    <row r="361" spans="1:5" x14ac:dyDescent="0.25">
      <c r="A361" t="s">
        <v>391</v>
      </c>
      <c r="B361" t="s">
        <v>392</v>
      </c>
      <c r="C361" t="s">
        <v>26</v>
      </c>
      <c r="D361" t="s">
        <v>59</v>
      </c>
      <c r="E361" t="s">
        <v>60</v>
      </c>
    </row>
    <row r="362" spans="1:5" x14ac:dyDescent="0.25">
      <c r="A362" t="s">
        <v>391</v>
      </c>
      <c r="B362" t="s">
        <v>392</v>
      </c>
      <c r="C362" t="s">
        <v>38</v>
      </c>
      <c r="D362" t="s">
        <v>59</v>
      </c>
      <c r="E362" t="s">
        <v>60</v>
      </c>
    </row>
    <row r="363" spans="1:5" x14ac:dyDescent="0.25">
      <c r="A363" t="s">
        <v>393</v>
      </c>
      <c r="B363" t="s">
        <v>394</v>
      </c>
      <c r="C363" t="s">
        <v>26</v>
      </c>
      <c r="D363" t="s">
        <v>59</v>
      </c>
      <c r="E363" t="s">
        <v>60</v>
      </c>
    </row>
    <row r="364" spans="1:5" x14ac:dyDescent="0.25">
      <c r="A364" t="s">
        <v>393</v>
      </c>
      <c r="B364" t="s">
        <v>394</v>
      </c>
      <c r="C364" t="s">
        <v>32</v>
      </c>
      <c r="D364" t="s">
        <v>59</v>
      </c>
      <c r="E364" t="s">
        <v>60</v>
      </c>
    </row>
    <row r="365" spans="1:5" x14ac:dyDescent="0.25">
      <c r="A365" t="s">
        <v>393</v>
      </c>
      <c r="B365" t="s">
        <v>394</v>
      </c>
      <c r="C365" t="s">
        <v>36</v>
      </c>
      <c r="D365" t="s">
        <v>59</v>
      </c>
      <c r="E365" t="s">
        <v>60</v>
      </c>
    </row>
    <row r="366" spans="1:5" x14ac:dyDescent="0.25">
      <c r="A366" t="s">
        <v>395</v>
      </c>
      <c r="B366" t="s">
        <v>396</v>
      </c>
      <c r="C366" t="s">
        <v>10</v>
      </c>
      <c r="D366" t="s">
        <v>59</v>
      </c>
      <c r="E366" t="s">
        <v>60</v>
      </c>
    </row>
    <row r="367" spans="1:5" x14ac:dyDescent="0.25">
      <c r="A367" t="s">
        <v>395</v>
      </c>
      <c r="B367" t="s">
        <v>396</v>
      </c>
      <c r="C367" t="s">
        <v>50</v>
      </c>
      <c r="D367" t="s">
        <v>59</v>
      </c>
      <c r="E367" t="s">
        <v>60</v>
      </c>
    </row>
    <row r="368" spans="1:5" x14ac:dyDescent="0.25">
      <c r="A368" t="s">
        <v>397</v>
      </c>
      <c r="B368" t="s">
        <v>398</v>
      </c>
      <c r="C368" t="s">
        <v>32</v>
      </c>
      <c r="D368" t="s">
        <v>59</v>
      </c>
      <c r="E368" t="s">
        <v>60</v>
      </c>
    </row>
    <row r="369" spans="1:5" x14ac:dyDescent="0.25">
      <c r="A369" t="s">
        <v>397</v>
      </c>
      <c r="B369" t="s">
        <v>398</v>
      </c>
      <c r="C369" t="s">
        <v>36</v>
      </c>
      <c r="D369" t="s">
        <v>59</v>
      </c>
      <c r="E369" t="s">
        <v>60</v>
      </c>
    </row>
    <row r="370" spans="1:5" x14ac:dyDescent="0.25">
      <c r="A370" t="s">
        <v>399</v>
      </c>
      <c r="B370" t="s">
        <v>400</v>
      </c>
      <c r="C370" t="s">
        <v>8</v>
      </c>
      <c r="D370" t="s">
        <v>68</v>
      </c>
      <c r="E370" t="s">
        <v>63</v>
      </c>
    </row>
    <row r="371" spans="1:5" x14ac:dyDescent="0.25">
      <c r="A371" t="s">
        <v>399</v>
      </c>
      <c r="B371" t="s">
        <v>400</v>
      </c>
      <c r="C371" t="s">
        <v>48</v>
      </c>
      <c r="D371" t="s">
        <v>68</v>
      </c>
      <c r="E371" t="s">
        <v>63</v>
      </c>
    </row>
    <row r="372" spans="1:5" x14ac:dyDescent="0.25">
      <c r="A372" t="s">
        <v>401</v>
      </c>
      <c r="B372" t="s">
        <v>402</v>
      </c>
      <c r="C372" t="s">
        <v>30</v>
      </c>
      <c r="D372" t="s">
        <v>68</v>
      </c>
      <c r="E372" t="s">
        <v>63</v>
      </c>
    </row>
    <row r="373" spans="1:5" x14ac:dyDescent="0.25">
      <c r="A373" t="s">
        <v>401</v>
      </c>
      <c r="B373" t="s">
        <v>402</v>
      </c>
      <c r="C373" t="s">
        <v>50</v>
      </c>
      <c r="D373" t="s">
        <v>68</v>
      </c>
      <c r="E373" t="s">
        <v>63</v>
      </c>
    </row>
    <row r="374" spans="1:5" x14ac:dyDescent="0.25">
      <c r="A374" t="s">
        <v>403</v>
      </c>
      <c r="B374" t="s">
        <v>404</v>
      </c>
      <c r="C374" t="s">
        <v>14</v>
      </c>
      <c r="D374" t="s">
        <v>59</v>
      </c>
      <c r="E374" t="s">
        <v>60</v>
      </c>
    </row>
    <row r="375" spans="1:5" x14ac:dyDescent="0.25">
      <c r="A375" t="s">
        <v>403</v>
      </c>
      <c r="B375" t="s">
        <v>404</v>
      </c>
      <c r="C375" t="s">
        <v>18</v>
      </c>
      <c r="D375" t="s">
        <v>63</v>
      </c>
      <c r="E375" t="s">
        <v>57</v>
      </c>
    </row>
    <row r="376" spans="1:5" x14ac:dyDescent="0.25">
      <c r="A376" t="s">
        <v>403</v>
      </c>
      <c r="B376" t="s">
        <v>404</v>
      </c>
      <c r="C376" t="s">
        <v>20</v>
      </c>
      <c r="D376" t="s">
        <v>61</v>
      </c>
      <c r="E376" t="s">
        <v>61</v>
      </c>
    </row>
    <row r="377" spans="1:5" x14ac:dyDescent="0.25">
      <c r="A377" t="s">
        <v>403</v>
      </c>
      <c r="B377" t="s">
        <v>404</v>
      </c>
      <c r="C377" t="s">
        <v>22</v>
      </c>
      <c r="D377" t="s">
        <v>61</v>
      </c>
      <c r="E377" t="s">
        <v>61</v>
      </c>
    </row>
    <row r="378" spans="1:5" x14ac:dyDescent="0.25">
      <c r="A378" t="s">
        <v>403</v>
      </c>
      <c r="B378" t="s">
        <v>404</v>
      </c>
      <c r="C378" t="s">
        <v>42</v>
      </c>
      <c r="D378" t="s">
        <v>59</v>
      </c>
      <c r="E378" t="s">
        <v>60</v>
      </c>
    </row>
    <row r="379" spans="1:5" x14ac:dyDescent="0.25">
      <c r="A379" t="s">
        <v>403</v>
      </c>
      <c r="B379" t="s">
        <v>404</v>
      </c>
      <c r="C379" t="s">
        <v>46</v>
      </c>
      <c r="D379" t="s">
        <v>61</v>
      </c>
      <c r="E379" t="s">
        <v>61</v>
      </c>
    </row>
    <row r="380" spans="1:5" x14ac:dyDescent="0.25">
      <c r="A380" t="s">
        <v>405</v>
      </c>
      <c r="B380" t="s">
        <v>406</v>
      </c>
      <c r="C380" t="s">
        <v>14</v>
      </c>
      <c r="D380" t="s">
        <v>59</v>
      </c>
      <c r="E380" t="s">
        <v>60</v>
      </c>
    </row>
    <row r="381" spans="1:5" x14ac:dyDescent="0.25">
      <c r="A381" t="s">
        <v>405</v>
      </c>
      <c r="B381" t="s">
        <v>406</v>
      </c>
      <c r="C381" t="s">
        <v>18</v>
      </c>
      <c r="D381" t="s">
        <v>63</v>
      </c>
      <c r="E381" t="s">
        <v>57</v>
      </c>
    </row>
    <row r="382" spans="1:5" x14ac:dyDescent="0.25">
      <c r="A382" t="s">
        <v>405</v>
      </c>
      <c r="B382" t="s">
        <v>406</v>
      </c>
      <c r="C382" t="s">
        <v>20</v>
      </c>
      <c r="D382" t="s">
        <v>61</v>
      </c>
      <c r="E382" t="s">
        <v>61</v>
      </c>
    </row>
    <row r="383" spans="1:5" x14ac:dyDescent="0.25">
      <c r="A383" t="s">
        <v>405</v>
      </c>
      <c r="B383" t="s">
        <v>406</v>
      </c>
      <c r="C383" t="s">
        <v>22</v>
      </c>
      <c r="D383" t="s">
        <v>61</v>
      </c>
      <c r="E383" t="s">
        <v>61</v>
      </c>
    </row>
    <row r="384" spans="1:5" x14ac:dyDescent="0.25">
      <c r="A384" t="s">
        <v>405</v>
      </c>
      <c r="B384" t="s">
        <v>406</v>
      </c>
      <c r="C384" t="s">
        <v>42</v>
      </c>
      <c r="D384" t="s">
        <v>59</v>
      </c>
      <c r="E384" t="s">
        <v>60</v>
      </c>
    </row>
    <row r="385" spans="1:5" x14ac:dyDescent="0.25">
      <c r="A385" t="s">
        <v>405</v>
      </c>
      <c r="B385" t="s">
        <v>406</v>
      </c>
      <c r="C385" t="s">
        <v>46</v>
      </c>
      <c r="D385" t="s">
        <v>61</v>
      </c>
      <c r="E385" t="s">
        <v>61</v>
      </c>
    </row>
    <row r="386" spans="1:5" x14ac:dyDescent="0.25">
      <c r="A386" t="s">
        <v>407</v>
      </c>
      <c r="B386" t="s">
        <v>408</v>
      </c>
      <c r="C386" t="s">
        <v>26</v>
      </c>
      <c r="D386" t="s">
        <v>59</v>
      </c>
      <c r="E386" t="s">
        <v>60</v>
      </c>
    </row>
    <row r="387" spans="1:5" x14ac:dyDescent="0.25">
      <c r="A387" t="s">
        <v>407</v>
      </c>
      <c r="B387" t="s">
        <v>408</v>
      </c>
      <c r="C387" t="s">
        <v>38</v>
      </c>
      <c r="D387" t="s">
        <v>59</v>
      </c>
      <c r="E387" t="s">
        <v>60</v>
      </c>
    </row>
    <row r="388" spans="1:5" x14ac:dyDescent="0.25">
      <c r="A388" t="s">
        <v>409</v>
      </c>
      <c r="B388" t="s">
        <v>410</v>
      </c>
      <c r="C388" t="s">
        <v>10</v>
      </c>
      <c r="D388" t="s">
        <v>59</v>
      </c>
      <c r="E388" t="s">
        <v>60</v>
      </c>
    </row>
    <row r="389" spans="1:5" x14ac:dyDescent="0.25">
      <c r="A389" t="s">
        <v>409</v>
      </c>
      <c r="B389" t="s">
        <v>410</v>
      </c>
      <c r="C389" t="s">
        <v>50</v>
      </c>
      <c r="D389" t="s">
        <v>59</v>
      </c>
      <c r="E389" t="s">
        <v>60</v>
      </c>
    </row>
    <row r="390" spans="1:5" x14ac:dyDescent="0.25">
      <c r="A390" t="s">
        <v>411</v>
      </c>
      <c r="B390" t="s">
        <v>412</v>
      </c>
      <c r="C390" t="s">
        <v>18</v>
      </c>
      <c r="D390" t="s">
        <v>63</v>
      </c>
      <c r="E390" t="s">
        <v>57</v>
      </c>
    </row>
    <row r="391" spans="1:5" x14ac:dyDescent="0.25">
      <c r="A391" t="s">
        <v>413</v>
      </c>
      <c r="B391" t="s">
        <v>414</v>
      </c>
      <c r="C391" t="s">
        <v>18</v>
      </c>
      <c r="D391" t="s">
        <v>63</v>
      </c>
      <c r="E391" t="s">
        <v>57</v>
      </c>
    </row>
    <row r="392" spans="1:5" x14ac:dyDescent="0.25">
      <c r="A392" t="s">
        <v>415</v>
      </c>
      <c r="B392" t="s">
        <v>416</v>
      </c>
      <c r="C392" t="s">
        <v>18</v>
      </c>
      <c r="D392" t="s">
        <v>63</v>
      </c>
      <c r="E392" t="s">
        <v>57</v>
      </c>
    </row>
    <row r="393" spans="1:5" x14ac:dyDescent="0.25">
      <c r="A393" t="s">
        <v>417</v>
      </c>
      <c r="B393" t="s">
        <v>418</v>
      </c>
      <c r="C393" t="s">
        <v>14</v>
      </c>
      <c r="D393" t="s">
        <v>59</v>
      </c>
      <c r="E393" t="s">
        <v>60</v>
      </c>
    </row>
    <row r="394" spans="1:5" x14ac:dyDescent="0.25">
      <c r="A394" t="s">
        <v>417</v>
      </c>
      <c r="B394" t="s">
        <v>418</v>
      </c>
      <c r="C394" t="s">
        <v>18</v>
      </c>
      <c r="D394" t="s">
        <v>63</v>
      </c>
      <c r="E394" t="s">
        <v>57</v>
      </c>
    </row>
    <row r="395" spans="1:5" x14ac:dyDescent="0.25">
      <c r="A395" t="s">
        <v>417</v>
      </c>
      <c r="B395" t="s">
        <v>418</v>
      </c>
      <c r="C395" t="s">
        <v>20</v>
      </c>
      <c r="D395" t="s">
        <v>61</v>
      </c>
      <c r="E395" t="s">
        <v>61</v>
      </c>
    </row>
    <row r="396" spans="1:5" x14ac:dyDescent="0.25">
      <c r="A396" t="s">
        <v>417</v>
      </c>
      <c r="B396" t="s">
        <v>418</v>
      </c>
      <c r="C396" t="s">
        <v>22</v>
      </c>
      <c r="D396" t="s">
        <v>61</v>
      </c>
      <c r="E396" t="s">
        <v>61</v>
      </c>
    </row>
    <row r="397" spans="1:5" x14ac:dyDescent="0.25">
      <c r="A397" t="s">
        <v>417</v>
      </c>
      <c r="B397" t="s">
        <v>418</v>
      </c>
      <c r="C397" t="s">
        <v>42</v>
      </c>
      <c r="D397" t="s">
        <v>59</v>
      </c>
      <c r="E397" t="s">
        <v>60</v>
      </c>
    </row>
    <row r="398" spans="1:5" x14ac:dyDescent="0.25">
      <c r="A398" t="s">
        <v>417</v>
      </c>
      <c r="B398" t="s">
        <v>418</v>
      </c>
      <c r="C398" t="s">
        <v>46</v>
      </c>
      <c r="D398" t="s">
        <v>61</v>
      </c>
      <c r="E398" t="s">
        <v>61</v>
      </c>
    </row>
    <row r="399" spans="1:5" x14ac:dyDescent="0.25">
      <c r="A399" t="s">
        <v>419</v>
      </c>
      <c r="B399" t="s">
        <v>420</v>
      </c>
      <c r="C399" t="s">
        <v>26</v>
      </c>
      <c r="D399" t="s">
        <v>59</v>
      </c>
      <c r="E399" t="s">
        <v>60</v>
      </c>
    </row>
    <row r="400" spans="1:5" x14ac:dyDescent="0.25">
      <c r="A400" t="s">
        <v>419</v>
      </c>
      <c r="B400" t="s">
        <v>420</v>
      </c>
      <c r="C400" t="s">
        <v>38</v>
      </c>
      <c r="D400" t="s">
        <v>59</v>
      </c>
      <c r="E400" t="s">
        <v>60</v>
      </c>
    </row>
    <row r="401" spans="1:5" x14ac:dyDescent="0.25">
      <c r="A401" t="s">
        <v>421</v>
      </c>
      <c r="B401" t="s">
        <v>422</v>
      </c>
      <c r="C401" t="s">
        <v>26</v>
      </c>
      <c r="D401" t="s">
        <v>59</v>
      </c>
      <c r="E401" t="s">
        <v>60</v>
      </c>
    </row>
    <row r="402" spans="1:5" x14ac:dyDescent="0.25">
      <c r="A402" t="s">
        <v>421</v>
      </c>
      <c r="B402" t="s">
        <v>422</v>
      </c>
      <c r="C402" t="s">
        <v>38</v>
      </c>
      <c r="D402" t="s">
        <v>59</v>
      </c>
      <c r="E402" t="s">
        <v>60</v>
      </c>
    </row>
    <row r="403" spans="1:5" x14ac:dyDescent="0.25">
      <c r="A403" t="s">
        <v>423</v>
      </c>
      <c r="B403" t="s">
        <v>424</v>
      </c>
      <c r="C403" t="s">
        <v>8</v>
      </c>
      <c r="D403" t="s">
        <v>68</v>
      </c>
      <c r="E403" t="s">
        <v>63</v>
      </c>
    </row>
    <row r="404" spans="1:5" x14ac:dyDescent="0.25">
      <c r="A404" t="s">
        <v>423</v>
      </c>
      <c r="B404" t="s">
        <v>424</v>
      </c>
      <c r="C404" t="s">
        <v>48</v>
      </c>
      <c r="D404" t="s">
        <v>68</v>
      </c>
      <c r="E404" t="s">
        <v>63</v>
      </c>
    </row>
    <row r="405" spans="1:5" x14ac:dyDescent="0.25">
      <c r="A405" t="s">
        <v>425</v>
      </c>
      <c r="B405" t="s">
        <v>426</v>
      </c>
      <c r="C405" t="s">
        <v>26</v>
      </c>
      <c r="D405" t="s">
        <v>59</v>
      </c>
      <c r="E405" t="s">
        <v>60</v>
      </c>
    </row>
    <row r="406" spans="1:5" x14ac:dyDescent="0.25">
      <c r="A406" t="s">
        <v>425</v>
      </c>
      <c r="B406" t="s">
        <v>426</v>
      </c>
      <c r="C406" t="s">
        <v>38</v>
      </c>
      <c r="D406" t="s">
        <v>59</v>
      </c>
      <c r="E406" t="s">
        <v>60</v>
      </c>
    </row>
    <row r="407" spans="1:5" x14ac:dyDescent="0.25">
      <c r="A407" t="s">
        <v>427</v>
      </c>
      <c r="B407" t="s">
        <v>428</v>
      </c>
      <c r="C407" t="s">
        <v>26</v>
      </c>
      <c r="D407" t="s">
        <v>59</v>
      </c>
      <c r="E407" t="s">
        <v>60</v>
      </c>
    </row>
    <row r="408" spans="1:5" x14ac:dyDescent="0.25">
      <c r="A408" t="s">
        <v>427</v>
      </c>
      <c r="B408" t="s">
        <v>428</v>
      </c>
      <c r="C408" t="s">
        <v>50</v>
      </c>
      <c r="D408" t="s">
        <v>59</v>
      </c>
      <c r="E408" t="s">
        <v>60</v>
      </c>
    </row>
    <row r="409" spans="1:5" x14ac:dyDescent="0.25">
      <c r="A409" t="s">
        <v>429</v>
      </c>
      <c r="B409" t="s">
        <v>430</v>
      </c>
      <c r="C409" t="s">
        <v>16</v>
      </c>
      <c r="D409" t="s">
        <v>68</v>
      </c>
      <c r="E409" t="s">
        <v>63</v>
      </c>
    </row>
    <row r="410" spans="1:5" x14ac:dyDescent="0.25">
      <c r="A410" t="s">
        <v>429</v>
      </c>
      <c r="B410" t="s">
        <v>430</v>
      </c>
      <c r="C410" t="s">
        <v>34</v>
      </c>
      <c r="D410" t="s">
        <v>68</v>
      </c>
      <c r="E410" t="s">
        <v>63</v>
      </c>
    </row>
    <row r="411" spans="1:5" x14ac:dyDescent="0.25">
      <c r="A411" t="s">
        <v>431</v>
      </c>
      <c r="B411" t="s">
        <v>432</v>
      </c>
      <c r="C411" t="s">
        <v>26</v>
      </c>
      <c r="D411" t="s">
        <v>59</v>
      </c>
      <c r="E411" t="s">
        <v>60</v>
      </c>
    </row>
    <row r="412" spans="1:5" x14ac:dyDescent="0.25">
      <c r="A412" t="s">
        <v>431</v>
      </c>
      <c r="B412" t="s">
        <v>432</v>
      </c>
      <c r="C412" t="s">
        <v>32</v>
      </c>
      <c r="D412" t="s">
        <v>59</v>
      </c>
      <c r="E412" t="s">
        <v>60</v>
      </c>
    </row>
    <row r="413" spans="1:5" x14ac:dyDescent="0.25">
      <c r="A413" t="s">
        <v>431</v>
      </c>
      <c r="B413" t="s">
        <v>432</v>
      </c>
      <c r="C413" t="s">
        <v>36</v>
      </c>
      <c r="D413" t="s">
        <v>59</v>
      </c>
      <c r="E413" t="s">
        <v>60</v>
      </c>
    </row>
    <row r="414" spans="1:5" x14ac:dyDescent="0.25">
      <c r="A414" t="s">
        <v>433</v>
      </c>
      <c r="B414" t="s">
        <v>434</v>
      </c>
      <c r="C414" t="s">
        <v>10</v>
      </c>
      <c r="D414" t="s">
        <v>59</v>
      </c>
      <c r="E414" t="s">
        <v>60</v>
      </c>
    </row>
    <row r="415" spans="1:5" x14ac:dyDescent="0.25">
      <c r="A415" t="s">
        <v>433</v>
      </c>
      <c r="B415" t="s">
        <v>434</v>
      </c>
      <c r="C415" t="s">
        <v>50</v>
      </c>
      <c r="D415" t="s">
        <v>59</v>
      </c>
      <c r="E415" t="s">
        <v>60</v>
      </c>
    </row>
    <row r="416" spans="1:5" x14ac:dyDescent="0.25">
      <c r="A416" t="s">
        <v>435</v>
      </c>
      <c r="B416" t="s">
        <v>436</v>
      </c>
      <c r="C416" t="s">
        <v>26</v>
      </c>
      <c r="D416" t="s">
        <v>59</v>
      </c>
      <c r="E416" t="s">
        <v>60</v>
      </c>
    </row>
    <row r="417" spans="1:5" x14ac:dyDescent="0.25">
      <c r="A417" t="s">
        <v>435</v>
      </c>
      <c r="B417" t="s">
        <v>436</v>
      </c>
      <c r="C417" t="s">
        <v>50</v>
      </c>
      <c r="D417" t="s">
        <v>59</v>
      </c>
      <c r="E417" t="s">
        <v>60</v>
      </c>
    </row>
    <row r="418" spans="1:5" x14ac:dyDescent="0.25">
      <c r="A418" t="s">
        <v>437</v>
      </c>
      <c r="B418" t="s">
        <v>438</v>
      </c>
      <c r="C418" t="s">
        <v>26</v>
      </c>
      <c r="D418" t="s">
        <v>59</v>
      </c>
      <c r="E418" t="s">
        <v>60</v>
      </c>
    </row>
    <row r="419" spans="1:5" x14ac:dyDescent="0.25">
      <c r="A419" t="s">
        <v>437</v>
      </c>
      <c r="B419" t="s">
        <v>438</v>
      </c>
      <c r="C419" t="s">
        <v>38</v>
      </c>
      <c r="D419" t="s">
        <v>59</v>
      </c>
      <c r="E419" t="s">
        <v>60</v>
      </c>
    </row>
    <row r="420" spans="1:5" x14ac:dyDescent="0.25">
      <c r="A420" t="s">
        <v>439</v>
      </c>
      <c r="B420" t="s">
        <v>440</v>
      </c>
      <c r="C420" t="s">
        <v>10</v>
      </c>
      <c r="D420" t="s">
        <v>59</v>
      </c>
      <c r="E420" t="s">
        <v>60</v>
      </c>
    </row>
    <row r="421" spans="1:5" x14ac:dyDescent="0.25">
      <c r="A421" t="s">
        <v>439</v>
      </c>
      <c r="B421" t="s">
        <v>440</v>
      </c>
      <c r="C421" t="s">
        <v>50</v>
      </c>
      <c r="D421" t="s">
        <v>59</v>
      </c>
      <c r="E421" t="s">
        <v>60</v>
      </c>
    </row>
    <row r="422" spans="1:5" x14ac:dyDescent="0.25">
      <c r="A422" t="s">
        <v>441</v>
      </c>
      <c r="B422" t="s">
        <v>442</v>
      </c>
      <c r="C422" t="s">
        <v>16</v>
      </c>
      <c r="D422" t="s">
        <v>68</v>
      </c>
      <c r="E422" t="s">
        <v>63</v>
      </c>
    </row>
    <row r="423" spans="1:5" x14ac:dyDescent="0.25">
      <c r="A423" t="s">
        <v>441</v>
      </c>
      <c r="B423" t="s">
        <v>442</v>
      </c>
      <c r="C423" t="s">
        <v>34</v>
      </c>
      <c r="D423" t="s">
        <v>68</v>
      </c>
      <c r="E423" t="s">
        <v>63</v>
      </c>
    </row>
    <row r="424" spans="1:5" x14ac:dyDescent="0.25">
      <c r="A424" t="s">
        <v>443</v>
      </c>
      <c r="B424" t="s">
        <v>444</v>
      </c>
      <c r="C424" t="s">
        <v>32</v>
      </c>
      <c r="D424" t="s">
        <v>59</v>
      </c>
      <c r="E424" t="s">
        <v>60</v>
      </c>
    </row>
    <row r="425" spans="1:5" x14ac:dyDescent="0.25">
      <c r="A425" t="s">
        <v>443</v>
      </c>
      <c r="B425" t="s">
        <v>444</v>
      </c>
      <c r="C425" t="s">
        <v>36</v>
      </c>
      <c r="D425" t="s">
        <v>59</v>
      </c>
      <c r="E425" t="s">
        <v>60</v>
      </c>
    </row>
    <row r="426" spans="1:5" x14ac:dyDescent="0.25">
      <c r="A426" t="s">
        <v>445</v>
      </c>
      <c r="B426" t="s">
        <v>446</v>
      </c>
      <c r="C426" t="s">
        <v>26</v>
      </c>
      <c r="D426" t="s">
        <v>59</v>
      </c>
      <c r="E426" t="s">
        <v>60</v>
      </c>
    </row>
    <row r="427" spans="1:5" x14ac:dyDescent="0.25">
      <c r="A427" t="s">
        <v>445</v>
      </c>
      <c r="B427" t="s">
        <v>446</v>
      </c>
      <c r="C427" t="s">
        <v>32</v>
      </c>
      <c r="D427" t="s">
        <v>59</v>
      </c>
      <c r="E427" t="s">
        <v>60</v>
      </c>
    </row>
    <row r="428" spans="1:5" x14ac:dyDescent="0.25">
      <c r="A428" t="s">
        <v>445</v>
      </c>
      <c r="B428" t="s">
        <v>446</v>
      </c>
      <c r="C428" t="s">
        <v>36</v>
      </c>
      <c r="D428" t="s">
        <v>59</v>
      </c>
      <c r="E428" t="s">
        <v>60</v>
      </c>
    </row>
    <row r="429" spans="1:5" x14ac:dyDescent="0.25">
      <c r="A429" t="s">
        <v>447</v>
      </c>
      <c r="B429" t="s">
        <v>448</v>
      </c>
      <c r="C429" t="s">
        <v>10</v>
      </c>
      <c r="D429" t="s">
        <v>59</v>
      </c>
      <c r="E429" t="s">
        <v>60</v>
      </c>
    </row>
    <row r="430" spans="1:5" x14ac:dyDescent="0.25">
      <c r="A430" t="s">
        <v>447</v>
      </c>
      <c r="B430" t="s">
        <v>448</v>
      </c>
      <c r="C430" t="s">
        <v>50</v>
      </c>
      <c r="D430" t="s">
        <v>59</v>
      </c>
      <c r="E430" t="s">
        <v>60</v>
      </c>
    </row>
    <row r="431" spans="1:5" x14ac:dyDescent="0.25">
      <c r="A431" t="s">
        <v>449</v>
      </c>
      <c r="B431" t="s">
        <v>450</v>
      </c>
      <c r="C431" t="s">
        <v>26</v>
      </c>
      <c r="D431" t="s">
        <v>59</v>
      </c>
      <c r="E431" t="s">
        <v>60</v>
      </c>
    </row>
    <row r="432" spans="1:5" x14ac:dyDescent="0.25">
      <c r="A432" t="s">
        <v>449</v>
      </c>
      <c r="B432" t="s">
        <v>450</v>
      </c>
      <c r="C432" t="s">
        <v>32</v>
      </c>
      <c r="D432" t="s">
        <v>59</v>
      </c>
      <c r="E432" t="s">
        <v>60</v>
      </c>
    </row>
    <row r="433" spans="1:5" x14ac:dyDescent="0.25">
      <c r="A433" t="s">
        <v>449</v>
      </c>
      <c r="B433" t="s">
        <v>450</v>
      </c>
      <c r="C433" t="s">
        <v>38</v>
      </c>
      <c r="D433" t="s">
        <v>59</v>
      </c>
      <c r="E433" t="s">
        <v>60</v>
      </c>
    </row>
    <row r="434" spans="1:5" x14ac:dyDescent="0.25">
      <c r="A434" t="s">
        <v>451</v>
      </c>
      <c r="B434" t="s">
        <v>452</v>
      </c>
      <c r="C434" t="s">
        <v>6</v>
      </c>
      <c r="D434" t="s">
        <v>57</v>
      </c>
      <c r="E434" t="s">
        <v>57</v>
      </c>
    </row>
    <row r="435" spans="1:5" x14ac:dyDescent="0.25">
      <c r="A435" t="s">
        <v>451</v>
      </c>
      <c r="B435" t="s">
        <v>452</v>
      </c>
      <c r="C435" t="s">
        <v>24</v>
      </c>
      <c r="D435" t="s">
        <v>74</v>
      </c>
      <c r="E435" t="s">
        <v>60</v>
      </c>
    </row>
    <row r="436" spans="1:5" x14ac:dyDescent="0.25">
      <c r="A436" t="s">
        <v>451</v>
      </c>
      <c r="B436" t="s">
        <v>452</v>
      </c>
      <c r="C436" t="s">
        <v>50</v>
      </c>
      <c r="D436" t="s">
        <v>59</v>
      </c>
      <c r="E436" t="s">
        <v>60</v>
      </c>
    </row>
    <row r="437" spans="1:5" x14ac:dyDescent="0.25">
      <c r="A437" t="s">
        <v>453</v>
      </c>
      <c r="B437" t="s">
        <v>454</v>
      </c>
      <c r="C437" t="s">
        <v>6</v>
      </c>
      <c r="D437" t="s">
        <v>59</v>
      </c>
      <c r="E437" t="s">
        <v>60</v>
      </c>
    </row>
    <row r="438" spans="1:5" x14ac:dyDescent="0.25">
      <c r="A438" t="s">
        <v>453</v>
      </c>
      <c r="B438" t="s">
        <v>454</v>
      </c>
      <c r="C438" t="s">
        <v>30</v>
      </c>
      <c r="D438" t="s">
        <v>59</v>
      </c>
      <c r="E438" t="s">
        <v>60</v>
      </c>
    </row>
    <row r="439" spans="1:5" x14ac:dyDescent="0.25">
      <c r="A439" t="s">
        <v>453</v>
      </c>
      <c r="B439" t="s">
        <v>454</v>
      </c>
      <c r="C439" t="s">
        <v>50</v>
      </c>
      <c r="D439" t="s">
        <v>59</v>
      </c>
      <c r="E439" t="s">
        <v>60</v>
      </c>
    </row>
    <row r="440" spans="1:5" x14ac:dyDescent="0.25">
      <c r="A440" t="s">
        <v>455</v>
      </c>
      <c r="B440" t="s">
        <v>456</v>
      </c>
      <c r="C440" t="s">
        <v>14</v>
      </c>
      <c r="D440" t="s">
        <v>59</v>
      </c>
      <c r="E440" t="s">
        <v>64</v>
      </c>
    </row>
    <row r="441" spans="1:5" x14ac:dyDescent="0.25">
      <c r="A441" t="s">
        <v>455</v>
      </c>
      <c r="B441" t="s">
        <v>456</v>
      </c>
      <c r="C441" t="s">
        <v>42</v>
      </c>
      <c r="D441" t="s">
        <v>59</v>
      </c>
      <c r="E441" t="s">
        <v>60</v>
      </c>
    </row>
    <row r="442" spans="1:5" x14ac:dyDescent="0.25">
      <c r="A442" t="s">
        <v>457</v>
      </c>
      <c r="B442" t="s">
        <v>458</v>
      </c>
      <c r="C442" t="s">
        <v>30</v>
      </c>
      <c r="D442" t="s">
        <v>68</v>
      </c>
      <c r="E442" t="s">
        <v>63</v>
      </c>
    </row>
    <row r="443" spans="1:5" x14ac:dyDescent="0.25">
      <c r="A443" t="s">
        <v>457</v>
      </c>
      <c r="B443" t="s">
        <v>458</v>
      </c>
      <c r="C443" t="s">
        <v>50</v>
      </c>
      <c r="D443" t="s">
        <v>68</v>
      </c>
      <c r="E443" t="s">
        <v>63</v>
      </c>
    </row>
    <row r="444" spans="1:5" x14ac:dyDescent="0.25">
      <c r="A444" t="s">
        <v>459</v>
      </c>
      <c r="B444" t="s">
        <v>460</v>
      </c>
      <c r="C444" t="s">
        <v>26</v>
      </c>
      <c r="D444" t="s">
        <v>59</v>
      </c>
      <c r="E444" t="s">
        <v>60</v>
      </c>
    </row>
    <row r="445" spans="1:5" x14ac:dyDescent="0.25">
      <c r="A445" t="s">
        <v>459</v>
      </c>
      <c r="B445" t="s">
        <v>460</v>
      </c>
      <c r="C445" t="s">
        <v>38</v>
      </c>
      <c r="D445" t="s">
        <v>59</v>
      </c>
      <c r="E445" t="s">
        <v>60</v>
      </c>
    </row>
    <row r="446" spans="1:5" x14ac:dyDescent="0.25">
      <c r="A446" t="s">
        <v>461</v>
      </c>
      <c r="B446" t="s">
        <v>462</v>
      </c>
      <c r="C446" t="s">
        <v>26</v>
      </c>
      <c r="D446" t="s">
        <v>59</v>
      </c>
      <c r="E446" t="s">
        <v>60</v>
      </c>
    </row>
    <row r="447" spans="1:5" x14ac:dyDescent="0.25">
      <c r="A447" t="s">
        <v>461</v>
      </c>
      <c r="B447" t="s">
        <v>462</v>
      </c>
      <c r="C447" t="s">
        <v>38</v>
      </c>
      <c r="D447" t="s">
        <v>59</v>
      </c>
      <c r="E447" t="s">
        <v>60</v>
      </c>
    </row>
    <row r="448" spans="1:5" x14ac:dyDescent="0.25">
      <c r="A448" t="s">
        <v>463</v>
      </c>
      <c r="B448" t="s">
        <v>464</v>
      </c>
      <c r="C448" t="s">
        <v>26</v>
      </c>
      <c r="D448" t="s">
        <v>59</v>
      </c>
      <c r="E448" t="s">
        <v>60</v>
      </c>
    </row>
    <row r="449" spans="1:5" x14ac:dyDescent="0.25">
      <c r="A449" t="s">
        <v>463</v>
      </c>
      <c r="B449" t="s">
        <v>464</v>
      </c>
      <c r="C449" t="s">
        <v>38</v>
      </c>
      <c r="D449" t="s">
        <v>59</v>
      </c>
      <c r="E449" t="s">
        <v>60</v>
      </c>
    </row>
    <row r="450" spans="1:5" x14ac:dyDescent="0.25">
      <c r="A450" t="s">
        <v>465</v>
      </c>
      <c r="B450" t="s">
        <v>466</v>
      </c>
      <c r="C450" t="s">
        <v>26</v>
      </c>
      <c r="D450" t="s">
        <v>59</v>
      </c>
      <c r="E450" t="s">
        <v>60</v>
      </c>
    </row>
    <row r="451" spans="1:5" x14ac:dyDescent="0.25">
      <c r="A451" t="s">
        <v>465</v>
      </c>
      <c r="B451" t="s">
        <v>466</v>
      </c>
      <c r="C451" t="s">
        <v>38</v>
      </c>
      <c r="D451" t="s">
        <v>59</v>
      </c>
      <c r="E451" t="s">
        <v>60</v>
      </c>
    </row>
    <row r="452" spans="1:5" x14ac:dyDescent="0.25">
      <c r="A452" t="s">
        <v>467</v>
      </c>
      <c r="B452" t="s">
        <v>468</v>
      </c>
      <c r="C452" t="s">
        <v>14</v>
      </c>
      <c r="D452" t="s">
        <v>61</v>
      </c>
      <c r="E452" t="s">
        <v>61</v>
      </c>
    </row>
    <row r="453" spans="1:5" x14ac:dyDescent="0.25">
      <c r="A453" t="s">
        <v>467</v>
      </c>
      <c r="B453" t="s">
        <v>468</v>
      </c>
      <c r="C453" t="s">
        <v>20</v>
      </c>
      <c r="D453" t="s">
        <v>61</v>
      </c>
      <c r="E453" t="s">
        <v>61</v>
      </c>
    </row>
    <row r="454" spans="1:5" x14ac:dyDescent="0.25">
      <c r="A454" t="s">
        <v>467</v>
      </c>
      <c r="B454" t="s">
        <v>468</v>
      </c>
      <c r="C454" t="s">
        <v>46</v>
      </c>
      <c r="D454" t="s">
        <v>61</v>
      </c>
      <c r="E454" t="s">
        <v>61</v>
      </c>
    </row>
    <row r="455" spans="1:5" x14ac:dyDescent="0.25">
      <c r="A455" t="s">
        <v>469</v>
      </c>
      <c r="B455" t="s">
        <v>470</v>
      </c>
      <c r="C455" t="s">
        <v>26</v>
      </c>
      <c r="D455" t="s">
        <v>59</v>
      </c>
      <c r="E455" t="s">
        <v>60</v>
      </c>
    </row>
    <row r="456" spans="1:5" x14ac:dyDescent="0.25">
      <c r="A456" t="s">
        <v>469</v>
      </c>
      <c r="B456" t="s">
        <v>470</v>
      </c>
      <c r="C456" t="s">
        <v>32</v>
      </c>
      <c r="D456" t="s">
        <v>59</v>
      </c>
      <c r="E456" t="s">
        <v>60</v>
      </c>
    </row>
    <row r="457" spans="1:5" x14ac:dyDescent="0.25">
      <c r="A457" t="s">
        <v>469</v>
      </c>
      <c r="B457" t="s">
        <v>470</v>
      </c>
      <c r="C457" t="s">
        <v>36</v>
      </c>
      <c r="D457" t="s">
        <v>59</v>
      </c>
      <c r="E457" t="s">
        <v>60</v>
      </c>
    </row>
    <row r="458" spans="1:5" x14ac:dyDescent="0.25">
      <c r="A458" t="s">
        <v>471</v>
      </c>
      <c r="B458" t="s">
        <v>472</v>
      </c>
      <c r="C458" t="s">
        <v>14</v>
      </c>
      <c r="D458" t="s">
        <v>62</v>
      </c>
      <c r="E458" t="s">
        <v>57</v>
      </c>
    </row>
    <row r="459" spans="1:5" x14ac:dyDescent="0.25">
      <c r="A459" t="s">
        <v>471</v>
      </c>
      <c r="B459" t="s">
        <v>472</v>
      </c>
      <c r="C459" t="s">
        <v>22</v>
      </c>
      <c r="D459" t="s">
        <v>61</v>
      </c>
      <c r="E459" t="s">
        <v>61</v>
      </c>
    </row>
    <row r="460" spans="1:5" x14ac:dyDescent="0.25">
      <c r="A460" t="s">
        <v>471</v>
      </c>
      <c r="B460" t="s">
        <v>472</v>
      </c>
      <c r="C460" t="s">
        <v>42</v>
      </c>
      <c r="D460" t="s">
        <v>62</v>
      </c>
      <c r="E460" t="s">
        <v>57</v>
      </c>
    </row>
    <row r="461" spans="1:5" x14ac:dyDescent="0.25">
      <c r="A461" t="s">
        <v>471</v>
      </c>
      <c r="B461" t="s">
        <v>472</v>
      </c>
      <c r="C461" t="s">
        <v>46</v>
      </c>
      <c r="D461" t="s">
        <v>61</v>
      </c>
      <c r="E461" t="s">
        <v>61</v>
      </c>
    </row>
    <row r="462" spans="1:5" x14ac:dyDescent="0.25">
      <c r="A462" t="s">
        <v>473</v>
      </c>
      <c r="B462" t="s">
        <v>474</v>
      </c>
      <c r="C462" t="s">
        <v>14</v>
      </c>
      <c r="D462" t="s">
        <v>59</v>
      </c>
      <c r="E462" t="s">
        <v>60</v>
      </c>
    </row>
    <row r="463" spans="1:5" x14ac:dyDescent="0.25">
      <c r="A463" t="s">
        <v>473</v>
      </c>
      <c r="B463" t="s">
        <v>474</v>
      </c>
      <c r="C463" t="s">
        <v>22</v>
      </c>
      <c r="D463" t="s">
        <v>61</v>
      </c>
      <c r="E463" t="s">
        <v>61</v>
      </c>
    </row>
    <row r="464" spans="1:5" x14ac:dyDescent="0.25">
      <c r="A464" t="s">
        <v>473</v>
      </c>
      <c r="B464" t="s">
        <v>474</v>
      </c>
      <c r="C464" t="s">
        <v>42</v>
      </c>
      <c r="D464" t="s">
        <v>59</v>
      </c>
      <c r="E464" t="s">
        <v>60</v>
      </c>
    </row>
    <row r="465" spans="1:5" x14ac:dyDescent="0.25">
      <c r="A465" t="s">
        <v>473</v>
      </c>
      <c r="B465" t="s">
        <v>474</v>
      </c>
      <c r="C465" t="s">
        <v>46</v>
      </c>
      <c r="D465" t="s">
        <v>61</v>
      </c>
      <c r="E465" t="s">
        <v>61</v>
      </c>
    </row>
    <row r="466" spans="1:5" x14ac:dyDescent="0.25">
      <c r="A466" t="s">
        <v>475</v>
      </c>
      <c r="B466" t="s">
        <v>476</v>
      </c>
      <c r="C466" t="s">
        <v>26</v>
      </c>
      <c r="D466" t="s">
        <v>59</v>
      </c>
      <c r="E466" t="s">
        <v>60</v>
      </c>
    </row>
    <row r="467" spans="1:5" x14ac:dyDescent="0.25">
      <c r="A467" t="s">
        <v>475</v>
      </c>
      <c r="B467" t="s">
        <v>476</v>
      </c>
      <c r="C467" t="s">
        <v>38</v>
      </c>
      <c r="D467" t="s">
        <v>59</v>
      </c>
      <c r="E467" t="s">
        <v>60</v>
      </c>
    </row>
    <row r="468" spans="1:5" x14ac:dyDescent="0.25">
      <c r="A468" t="s">
        <v>477</v>
      </c>
      <c r="B468" t="s">
        <v>478</v>
      </c>
      <c r="C468" t="s">
        <v>26</v>
      </c>
      <c r="D468" t="s">
        <v>59</v>
      </c>
      <c r="E468" t="s">
        <v>60</v>
      </c>
    </row>
    <row r="469" spans="1:5" x14ac:dyDescent="0.25">
      <c r="A469" t="s">
        <v>477</v>
      </c>
      <c r="B469" t="s">
        <v>478</v>
      </c>
      <c r="C469" t="s">
        <v>32</v>
      </c>
      <c r="D469" t="s">
        <v>59</v>
      </c>
      <c r="E469" t="s">
        <v>60</v>
      </c>
    </row>
    <row r="470" spans="1:5" x14ac:dyDescent="0.25">
      <c r="A470" t="s">
        <v>477</v>
      </c>
      <c r="B470" t="s">
        <v>478</v>
      </c>
      <c r="C470" t="s">
        <v>36</v>
      </c>
      <c r="D470" t="s">
        <v>59</v>
      </c>
      <c r="E470" t="s">
        <v>60</v>
      </c>
    </row>
    <row r="471" spans="1:5" x14ac:dyDescent="0.25">
      <c r="A471" t="s">
        <v>479</v>
      </c>
      <c r="B471" t="s">
        <v>480</v>
      </c>
      <c r="C471" t="s">
        <v>10</v>
      </c>
      <c r="D471" t="s">
        <v>59</v>
      </c>
      <c r="E471" t="s">
        <v>60</v>
      </c>
    </row>
    <row r="472" spans="1:5" x14ac:dyDescent="0.25">
      <c r="A472" t="s">
        <v>479</v>
      </c>
      <c r="B472" t="s">
        <v>480</v>
      </c>
      <c r="C472" t="s">
        <v>50</v>
      </c>
      <c r="D472" t="s">
        <v>59</v>
      </c>
      <c r="E472" t="s">
        <v>60</v>
      </c>
    </row>
    <row r="473" spans="1:5" x14ac:dyDescent="0.25">
      <c r="A473" t="s">
        <v>481</v>
      </c>
      <c r="B473" t="s">
        <v>482</v>
      </c>
      <c r="C473" t="s">
        <v>26</v>
      </c>
      <c r="D473" t="s">
        <v>62</v>
      </c>
      <c r="E473" t="s">
        <v>57</v>
      </c>
    </row>
    <row r="474" spans="1:5" x14ac:dyDescent="0.25">
      <c r="A474" t="s">
        <v>481</v>
      </c>
      <c r="B474" t="s">
        <v>482</v>
      </c>
      <c r="C474" t="s">
        <v>38</v>
      </c>
      <c r="D474" t="s">
        <v>63</v>
      </c>
      <c r="E474" t="s">
        <v>57</v>
      </c>
    </row>
    <row r="475" spans="1:5" x14ac:dyDescent="0.25">
      <c r="A475" t="s">
        <v>483</v>
      </c>
      <c r="B475" t="s">
        <v>484</v>
      </c>
      <c r="C475" t="s">
        <v>30</v>
      </c>
      <c r="D475" t="s">
        <v>59</v>
      </c>
      <c r="E475" t="s">
        <v>60</v>
      </c>
    </row>
    <row r="476" spans="1:5" x14ac:dyDescent="0.25">
      <c r="A476" t="s">
        <v>483</v>
      </c>
      <c r="B476" t="s">
        <v>484</v>
      </c>
      <c r="C476" t="s">
        <v>50</v>
      </c>
      <c r="D476" t="s">
        <v>59</v>
      </c>
      <c r="E476" t="s">
        <v>60</v>
      </c>
    </row>
    <row r="477" spans="1:5" x14ac:dyDescent="0.25">
      <c r="A477" t="s">
        <v>485</v>
      </c>
      <c r="B477" t="s">
        <v>486</v>
      </c>
      <c r="C477" t="s">
        <v>26</v>
      </c>
      <c r="D477" t="s">
        <v>59</v>
      </c>
      <c r="E477" t="s">
        <v>60</v>
      </c>
    </row>
    <row r="478" spans="1:5" x14ac:dyDescent="0.25">
      <c r="A478" t="s">
        <v>485</v>
      </c>
      <c r="B478" t="s">
        <v>486</v>
      </c>
      <c r="C478" t="s">
        <v>38</v>
      </c>
      <c r="D478" t="s">
        <v>59</v>
      </c>
      <c r="E478" t="s">
        <v>60</v>
      </c>
    </row>
    <row r="479" spans="1:5" x14ac:dyDescent="0.25">
      <c r="A479" t="s">
        <v>487</v>
      </c>
      <c r="B479" t="s">
        <v>488</v>
      </c>
      <c r="C479" t="s">
        <v>26</v>
      </c>
      <c r="D479" t="s">
        <v>59</v>
      </c>
      <c r="E479" t="s">
        <v>60</v>
      </c>
    </row>
    <row r="480" spans="1:5" x14ac:dyDescent="0.25">
      <c r="A480" t="s">
        <v>487</v>
      </c>
      <c r="B480" t="s">
        <v>488</v>
      </c>
      <c r="C480" t="s">
        <v>38</v>
      </c>
      <c r="D480" t="s">
        <v>59</v>
      </c>
      <c r="E480" t="s">
        <v>60</v>
      </c>
    </row>
    <row r="481" spans="1:5" x14ac:dyDescent="0.25">
      <c r="A481" t="s">
        <v>489</v>
      </c>
      <c r="B481" t="s">
        <v>490</v>
      </c>
      <c r="C481" t="s">
        <v>26</v>
      </c>
      <c r="D481" t="s">
        <v>59</v>
      </c>
      <c r="E481" t="s">
        <v>60</v>
      </c>
    </row>
    <row r="482" spans="1:5" x14ac:dyDescent="0.25">
      <c r="A482" t="s">
        <v>489</v>
      </c>
      <c r="B482" t="s">
        <v>490</v>
      </c>
      <c r="C482" t="s">
        <v>38</v>
      </c>
      <c r="D482" t="s">
        <v>59</v>
      </c>
      <c r="E482" t="s">
        <v>60</v>
      </c>
    </row>
    <row r="483" spans="1:5" x14ac:dyDescent="0.25">
      <c r="A483" t="s">
        <v>491</v>
      </c>
      <c r="B483" t="s">
        <v>492</v>
      </c>
      <c r="C483" t="s">
        <v>26</v>
      </c>
      <c r="D483" t="s">
        <v>59</v>
      </c>
      <c r="E483" t="s">
        <v>60</v>
      </c>
    </row>
    <row r="484" spans="1:5" x14ac:dyDescent="0.25">
      <c r="A484" t="s">
        <v>491</v>
      </c>
      <c r="B484" t="s">
        <v>492</v>
      </c>
      <c r="C484" t="s">
        <v>38</v>
      </c>
      <c r="D484" t="s">
        <v>59</v>
      </c>
      <c r="E484" t="s">
        <v>60</v>
      </c>
    </row>
    <row r="485" spans="1:5" x14ac:dyDescent="0.25">
      <c r="A485" t="s">
        <v>493</v>
      </c>
      <c r="B485" t="s">
        <v>494</v>
      </c>
      <c r="C485" t="s">
        <v>16</v>
      </c>
      <c r="D485" t="s">
        <v>68</v>
      </c>
      <c r="E485" t="s">
        <v>63</v>
      </c>
    </row>
    <row r="486" spans="1:5" x14ac:dyDescent="0.25">
      <c r="A486" t="s">
        <v>493</v>
      </c>
      <c r="B486" t="s">
        <v>494</v>
      </c>
      <c r="C486" t="s">
        <v>34</v>
      </c>
      <c r="D486" t="s">
        <v>68</v>
      </c>
      <c r="E486" t="s">
        <v>63</v>
      </c>
    </row>
    <row r="487" spans="1:5" x14ac:dyDescent="0.25">
      <c r="A487" t="s">
        <v>495</v>
      </c>
      <c r="B487" t="s">
        <v>496</v>
      </c>
      <c r="C487" t="s">
        <v>8</v>
      </c>
      <c r="D487" t="s">
        <v>68</v>
      </c>
      <c r="E487" t="s">
        <v>63</v>
      </c>
    </row>
    <row r="488" spans="1:5" x14ac:dyDescent="0.25">
      <c r="A488" t="s">
        <v>495</v>
      </c>
      <c r="B488" t="s">
        <v>496</v>
      </c>
      <c r="C488" t="s">
        <v>48</v>
      </c>
      <c r="D488" t="s">
        <v>68</v>
      </c>
      <c r="E488" t="s">
        <v>63</v>
      </c>
    </row>
    <row r="489" spans="1:5" x14ac:dyDescent="0.25">
      <c r="A489" t="s">
        <v>497</v>
      </c>
      <c r="B489" t="s">
        <v>498</v>
      </c>
      <c r="C489" t="s">
        <v>16</v>
      </c>
      <c r="D489" t="s">
        <v>68</v>
      </c>
      <c r="E489" t="s">
        <v>63</v>
      </c>
    </row>
    <row r="490" spans="1:5" x14ac:dyDescent="0.25">
      <c r="A490" t="s">
        <v>497</v>
      </c>
      <c r="B490" t="s">
        <v>498</v>
      </c>
      <c r="C490" t="s">
        <v>34</v>
      </c>
      <c r="D490" t="s">
        <v>68</v>
      </c>
      <c r="E490" t="s">
        <v>63</v>
      </c>
    </row>
    <row r="491" spans="1:5" x14ac:dyDescent="0.25">
      <c r="A491" t="s">
        <v>499</v>
      </c>
      <c r="B491" t="s">
        <v>500</v>
      </c>
      <c r="C491" t="s">
        <v>26</v>
      </c>
      <c r="D491" t="s">
        <v>59</v>
      </c>
      <c r="E491" t="s">
        <v>60</v>
      </c>
    </row>
    <row r="492" spans="1:5" x14ac:dyDescent="0.25">
      <c r="A492" t="s">
        <v>499</v>
      </c>
      <c r="B492" t="s">
        <v>500</v>
      </c>
      <c r="C492" t="s">
        <v>38</v>
      </c>
      <c r="D492" t="s">
        <v>59</v>
      </c>
      <c r="E492" t="s">
        <v>60</v>
      </c>
    </row>
    <row r="493" spans="1:5" x14ac:dyDescent="0.25">
      <c r="A493" t="s">
        <v>501</v>
      </c>
      <c r="B493" t="s">
        <v>502</v>
      </c>
      <c r="C493" t="s">
        <v>26</v>
      </c>
      <c r="D493" t="s">
        <v>59</v>
      </c>
      <c r="E493" t="s">
        <v>60</v>
      </c>
    </row>
    <row r="494" spans="1:5" x14ac:dyDescent="0.25">
      <c r="A494" t="s">
        <v>501</v>
      </c>
      <c r="B494" t="s">
        <v>502</v>
      </c>
      <c r="C494" t="s">
        <v>38</v>
      </c>
      <c r="D494" t="s">
        <v>59</v>
      </c>
      <c r="E494" t="s">
        <v>60</v>
      </c>
    </row>
    <row r="495" spans="1:5" x14ac:dyDescent="0.25">
      <c r="A495" t="s">
        <v>503</v>
      </c>
      <c r="B495" t="s">
        <v>504</v>
      </c>
      <c r="C495" t="s">
        <v>14</v>
      </c>
      <c r="D495" t="s">
        <v>59</v>
      </c>
      <c r="E495" t="s">
        <v>60</v>
      </c>
    </row>
    <row r="496" spans="1:5" x14ac:dyDescent="0.25">
      <c r="A496" t="s">
        <v>503</v>
      </c>
      <c r="B496" t="s">
        <v>504</v>
      </c>
      <c r="C496" t="s">
        <v>42</v>
      </c>
      <c r="D496" t="s">
        <v>59</v>
      </c>
      <c r="E496" t="s">
        <v>60</v>
      </c>
    </row>
    <row r="497" spans="1:5" x14ac:dyDescent="0.25">
      <c r="A497" t="s">
        <v>505</v>
      </c>
      <c r="B497" t="s">
        <v>506</v>
      </c>
      <c r="C497" t="s">
        <v>26</v>
      </c>
      <c r="D497" t="s">
        <v>59</v>
      </c>
      <c r="E497" t="s">
        <v>60</v>
      </c>
    </row>
    <row r="498" spans="1:5" x14ac:dyDescent="0.25">
      <c r="A498" t="s">
        <v>505</v>
      </c>
      <c r="B498" t="s">
        <v>506</v>
      </c>
      <c r="C498" t="s">
        <v>38</v>
      </c>
      <c r="D498" t="s">
        <v>59</v>
      </c>
      <c r="E498" t="s">
        <v>60</v>
      </c>
    </row>
    <row r="499" spans="1:5" x14ac:dyDescent="0.25">
      <c r="A499" t="s">
        <v>507</v>
      </c>
      <c r="B499" t="s">
        <v>508</v>
      </c>
      <c r="C499" t="s">
        <v>26</v>
      </c>
      <c r="D499" t="s">
        <v>59</v>
      </c>
      <c r="E499" t="s">
        <v>60</v>
      </c>
    </row>
    <row r="500" spans="1:5" x14ac:dyDescent="0.25">
      <c r="A500" t="s">
        <v>507</v>
      </c>
      <c r="B500" t="s">
        <v>508</v>
      </c>
      <c r="C500" t="s">
        <v>26</v>
      </c>
      <c r="D500" t="s">
        <v>68</v>
      </c>
      <c r="E500" t="s">
        <v>63</v>
      </c>
    </row>
    <row r="501" spans="1:5" x14ac:dyDescent="0.25">
      <c r="A501" t="s">
        <v>507</v>
      </c>
      <c r="B501" t="s">
        <v>508</v>
      </c>
      <c r="C501" t="s">
        <v>38</v>
      </c>
      <c r="D501" t="s">
        <v>59</v>
      </c>
      <c r="E501" t="s">
        <v>60</v>
      </c>
    </row>
    <row r="502" spans="1:5" x14ac:dyDescent="0.25">
      <c r="A502" t="s">
        <v>509</v>
      </c>
      <c r="B502" t="s">
        <v>510</v>
      </c>
      <c r="C502" t="s">
        <v>8</v>
      </c>
      <c r="D502" t="s">
        <v>68</v>
      </c>
      <c r="E502" t="s">
        <v>63</v>
      </c>
    </row>
    <row r="503" spans="1:5" x14ac:dyDescent="0.25">
      <c r="A503" t="s">
        <v>509</v>
      </c>
      <c r="B503" t="s">
        <v>510</v>
      </c>
      <c r="C503" t="s">
        <v>48</v>
      </c>
      <c r="D503" t="s">
        <v>68</v>
      </c>
      <c r="E503" t="s">
        <v>63</v>
      </c>
    </row>
    <row r="504" spans="1:5" x14ac:dyDescent="0.25">
      <c r="A504" t="s">
        <v>511</v>
      </c>
      <c r="B504" t="s">
        <v>512</v>
      </c>
      <c r="C504" t="s">
        <v>16</v>
      </c>
      <c r="D504" t="s">
        <v>68</v>
      </c>
      <c r="E504" t="s">
        <v>63</v>
      </c>
    </row>
    <row r="505" spans="1:5" x14ac:dyDescent="0.25">
      <c r="A505" t="s">
        <v>511</v>
      </c>
      <c r="B505" t="s">
        <v>512</v>
      </c>
      <c r="C505" t="s">
        <v>34</v>
      </c>
      <c r="D505" t="s">
        <v>68</v>
      </c>
      <c r="E505" t="s">
        <v>63</v>
      </c>
    </row>
    <row r="506" spans="1:5" x14ac:dyDescent="0.25">
      <c r="A506" t="s">
        <v>513</v>
      </c>
      <c r="B506" t="s">
        <v>514</v>
      </c>
      <c r="C506" t="s">
        <v>8</v>
      </c>
      <c r="D506" t="s">
        <v>68</v>
      </c>
      <c r="E506" t="s">
        <v>63</v>
      </c>
    </row>
    <row r="507" spans="1:5" x14ac:dyDescent="0.25">
      <c r="A507" t="s">
        <v>513</v>
      </c>
      <c r="B507" t="s">
        <v>514</v>
      </c>
      <c r="C507" t="s">
        <v>48</v>
      </c>
      <c r="D507" t="s">
        <v>68</v>
      </c>
      <c r="E507" t="s">
        <v>63</v>
      </c>
    </row>
    <row r="508" spans="1:5" x14ac:dyDescent="0.25">
      <c r="A508" t="s">
        <v>515</v>
      </c>
      <c r="B508" t="s">
        <v>516</v>
      </c>
      <c r="C508" t="s">
        <v>8</v>
      </c>
      <c r="D508" t="s">
        <v>68</v>
      </c>
      <c r="E508" t="s">
        <v>63</v>
      </c>
    </row>
    <row r="509" spans="1:5" x14ac:dyDescent="0.25">
      <c r="A509" t="s">
        <v>515</v>
      </c>
      <c r="B509" t="s">
        <v>516</v>
      </c>
      <c r="C509" t="s">
        <v>48</v>
      </c>
      <c r="D509" t="s">
        <v>68</v>
      </c>
      <c r="E509" t="s">
        <v>63</v>
      </c>
    </row>
    <row r="510" spans="1:5" x14ac:dyDescent="0.25">
      <c r="A510" t="s">
        <v>517</v>
      </c>
      <c r="B510" t="s">
        <v>518</v>
      </c>
      <c r="C510" t="s">
        <v>26</v>
      </c>
      <c r="D510" t="s">
        <v>59</v>
      </c>
      <c r="E510" t="s">
        <v>60</v>
      </c>
    </row>
    <row r="511" spans="1:5" x14ac:dyDescent="0.25">
      <c r="A511" t="s">
        <v>517</v>
      </c>
      <c r="B511" t="s">
        <v>518</v>
      </c>
      <c r="C511" t="s">
        <v>32</v>
      </c>
      <c r="D511" t="s">
        <v>59</v>
      </c>
      <c r="E511" t="s">
        <v>60</v>
      </c>
    </row>
    <row r="512" spans="1:5" x14ac:dyDescent="0.25">
      <c r="A512" t="s">
        <v>517</v>
      </c>
      <c r="B512" t="s">
        <v>518</v>
      </c>
      <c r="C512" t="s">
        <v>36</v>
      </c>
      <c r="D512" t="s">
        <v>59</v>
      </c>
      <c r="E512" t="s">
        <v>60</v>
      </c>
    </row>
    <row r="513" spans="1:5" x14ac:dyDescent="0.25">
      <c r="A513" t="s">
        <v>519</v>
      </c>
      <c r="B513" t="s">
        <v>520</v>
      </c>
      <c r="C513" t="s">
        <v>14</v>
      </c>
      <c r="D513" t="s">
        <v>59</v>
      </c>
      <c r="E513" t="s">
        <v>60</v>
      </c>
    </row>
    <row r="514" spans="1:5" x14ac:dyDescent="0.25">
      <c r="A514" t="s">
        <v>519</v>
      </c>
      <c r="B514" t="s">
        <v>520</v>
      </c>
      <c r="C514" t="s">
        <v>22</v>
      </c>
      <c r="D514" t="s">
        <v>61</v>
      </c>
      <c r="E514" t="s">
        <v>61</v>
      </c>
    </row>
    <row r="515" spans="1:5" x14ac:dyDescent="0.25">
      <c r="A515" t="s">
        <v>519</v>
      </c>
      <c r="B515" t="s">
        <v>520</v>
      </c>
      <c r="C515" t="s">
        <v>42</v>
      </c>
      <c r="D515" t="s">
        <v>59</v>
      </c>
      <c r="E515" t="s">
        <v>60</v>
      </c>
    </row>
    <row r="516" spans="1:5" x14ac:dyDescent="0.25">
      <c r="A516" t="s">
        <v>519</v>
      </c>
      <c r="B516" t="s">
        <v>520</v>
      </c>
      <c r="C516" t="s">
        <v>46</v>
      </c>
      <c r="D516" t="s">
        <v>61</v>
      </c>
      <c r="E516" t="s">
        <v>61</v>
      </c>
    </row>
    <row r="517" spans="1:5" x14ac:dyDescent="0.25">
      <c r="A517" t="s">
        <v>521</v>
      </c>
      <c r="B517" t="s">
        <v>522</v>
      </c>
      <c r="C517" t="s">
        <v>10</v>
      </c>
      <c r="D517" t="s">
        <v>59</v>
      </c>
      <c r="E517" t="s">
        <v>60</v>
      </c>
    </row>
    <row r="518" spans="1:5" x14ac:dyDescent="0.25">
      <c r="A518" t="s">
        <v>521</v>
      </c>
      <c r="B518" t="s">
        <v>522</v>
      </c>
      <c r="C518" t="s">
        <v>50</v>
      </c>
      <c r="D518" t="s">
        <v>59</v>
      </c>
      <c r="E518" t="s">
        <v>60</v>
      </c>
    </row>
    <row r="519" spans="1:5" x14ac:dyDescent="0.25">
      <c r="A519" t="s">
        <v>523</v>
      </c>
      <c r="B519" t="s">
        <v>524</v>
      </c>
      <c r="C519" t="s">
        <v>14</v>
      </c>
      <c r="D519" t="s">
        <v>59</v>
      </c>
      <c r="E519" t="s">
        <v>60</v>
      </c>
    </row>
    <row r="520" spans="1:5" x14ac:dyDescent="0.25">
      <c r="A520" t="s">
        <v>523</v>
      </c>
      <c r="B520" t="s">
        <v>524</v>
      </c>
      <c r="C520" t="s">
        <v>22</v>
      </c>
      <c r="D520" t="s">
        <v>61</v>
      </c>
      <c r="E520" t="s">
        <v>61</v>
      </c>
    </row>
    <row r="521" spans="1:5" x14ac:dyDescent="0.25">
      <c r="A521" t="s">
        <v>523</v>
      </c>
      <c r="B521" t="s">
        <v>524</v>
      </c>
      <c r="C521" t="s">
        <v>42</v>
      </c>
      <c r="D521" t="s">
        <v>59</v>
      </c>
      <c r="E521" t="s">
        <v>60</v>
      </c>
    </row>
    <row r="522" spans="1:5" x14ac:dyDescent="0.25">
      <c r="A522" t="s">
        <v>523</v>
      </c>
      <c r="B522" t="s">
        <v>524</v>
      </c>
      <c r="C522" t="s">
        <v>46</v>
      </c>
      <c r="D522" t="s">
        <v>61</v>
      </c>
      <c r="E522" t="s">
        <v>61</v>
      </c>
    </row>
    <row r="523" spans="1:5" x14ac:dyDescent="0.25">
      <c r="A523" t="s">
        <v>525</v>
      </c>
      <c r="B523" t="s">
        <v>526</v>
      </c>
      <c r="C523" t="s">
        <v>10</v>
      </c>
      <c r="D523" t="s">
        <v>59</v>
      </c>
      <c r="E523" t="s">
        <v>60</v>
      </c>
    </row>
    <row r="524" spans="1:5" x14ac:dyDescent="0.25">
      <c r="A524" t="s">
        <v>525</v>
      </c>
      <c r="B524" t="s">
        <v>526</v>
      </c>
      <c r="C524" t="s">
        <v>50</v>
      </c>
      <c r="D524" t="s">
        <v>59</v>
      </c>
      <c r="E524" t="s">
        <v>60</v>
      </c>
    </row>
    <row r="525" spans="1:5" x14ac:dyDescent="0.25">
      <c r="A525" t="s">
        <v>527</v>
      </c>
      <c r="B525" t="s">
        <v>528</v>
      </c>
      <c r="C525" t="s">
        <v>6</v>
      </c>
      <c r="D525" t="s">
        <v>68</v>
      </c>
      <c r="E525" t="s">
        <v>63</v>
      </c>
    </row>
    <row r="526" spans="1:5" x14ac:dyDescent="0.25">
      <c r="A526" t="s">
        <v>527</v>
      </c>
      <c r="B526" t="s">
        <v>528</v>
      </c>
      <c r="C526" t="s">
        <v>24</v>
      </c>
      <c r="D526" t="s">
        <v>59</v>
      </c>
      <c r="E526" t="s">
        <v>60</v>
      </c>
    </row>
    <row r="527" spans="1:5" x14ac:dyDescent="0.25">
      <c r="A527" t="s">
        <v>527</v>
      </c>
      <c r="B527" t="s">
        <v>528</v>
      </c>
      <c r="C527" t="s">
        <v>50</v>
      </c>
      <c r="D527" t="s">
        <v>59</v>
      </c>
      <c r="E527" t="s">
        <v>60</v>
      </c>
    </row>
    <row r="528" spans="1:5" x14ac:dyDescent="0.25">
      <c r="A528" t="s">
        <v>529</v>
      </c>
      <c r="B528" t="s">
        <v>530</v>
      </c>
      <c r="C528" t="s">
        <v>12</v>
      </c>
      <c r="D528" t="s">
        <v>61</v>
      </c>
      <c r="E528" t="s">
        <v>61</v>
      </c>
    </row>
    <row r="529" spans="1:5" x14ac:dyDescent="0.25">
      <c r="A529" t="s">
        <v>531</v>
      </c>
      <c r="B529" t="s">
        <v>532</v>
      </c>
      <c r="C529" t="s">
        <v>12</v>
      </c>
      <c r="D529" t="s">
        <v>64</v>
      </c>
      <c r="E529" t="s">
        <v>62</v>
      </c>
    </row>
    <row r="530" spans="1:5" x14ac:dyDescent="0.25">
      <c r="A530" t="s">
        <v>533</v>
      </c>
      <c r="B530" t="s">
        <v>534</v>
      </c>
      <c r="C530" t="s">
        <v>12</v>
      </c>
      <c r="D530" t="s">
        <v>61</v>
      </c>
      <c r="E530" t="s">
        <v>61</v>
      </c>
    </row>
    <row r="531" spans="1:5" x14ac:dyDescent="0.25">
      <c r="A531" t="s">
        <v>535</v>
      </c>
      <c r="B531" t="s">
        <v>536</v>
      </c>
      <c r="C531" t="s">
        <v>26</v>
      </c>
      <c r="D531" t="s">
        <v>61</v>
      </c>
      <c r="E531" t="s">
        <v>61</v>
      </c>
    </row>
    <row r="532" spans="1:5" x14ac:dyDescent="0.25">
      <c r="A532" t="s">
        <v>535</v>
      </c>
      <c r="B532" t="s">
        <v>536</v>
      </c>
      <c r="C532" t="s">
        <v>38</v>
      </c>
      <c r="D532" t="s">
        <v>61</v>
      </c>
      <c r="E532" t="s">
        <v>61</v>
      </c>
    </row>
    <row r="533" spans="1:5" x14ac:dyDescent="0.25">
      <c r="A533" t="s">
        <v>537</v>
      </c>
      <c r="B533" t="s">
        <v>538</v>
      </c>
      <c r="C533" t="s">
        <v>26</v>
      </c>
      <c r="D533" t="s">
        <v>59</v>
      </c>
      <c r="E533" t="s">
        <v>60</v>
      </c>
    </row>
    <row r="534" spans="1:5" x14ac:dyDescent="0.25">
      <c r="A534" t="s">
        <v>537</v>
      </c>
      <c r="B534" t="s">
        <v>538</v>
      </c>
      <c r="C534" t="s">
        <v>38</v>
      </c>
      <c r="D534" t="s">
        <v>59</v>
      </c>
      <c r="E534" t="s">
        <v>60</v>
      </c>
    </row>
    <row r="535" spans="1:5" x14ac:dyDescent="0.25">
      <c r="A535" t="s">
        <v>539</v>
      </c>
      <c r="B535" t="s">
        <v>540</v>
      </c>
      <c r="C535" t="s">
        <v>26</v>
      </c>
      <c r="D535" t="s">
        <v>61</v>
      </c>
      <c r="E535" t="s">
        <v>61</v>
      </c>
    </row>
    <row r="536" spans="1:5" x14ac:dyDescent="0.25">
      <c r="A536" t="s">
        <v>539</v>
      </c>
      <c r="B536" t="s">
        <v>540</v>
      </c>
      <c r="C536" t="s">
        <v>38</v>
      </c>
      <c r="D536" t="s">
        <v>61</v>
      </c>
      <c r="E536" t="s">
        <v>61</v>
      </c>
    </row>
    <row r="537" spans="1:5" x14ac:dyDescent="0.25">
      <c r="A537" t="s">
        <v>541</v>
      </c>
      <c r="B537" t="s">
        <v>542</v>
      </c>
      <c r="C537" t="s">
        <v>30</v>
      </c>
      <c r="D537" t="s">
        <v>68</v>
      </c>
      <c r="E537" t="s">
        <v>63</v>
      </c>
    </row>
    <row r="538" spans="1:5" x14ac:dyDescent="0.25">
      <c r="A538" t="s">
        <v>541</v>
      </c>
      <c r="B538" t="s">
        <v>542</v>
      </c>
      <c r="C538" t="s">
        <v>50</v>
      </c>
      <c r="D538" t="s">
        <v>68</v>
      </c>
      <c r="E538" t="s">
        <v>63</v>
      </c>
    </row>
    <row r="539" spans="1:5" x14ac:dyDescent="0.25">
      <c r="A539" t="s">
        <v>580</v>
      </c>
      <c r="B539" t="s">
        <v>581</v>
      </c>
      <c r="C539" t="s">
        <v>26</v>
      </c>
      <c r="D539" t="s">
        <v>59</v>
      </c>
      <c r="E539" t="s">
        <v>60</v>
      </c>
    </row>
    <row r="540" spans="1:5" x14ac:dyDescent="0.25">
      <c r="A540" t="s">
        <v>580</v>
      </c>
      <c r="B540" t="s">
        <v>581</v>
      </c>
      <c r="C540" t="s">
        <v>32</v>
      </c>
      <c r="D540" t="s">
        <v>61</v>
      </c>
      <c r="E540" t="s">
        <v>61</v>
      </c>
    </row>
    <row r="541" spans="1:5" x14ac:dyDescent="0.25">
      <c r="A541" t="s">
        <v>580</v>
      </c>
      <c r="B541" t="s">
        <v>581</v>
      </c>
      <c r="C541" t="s">
        <v>36</v>
      </c>
      <c r="D541" t="s">
        <v>59</v>
      </c>
      <c r="E541" t="s">
        <v>60</v>
      </c>
    </row>
    <row r="542" spans="1:5" x14ac:dyDescent="0.25">
      <c r="A542" t="s">
        <v>582</v>
      </c>
      <c r="B542" t="s">
        <v>583</v>
      </c>
      <c r="C542" t="s">
        <v>8</v>
      </c>
      <c r="D542" t="s">
        <v>61</v>
      </c>
      <c r="E542" t="s">
        <v>61</v>
      </c>
    </row>
  </sheetData>
  <pageMargins left="0.7" right="0.7" top="0.75" bottom="0.75" header="0.3" footer="0.3"/>
  <pageSetup paperSize="9" orientation="portrait" verticalDpi="0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9AD85B-F4DD-4119-8F1B-159F3727C9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TCD facture</vt:lpstr>
      <vt:lpstr>TCD suivi Usure et Mouvement</vt:lpstr>
      <vt:lpstr>TCD Boni Mali</vt:lpstr>
      <vt:lpstr>TCD suivi intérim</vt:lpstr>
      <vt:lpstr>Suvi conso </vt:lpstr>
      <vt:lpstr>Export stock</vt:lpstr>
      <vt:lpstr>mois_en_cours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CODINE Virginie</dc:creator>
  <cp:keywords/>
  <dc:description/>
  <cp:lastModifiedBy>Jean-pierre</cp:lastModifiedBy>
  <cp:revision/>
  <dcterms:created xsi:type="dcterms:W3CDTF">2019-11-05T10:42:52Z</dcterms:created>
  <dcterms:modified xsi:type="dcterms:W3CDTF">2019-11-24T19:00:05Z</dcterms:modified>
  <cp:category/>
  <cp:contentStatus/>
</cp:coreProperties>
</file>