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TECHNIQUE\4-METHODOLOGIES_CONCEPTION\Synthese_des_bonnes_pratiques_en_conception\TEST\TP\TEST_Automatisation_des_efforts\Efforts_Extraction\FORD\"/>
    </mc:Choice>
  </mc:AlternateContent>
  <xr:revisionPtr revIDLastSave="0" documentId="13_ncr:1_{A2018738-603F-4742-A73A-FAA8CDEC9D73}" xr6:coauthVersionLast="45" xr6:coauthVersionMax="45" xr10:uidLastSave="{00000000-0000-0000-0000-000000000000}"/>
  <bookViews>
    <workbookView xWindow="17745" yWindow="2250" windowWidth="21600" windowHeight="12750" tabRatio="427" xr2:uid="{E3C9AF9D-8FC1-47C6-908E-1C5C40EBA7ED}"/>
  </bookViews>
  <sheets>
    <sheet name="Feuil1" sheetId="1" r:id="rId1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40" i="1" l="1"/>
  <c r="AD40" i="1"/>
  <c r="AD41" i="1"/>
  <c r="W42" i="1"/>
  <c r="AD42" i="1"/>
  <c r="AD43" i="1"/>
  <c r="W44" i="1"/>
  <c r="AD44" i="1"/>
  <c r="AD45" i="1"/>
  <c r="W46" i="1"/>
  <c r="AD46" i="1"/>
  <c r="AD47" i="1"/>
  <c r="W48" i="1"/>
  <c r="AD48" i="1"/>
  <c r="AD49" i="1"/>
  <c r="W50" i="1"/>
  <c r="AD50" i="1"/>
  <c r="W51" i="1"/>
  <c r="AD51" i="1"/>
  <c r="AD52" i="1"/>
  <c r="W53" i="1"/>
  <c r="AD53" i="1"/>
  <c r="AD54" i="1"/>
  <c r="W55" i="1"/>
  <c r="AD55" i="1"/>
  <c r="AD56" i="1"/>
  <c r="W57" i="1"/>
  <c r="AD57" i="1"/>
  <c r="AD58" i="1"/>
  <c r="W59" i="1"/>
  <c r="AD59" i="1"/>
  <c r="AD60" i="1"/>
  <c r="W61" i="1"/>
  <c r="AD61" i="1"/>
  <c r="AD62" i="1"/>
  <c r="W63" i="1"/>
  <c r="AD63" i="1"/>
  <c r="W64" i="1"/>
  <c r="AD64" i="1"/>
  <c r="AD65" i="1"/>
</calcChain>
</file>

<file path=xl/sharedStrings.xml><?xml version="1.0" encoding="utf-8"?>
<sst xmlns="http://schemas.openxmlformats.org/spreadsheetml/2006/main" count="54" uniqueCount="25">
  <si>
    <t>Load level</t>
  </si>
  <si>
    <t>Load case number</t>
  </si>
  <si>
    <t>Load case name</t>
  </si>
  <si>
    <t>Customer specif.</t>
  </si>
  <si>
    <t>Area name</t>
  </si>
  <si>
    <t>Load area name</t>
  </si>
  <si>
    <r>
      <t xml:space="preserve">Direction </t>
    </r>
    <r>
      <rPr>
        <b/>
        <sz val="8"/>
        <color rgb="FFFF0000"/>
        <rFont val="Tahoma"/>
        <family val="2"/>
      </rPr>
      <t>(*)</t>
    </r>
  </si>
  <si>
    <t>value (N) (*)</t>
  </si>
  <si>
    <t>Nb Cycles</t>
  </si>
  <si>
    <t>ABUSE</t>
  </si>
  <si>
    <t>Forward Drive
(Link Tension)</t>
  </si>
  <si>
    <t>-X</t>
  </si>
  <si>
    <t>Reverse Drive
(Link Compresssion)</t>
  </si>
  <si>
    <t>+X</t>
  </si>
  <si>
    <t>L_area11</t>
  </si>
  <si>
    <t>-Y</t>
  </si>
  <si>
    <t>L_area12</t>
  </si>
  <si>
    <t>L_area13</t>
  </si>
  <si>
    <t>+Y</t>
  </si>
  <si>
    <t>L_area14</t>
  </si>
  <si>
    <t>L_area41</t>
  </si>
  <si>
    <t>L_area5</t>
  </si>
  <si>
    <t>L_area42</t>
  </si>
  <si>
    <t>L_area21</t>
  </si>
  <si>
    <t>L_area22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</si>
</sst>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ahoma"/>
      <family val="2"/>
    </font>
    <font>
      <sz val="10"/>
      <name val="Tahoma"/>
      <family val="2"/>
    </font>
    <font>
      <b/>
      <sz val="8"/>
      <color rgb="FFFF0000"/>
      <name val="Tahoma"/>
      <family val="2"/>
    </font>
    <font>
      <b/>
      <sz val="14"/>
      <name val="Tahoma"/>
      <family val="2"/>
    </font>
    <font>
      <b/>
      <sz val="8"/>
      <name val="Tahoma"/>
      <family val="2"/>
    </font>
    <font>
      <b/>
      <sz val="8"/>
      <color rgb="FF008080"/>
      <name val="Tahoma"/>
      <family val="2"/>
    </font>
    <font>
      <sz val="10"/>
      <color rgb="FF008080"/>
      <name val="Arial"/>
      <family val="2"/>
    </font>
    <font>
      <b/>
      <sz val="10"/>
      <name val="Tahoma"/>
      <family val="2"/>
    </font>
    <font>
      <b/>
      <sz val="8"/>
      <color rgb="FF800080"/>
      <name val="Tahoma"/>
      <family val="2"/>
    </font>
    <font>
      <b/>
      <sz val="10"/>
      <color rgb="FF008080"/>
      <name val="Tahoma"/>
      <family val="2"/>
    </font>
    <font>
      <sz val="10"/>
      <color rgb="FF80008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9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20">
    <xf numFmtId="0" fontId="0" fillId="0" borderId="0" xfId="0"/>
    <xf numFmtId="0" fontId="9" fillId="4" borderId="21" xfId="1" applyFont="1" applyFill="1" applyBorder="1" applyAlignment="1">
      <alignment horizontal="center" vertical="center"/>
    </xf>
    <xf numFmtId="0" fontId="9" fillId="4" borderId="22" xfId="1" applyFont="1" applyFill="1" applyBorder="1" applyAlignment="1">
      <alignment horizontal="center" vertical="center"/>
    </xf>
    <xf numFmtId="0" fontId="9" fillId="4" borderId="23" xfId="1" applyFont="1" applyFill="1" applyBorder="1" applyAlignment="1">
      <alignment horizontal="center" vertical="center"/>
    </xf>
    <xf numFmtId="0" fontId="9" fillId="4" borderId="28" xfId="1" applyFont="1" applyFill="1" applyBorder="1" applyAlignment="1">
      <alignment horizontal="center" vertical="center"/>
    </xf>
    <xf numFmtId="0" fontId="9" fillId="4" borderId="29" xfId="1" applyFont="1" applyFill="1" applyBorder="1" applyAlignment="1">
      <alignment horizontal="center" vertical="center"/>
    </xf>
    <xf numFmtId="0" fontId="9" fillId="4" borderId="30" xfId="1" applyFont="1" applyFill="1" applyBorder="1" applyAlignment="1">
      <alignment horizontal="center" vertical="center"/>
    </xf>
    <xf numFmtId="0" fontId="9" fillId="4" borderId="21" xfId="1" applyFont="1" applyFill="1" applyBorder="1" applyAlignment="1">
      <alignment horizontal="center" vertical="center" wrapText="1"/>
    </xf>
    <xf numFmtId="0" fontId="9" fillId="4" borderId="22" xfId="1" applyFont="1" applyFill="1" applyBorder="1" applyAlignment="1">
      <alignment horizontal="center" vertical="center" wrapText="1"/>
    </xf>
    <xf numFmtId="0" fontId="9" fillId="4" borderId="23" xfId="1" applyFont="1" applyFill="1" applyBorder="1" applyAlignment="1">
      <alignment horizontal="center" vertical="center" wrapText="1"/>
    </xf>
    <xf numFmtId="0" fontId="9" fillId="4" borderId="44" xfId="1" applyFont="1" applyFill="1" applyBorder="1" applyAlignment="1">
      <alignment horizontal="center" vertical="center" wrapText="1"/>
    </xf>
    <xf numFmtId="0" fontId="9" fillId="4" borderId="42" xfId="1" applyFont="1" applyFill="1" applyBorder="1" applyAlignment="1">
      <alignment horizontal="center" vertical="center" wrapText="1"/>
    </xf>
    <xf numFmtId="0" fontId="9" fillId="4" borderId="43" xfId="1" applyFont="1" applyFill="1" applyBorder="1" applyAlignment="1">
      <alignment horizontal="center" vertical="center" wrapText="1"/>
    </xf>
    <xf numFmtId="49" fontId="4" fillId="4" borderId="5" xfId="1" applyNumberFormat="1" applyFont="1" applyFill="1" applyBorder="1" applyAlignment="1">
      <alignment horizontal="center" vertical="center" wrapText="1"/>
    </xf>
    <xf numFmtId="49" fontId="1" fillId="0" borderId="6" xfId="2" applyNumberFormat="1" applyBorder="1" applyAlignment="1">
      <alignment horizontal="center" vertical="center" wrapText="1"/>
    </xf>
    <xf numFmtId="49" fontId="1" fillId="0" borderId="7" xfId="2" applyNumberFormat="1" applyBorder="1" applyAlignment="1">
      <alignment horizontal="center" vertical="center" wrapText="1"/>
    </xf>
    <xf numFmtId="3" fontId="10" fillId="4" borderId="21" xfId="1" applyNumberFormat="1" applyFont="1" applyFill="1" applyBorder="1" applyAlignment="1">
      <alignment horizontal="center" vertical="center"/>
    </xf>
    <xf numFmtId="3" fontId="10" fillId="4" borderId="22" xfId="1" applyNumberFormat="1" applyFont="1" applyFill="1" applyBorder="1" applyAlignment="1">
      <alignment horizontal="center" vertical="center"/>
    </xf>
    <xf numFmtId="3" fontId="10" fillId="4" borderId="23" xfId="1" applyNumberFormat="1" applyFont="1" applyFill="1" applyBorder="1" applyAlignment="1">
      <alignment horizontal="center" vertical="center"/>
    </xf>
    <xf numFmtId="3" fontId="10" fillId="0" borderId="46" xfId="2" applyNumberFormat="1" applyFont="1" applyBorder="1" applyAlignment="1">
      <alignment horizontal="center" vertical="center" wrapText="1"/>
    </xf>
    <xf numFmtId="0" fontId="12" fillId="0" borderId="47" xfId="2" applyFont="1" applyBorder="1" applyAlignment="1">
      <alignment horizontal="center" vertical="center" wrapText="1"/>
    </xf>
    <xf numFmtId="0" fontId="12" fillId="0" borderId="48" xfId="2" applyFont="1" applyBorder="1" applyAlignment="1">
      <alignment horizontal="center" vertical="center" wrapText="1"/>
    </xf>
    <xf numFmtId="3" fontId="10" fillId="4" borderId="13" xfId="1" applyNumberFormat="1" applyFont="1" applyFill="1" applyBorder="1" applyAlignment="1">
      <alignment horizontal="center" vertical="center"/>
    </xf>
    <xf numFmtId="3" fontId="10" fillId="4" borderId="0" xfId="1" applyNumberFormat="1" applyFont="1" applyFill="1" applyAlignment="1">
      <alignment horizontal="center" vertical="center"/>
    </xf>
    <xf numFmtId="3" fontId="10" fillId="4" borderId="12" xfId="1" applyNumberFormat="1" applyFont="1" applyFill="1" applyBorder="1" applyAlignment="1">
      <alignment horizontal="center" vertical="center"/>
    </xf>
    <xf numFmtId="3" fontId="10" fillId="0" borderId="18" xfId="2" applyNumberFormat="1" applyFont="1" applyBorder="1" applyAlignment="1">
      <alignment horizontal="center" vertical="center" wrapText="1"/>
    </xf>
    <xf numFmtId="0" fontId="12" fillId="0" borderId="19" xfId="2" applyFont="1" applyBorder="1" applyAlignment="1">
      <alignment horizontal="center" vertical="center" wrapText="1"/>
    </xf>
    <xf numFmtId="0" fontId="12" fillId="0" borderId="20" xfId="2" applyFont="1" applyBorder="1" applyAlignment="1">
      <alignment horizontal="center" vertical="center" wrapText="1"/>
    </xf>
    <xf numFmtId="0" fontId="9" fillId="0" borderId="38" xfId="1" applyFont="1" applyBorder="1" applyAlignment="1">
      <alignment horizontal="center" vertical="center"/>
    </xf>
    <xf numFmtId="0" fontId="9" fillId="0" borderId="39" xfId="1" applyFont="1" applyBorder="1" applyAlignment="1">
      <alignment horizontal="center" vertical="center"/>
    </xf>
    <xf numFmtId="0" fontId="9" fillId="0" borderId="40" xfId="1" applyFont="1" applyBorder="1" applyAlignment="1">
      <alignment horizontal="center" vertical="center"/>
    </xf>
    <xf numFmtId="3" fontId="10" fillId="0" borderId="27" xfId="2" applyNumberFormat="1" applyFont="1" applyBorder="1" applyAlignment="1">
      <alignment horizontal="center" vertical="center" wrapText="1"/>
    </xf>
    <xf numFmtId="0" fontId="12" fillId="0" borderId="27" xfId="2" applyFont="1" applyBorder="1" applyAlignment="1">
      <alignment horizontal="center" vertical="center" wrapText="1"/>
    </xf>
    <xf numFmtId="0" fontId="9" fillId="4" borderId="24" xfId="1" applyFont="1" applyFill="1" applyBorder="1" applyAlignment="1">
      <alignment horizontal="center" vertical="center"/>
    </xf>
    <xf numFmtId="0" fontId="9" fillId="4" borderId="25" xfId="1" applyFont="1" applyFill="1" applyBorder="1" applyAlignment="1">
      <alignment horizontal="center" vertical="center"/>
    </xf>
    <xf numFmtId="0" fontId="9" fillId="4" borderId="26" xfId="1" applyFont="1" applyFill="1" applyBorder="1" applyAlignment="1">
      <alignment horizontal="center" vertical="center"/>
    </xf>
    <xf numFmtId="0" fontId="9" fillId="4" borderId="24" xfId="1" applyFont="1" applyFill="1" applyBorder="1" applyAlignment="1">
      <alignment horizontal="center" vertical="center" wrapText="1"/>
    </xf>
    <xf numFmtId="0" fontId="9" fillId="4" borderId="25" xfId="1" applyFont="1" applyFill="1" applyBorder="1" applyAlignment="1">
      <alignment horizontal="center" vertical="center" wrapText="1"/>
    </xf>
    <xf numFmtId="0" fontId="9" fillId="4" borderId="26" xfId="1" applyFont="1" applyFill="1" applyBorder="1" applyAlignment="1">
      <alignment horizontal="center" vertical="center" wrapText="1"/>
    </xf>
    <xf numFmtId="3" fontId="10" fillId="0" borderId="15" xfId="2" applyNumberFormat="1" applyFont="1" applyBorder="1" applyAlignment="1">
      <alignment horizontal="center" vertical="center" wrapText="1"/>
    </xf>
    <xf numFmtId="0" fontId="12" fillId="0" borderId="16" xfId="2" applyFont="1" applyBorder="1" applyAlignment="1">
      <alignment horizontal="center" vertical="center" wrapText="1"/>
    </xf>
    <xf numFmtId="0" fontId="12" fillId="0" borderId="17" xfId="2" applyFont="1" applyBorder="1" applyAlignment="1">
      <alignment horizontal="center" vertical="center" wrapText="1"/>
    </xf>
    <xf numFmtId="3" fontId="10" fillId="4" borderId="5" xfId="1" applyNumberFormat="1" applyFont="1" applyFill="1" applyBorder="1" applyAlignment="1">
      <alignment horizontal="center" vertical="center"/>
    </xf>
    <xf numFmtId="3" fontId="10" fillId="4" borderId="6" xfId="1" applyNumberFormat="1" applyFont="1" applyFill="1" applyBorder="1" applyAlignment="1">
      <alignment horizontal="center" vertical="center"/>
    </xf>
    <xf numFmtId="3" fontId="10" fillId="4" borderId="7" xfId="1" applyNumberFormat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1" fillId="0" borderId="6" xfId="2" applyBorder="1"/>
    <xf numFmtId="0" fontId="1" fillId="0" borderId="7" xfId="2" applyBorder="1"/>
    <xf numFmtId="0" fontId="1" fillId="0" borderId="13" xfId="2" applyBorder="1"/>
    <xf numFmtId="0" fontId="1" fillId="0" borderId="0" xfId="2"/>
    <xf numFmtId="0" fontId="1" fillId="0" borderId="12" xfId="2" applyBorder="1"/>
    <xf numFmtId="0" fontId="1" fillId="0" borderId="44" xfId="2" applyBorder="1"/>
    <xf numFmtId="0" fontId="1" fillId="0" borderId="42" xfId="2" applyBorder="1"/>
    <xf numFmtId="0" fontId="1" fillId="0" borderId="43" xfId="2" applyBorder="1"/>
    <xf numFmtId="1" fontId="2" fillId="4" borderId="10" xfId="1" applyNumberFormat="1" applyFont="1" applyFill="1" applyBorder="1" applyAlignment="1">
      <alignment horizontal="center" vertical="center" wrapText="1"/>
    </xf>
    <xf numFmtId="0" fontId="1" fillId="0" borderId="10" xfId="2" applyBorder="1" applyAlignment="1">
      <alignment wrapText="1"/>
    </xf>
    <xf numFmtId="0" fontId="1" fillId="0" borderId="14" xfId="2" applyBorder="1" applyAlignment="1">
      <alignment wrapText="1"/>
    </xf>
    <xf numFmtId="0" fontId="1" fillId="0" borderId="14" xfId="2" applyBorder="1"/>
    <xf numFmtId="0" fontId="1" fillId="0" borderId="31" xfId="2" applyBorder="1"/>
    <xf numFmtId="49" fontId="6" fillId="4" borderId="10" xfId="1" applyNumberFormat="1" applyFont="1" applyFill="1" applyBorder="1" applyAlignment="1">
      <alignment horizontal="center" vertical="center"/>
    </xf>
    <xf numFmtId="0" fontId="1" fillId="0" borderId="10" xfId="2" applyBorder="1" applyAlignment="1">
      <alignment horizontal="center" vertical="center"/>
    </xf>
    <xf numFmtId="0" fontId="1" fillId="0" borderId="45" xfId="2" applyBorder="1"/>
    <xf numFmtId="3" fontId="7" fillId="0" borderId="10" xfId="3" applyNumberFormat="1" applyFont="1" applyBorder="1" applyAlignment="1" applyProtection="1">
      <alignment horizontal="center" vertical="center"/>
      <protection locked="0"/>
    </xf>
    <xf numFmtId="0" fontId="8" fillId="0" borderId="10" xfId="2" applyFont="1" applyBorder="1" applyAlignment="1" applyProtection="1">
      <alignment horizontal="center" vertical="center"/>
      <protection locked="0"/>
    </xf>
    <xf numFmtId="0" fontId="8" fillId="0" borderId="14" xfId="2" applyFont="1" applyBorder="1" applyAlignment="1" applyProtection="1">
      <alignment horizontal="center" vertical="center"/>
      <protection locked="0"/>
    </xf>
    <xf numFmtId="0" fontId="8" fillId="0" borderId="14" xfId="2" applyFont="1" applyBorder="1" applyProtection="1">
      <protection locked="0"/>
    </xf>
    <xf numFmtId="0" fontId="8" fillId="0" borderId="45" xfId="2" applyFont="1" applyBorder="1" applyProtection="1">
      <protection locked="0"/>
    </xf>
    <xf numFmtId="0" fontId="9" fillId="4" borderId="5" xfId="1" applyFont="1" applyFill="1" applyBorder="1" applyAlignment="1">
      <alignment horizontal="center" vertical="center"/>
    </xf>
    <xf numFmtId="0" fontId="9" fillId="4" borderId="6" xfId="1" applyFont="1" applyFill="1" applyBorder="1" applyAlignment="1">
      <alignment horizontal="center" vertical="center"/>
    </xf>
    <xf numFmtId="0" fontId="9" fillId="4" borderId="7" xfId="1" applyFont="1" applyFill="1" applyBorder="1" applyAlignment="1">
      <alignment horizontal="center" vertical="center"/>
    </xf>
    <xf numFmtId="0" fontId="9" fillId="4" borderId="35" xfId="1" applyFont="1" applyFill="1" applyBorder="1" applyAlignment="1">
      <alignment horizontal="center" vertical="center" wrapText="1"/>
    </xf>
    <xf numFmtId="0" fontId="9" fillId="4" borderId="36" xfId="1" applyFont="1" applyFill="1" applyBorder="1" applyAlignment="1">
      <alignment horizontal="center" vertical="center" wrapText="1"/>
    </xf>
    <xf numFmtId="0" fontId="9" fillId="4" borderId="37" xfId="1" applyFont="1" applyFill="1" applyBorder="1" applyAlignment="1">
      <alignment horizontal="center" vertical="center" wrapText="1"/>
    </xf>
    <xf numFmtId="0" fontId="9" fillId="4" borderId="28" xfId="1" applyFont="1" applyFill="1" applyBorder="1" applyAlignment="1">
      <alignment horizontal="center" vertical="center" wrapText="1"/>
    </xf>
    <xf numFmtId="0" fontId="9" fillId="4" borderId="29" xfId="1" applyFont="1" applyFill="1" applyBorder="1" applyAlignment="1">
      <alignment horizontal="center" vertical="center" wrapText="1"/>
    </xf>
    <xf numFmtId="0" fontId="9" fillId="4" borderId="30" xfId="1" applyFont="1" applyFill="1" applyBorder="1" applyAlignment="1">
      <alignment horizontal="center" vertical="center" wrapText="1"/>
    </xf>
    <xf numFmtId="3" fontId="10" fillId="0" borderId="32" xfId="2" applyNumberFormat="1" applyFont="1" applyBorder="1" applyAlignment="1">
      <alignment horizontal="center" vertical="center" wrapText="1"/>
    </xf>
    <xf numFmtId="0" fontId="12" fillId="0" borderId="33" xfId="2" applyFont="1" applyBorder="1" applyAlignment="1">
      <alignment horizontal="center" vertical="center" wrapText="1"/>
    </xf>
    <xf numFmtId="0" fontId="12" fillId="0" borderId="34" xfId="2" applyFont="1" applyBorder="1" applyAlignment="1">
      <alignment horizontal="center" vertical="center" wrapText="1"/>
    </xf>
    <xf numFmtId="3" fontId="11" fillId="4" borderId="5" xfId="1" applyNumberFormat="1" applyFont="1" applyFill="1" applyBorder="1" applyAlignment="1" applyProtection="1">
      <alignment horizontal="center" vertical="center"/>
      <protection locked="0"/>
    </xf>
    <xf numFmtId="0" fontId="8" fillId="0" borderId="6" xfId="2" applyFont="1" applyBorder="1" applyAlignment="1" applyProtection="1">
      <alignment horizontal="center" vertical="center"/>
      <protection locked="0"/>
    </xf>
    <xf numFmtId="0" fontId="8" fillId="0" borderId="7" xfId="2" applyFont="1" applyBorder="1" applyAlignment="1" applyProtection="1">
      <alignment horizontal="center" vertical="center"/>
      <protection locked="0"/>
    </xf>
    <xf numFmtId="0" fontId="8" fillId="0" borderId="13" xfId="2" applyFont="1" applyBorder="1" applyAlignment="1" applyProtection="1">
      <alignment horizontal="center" vertical="center"/>
      <protection locked="0"/>
    </xf>
    <xf numFmtId="0" fontId="8" fillId="0" borderId="0" xfId="2" applyFont="1" applyAlignment="1" applyProtection="1">
      <alignment horizontal="center" vertical="center"/>
      <protection locked="0"/>
    </xf>
    <xf numFmtId="0" fontId="8" fillId="0" borderId="12" xfId="2" applyFont="1" applyBorder="1" applyAlignment="1" applyProtection="1">
      <alignment horizontal="center" vertical="center"/>
      <protection locked="0"/>
    </xf>
    <xf numFmtId="0" fontId="8" fillId="0" borderId="44" xfId="2" applyFont="1" applyBorder="1" applyAlignment="1" applyProtection="1">
      <alignment horizontal="center" vertical="center"/>
      <protection locked="0"/>
    </xf>
    <xf numFmtId="0" fontId="8" fillId="0" borderId="42" xfId="2" applyFont="1" applyBorder="1" applyAlignment="1" applyProtection="1">
      <alignment horizontal="center" vertical="center"/>
      <protection locked="0"/>
    </xf>
    <xf numFmtId="0" fontId="8" fillId="0" borderId="43" xfId="2" applyFont="1" applyBorder="1" applyAlignment="1" applyProtection="1">
      <alignment horizontal="center" vertical="center"/>
      <protection locked="0"/>
    </xf>
    <xf numFmtId="0" fontId="2" fillId="2" borderId="4" xfId="1" applyFont="1" applyFill="1" applyBorder="1" applyAlignment="1">
      <alignment horizontal="center" vertical="center" wrapText="1"/>
    </xf>
    <xf numFmtId="0" fontId="1" fillId="0" borderId="2" xfId="2" applyBorder="1" applyAlignment="1">
      <alignment horizontal="center" vertical="center" wrapText="1"/>
    </xf>
    <xf numFmtId="0" fontId="1" fillId="0" borderId="3" xfId="2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5" fillId="3" borderId="9" xfId="1" applyFont="1" applyFill="1" applyBorder="1" applyAlignment="1">
      <alignment horizontal="center" vertical="center" textRotation="90"/>
    </xf>
    <xf numFmtId="0" fontId="1" fillId="0" borderId="6" xfId="2" applyBorder="1" applyAlignment="1">
      <alignment horizontal="center" vertical="center" textRotation="90"/>
    </xf>
    <xf numFmtId="0" fontId="1" fillId="0" borderId="7" xfId="2" applyBorder="1" applyAlignment="1">
      <alignment horizontal="center" vertical="center" textRotation="90"/>
    </xf>
    <xf numFmtId="0" fontId="1" fillId="0" borderId="11" xfId="2" applyBorder="1" applyAlignment="1">
      <alignment horizontal="center" vertical="center" textRotation="90"/>
    </xf>
    <xf numFmtId="0" fontId="1" fillId="0" borderId="0" xfId="2" applyAlignment="1">
      <alignment horizontal="center" vertical="center" textRotation="90"/>
    </xf>
    <xf numFmtId="0" fontId="1" fillId="0" borderId="12" xfId="2" applyBorder="1" applyAlignment="1">
      <alignment horizontal="center" vertical="center" textRotation="90"/>
    </xf>
    <xf numFmtId="0" fontId="1" fillId="0" borderId="41" xfId="2" applyBorder="1" applyAlignment="1">
      <alignment horizontal="center" vertical="center" textRotation="90"/>
    </xf>
    <xf numFmtId="0" fontId="1" fillId="0" borderId="42" xfId="2" applyBorder="1" applyAlignment="1">
      <alignment horizontal="center" vertical="center" textRotation="90"/>
    </xf>
    <xf numFmtId="0" fontId="1" fillId="0" borderId="43" xfId="2" applyBorder="1" applyAlignment="1">
      <alignment horizontal="center" vertical="center" textRotation="90"/>
    </xf>
    <xf numFmtId="0" fontId="1" fillId="0" borderId="28" xfId="2" applyBorder="1"/>
    <xf numFmtId="0" fontId="1" fillId="0" borderId="29" xfId="2" applyBorder="1"/>
    <xf numFmtId="0" fontId="1" fillId="0" borderId="30" xfId="2" applyBorder="1"/>
    <xf numFmtId="0" fontId="8" fillId="0" borderId="31" xfId="2" applyFont="1" applyBorder="1" applyProtection="1">
      <protection locked="0"/>
    </xf>
    <xf numFmtId="0" fontId="9" fillId="4" borderId="5" xfId="1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1" fillId="0" borderId="2" xfId="2" applyBorder="1" applyAlignment="1">
      <alignment horizontal="center" vertical="center"/>
    </xf>
    <xf numFmtId="0" fontId="1" fillId="0" borderId="3" xfId="2" applyBorder="1" applyAlignment="1">
      <alignment horizontal="center" vertical="center"/>
    </xf>
  </cellXfs>
  <cellStyles count="4">
    <cellStyle name="Normal" xfId="0" builtinId="0"/>
    <cellStyle name="Normal 2" xfId="2" xr:uid="{7E3AA353-E025-47D9-AE94-3BD1F10EA046}"/>
    <cellStyle name="Normal_7_TCA_001_rubber_part_FRT_SGM258_XA8051010_V02A_7_SM_492 2" xfId="1" xr:uid="{29435AC9-983E-427E-81FF-4781B9C17322}"/>
    <cellStyle name="Standard 2 2" xfId="3" xr:uid="{638E10F2-F372-43F7-B3F7-B29E81FB1C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774BA-ED94-41EA-8244-86DBD04F7078}">
  <dimension ref="B38:AI65"/>
  <sheetViews>
    <sheetView tabSelected="1" topLeftCell="AB34" zoomScaleNormal="100" workbookViewId="0">
      <selection activeCell="A40" sqref="A40"/>
    </sheetView>
  </sheetViews>
  <sheetFormatPr baseColWidth="10" defaultRowHeight="15" x14ac:dyDescent="0.25"/>
  <sheetData>
    <row r="38" spans="2:35" ht="15.75" thickBot="1" x14ac:dyDescent="0.3"/>
    <row r="39" spans="2:35" ht="15.75" thickBot="1" x14ac:dyDescent="0.3">
      <c r="B39" s="113" t="s">
        <v>0</v>
      </c>
      <c r="C39" s="95"/>
      <c r="D39" s="114"/>
      <c r="E39" s="115" t="s">
        <v>1</v>
      </c>
      <c r="F39" s="94"/>
      <c r="G39" s="94"/>
      <c r="H39" s="116"/>
      <c r="I39" s="115" t="s">
        <v>2</v>
      </c>
      <c r="J39" s="94"/>
      <c r="K39" s="94"/>
      <c r="L39" s="116"/>
      <c r="M39" s="91" t="s">
        <v>3</v>
      </c>
      <c r="N39" s="92"/>
      <c r="O39" s="117"/>
      <c r="P39" s="118"/>
      <c r="Q39" s="118"/>
      <c r="R39" s="119"/>
      <c r="S39" s="115" t="s">
        <v>4</v>
      </c>
      <c r="T39" s="118"/>
      <c r="U39" s="118"/>
      <c r="V39" s="119"/>
      <c r="W39" s="94" t="s">
        <v>5</v>
      </c>
      <c r="X39" s="118"/>
      <c r="Y39" s="118"/>
      <c r="Z39" s="118"/>
      <c r="AA39" s="88" t="s">
        <v>6</v>
      </c>
      <c r="AB39" s="89"/>
      <c r="AC39" s="90"/>
      <c r="AD39" s="91" t="s">
        <v>7</v>
      </c>
      <c r="AE39" s="92"/>
      <c r="AF39" s="93"/>
      <c r="AG39" s="94" t="s">
        <v>8</v>
      </c>
      <c r="AH39" s="95"/>
      <c r="AI39" s="96"/>
    </row>
    <row r="40" spans="2:35" ht="15.75" thickBot="1" x14ac:dyDescent="0.3">
      <c r="B40" s="97" t="s">
        <v>9</v>
      </c>
      <c r="C40" s="98"/>
      <c r="D40" s="99"/>
      <c r="E40" s="45">
        <v>1</v>
      </c>
      <c r="F40" s="46"/>
      <c r="G40" s="46"/>
      <c r="H40" s="47"/>
      <c r="I40" s="54" t="s">
        <v>10</v>
      </c>
      <c r="J40" s="55"/>
      <c r="K40" s="55"/>
      <c r="L40" s="55"/>
      <c r="M40" s="59" t="s">
        <v>11</v>
      </c>
      <c r="N40" s="60"/>
      <c r="O40" s="60"/>
      <c r="P40" s="62">
        <v>40000</v>
      </c>
      <c r="Q40" s="63"/>
      <c r="R40" s="63"/>
      <c r="S40" s="67" t="s">
        <v>14</v>
      </c>
      <c r="T40" s="68"/>
      <c r="U40" s="68"/>
      <c r="V40" s="69"/>
      <c r="W40" s="110">
        <f>$AZ$2</f>
        <v>0</v>
      </c>
      <c r="X40" s="111"/>
      <c r="Y40" s="111"/>
      <c r="Z40" s="112"/>
      <c r="AA40" s="13" t="s">
        <v>13</v>
      </c>
      <c r="AB40" s="14"/>
      <c r="AC40" s="15"/>
      <c r="AD40" s="42">
        <f>ABS($P$40)*0.023</f>
        <v>920</v>
      </c>
      <c r="AE40" s="43"/>
      <c r="AF40" s="44"/>
      <c r="AG40" s="79">
        <v>100</v>
      </c>
      <c r="AH40" s="80"/>
      <c r="AI40" s="81"/>
    </row>
    <row r="41" spans="2:35" ht="15.75" thickBot="1" x14ac:dyDescent="0.3">
      <c r="B41" s="100"/>
      <c r="C41" s="101"/>
      <c r="D41" s="102"/>
      <c r="E41" s="48"/>
      <c r="F41" s="49"/>
      <c r="G41" s="49"/>
      <c r="H41" s="50"/>
      <c r="I41" s="56"/>
      <c r="J41" s="56"/>
      <c r="K41" s="56"/>
      <c r="L41" s="56"/>
      <c r="M41" s="57"/>
      <c r="N41" s="57"/>
      <c r="O41" s="57"/>
      <c r="P41" s="64"/>
      <c r="Q41" s="64"/>
      <c r="R41" s="64"/>
      <c r="S41" s="33"/>
      <c r="T41" s="34"/>
      <c r="U41" s="34"/>
      <c r="V41" s="35"/>
      <c r="W41" s="36"/>
      <c r="X41" s="37"/>
      <c r="Y41" s="37"/>
      <c r="Z41" s="38"/>
      <c r="AA41" s="13" t="s">
        <v>15</v>
      </c>
      <c r="AB41" s="14"/>
      <c r="AC41" s="15"/>
      <c r="AD41" s="25">
        <f>ABS($P$40)*0.116</f>
        <v>4640</v>
      </c>
      <c r="AE41" s="26"/>
      <c r="AF41" s="27"/>
      <c r="AG41" s="82"/>
      <c r="AH41" s="83"/>
      <c r="AI41" s="84"/>
    </row>
    <row r="42" spans="2:35" ht="15.75" thickBot="1" x14ac:dyDescent="0.3">
      <c r="B42" s="100"/>
      <c r="C42" s="101"/>
      <c r="D42" s="102"/>
      <c r="E42" s="48"/>
      <c r="F42" s="49"/>
      <c r="G42" s="49"/>
      <c r="H42" s="50"/>
      <c r="I42" s="56"/>
      <c r="J42" s="56"/>
      <c r="K42" s="56"/>
      <c r="L42" s="56"/>
      <c r="M42" s="57"/>
      <c r="N42" s="57"/>
      <c r="O42" s="57"/>
      <c r="P42" s="65"/>
      <c r="Q42" s="65"/>
      <c r="R42" s="65"/>
      <c r="S42" s="1" t="s">
        <v>16</v>
      </c>
      <c r="T42" s="2"/>
      <c r="U42" s="2"/>
      <c r="V42" s="3"/>
      <c r="W42" s="7">
        <f>$AZ$3</f>
        <v>0</v>
      </c>
      <c r="X42" s="8"/>
      <c r="Y42" s="8"/>
      <c r="Z42" s="9"/>
      <c r="AA42" s="13" t="s">
        <v>13</v>
      </c>
      <c r="AB42" s="14"/>
      <c r="AC42" s="15"/>
      <c r="AD42" s="16">
        <f>ABS($P$40)*0.152</f>
        <v>6080</v>
      </c>
      <c r="AE42" s="17"/>
      <c r="AF42" s="18"/>
      <c r="AG42" s="82"/>
      <c r="AH42" s="83"/>
      <c r="AI42" s="84"/>
    </row>
    <row r="43" spans="2:35" ht="15.75" thickBot="1" x14ac:dyDescent="0.3">
      <c r="B43" s="100"/>
      <c r="C43" s="101"/>
      <c r="D43" s="102"/>
      <c r="E43" s="48"/>
      <c r="F43" s="49"/>
      <c r="G43" s="49"/>
      <c r="H43" s="50"/>
      <c r="I43" s="56"/>
      <c r="J43" s="56"/>
      <c r="K43" s="56"/>
      <c r="L43" s="56"/>
      <c r="M43" s="57"/>
      <c r="N43" s="57"/>
      <c r="O43" s="57"/>
      <c r="P43" s="65"/>
      <c r="Q43" s="65"/>
      <c r="R43" s="65"/>
      <c r="S43" s="33"/>
      <c r="T43" s="34"/>
      <c r="U43" s="34"/>
      <c r="V43" s="35"/>
      <c r="W43" s="36"/>
      <c r="X43" s="37"/>
      <c r="Y43" s="37"/>
      <c r="Z43" s="38"/>
      <c r="AA43" s="13" t="s">
        <v>15</v>
      </c>
      <c r="AB43" s="14"/>
      <c r="AC43" s="15"/>
      <c r="AD43" s="39">
        <f>ABS($P$40)*0.198</f>
        <v>7920</v>
      </c>
      <c r="AE43" s="40"/>
      <c r="AF43" s="41"/>
      <c r="AG43" s="82"/>
      <c r="AH43" s="83"/>
      <c r="AI43" s="84"/>
    </row>
    <row r="44" spans="2:35" ht="15.75" thickBot="1" x14ac:dyDescent="0.3">
      <c r="B44" s="100"/>
      <c r="C44" s="101"/>
      <c r="D44" s="102"/>
      <c r="E44" s="48"/>
      <c r="F44" s="49"/>
      <c r="G44" s="49"/>
      <c r="H44" s="50"/>
      <c r="I44" s="56"/>
      <c r="J44" s="56"/>
      <c r="K44" s="56"/>
      <c r="L44" s="56"/>
      <c r="M44" s="57"/>
      <c r="N44" s="57"/>
      <c r="O44" s="57"/>
      <c r="P44" s="65"/>
      <c r="Q44" s="65"/>
      <c r="R44" s="65"/>
      <c r="S44" s="1" t="s">
        <v>17</v>
      </c>
      <c r="T44" s="2"/>
      <c r="U44" s="2"/>
      <c r="V44" s="3"/>
      <c r="W44" s="7">
        <f>$AZ$4</f>
        <v>0</v>
      </c>
      <c r="X44" s="8"/>
      <c r="Y44" s="8"/>
      <c r="Z44" s="9"/>
      <c r="AA44" s="13" t="s">
        <v>13</v>
      </c>
      <c r="AB44" s="14"/>
      <c r="AC44" s="15"/>
      <c r="AD44" s="22">
        <f>AD40</f>
        <v>920</v>
      </c>
      <c r="AE44" s="23"/>
      <c r="AF44" s="24"/>
      <c r="AG44" s="82"/>
      <c r="AH44" s="83"/>
      <c r="AI44" s="84"/>
    </row>
    <row r="45" spans="2:35" ht="15.75" thickBot="1" x14ac:dyDescent="0.3">
      <c r="B45" s="100"/>
      <c r="C45" s="101"/>
      <c r="D45" s="102"/>
      <c r="E45" s="48"/>
      <c r="F45" s="49"/>
      <c r="G45" s="49"/>
      <c r="H45" s="50"/>
      <c r="I45" s="56"/>
      <c r="J45" s="56"/>
      <c r="K45" s="56"/>
      <c r="L45" s="56"/>
      <c r="M45" s="57"/>
      <c r="N45" s="57"/>
      <c r="O45" s="57"/>
      <c r="P45" s="65"/>
      <c r="Q45" s="65"/>
      <c r="R45" s="65"/>
      <c r="S45" s="33"/>
      <c r="T45" s="34"/>
      <c r="U45" s="34"/>
      <c r="V45" s="35"/>
      <c r="W45" s="36"/>
      <c r="X45" s="37"/>
      <c r="Y45" s="37"/>
      <c r="Z45" s="38"/>
      <c r="AA45" s="13" t="s">
        <v>18</v>
      </c>
      <c r="AB45" s="14"/>
      <c r="AC45" s="15"/>
      <c r="AD45" s="25">
        <f>AD41</f>
        <v>4640</v>
      </c>
      <c r="AE45" s="26"/>
      <c r="AF45" s="27"/>
      <c r="AG45" s="82"/>
      <c r="AH45" s="83"/>
      <c r="AI45" s="84"/>
    </row>
    <row r="46" spans="2:35" ht="15.75" thickBot="1" x14ac:dyDescent="0.3">
      <c r="B46" s="100"/>
      <c r="C46" s="101"/>
      <c r="D46" s="102"/>
      <c r="E46" s="48"/>
      <c r="F46" s="49"/>
      <c r="G46" s="49"/>
      <c r="H46" s="50"/>
      <c r="I46" s="57"/>
      <c r="J46" s="57"/>
      <c r="K46" s="57"/>
      <c r="L46" s="57"/>
      <c r="M46" s="57"/>
      <c r="N46" s="57"/>
      <c r="O46" s="57"/>
      <c r="P46" s="65"/>
      <c r="Q46" s="65"/>
      <c r="R46" s="65"/>
      <c r="S46" s="1" t="s">
        <v>19</v>
      </c>
      <c r="T46" s="2"/>
      <c r="U46" s="2"/>
      <c r="V46" s="3"/>
      <c r="W46" s="7">
        <f>$AZ$5</f>
        <v>0</v>
      </c>
      <c r="X46" s="8"/>
      <c r="Y46" s="8"/>
      <c r="Z46" s="9"/>
      <c r="AA46" s="13" t="s">
        <v>13</v>
      </c>
      <c r="AB46" s="14"/>
      <c r="AC46" s="15"/>
      <c r="AD46" s="16">
        <f>AD42</f>
        <v>6080</v>
      </c>
      <c r="AE46" s="17"/>
      <c r="AF46" s="18"/>
      <c r="AG46" s="82"/>
      <c r="AH46" s="83"/>
      <c r="AI46" s="84"/>
    </row>
    <row r="47" spans="2:35" ht="15.75" thickBot="1" x14ac:dyDescent="0.3">
      <c r="B47" s="100"/>
      <c r="C47" s="101"/>
      <c r="D47" s="102"/>
      <c r="E47" s="48"/>
      <c r="F47" s="49"/>
      <c r="G47" s="49"/>
      <c r="H47" s="50"/>
      <c r="I47" s="57"/>
      <c r="J47" s="57"/>
      <c r="K47" s="57"/>
      <c r="L47" s="57"/>
      <c r="M47" s="57"/>
      <c r="N47" s="57"/>
      <c r="O47" s="57"/>
      <c r="P47" s="65"/>
      <c r="Q47" s="65"/>
      <c r="R47" s="65"/>
      <c r="S47" s="33"/>
      <c r="T47" s="34"/>
      <c r="U47" s="34"/>
      <c r="V47" s="35"/>
      <c r="W47" s="36"/>
      <c r="X47" s="37"/>
      <c r="Y47" s="37"/>
      <c r="Z47" s="38"/>
      <c r="AA47" s="13" t="s">
        <v>18</v>
      </c>
      <c r="AB47" s="14"/>
      <c r="AC47" s="15"/>
      <c r="AD47" s="39">
        <f>AD43</f>
        <v>7920</v>
      </c>
      <c r="AE47" s="40"/>
      <c r="AF47" s="41"/>
      <c r="AG47" s="82"/>
      <c r="AH47" s="83"/>
      <c r="AI47" s="84"/>
    </row>
    <row r="48" spans="2:35" ht="15.75" thickBot="1" x14ac:dyDescent="0.3">
      <c r="B48" s="100"/>
      <c r="C48" s="101"/>
      <c r="D48" s="102"/>
      <c r="E48" s="48"/>
      <c r="F48" s="49"/>
      <c r="G48" s="49"/>
      <c r="H48" s="50"/>
      <c r="I48" s="57"/>
      <c r="J48" s="57"/>
      <c r="K48" s="57"/>
      <c r="L48" s="57"/>
      <c r="M48" s="57"/>
      <c r="N48" s="57"/>
      <c r="O48" s="57"/>
      <c r="P48" s="65"/>
      <c r="Q48" s="65"/>
      <c r="R48" s="65"/>
      <c r="S48" s="1" t="s">
        <v>20</v>
      </c>
      <c r="T48" s="2"/>
      <c r="U48" s="2"/>
      <c r="V48" s="3"/>
      <c r="W48" s="7">
        <f>$AZ$9</f>
        <v>0</v>
      </c>
      <c r="X48" s="8"/>
      <c r="Y48" s="8"/>
      <c r="Z48" s="9"/>
      <c r="AA48" s="13" t="s">
        <v>13</v>
      </c>
      <c r="AB48" s="14"/>
      <c r="AC48" s="15"/>
      <c r="AD48" s="22">
        <f>ABS($P$40)*0.249</f>
        <v>9960</v>
      </c>
      <c r="AE48" s="23"/>
      <c r="AF48" s="24"/>
      <c r="AG48" s="82"/>
      <c r="AH48" s="83"/>
      <c r="AI48" s="84"/>
    </row>
    <row r="49" spans="2:35" ht="15.75" thickBot="1" x14ac:dyDescent="0.3">
      <c r="B49" s="100"/>
      <c r="C49" s="101"/>
      <c r="D49" s="102"/>
      <c r="E49" s="48"/>
      <c r="F49" s="49"/>
      <c r="G49" s="49"/>
      <c r="H49" s="50"/>
      <c r="I49" s="57"/>
      <c r="J49" s="57"/>
      <c r="K49" s="57"/>
      <c r="L49" s="57"/>
      <c r="M49" s="57"/>
      <c r="N49" s="57"/>
      <c r="O49" s="57"/>
      <c r="P49" s="65"/>
      <c r="Q49" s="65"/>
      <c r="R49" s="65"/>
      <c r="S49" s="33"/>
      <c r="T49" s="34"/>
      <c r="U49" s="34"/>
      <c r="V49" s="35"/>
      <c r="W49" s="36"/>
      <c r="X49" s="37"/>
      <c r="Y49" s="37"/>
      <c r="Z49" s="38"/>
      <c r="AA49" s="13" t="s">
        <v>18</v>
      </c>
      <c r="AB49" s="14"/>
      <c r="AC49" s="15"/>
      <c r="AD49" s="25">
        <f>ABS($P$40)*0.25</f>
        <v>10000</v>
      </c>
      <c r="AE49" s="26"/>
      <c r="AF49" s="27"/>
      <c r="AG49" s="82"/>
      <c r="AH49" s="83"/>
      <c r="AI49" s="84"/>
    </row>
    <row r="50" spans="2:35" ht="15.75" thickBot="1" x14ac:dyDescent="0.3">
      <c r="B50" s="100"/>
      <c r="C50" s="101"/>
      <c r="D50" s="102"/>
      <c r="E50" s="48"/>
      <c r="F50" s="49"/>
      <c r="G50" s="49"/>
      <c r="H50" s="50"/>
      <c r="I50" s="57"/>
      <c r="J50" s="57"/>
      <c r="K50" s="57"/>
      <c r="L50" s="57"/>
      <c r="M50" s="57"/>
      <c r="N50" s="57"/>
      <c r="O50" s="57"/>
      <c r="P50" s="65"/>
      <c r="Q50" s="65"/>
      <c r="R50" s="65"/>
      <c r="S50" s="28" t="s">
        <v>21</v>
      </c>
      <c r="T50" s="29"/>
      <c r="U50" s="29"/>
      <c r="V50" s="30"/>
      <c r="W50" s="28">
        <f>$AZ$10</f>
        <v>0</v>
      </c>
      <c r="X50" s="29"/>
      <c r="Y50" s="29"/>
      <c r="Z50" s="30"/>
      <c r="AA50" s="13" t="s">
        <v>13</v>
      </c>
      <c r="AB50" s="14"/>
      <c r="AC50" s="15"/>
      <c r="AD50" s="31">
        <f>ABS($P$40)-(AD40+AD42+AD44+AD46+AD48+AD51)</f>
        <v>6080</v>
      </c>
      <c r="AE50" s="32"/>
      <c r="AF50" s="32"/>
      <c r="AG50" s="82"/>
      <c r="AH50" s="83"/>
      <c r="AI50" s="84"/>
    </row>
    <row r="51" spans="2:35" ht="15.75" thickBot="1" x14ac:dyDescent="0.3">
      <c r="B51" s="100"/>
      <c r="C51" s="101"/>
      <c r="D51" s="102"/>
      <c r="E51" s="48"/>
      <c r="F51" s="49"/>
      <c r="G51" s="49"/>
      <c r="H51" s="50"/>
      <c r="I51" s="57"/>
      <c r="J51" s="57"/>
      <c r="K51" s="57"/>
      <c r="L51" s="57"/>
      <c r="M51" s="57"/>
      <c r="N51" s="57"/>
      <c r="O51" s="57"/>
      <c r="P51" s="65"/>
      <c r="Q51" s="65"/>
      <c r="R51" s="65"/>
      <c r="S51" s="1" t="s">
        <v>22</v>
      </c>
      <c r="T51" s="2"/>
      <c r="U51" s="2"/>
      <c r="V51" s="3"/>
      <c r="W51" s="7">
        <f>$AZ$11</f>
        <v>0</v>
      </c>
      <c r="X51" s="8"/>
      <c r="Y51" s="8"/>
      <c r="Z51" s="9"/>
      <c r="AA51" s="13" t="s">
        <v>13</v>
      </c>
      <c r="AB51" s="14"/>
      <c r="AC51" s="15"/>
      <c r="AD51" s="16">
        <f>AD48</f>
        <v>9960</v>
      </c>
      <c r="AE51" s="17"/>
      <c r="AF51" s="18"/>
      <c r="AG51" s="82"/>
      <c r="AH51" s="83"/>
      <c r="AI51" s="84"/>
    </row>
    <row r="52" spans="2:35" ht="15.75" thickBot="1" x14ac:dyDescent="0.3">
      <c r="B52" s="100"/>
      <c r="C52" s="101"/>
      <c r="D52" s="102"/>
      <c r="E52" s="106"/>
      <c r="F52" s="107"/>
      <c r="G52" s="107"/>
      <c r="H52" s="108"/>
      <c r="I52" s="58"/>
      <c r="J52" s="58"/>
      <c r="K52" s="58"/>
      <c r="L52" s="58"/>
      <c r="M52" s="58"/>
      <c r="N52" s="58"/>
      <c r="O52" s="58"/>
      <c r="P52" s="109"/>
      <c r="Q52" s="109"/>
      <c r="R52" s="109"/>
      <c r="S52" s="4"/>
      <c r="T52" s="5"/>
      <c r="U52" s="5"/>
      <c r="V52" s="6"/>
      <c r="W52" s="73"/>
      <c r="X52" s="74"/>
      <c r="Y52" s="74"/>
      <c r="Z52" s="75"/>
      <c r="AA52" s="13" t="s">
        <v>15</v>
      </c>
      <c r="AB52" s="14"/>
      <c r="AC52" s="15"/>
      <c r="AD52" s="76">
        <f>AD49</f>
        <v>10000</v>
      </c>
      <c r="AE52" s="77"/>
      <c r="AF52" s="78"/>
      <c r="AG52" s="82"/>
      <c r="AH52" s="83"/>
      <c r="AI52" s="84"/>
    </row>
    <row r="53" spans="2:35" ht="16.5" thickTop="1" thickBot="1" x14ac:dyDescent="0.3">
      <c r="B53" s="100"/>
      <c r="C53" s="101"/>
      <c r="D53" s="102"/>
      <c r="E53" s="45">
        <v>2</v>
      </c>
      <c r="F53" s="46"/>
      <c r="G53" s="46"/>
      <c r="H53" s="47"/>
      <c r="I53" s="54" t="s">
        <v>12</v>
      </c>
      <c r="J53" s="55"/>
      <c r="K53" s="55"/>
      <c r="L53" s="55"/>
      <c r="M53" s="59" t="s">
        <v>13</v>
      </c>
      <c r="N53" s="60"/>
      <c r="O53" s="60"/>
      <c r="P53" s="62">
        <v>40000</v>
      </c>
      <c r="Q53" s="63"/>
      <c r="R53" s="63"/>
      <c r="S53" s="67" t="s">
        <v>14</v>
      </c>
      <c r="T53" s="68"/>
      <c r="U53" s="68"/>
      <c r="V53" s="69"/>
      <c r="W53" s="70">
        <f>$AZ$2</f>
        <v>0</v>
      </c>
      <c r="X53" s="71"/>
      <c r="Y53" s="71"/>
      <c r="Z53" s="72"/>
      <c r="AA53" s="13" t="s">
        <v>11</v>
      </c>
      <c r="AB53" s="14"/>
      <c r="AC53" s="15"/>
      <c r="AD53" s="42">
        <f>ABS($P$53)*0.013</f>
        <v>520</v>
      </c>
      <c r="AE53" s="43"/>
      <c r="AF53" s="44"/>
      <c r="AG53" s="82"/>
      <c r="AH53" s="83"/>
      <c r="AI53" s="84"/>
    </row>
    <row r="54" spans="2:35" ht="15.75" thickBot="1" x14ac:dyDescent="0.3">
      <c r="B54" s="100"/>
      <c r="C54" s="101"/>
      <c r="D54" s="102"/>
      <c r="E54" s="48"/>
      <c r="F54" s="49"/>
      <c r="G54" s="49"/>
      <c r="H54" s="50"/>
      <c r="I54" s="56"/>
      <c r="J54" s="56"/>
      <c r="K54" s="56"/>
      <c r="L54" s="56"/>
      <c r="M54" s="57"/>
      <c r="N54" s="57"/>
      <c r="O54" s="57"/>
      <c r="P54" s="64"/>
      <c r="Q54" s="64"/>
      <c r="R54" s="64"/>
      <c r="S54" s="33"/>
      <c r="T54" s="34"/>
      <c r="U54" s="34"/>
      <c r="V54" s="35"/>
      <c r="W54" s="36"/>
      <c r="X54" s="37"/>
      <c r="Y54" s="37"/>
      <c r="Z54" s="38"/>
      <c r="AA54" s="13" t="s">
        <v>18</v>
      </c>
      <c r="AB54" s="14"/>
      <c r="AC54" s="15"/>
      <c r="AD54" s="25">
        <f>ABS($P$53)*0.003</f>
        <v>120</v>
      </c>
      <c r="AE54" s="26"/>
      <c r="AF54" s="27"/>
      <c r="AG54" s="82"/>
      <c r="AH54" s="83"/>
      <c r="AI54" s="84"/>
    </row>
    <row r="55" spans="2:35" ht="15.75" thickBot="1" x14ac:dyDescent="0.3">
      <c r="B55" s="100"/>
      <c r="C55" s="101"/>
      <c r="D55" s="102"/>
      <c r="E55" s="48"/>
      <c r="F55" s="49"/>
      <c r="G55" s="49"/>
      <c r="H55" s="50"/>
      <c r="I55" s="56"/>
      <c r="J55" s="56"/>
      <c r="K55" s="56"/>
      <c r="L55" s="56"/>
      <c r="M55" s="57"/>
      <c r="N55" s="57"/>
      <c r="O55" s="57"/>
      <c r="P55" s="65"/>
      <c r="Q55" s="65"/>
      <c r="R55" s="65"/>
      <c r="S55" s="1" t="s">
        <v>16</v>
      </c>
      <c r="T55" s="2"/>
      <c r="U55" s="2"/>
      <c r="V55" s="3"/>
      <c r="W55" s="7">
        <f>$AZ$3</f>
        <v>0</v>
      </c>
      <c r="X55" s="8"/>
      <c r="Y55" s="8"/>
      <c r="Z55" s="9"/>
      <c r="AA55" s="13" t="s">
        <v>11</v>
      </c>
      <c r="AB55" s="14"/>
      <c r="AC55" s="15"/>
      <c r="AD55" s="16">
        <f>ABS($P$53)*0.017</f>
        <v>680</v>
      </c>
      <c r="AE55" s="17"/>
      <c r="AF55" s="18"/>
      <c r="AG55" s="82"/>
      <c r="AH55" s="83"/>
      <c r="AI55" s="84"/>
    </row>
    <row r="56" spans="2:35" ht="15.75" thickBot="1" x14ac:dyDescent="0.3">
      <c r="B56" s="100"/>
      <c r="C56" s="101"/>
      <c r="D56" s="102"/>
      <c r="E56" s="48"/>
      <c r="F56" s="49"/>
      <c r="G56" s="49"/>
      <c r="H56" s="50"/>
      <c r="I56" s="56"/>
      <c r="J56" s="56"/>
      <c r="K56" s="56"/>
      <c r="L56" s="56"/>
      <c r="M56" s="57"/>
      <c r="N56" s="57"/>
      <c r="O56" s="57"/>
      <c r="P56" s="65"/>
      <c r="Q56" s="65"/>
      <c r="R56" s="65"/>
      <c r="S56" s="33"/>
      <c r="T56" s="34"/>
      <c r="U56" s="34"/>
      <c r="V56" s="35"/>
      <c r="W56" s="36"/>
      <c r="X56" s="37"/>
      <c r="Y56" s="37"/>
      <c r="Z56" s="38"/>
      <c r="AA56" s="13" t="s">
        <v>18</v>
      </c>
      <c r="AB56" s="14"/>
      <c r="AC56" s="15"/>
      <c r="AD56" s="39">
        <f>ABS($P$53)*0.001</f>
        <v>40</v>
      </c>
      <c r="AE56" s="40"/>
      <c r="AF56" s="41"/>
      <c r="AG56" s="82"/>
      <c r="AH56" s="83"/>
      <c r="AI56" s="84"/>
    </row>
    <row r="57" spans="2:35" ht="15.75" thickBot="1" x14ac:dyDescent="0.3">
      <c r="B57" s="100"/>
      <c r="C57" s="101"/>
      <c r="D57" s="102"/>
      <c r="E57" s="48"/>
      <c r="F57" s="49"/>
      <c r="G57" s="49"/>
      <c r="H57" s="50"/>
      <c r="I57" s="56"/>
      <c r="J57" s="56"/>
      <c r="K57" s="56"/>
      <c r="L57" s="56"/>
      <c r="M57" s="57"/>
      <c r="N57" s="57"/>
      <c r="O57" s="57"/>
      <c r="P57" s="65"/>
      <c r="Q57" s="65"/>
      <c r="R57" s="65"/>
      <c r="S57" s="1" t="s">
        <v>17</v>
      </c>
      <c r="T57" s="2"/>
      <c r="U57" s="2"/>
      <c r="V57" s="3"/>
      <c r="W57" s="7">
        <f>$AZ$4</f>
        <v>0</v>
      </c>
      <c r="X57" s="8"/>
      <c r="Y57" s="8"/>
      <c r="Z57" s="9"/>
      <c r="AA57" s="13" t="s">
        <v>11</v>
      </c>
      <c r="AB57" s="14"/>
      <c r="AC57" s="15"/>
      <c r="AD57" s="22">
        <f>AD53</f>
        <v>520</v>
      </c>
      <c r="AE57" s="23"/>
      <c r="AF57" s="24"/>
      <c r="AG57" s="82"/>
      <c r="AH57" s="83"/>
      <c r="AI57" s="84"/>
    </row>
    <row r="58" spans="2:35" ht="15.75" thickBot="1" x14ac:dyDescent="0.3">
      <c r="B58" s="100"/>
      <c r="C58" s="101"/>
      <c r="D58" s="102"/>
      <c r="E58" s="48"/>
      <c r="F58" s="49"/>
      <c r="G58" s="49"/>
      <c r="H58" s="50"/>
      <c r="I58" s="56"/>
      <c r="J58" s="56"/>
      <c r="K58" s="56"/>
      <c r="L58" s="56"/>
      <c r="M58" s="57"/>
      <c r="N58" s="57"/>
      <c r="O58" s="57"/>
      <c r="P58" s="65"/>
      <c r="Q58" s="65"/>
      <c r="R58" s="65"/>
      <c r="S58" s="33"/>
      <c r="T58" s="34"/>
      <c r="U58" s="34"/>
      <c r="V58" s="35"/>
      <c r="W58" s="36"/>
      <c r="X58" s="37"/>
      <c r="Y58" s="37"/>
      <c r="Z58" s="38"/>
      <c r="AA58" s="13" t="s">
        <v>15</v>
      </c>
      <c r="AB58" s="14"/>
      <c r="AC58" s="15"/>
      <c r="AD58" s="25">
        <f>AD54</f>
        <v>120</v>
      </c>
      <c r="AE58" s="26"/>
      <c r="AF58" s="27"/>
      <c r="AG58" s="82"/>
      <c r="AH58" s="83"/>
      <c r="AI58" s="84"/>
    </row>
    <row r="59" spans="2:35" ht="15.75" thickBot="1" x14ac:dyDescent="0.3">
      <c r="B59" s="100"/>
      <c r="C59" s="101"/>
      <c r="D59" s="102"/>
      <c r="E59" s="48"/>
      <c r="F59" s="49"/>
      <c r="G59" s="49"/>
      <c r="H59" s="50"/>
      <c r="I59" s="57"/>
      <c r="J59" s="57"/>
      <c r="K59" s="57"/>
      <c r="L59" s="57"/>
      <c r="M59" s="57"/>
      <c r="N59" s="57"/>
      <c r="O59" s="57"/>
      <c r="P59" s="65"/>
      <c r="Q59" s="65"/>
      <c r="R59" s="65"/>
      <c r="S59" s="1" t="s">
        <v>19</v>
      </c>
      <c r="T59" s="2"/>
      <c r="U59" s="2"/>
      <c r="V59" s="3"/>
      <c r="W59" s="7">
        <f>$AZ$5</f>
        <v>0</v>
      </c>
      <c r="X59" s="8"/>
      <c r="Y59" s="8"/>
      <c r="Z59" s="9"/>
      <c r="AA59" s="13" t="s">
        <v>11</v>
      </c>
      <c r="AB59" s="14"/>
      <c r="AC59" s="15"/>
      <c r="AD59" s="16">
        <f>AD55</f>
        <v>680</v>
      </c>
      <c r="AE59" s="17"/>
      <c r="AF59" s="18"/>
      <c r="AG59" s="82"/>
      <c r="AH59" s="83"/>
      <c r="AI59" s="84"/>
    </row>
    <row r="60" spans="2:35" ht="15.75" thickBot="1" x14ac:dyDescent="0.3">
      <c r="B60" s="100"/>
      <c r="C60" s="101"/>
      <c r="D60" s="102"/>
      <c r="E60" s="48"/>
      <c r="F60" s="49"/>
      <c r="G60" s="49"/>
      <c r="H60" s="50"/>
      <c r="I60" s="57"/>
      <c r="J60" s="57"/>
      <c r="K60" s="57"/>
      <c r="L60" s="57"/>
      <c r="M60" s="57"/>
      <c r="N60" s="57"/>
      <c r="O60" s="57"/>
      <c r="P60" s="65"/>
      <c r="Q60" s="65"/>
      <c r="R60" s="65"/>
      <c r="S60" s="33"/>
      <c r="T60" s="34"/>
      <c r="U60" s="34"/>
      <c r="V60" s="35"/>
      <c r="W60" s="36"/>
      <c r="X60" s="37"/>
      <c r="Y60" s="37"/>
      <c r="Z60" s="38"/>
      <c r="AA60" s="13" t="s">
        <v>15</v>
      </c>
      <c r="AB60" s="14"/>
      <c r="AC60" s="15"/>
      <c r="AD60" s="39">
        <f>AD56</f>
        <v>40</v>
      </c>
      <c r="AE60" s="40"/>
      <c r="AF60" s="41"/>
      <c r="AG60" s="82"/>
      <c r="AH60" s="83"/>
      <c r="AI60" s="84"/>
    </row>
    <row r="61" spans="2:35" ht="15.75" thickBot="1" x14ac:dyDescent="0.3">
      <c r="B61" s="100"/>
      <c r="C61" s="101"/>
      <c r="D61" s="102"/>
      <c r="E61" s="48"/>
      <c r="F61" s="49"/>
      <c r="G61" s="49"/>
      <c r="H61" s="50"/>
      <c r="I61" s="57"/>
      <c r="J61" s="57"/>
      <c r="K61" s="57"/>
      <c r="L61" s="57"/>
      <c r="M61" s="57"/>
      <c r="N61" s="57"/>
      <c r="O61" s="57"/>
      <c r="P61" s="65"/>
      <c r="Q61" s="65"/>
      <c r="R61" s="65"/>
      <c r="S61" s="1" t="s">
        <v>23</v>
      </c>
      <c r="T61" s="2"/>
      <c r="U61" s="2"/>
      <c r="V61" s="3"/>
      <c r="W61" s="7">
        <f>$AZ$6</f>
        <v>0</v>
      </c>
      <c r="X61" s="8"/>
      <c r="Y61" s="8"/>
      <c r="Z61" s="9"/>
      <c r="AA61" s="13" t="s">
        <v>11</v>
      </c>
      <c r="AB61" s="14"/>
      <c r="AC61" s="15"/>
      <c r="AD61" s="22">
        <f>ABS($P$53)*0.249</f>
        <v>9960</v>
      </c>
      <c r="AE61" s="23"/>
      <c r="AF61" s="24"/>
      <c r="AG61" s="82"/>
      <c r="AH61" s="83"/>
      <c r="AI61" s="84"/>
    </row>
    <row r="62" spans="2:35" ht="15.75" thickBot="1" x14ac:dyDescent="0.3">
      <c r="B62" s="100"/>
      <c r="C62" s="101"/>
      <c r="D62" s="102"/>
      <c r="E62" s="48"/>
      <c r="F62" s="49"/>
      <c r="G62" s="49"/>
      <c r="H62" s="50"/>
      <c r="I62" s="57"/>
      <c r="J62" s="57"/>
      <c r="K62" s="57"/>
      <c r="L62" s="57"/>
      <c r="M62" s="57"/>
      <c r="N62" s="57"/>
      <c r="O62" s="57"/>
      <c r="P62" s="65"/>
      <c r="Q62" s="65"/>
      <c r="R62" s="65"/>
      <c r="S62" s="33"/>
      <c r="T62" s="34"/>
      <c r="U62" s="34"/>
      <c r="V62" s="35"/>
      <c r="W62" s="36"/>
      <c r="X62" s="37"/>
      <c r="Y62" s="37"/>
      <c r="Z62" s="38"/>
      <c r="AA62" s="13" t="s">
        <v>18</v>
      </c>
      <c r="AB62" s="14"/>
      <c r="AC62" s="15"/>
      <c r="AD62" s="25">
        <f>ABS($P$53)*0.25</f>
        <v>10000</v>
      </c>
      <c r="AE62" s="26"/>
      <c r="AF62" s="27"/>
      <c r="AG62" s="82"/>
      <c r="AH62" s="83"/>
      <c r="AI62" s="84"/>
    </row>
    <row r="63" spans="2:35" ht="15.75" thickBot="1" x14ac:dyDescent="0.3">
      <c r="B63" s="100"/>
      <c r="C63" s="101"/>
      <c r="D63" s="102"/>
      <c r="E63" s="48"/>
      <c r="F63" s="49"/>
      <c r="G63" s="49"/>
      <c r="H63" s="50"/>
      <c r="I63" s="57"/>
      <c r="J63" s="57"/>
      <c r="K63" s="57"/>
      <c r="L63" s="57"/>
      <c r="M63" s="57"/>
      <c r="N63" s="57"/>
      <c r="O63" s="57"/>
      <c r="P63" s="65"/>
      <c r="Q63" s="65"/>
      <c r="R63" s="65"/>
      <c r="S63" s="28" t="s">
        <v>21</v>
      </c>
      <c r="T63" s="29"/>
      <c r="U63" s="29"/>
      <c r="V63" s="30"/>
      <c r="W63" s="28">
        <f>$AZ$7</f>
        <v>0</v>
      </c>
      <c r="X63" s="29"/>
      <c r="Y63" s="29"/>
      <c r="Z63" s="30"/>
      <c r="AA63" s="13" t="s">
        <v>11</v>
      </c>
      <c r="AB63" s="14"/>
      <c r="AC63" s="15"/>
      <c r="AD63" s="31">
        <f>ABS($P$53)-(AD53+AD55+AD57+AD59+AD61+AD64)</f>
        <v>17680</v>
      </c>
      <c r="AE63" s="32"/>
      <c r="AF63" s="32"/>
      <c r="AG63" s="82"/>
      <c r="AH63" s="83"/>
      <c r="AI63" s="84"/>
    </row>
    <row r="64" spans="2:35" ht="15.75" thickBot="1" x14ac:dyDescent="0.3">
      <c r="B64" s="100"/>
      <c r="C64" s="101"/>
      <c r="D64" s="102"/>
      <c r="E64" s="48"/>
      <c r="F64" s="49"/>
      <c r="G64" s="49"/>
      <c r="H64" s="50"/>
      <c r="I64" s="57"/>
      <c r="J64" s="57"/>
      <c r="K64" s="57"/>
      <c r="L64" s="57"/>
      <c r="M64" s="57"/>
      <c r="N64" s="57"/>
      <c r="O64" s="57"/>
      <c r="P64" s="65"/>
      <c r="Q64" s="65"/>
      <c r="R64" s="65"/>
      <c r="S64" s="1" t="s">
        <v>24</v>
      </c>
      <c r="T64" s="2"/>
      <c r="U64" s="2"/>
      <c r="V64" s="3"/>
      <c r="W64" s="7">
        <f>$AZ$8</f>
        <v>0</v>
      </c>
      <c r="X64" s="8"/>
      <c r="Y64" s="8"/>
      <c r="Z64" s="9"/>
      <c r="AA64" s="13" t="s">
        <v>11</v>
      </c>
      <c r="AB64" s="14"/>
      <c r="AC64" s="15"/>
      <c r="AD64" s="16">
        <f>AD61</f>
        <v>9960</v>
      </c>
      <c r="AE64" s="17"/>
      <c r="AF64" s="18"/>
      <c r="AG64" s="82"/>
      <c r="AH64" s="83"/>
      <c r="AI64" s="84"/>
    </row>
    <row r="65" spans="2:35" ht="15.75" thickBot="1" x14ac:dyDescent="0.3">
      <c r="B65" s="103"/>
      <c r="C65" s="104"/>
      <c r="D65" s="105"/>
      <c r="E65" s="51"/>
      <c r="F65" s="52"/>
      <c r="G65" s="52"/>
      <c r="H65" s="53"/>
      <c r="I65" s="58"/>
      <c r="J65" s="58"/>
      <c r="K65" s="58"/>
      <c r="L65" s="58"/>
      <c r="M65" s="61"/>
      <c r="N65" s="61"/>
      <c r="O65" s="61"/>
      <c r="P65" s="66"/>
      <c r="Q65" s="66"/>
      <c r="R65" s="66"/>
      <c r="S65" s="4"/>
      <c r="T65" s="5"/>
      <c r="U65" s="5"/>
      <c r="V65" s="6"/>
      <c r="W65" s="10"/>
      <c r="X65" s="11"/>
      <c r="Y65" s="11"/>
      <c r="Z65" s="12"/>
      <c r="AA65" s="13" t="s">
        <v>15</v>
      </c>
      <c r="AB65" s="14"/>
      <c r="AC65" s="15"/>
      <c r="AD65" s="19">
        <f>AD62</f>
        <v>10000</v>
      </c>
      <c r="AE65" s="20"/>
      <c r="AF65" s="21"/>
      <c r="AG65" s="85"/>
      <c r="AH65" s="86"/>
      <c r="AI65" s="87"/>
    </row>
  </sheetData>
  <mergeCells count="99">
    <mergeCell ref="AA39:AC39"/>
    <mergeCell ref="AD39:AF39"/>
    <mergeCell ref="AG39:AI39"/>
    <mergeCell ref="B40:D65"/>
    <mergeCell ref="E40:H52"/>
    <mergeCell ref="I40:L52"/>
    <mergeCell ref="M40:O52"/>
    <mergeCell ref="P40:R52"/>
    <mergeCell ref="S40:V41"/>
    <mergeCell ref="W40:Z41"/>
    <mergeCell ref="B39:D39"/>
    <mergeCell ref="E39:H39"/>
    <mergeCell ref="I39:L39"/>
    <mergeCell ref="M39:R39"/>
    <mergeCell ref="S39:V39"/>
    <mergeCell ref="W39:Z39"/>
    <mergeCell ref="AA40:AC40"/>
    <mergeCell ref="AD40:AF40"/>
    <mergeCell ref="AG40:AI65"/>
    <mergeCell ref="AA41:AC41"/>
    <mergeCell ref="AD41:AF41"/>
    <mergeCell ref="AA42:AC42"/>
    <mergeCell ref="AD42:AF42"/>
    <mergeCell ref="AA43:AC43"/>
    <mergeCell ref="AD43:AF43"/>
    <mergeCell ref="S44:V45"/>
    <mergeCell ref="W44:Z45"/>
    <mergeCell ref="AA44:AC44"/>
    <mergeCell ref="AD44:AF44"/>
    <mergeCell ref="AA45:AC45"/>
    <mergeCell ref="AD45:AF45"/>
    <mergeCell ref="S42:V43"/>
    <mergeCell ref="W42:Z43"/>
    <mergeCell ref="S46:V47"/>
    <mergeCell ref="W46:Z47"/>
    <mergeCell ref="AA46:AC46"/>
    <mergeCell ref="AD46:AF46"/>
    <mergeCell ref="AA47:AC47"/>
    <mergeCell ref="AD47:AF47"/>
    <mergeCell ref="S48:V49"/>
    <mergeCell ref="W48:Z49"/>
    <mergeCell ref="AA48:AC48"/>
    <mergeCell ref="AD48:AF48"/>
    <mergeCell ref="AA49:AC49"/>
    <mergeCell ref="AD49:AF49"/>
    <mergeCell ref="S50:V50"/>
    <mergeCell ref="W50:Z50"/>
    <mergeCell ref="AA50:AC50"/>
    <mergeCell ref="AD50:AF50"/>
    <mergeCell ref="S51:V52"/>
    <mergeCell ref="W51:Z52"/>
    <mergeCell ref="AA51:AC51"/>
    <mergeCell ref="AD51:AF51"/>
    <mergeCell ref="AA52:AC52"/>
    <mergeCell ref="AD52:AF52"/>
    <mergeCell ref="E53:H65"/>
    <mergeCell ref="I53:L65"/>
    <mergeCell ref="M53:O65"/>
    <mergeCell ref="P53:R65"/>
    <mergeCell ref="S53:V54"/>
    <mergeCell ref="S57:V58"/>
    <mergeCell ref="S61:V62"/>
    <mergeCell ref="AA53:AC53"/>
    <mergeCell ref="AD53:AF53"/>
    <mergeCell ref="AA54:AC54"/>
    <mergeCell ref="AD54:AF54"/>
    <mergeCell ref="S55:V56"/>
    <mergeCell ref="W55:Z56"/>
    <mergeCell ref="AA55:AC55"/>
    <mergeCell ref="AD55:AF55"/>
    <mergeCell ref="AA56:AC56"/>
    <mergeCell ref="AD56:AF56"/>
    <mergeCell ref="W53:Z54"/>
    <mergeCell ref="AA57:AC57"/>
    <mergeCell ref="AD57:AF57"/>
    <mergeCell ref="AA58:AC58"/>
    <mergeCell ref="AD58:AF58"/>
    <mergeCell ref="S59:V60"/>
    <mergeCell ref="W59:Z60"/>
    <mergeCell ref="AA59:AC59"/>
    <mergeCell ref="AD59:AF59"/>
    <mergeCell ref="AA60:AC60"/>
    <mergeCell ref="AD60:AF60"/>
    <mergeCell ref="W57:Z58"/>
    <mergeCell ref="AA61:AC61"/>
    <mergeCell ref="AD61:AF61"/>
    <mergeCell ref="AA62:AC62"/>
    <mergeCell ref="AD62:AF62"/>
    <mergeCell ref="S63:V63"/>
    <mergeCell ref="W63:Z63"/>
    <mergeCell ref="AA63:AC63"/>
    <mergeCell ref="AD63:AF63"/>
    <mergeCell ref="W61:Z62"/>
    <mergeCell ref="S64:V65"/>
    <mergeCell ref="W64:Z65"/>
    <mergeCell ref="AA64:AC64"/>
    <mergeCell ref="AD64:AF64"/>
    <mergeCell ref="AA65:AC65"/>
    <mergeCell ref="AD65:AF65"/>
  </mergeCells>
  <dataValidations disablePrompts="1" count="1">
    <dataValidation type="decimal" operator="greaterThanOrEqual" allowBlank="1" showInputMessage="1" showErrorMessage="1" sqref="AD40:AF65 P40:R65" xr:uid="{BF91A945-E12F-405B-85B1-3CE25F2765F8}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</dc:creator>
  <cp:lastModifiedBy>user10</cp:lastModifiedBy>
  <dcterms:created xsi:type="dcterms:W3CDTF">2019-11-25T14:08:01Z</dcterms:created>
  <dcterms:modified xsi:type="dcterms:W3CDTF">2019-11-25T15:33:19Z</dcterms:modified>
</cp:coreProperties>
</file>