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8705" codeName="{00000000-0000-0000-0000-000000000000}"/>
  <workbookPr showInkAnnotation="0" codeName="ThisWorkbook" autoCompressPictures="0"/>
  <bookViews>
    <workbookView xWindow="13020" yWindow="3320" windowWidth="25600" windowHeight="18380" tabRatio="500" activeTab="1"/>
  </bookViews>
  <sheets>
    <sheet name="Données commerciales" sheetId="2" r:id="rId1"/>
    <sheet name="Cloture" sheetId="3" r:id="rId2"/>
  </sheets>
  <definedNames>
    <definedName name="_xlnm._FilterDatabase" localSheetId="0" hidden="1">'Données commerciales'!$A$1:$V$15</definedName>
    <definedName name="Date">'Données commerciales'!$C$2:$C$1048576</definedName>
    <definedName name="Films">'Données commerciales'!$E$2:$E$1048576</definedName>
  </definedName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17" i="3" l="1" a="1"/>
  <c r="A17" i="3"/>
  <c r="A18" i="3" a="1"/>
  <c r="A18" i="3"/>
  <c r="A16" i="3" a="1"/>
  <c r="A16" i="3"/>
  <c r="V15" i="2"/>
  <c r="V14" i="2"/>
  <c r="V13" i="2"/>
  <c r="V12" i="2"/>
  <c r="V11" i="2"/>
  <c r="V10" i="2"/>
  <c r="V9" i="2"/>
  <c r="V8" i="2"/>
  <c r="V7" i="2"/>
  <c r="V6" i="2"/>
  <c r="V5" i="2"/>
  <c r="V4" i="2"/>
  <c r="V3" i="2"/>
  <c r="V2" i="2"/>
</calcChain>
</file>

<file path=xl/sharedStrings.xml><?xml version="1.0" encoding="utf-8"?>
<sst xmlns="http://schemas.openxmlformats.org/spreadsheetml/2006/main" count="113" uniqueCount="33">
  <si>
    <t>Semaine cinéma</t>
  </si>
  <si>
    <t>Lieux</t>
  </si>
  <si>
    <t>Date</t>
  </si>
  <si>
    <t>Heure d'enregistrement</t>
  </si>
  <si>
    <t>Film</t>
  </si>
  <si>
    <t>Séance</t>
  </si>
  <si>
    <t>Séance com O/N</t>
  </si>
  <si>
    <t>PT</t>
  </si>
  <si>
    <t>Recette PT</t>
  </si>
  <si>
    <t>TR</t>
  </si>
  <si>
    <t>Recette TR</t>
  </si>
  <si>
    <t>Gratuit</t>
  </si>
  <si>
    <t>Nb abonnement</t>
  </si>
  <si>
    <t>Recette nouvelle carte</t>
  </si>
  <si>
    <t>Nb places origine</t>
  </si>
  <si>
    <t>N° carte</t>
  </si>
  <si>
    <t>Recette guichet</t>
  </si>
  <si>
    <t>Cash</t>
  </si>
  <si>
    <t>rendu</t>
  </si>
  <si>
    <t>chèque</t>
  </si>
  <si>
    <t>CB</t>
  </si>
  <si>
    <t>mode</t>
  </si>
  <si>
    <t>semaine n° 47</t>
  </si>
  <si>
    <t>rambo</t>
  </si>
  <si>
    <t>oui</t>
  </si>
  <si>
    <t>non</t>
  </si>
  <si>
    <t>cars 3</t>
  </si>
  <si>
    <t>joker</t>
  </si>
  <si>
    <t>semaine n° 48</t>
  </si>
  <si>
    <t>Films passés</t>
  </si>
  <si>
    <t>test</t>
  </si>
  <si>
    <t/>
  </si>
  <si>
    <t>la liste de films doit ,grace à une macro affectée à un bouton, se mettre à jour en fonction de la date en B2. Sans doublon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</si>
</sst>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7" formatCode="#,##0.00\ &quot;€&quot;_);\(#,##0.00\ &quot;€&quot;\)"/>
    <numFmt numFmtId="44" formatCode="_ * #,##0.00_)\ &quot;€&quot;_ ;_ * \(#,##0.00\)\ &quot;€&quot;_ ;_ * &quot;-&quot;??_)\ &quot;€&quot;_ ;_ @_ "/>
    <numFmt numFmtId="164" formatCode="[$-F400]h:mm:ss\ AM/PM"/>
    <numFmt numFmtId="165" formatCode="h:mm;@"/>
    <numFmt numFmtId="166" formatCode="#,##0.00\ _€"/>
  </numFmts>
  <fonts count="4" x14ac:knownFonts="1">
    <font>
      <sz val="12"/>
      <color theme="1"/>
      <name val="Calibri"/>
      <family val="2"/>
      <scheme val="minor"/>
    </font>
    <font>
      <sz val="36"/>
      <color theme="1"/>
      <name val="Calibri"/>
      <scheme val="minor"/>
    </font>
    <font>
      <sz val="18"/>
      <color theme="1"/>
      <name val="Calibri"/>
      <scheme val="minor"/>
    </font>
    <font>
      <sz val="16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2" borderId="0" xfId="0" applyFill="1"/>
    <xf numFmtId="14" fontId="0" fillId="2" borderId="0" xfId="0" applyNumberFormat="1" applyFill="1" applyAlignment="1">
      <alignment horizontal="center"/>
    </xf>
    <xf numFmtId="164" fontId="0" fillId="2" borderId="0" xfId="0" applyNumberFormat="1" applyFill="1" applyAlignment="1">
      <alignment horizontal="center"/>
    </xf>
    <xf numFmtId="0" fontId="0" fillId="2" borderId="0" xfId="0" applyFill="1" applyAlignment="1">
      <alignment horizontal="center"/>
    </xf>
    <xf numFmtId="165" fontId="0" fillId="2" borderId="0" xfId="0" applyNumberFormat="1" applyFill="1" applyAlignment="1">
      <alignment horizontal="center"/>
    </xf>
    <xf numFmtId="0" fontId="0" fillId="2" borderId="0" xfId="0" applyNumberFormat="1" applyFill="1"/>
    <xf numFmtId="166" fontId="0" fillId="2" borderId="0" xfId="0" applyNumberFormat="1" applyFill="1" applyAlignment="1">
      <alignment horizontal="center"/>
    </xf>
    <xf numFmtId="14" fontId="0" fillId="0" borderId="0" xfId="0" applyNumberFormat="1"/>
    <xf numFmtId="164" fontId="0" fillId="0" borderId="0" xfId="0" applyNumberFormat="1"/>
    <xf numFmtId="165" fontId="0" fillId="0" borderId="0" xfId="0" applyNumberFormat="1"/>
    <xf numFmtId="7" fontId="0" fillId="0" borderId="0" xfId="0" applyNumberFormat="1"/>
    <xf numFmtId="0" fontId="0" fillId="0" borderId="0" xfId="0" applyNumberFormat="1"/>
    <xf numFmtId="7" fontId="0" fillId="0" borderId="0" xfId="0" applyNumberFormat="1" applyFill="1"/>
    <xf numFmtId="44" fontId="0" fillId="0" borderId="0" xfId="0" applyNumberFormat="1"/>
    <xf numFmtId="0" fontId="1" fillId="0" borderId="0" xfId="0" applyFont="1"/>
    <xf numFmtId="0" fontId="2" fillId="3" borderId="1" xfId="0" applyFont="1" applyFill="1" applyBorder="1"/>
    <xf numFmtId="0" fontId="0" fillId="0" borderId="0" xfId="0" applyFill="1"/>
    <xf numFmtId="0" fontId="0" fillId="4" borderId="0" xfId="0" applyFill="1"/>
    <xf numFmtId="14" fontId="3" fillId="4" borderId="2" xfId="0" applyNumberFormat="1" applyFont="1" applyFill="1" applyBorder="1" applyAlignment="1">
      <alignment horizontal="center"/>
    </xf>
    <xf numFmtId="14" fontId="3" fillId="4" borderId="3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7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>
    <tabColor rgb="FFFF0000"/>
  </sheetPr>
  <dimension ref="A1:V22"/>
  <sheetViews>
    <sheetView topLeftCell="A1048533" workbookViewId="0">
      <selection activeCell="U2" sqref="U2"/>
    </sheetView>
  </sheetViews>
  <sheetFormatPr baseColWidth="10" defaultRowHeight="15" x14ac:dyDescent="0"/>
  <cols>
    <col min="1" max="1" width="14.5" bestFit="1" customWidth="1"/>
    <col min="2" max="2" width="8.1640625" bestFit="1" customWidth="1"/>
    <col min="3" max="3" width="10.5" style="8" bestFit="1" customWidth="1"/>
    <col min="4" max="4" width="11.1640625" style="9" customWidth="1"/>
    <col min="5" max="5" width="6" bestFit="1" customWidth="1"/>
    <col min="6" max="6" width="7" style="10" bestFit="1" customWidth="1"/>
    <col min="7" max="7" width="14.83203125" style="10" bestFit="1" customWidth="1"/>
    <col min="8" max="8" width="8.5" bestFit="1" customWidth="1"/>
    <col min="9" max="9" width="8.5" customWidth="1"/>
    <col min="10" max="10" width="7" customWidth="1"/>
    <col min="11" max="11" width="13.6640625" customWidth="1"/>
    <col min="12" max="12" width="7" style="12" bestFit="1" customWidth="1"/>
    <col min="13" max="13" width="14.6640625" style="12" bestFit="1" customWidth="1"/>
    <col min="14" max="14" width="22.1640625" style="12" bestFit="1" customWidth="1"/>
    <col min="15" max="15" width="17.83203125" style="12" bestFit="1" customWidth="1"/>
    <col min="16" max="16" width="10.5" style="12" bestFit="1" customWidth="1"/>
    <col min="17" max="17" width="14" bestFit="1" customWidth="1"/>
    <col min="18" max="18" width="10.33203125" style="14" customWidth="1"/>
    <col min="20" max="20" width="10.33203125" customWidth="1"/>
    <col min="21" max="21" width="7" customWidth="1"/>
    <col min="22" max="22" width="10" customWidth="1"/>
  </cols>
  <sheetData>
    <row r="1" spans="1:22">
      <c r="A1" s="1" t="s">
        <v>0</v>
      </c>
      <c r="B1" s="1" t="s">
        <v>1</v>
      </c>
      <c r="C1" s="2" t="s">
        <v>2</v>
      </c>
      <c r="D1" s="3" t="s">
        <v>3</v>
      </c>
      <c r="E1" s="4" t="s">
        <v>4</v>
      </c>
      <c r="F1" s="5" t="s">
        <v>5</v>
      </c>
      <c r="G1" s="5" t="s">
        <v>6</v>
      </c>
      <c r="H1" s="4" t="s">
        <v>7</v>
      </c>
      <c r="I1" s="4" t="s">
        <v>8</v>
      </c>
      <c r="J1" s="4" t="s">
        <v>9</v>
      </c>
      <c r="K1" s="4" t="s">
        <v>10</v>
      </c>
      <c r="L1" s="6" t="s">
        <v>11</v>
      </c>
      <c r="M1" s="6" t="s">
        <v>12</v>
      </c>
      <c r="N1" s="6" t="s">
        <v>13</v>
      </c>
      <c r="O1" s="6" t="s">
        <v>14</v>
      </c>
      <c r="P1" s="6" t="s">
        <v>15</v>
      </c>
      <c r="Q1" s="4" t="s">
        <v>16</v>
      </c>
      <c r="R1" s="7" t="s">
        <v>17</v>
      </c>
      <c r="S1" s="4" t="s">
        <v>18</v>
      </c>
      <c r="T1" s="4" t="s">
        <v>19</v>
      </c>
      <c r="U1" s="4" t="s">
        <v>20</v>
      </c>
      <c r="V1" s="4" t="s">
        <v>21</v>
      </c>
    </row>
    <row r="2" spans="1:22">
      <c r="A2" t="s">
        <v>22</v>
      </c>
      <c r="B2" t="s">
        <v>30</v>
      </c>
      <c r="C2" s="8">
        <v>43787</v>
      </c>
      <c r="D2" s="9">
        <v>43787.717060185183</v>
      </c>
      <c r="E2" t="s">
        <v>23</v>
      </c>
      <c r="F2" s="10">
        <v>2.8333333333333335</v>
      </c>
      <c r="G2" s="10" t="s">
        <v>24</v>
      </c>
      <c r="H2">
        <v>5</v>
      </c>
      <c r="I2" s="11">
        <v>27.5</v>
      </c>
      <c r="K2" s="11">
        <v>0</v>
      </c>
      <c r="N2" s="11"/>
      <c r="Q2" s="13">
        <v>27.5</v>
      </c>
      <c r="R2" s="11">
        <v>30</v>
      </c>
      <c r="S2" s="11">
        <v>2.5</v>
      </c>
      <c r="T2" s="11" t="s">
        <v>25</v>
      </c>
      <c r="U2" t="s">
        <v>25</v>
      </c>
      <c r="V2" t="str">
        <f t="shared" ref="V2:V4" si="0">IF(R2="",IF(T2="non","Payé par carte bancaire","Payé par chèque"),"Payé en espèces")</f>
        <v>Payé en espèces</v>
      </c>
    </row>
    <row r="3" spans="1:22">
      <c r="A3" t="s">
        <v>22</v>
      </c>
      <c r="B3" t="s">
        <v>30</v>
      </c>
      <c r="C3" s="8">
        <v>43787</v>
      </c>
      <c r="D3" s="9">
        <v>43787.717187499999</v>
      </c>
      <c r="E3" t="s">
        <v>23</v>
      </c>
      <c r="F3" s="10">
        <v>2.8333333333333335</v>
      </c>
      <c r="G3" s="10" t="s">
        <v>24</v>
      </c>
      <c r="I3" s="11">
        <v>0</v>
      </c>
      <c r="J3">
        <v>4</v>
      </c>
      <c r="K3" s="11">
        <v>16</v>
      </c>
      <c r="N3" s="11"/>
      <c r="Q3" s="13">
        <v>16</v>
      </c>
      <c r="S3" s="11">
        <v>-16</v>
      </c>
      <c r="T3" t="s">
        <v>24</v>
      </c>
      <c r="U3" t="s">
        <v>25</v>
      </c>
      <c r="V3" t="str">
        <f t="shared" si="0"/>
        <v>Payé par chèque</v>
      </c>
    </row>
    <row r="4" spans="1:22">
      <c r="A4" t="s">
        <v>22</v>
      </c>
      <c r="B4" t="s">
        <v>30</v>
      </c>
      <c r="C4" s="8">
        <v>43787</v>
      </c>
      <c r="D4" s="9">
        <v>43787.71733796296</v>
      </c>
      <c r="E4" t="s">
        <v>23</v>
      </c>
      <c r="F4" s="10">
        <v>2.8333333333333335</v>
      </c>
      <c r="G4" s="10" t="s">
        <v>24</v>
      </c>
      <c r="H4">
        <v>2</v>
      </c>
      <c r="I4" s="11">
        <v>11</v>
      </c>
      <c r="K4" s="11">
        <v>0</v>
      </c>
      <c r="N4" s="11"/>
      <c r="Q4" s="13">
        <v>11</v>
      </c>
      <c r="S4" s="11">
        <v>-11</v>
      </c>
      <c r="T4" t="s">
        <v>25</v>
      </c>
      <c r="U4" t="s">
        <v>24</v>
      </c>
      <c r="V4" t="str">
        <f t="shared" si="0"/>
        <v>Payé par carte bancaire</v>
      </c>
    </row>
    <row r="5" spans="1:22">
      <c r="A5" t="s">
        <v>22</v>
      </c>
      <c r="B5" t="s">
        <v>30</v>
      </c>
      <c r="C5" s="8">
        <v>43788</v>
      </c>
      <c r="D5" s="9">
        <v>43788.660995370374</v>
      </c>
      <c r="E5" t="s">
        <v>26</v>
      </c>
      <c r="F5" s="10">
        <v>2.8333333333333335</v>
      </c>
      <c r="G5" s="10" t="s">
        <v>24</v>
      </c>
      <c r="I5" s="11">
        <v>0</v>
      </c>
      <c r="J5">
        <v>4</v>
      </c>
      <c r="K5" s="11">
        <v>16</v>
      </c>
      <c r="Q5" s="13">
        <v>16</v>
      </c>
      <c r="R5" s="14">
        <v>20</v>
      </c>
      <c r="S5" s="11">
        <v>4</v>
      </c>
      <c r="T5" t="s">
        <v>25</v>
      </c>
      <c r="U5" t="s">
        <v>25</v>
      </c>
      <c r="V5" t="str">
        <f t="shared" ref="V5:V10" si="1">IF(R5="",IF(T5="non","Payé par carte bancaire","Payé par chèque"),"Payé en espèces")</f>
        <v>Payé en espèces</v>
      </c>
    </row>
    <row r="6" spans="1:22">
      <c r="A6" t="s">
        <v>22</v>
      </c>
      <c r="B6" t="s">
        <v>30</v>
      </c>
      <c r="C6" s="8">
        <v>43788</v>
      </c>
      <c r="D6" s="9">
        <v>43787.717789351853</v>
      </c>
      <c r="E6" t="s">
        <v>27</v>
      </c>
      <c r="F6" s="10">
        <v>2.8333333333333335</v>
      </c>
      <c r="G6" s="10" t="s">
        <v>24</v>
      </c>
      <c r="H6">
        <v>5</v>
      </c>
      <c r="I6" s="11">
        <v>27.5</v>
      </c>
      <c r="K6" s="11">
        <v>0</v>
      </c>
      <c r="N6" s="11"/>
      <c r="Q6" s="13">
        <v>27.5</v>
      </c>
      <c r="S6" s="11">
        <v>-27.5</v>
      </c>
      <c r="T6" t="s">
        <v>25</v>
      </c>
      <c r="U6" t="s">
        <v>24</v>
      </c>
      <c r="V6" t="str">
        <f t="shared" si="1"/>
        <v>Payé par carte bancaire</v>
      </c>
    </row>
    <row r="7" spans="1:22">
      <c r="A7" t="s">
        <v>22</v>
      </c>
      <c r="B7" t="s">
        <v>30</v>
      </c>
      <c r="C7" s="8">
        <v>43788</v>
      </c>
      <c r="D7" s="9">
        <v>43788.660416666666</v>
      </c>
      <c r="E7" t="s">
        <v>27</v>
      </c>
      <c r="F7" s="10">
        <v>2.8333333333333335</v>
      </c>
      <c r="G7" s="10" t="s">
        <v>24</v>
      </c>
      <c r="H7">
        <v>2</v>
      </c>
      <c r="I7" s="11">
        <v>11</v>
      </c>
      <c r="K7" s="11">
        <v>0</v>
      </c>
      <c r="Q7" s="13">
        <v>11</v>
      </c>
      <c r="R7" s="14">
        <v>15</v>
      </c>
      <c r="S7" s="11">
        <v>4</v>
      </c>
      <c r="T7" t="s">
        <v>25</v>
      </c>
      <c r="U7" t="s">
        <v>25</v>
      </c>
      <c r="V7" t="str">
        <f t="shared" si="1"/>
        <v>Payé en espèces</v>
      </c>
    </row>
    <row r="8" spans="1:22">
      <c r="A8" t="s">
        <v>22</v>
      </c>
      <c r="B8" t="s">
        <v>30</v>
      </c>
      <c r="C8" s="8">
        <v>43788</v>
      </c>
      <c r="D8" s="9">
        <v>43788.66065972222</v>
      </c>
      <c r="E8" t="s">
        <v>27</v>
      </c>
      <c r="F8" s="10">
        <v>2.8333333333333335</v>
      </c>
      <c r="G8" s="10" t="s">
        <v>24</v>
      </c>
      <c r="H8">
        <v>5</v>
      </c>
      <c r="I8" s="11">
        <v>27.5</v>
      </c>
      <c r="J8">
        <v>3</v>
      </c>
      <c r="K8" s="11">
        <v>12</v>
      </c>
      <c r="Q8" s="13">
        <v>39.5</v>
      </c>
      <c r="S8" s="11">
        <v>-39.5</v>
      </c>
      <c r="T8" t="s">
        <v>25</v>
      </c>
      <c r="U8" t="s">
        <v>24</v>
      </c>
      <c r="V8" t="str">
        <f t="shared" si="1"/>
        <v>Payé par carte bancaire</v>
      </c>
    </row>
    <row r="9" spans="1:22">
      <c r="A9" t="s">
        <v>22</v>
      </c>
      <c r="B9" t="s">
        <v>30</v>
      </c>
      <c r="C9" s="8">
        <v>43788</v>
      </c>
      <c r="D9" s="9">
        <v>43788.788599537038</v>
      </c>
      <c r="E9" t="s">
        <v>27</v>
      </c>
      <c r="F9" s="10">
        <v>2.8333333333333335</v>
      </c>
      <c r="G9" s="10" t="s">
        <v>24</v>
      </c>
      <c r="H9">
        <v>5</v>
      </c>
      <c r="I9" s="11">
        <v>27.5</v>
      </c>
      <c r="K9" s="11">
        <v>0</v>
      </c>
      <c r="N9" s="11"/>
      <c r="Q9" s="11">
        <v>27.5</v>
      </c>
      <c r="R9" s="14">
        <v>30</v>
      </c>
      <c r="S9" s="11">
        <v>2.5</v>
      </c>
      <c r="T9" t="s">
        <v>25</v>
      </c>
      <c r="U9" t="s">
        <v>25</v>
      </c>
      <c r="V9" t="str">
        <f t="shared" si="1"/>
        <v>Payé en espèces</v>
      </c>
    </row>
    <row r="10" spans="1:22">
      <c r="A10" t="s">
        <v>22</v>
      </c>
      <c r="B10" t="s">
        <v>30</v>
      </c>
      <c r="C10" s="8">
        <v>43788</v>
      </c>
      <c r="D10" s="9">
        <v>43788.660844907405</v>
      </c>
      <c r="E10" t="s">
        <v>23</v>
      </c>
      <c r="F10" s="10">
        <v>2.8333333333333335</v>
      </c>
      <c r="G10" s="10" t="s">
        <v>24</v>
      </c>
      <c r="H10">
        <v>11</v>
      </c>
      <c r="I10" s="11">
        <v>60.5</v>
      </c>
      <c r="K10" s="11">
        <v>0</v>
      </c>
      <c r="Q10" s="13">
        <v>60.5</v>
      </c>
      <c r="S10" s="11">
        <v>-60.5</v>
      </c>
      <c r="T10" t="s">
        <v>24</v>
      </c>
      <c r="U10" t="s">
        <v>25</v>
      </c>
      <c r="V10" t="str">
        <f t="shared" si="1"/>
        <v>Payé par chèque</v>
      </c>
    </row>
    <row r="11" spans="1:22">
      <c r="A11" t="s">
        <v>28</v>
      </c>
      <c r="B11" t="s">
        <v>30</v>
      </c>
      <c r="C11" s="8">
        <v>43789</v>
      </c>
      <c r="D11" s="9">
        <v>43789.779699074075</v>
      </c>
      <c r="E11" t="s">
        <v>27</v>
      </c>
      <c r="F11" s="10">
        <v>2.8333333333333335</v>
      </c>
      <c r="G11" s="10" t="s">
        <v>24</v>
      </c>
      <c r="H11">
        <v>3</v>
      </c>
      <c r="I11" s="11">
        <v>16.5</v>
      </c>
      <c r="K11" s="11">
        <v>0</v>
      </c>
      <c r="N11" s="11"/>
      <c r="Q11" s="11">
        <v>16.5</v>
      </c>
      <c r="R11" s="14">
        <v>20</v>
      </c>
      <c r="S11" s="11">
        <v>3.5</v>
      </c>
      <c r="T11" t="s">
        <v>25</v>
      </c>
      <c r="U11" t="s">
        <v>25</v>
      </c>
      <c r="V11" t="str">
        <f t="shared" ref="V11:V15" si="2">IF(R11="",IF(T11="non","Payé par carte bancaire","Payé par chèque"),"Payé en espèces")</f>
        <v>Payé en espèces</v>
      </c>
    </row>
    <row r="12" spans="1:22">
      <c r="A12" t="s">
        <v>28</v>
      </c>
      <c r="B12" t="s">
        <v>30</v>
      </c>
      <c r="C12" s="8">
        <v>43789</v>
      </c>
      <c r="D12" s="9">
        <v>43789.780069444445</v>
      </c>
      <c r="E12" t="s">
        <v>27</v>
      </c>
      <c r="F12" s="10">
        <v>2.8333333333333335</v>
      </c>
      <c r="G12" s="10" t="s">
        <v>24</v>
      </c>
      <c r="I12" s="11">
        <v>0</v>
      </c>
      <c r="J12">
        <v>3</v>
      </c>
      <c r="K12" s="11">
        <v>12</v>
      </c>
      <c r="N12" s="11"/>
      <c r="Q12" s="11">
        <v>12</v>
      </c>
      <c r="R12" s="14">
        <v>15</v>
      </c>
      <c r="S12" s="11">
        <v>3</v>
      </c>
      <c r="T12" t="s">
        <v>25</v>
      </c>
      <c r="U12" t="s">
        <v>25</v>
      </c>
      <c r="V12" t="str">
        <f t="shared" si="2"/>
        <v>Payé en espèces</v>
      </c>
    </row>
    <row r="13" spans="1:22">
      <c r="A13" t="s">
        <v>28</v>
      </c>
      <c r="B13" t="s">
        <v>30</v>
      </c>
      <c r="C13" s="8">
        <v>43789</v>
      </c>
      <c r="D13" s="9">
        <v>43789.791863425926</v>
      </c>
      <c r="E13" t="s">
        <v>27</v>
      </c>
      <c r="F13" s="10">
        <v>2.8333333333333335</v>
      </c>
      <c r="G13" s="10" t="s">
        <v>24</v>
      </c>
      <c r="H13">
        <v>2</v>
      </c>
      <c r="I13" s="11">
        <v>11</v>
      </c>
      <c r="K13" s="11">
        <v>0</v>
      </c>
      <c r="N13" s="11"/>
      <c r="Q13" s="11">
        <v>11</v>
      </c>
      <c r="R13" s="14">
        <v>15</v>
      </c>
      <c r="S13" s="11">
        <v>4</v>
      </c>
      <c r="T13" t="s">
        <v>25</v>
      </c>
      <c r="U13" t="s">
        <v>25</v>
      </c>
      <c r="V13" t="str">
        <f t="shared" si="2"/>
        <v>Payé en espèces</v>
      </c>
    </row>
    <row r="14" spans="1:22">
      <c r="A14" t="s">
        <v>28</v>
      </c>
      <c r="B14" t="s">
        <v>30</v>
      </c>
      <c r="C14" s="8">
        <v>43789</v>
      </c>
      <c r="D14" s="9">
        <v>43789.791967592595</v>
      </c>
      <c r="E14" t="s">
        <v>27</v>
      </c>
      <c r="F14" s="10">
        <v>2.8333333333333335</v>
      </c>
      <c r="G14" s="10" t="s">
        <v>24</v>
      </c>
      <c r="I14" s="11">
        <v>0</v>
      </c>
      <c r="J14">
        <v>4</v>
      </c>
      <c r="K14" s="11">
        <v>16</v>
      </c>
      <c r="N14" s="11"/>
      <c r="Q14" s="11">
        <v>16</v>
      </c>
      <c r="R14" s="14">
        <v>20</v>
      </c>
      <c r="S14" s="11">
        <v>4</v>
      </c>
      <c r="T14" t="s">
        <v>25</v>
      </c>
      <c r="U14" t="s">
        <v>25</v>
      </c>
      <c r="V14" t="str">
        <f t="shared" si="2"/>
        <v>Payé en espèces</v>
      </c>
    </row>
    <row r="15" spans="1:22">
      <c r="A15" t="s">
        <v>28</v>
      </c>
      <c r="B15" t="s">
        <v>30</v>
      </c>
      <c r="C15" s="8">
        <v>43789</v>
      </c>
      <c r="D15" s="9">
        <v>43789.792094907411</v>
      </c>
      <c r="E15" t="s">
        <v>26</v>
      </c>
      <c r="F15" s="10">
        <v>2.8333333333333335</v>
      </c>
      <c r="G15" s="10" t="s">
        <v>24</v>
      </c>
      <c r="I15" s="11">
        <v>0</v>
      </c>
      <c r="J15">
        <v>5</v>
      </c>
      <c r="K15" s="11">
        <v>20</v>
      </c>
      <c r="N15" s="11"/>
      <c r="Q15" s="11">
        <v>20</v>
      </c>
      <c r="S15" s="11">
        <v>-20</v>
      </c>
      <c r="T15" t="s">
        <v>25</v>
      </c>
      <c r="U15" t="s">
        <v>24</v>
      </c>
      <c r="V15" t="str">
        <f t="shared" si="2"/>
        <v>Payé par carte bancaire</v>
      </c>
    </row>
    <row r="16" spans="1:22">
      <c r="I16" s="11"/>
      <c r="K16" s="11"/>
      <c r="Q16" s="11"/>
      <c r="S16" s="11"/>
    </row>
    <row r="17" spans="9:19">
      <c r="I17" s="11"/>
      <c r="K17" s="11"/>
      <c r="N17" s="11"/>
      <c r="Q17" s="11"/>
      <c r="S17" s="11"/>
    </row>
    <row r="18" spans="9:19">
      <c r="I18" s="11"/>
      <c r="K18" s="11"/>
      <c r="N18" s="11"/>
      <c r="Q18" s="11"/>
      <c r="S18" s="11"/>
    </row>
    <row r="19" spans="9:19">
      <c r="I19" s="11"/>
      <c r="K19" s="11"/>
      <c r="Q19" s="11"/>
      <c r="S19" s="11"/>
    </row>
    <row r="20" spans="9:19">
      <c r="I20" s="11"/>
      <c r="K20" s="11"/>
      <c r="N20" s="11"/>
      <c r="Q20" s="11"/>
      <c r="S20" s="11"/>
    </row>
    <row r="21" spans="9:19">
      <c r="I21" s="11"/>
      <c r="K21" s="11"/>
      <c r="Q21" s="11"/>
      <c r="S21" s="11"/>
    </row>
    <row r="22" spans="9:19">
      <c r="I22" s="11"/>
      <c r="K22" s="11"/>
      <c r="N22" s="11"/>
      <c r="Q22" s="11"/>
      <c r="S22" s="11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I28"/>
  <sheetViews>
    <sheetView tabSelected="1" workbookViewId="0">
      <selection activeCell="B7" sqref="B7"/>
    </sheetView>
  </sheetViews>
  <sheetFormatPr baseColWidth="10" defaultRowHeight="15" x14ac:dyDescent="0"/>
  <cols>
    <col min="1" max="1" width="15.1640625" customWidth="1"/>
    <col min="2" max="2" width="11.83203125" bestFit="1" customWidth="1"/>
    <col min="4" max="4" width="12.83203125" bestFit="1" customWidth="1"/>
    <col min="5" max="5" width="11.33203125" customWidth="1"/>
  </cols>
  <sheetData>
    <row r="1" spans="1:9" ht="45">
      <c r="A1" s="15"/>
    </row>
    <row r="2" spans="1:9" ht="23">
      <c r="A2" s="16"/>
      <c r="B2" s="19">
        <v>43788</v>
      </c>
      <c r="C2" s="20"/>
      <c r="D2" s="17"/>
    </row>
    <row r="3" spans="1:9">
      <c r="H3" s="17"/>
      <c r="I3" s="17"/>
    </row>
    <row r="4" spans="1:9">
      <c r="H4" s="17"/>
      <c r="I4" s="17"/>
    </row>
    <row r="5" spans="1:9">
      <c r="B5" s="17"/>
      <c r="C5" s="17"/>
    </row>
    <row r="6" spans="1:9" ht="19" customHeight="1">
      <c r="B6" s="17"/>
      <c r="C6" s="17"/>
    </row>
    <row r="7" spans="1:9">
      <c r="B7" s="17"/>
      <c r="C7" s="17"/>
    </row>
    <row r="8" spans="1:9" ht="6" customHeight="1">
      <c r="B8" s="17"/>
      <c r="C8" s="17"/>
    </row>
    <row r="9" spans="1:9">
      <c r="B9" s="17"/>
      <c r="C9" s="17"/>
    </row>
    <row r="10" spans="1:9" ht="6" customHeight="1">
      <c r="B10" s="17"/>
      <c r="C10" s="17"/>
    </row>
    <row r="11" spans="1:9">
      <c r="B11" s="17"/>
      <c r="C11" s="17"/>
    </row>
    <row r="12" spans="1:9">
      <c r="B12" s="17"/>
      <c r="C12" s="17"/>
    </row>
    <row r="13" spans="1:9">
      <c r="H13" s="17"/>
      <c r="I13" s="17"/>
    </row>
    <row r="14" spans="1:9">
      <c r="H14" s="17"/>
      <c r="I14" s="17"/>
    </row>
    <row r="15" spans="1:9">
      <c r="A15" t="s">
        <v>29</v>
      </c>
      <c r="H15" s="17"/>
      <c r="I15" s="17"/>
    </row>
    <row r="16" spans="1:9">
      <c r="A16" s="18" t="str">
        <f t="array" ref="A16">IF($B$2="","",IFERROR(INDEX(Films,MIN(IF((Films&lt;&gt;"")*(Date=$B$2),IF(COUNTIF($A$15:A15,Films)=0,ROW(Films)-1,9^9)))),""))</f>
        <v>cars 3</v>
      </c>
      <c r="B16" t="s">
        <v>32</v>
      </c>
      <c r="H16" s="17"/>
      <c r="I16" s="17"/>
    </row>
    <row r="17" spans="1:9">
      <c r="A17" s="18" t="str">
        <f t="array" ref="A17">IF($B$2="","",IFERROR(INDEX(Films,MIN(IF((Films&lt;&gt;"")*(Date=$B$2),IF(COUNTIF($A$15:A16,Films)=0,ROW(Films)-1,9^9)))),""))</f>
        <v>joker</v>
      </c>
      <c r="H17" s="17"/>
      <c r="I17" s="17"/>
    </row>
    <row r="18" spans="1:9">
      <c r="A18" s="18" t="str">
        <f t="array" ref="A18">IF($B$2="","",IFERROR(INDEX(Films,MIN(IF((Films&lt;&gt;"")*(Date=$B$2),IF(COUNTIF($A$15:A17,Films)=0,ROW(Films)-1,9^9)))),""))</f>
        <v>rambo</v>
      </c>
      <c r="H18" s="17"/>
      <c r="I18" s="17"/>
    </row>
    <row r="19" spans="1:9">
      <c r="A19" t="s">
        <v>31</v>
      </c>
      <c r="H19" s="17"/>
      <c r="I19" s="17"/>
    </row>
    <row r="20" spans="1:9">
      <c r="A20" t="s">
        <v>31</v>
      </c>
      <c r="H20" s="17"/>
      <c r="I20" s="17"/>
    </row>
    <row r="21" spans="1:9">
      <c r="A21" t="s">
        <v>31</v>
      </c>
      <c r="H21" s="17"/>
      <c r="I21" s="17"/>
    </row>
    <row r="22" spans="1:9">
      <c r="A22" t="s">
        <v>31</v>
      </c>
      <c r="H22" s="17"/>
      <c r="I22" s="17"/>
    </row>
    <row r="23" spans="1:9">
      <c r="A23" t="s">
        <v>31</v>
      </c>
      <c r="H23" s="17"/>
      <c r="I23" s="17"/>
    </row>
    <row r="24" spans="1:9">
      <c r="H24" s="17"/>
      <c r="I24" s="17"/>
    </row>
    <row r="25" spans="1:9">
      <c r="H25" s="17"/>
      <c r="I25" s="17"/>
    </row>
    <row r="26" spans="1:9">
      <c r="H26" s="17"/>
      <c r="I26" s="17"/>
    </row>
    <row r="27" spans="1:9">
      <c r="H27" s="17"/>
      <c r="I27" s="17"/>
    </row>
    <row r="28" spans="1:9">
      <c r="H28" s="17"/>
      <c r="I28" s="17"/>
    </row>
  </sheetData>
  <mergeCells count="1">
    <mergeCell ref="B2:C2"/>
  </mergeCells>
  <pageMargins left="0.7" right="0.7" top="0.75" bottom="0.75" header="0.3" footer="0.3"/>
  <pageSetup paperSize="9" scale="88" orientation="portrait" horizontalDpi="4294967292" verticalDpi="4294967292"/>
  <colBreaks count="1" manualBreakCount="1">
    <brk id="8" max="1048575" man="1"/>
  </colBreak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 commerciales</vt:lpstr>
      <vt:lpstr>Cloture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thibaut vernay</dc:creator>
  <cp:lastModifiedBy>thibaut vernay</cp:lastModifiedBy>
  <dcterms:created xsi:type="dcterms:W3CDTF">2019-11-22T17:22:42Z</dcterms:created>
  <dcterms:modified xsi:type="dcterms:W3CDTF">2019-11-22T17:49:02Z</dcterms:modified>
</cp:coreProperties>
</file>