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Marc\Documents\Bases de données Excel\"/>
    </mc:Choice>
  </mc:AlternateContent>
  <xr:revisionPtr revIDLastSave="0" documentId="13_ncr:1_{FAFC2F73-EA4C-4E64-822A-545A4A9FD4A1}" xr6:coauthVersionLast="47" xr6:coauthVersionMax="47" xr10:uidLastSave="{00000000-0000-0000-0000-000000000000}"/>
  <bookViews>
    <workbookView xWindow="-120" yWindow="-120" windowWidth="29040" windowHeight="15720" xr2:uid="{6A8F2004-EC82-4494-A7AD-88DDC0BE9AE3}"/>
  </bookViews>
  <sheets>
    <sheet name="Feuil1 "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43" i="2" l="1"/>
  <c r="M43" i="2"/>
  <c r="J43" i="2"/>
  <c r="I43" i="2"/>
  <c r="F43" i="2"/>
  <c r="E43" i="2"/>
  <c r="N42" i="2"/>
  <c r="M42" i="2"/>
  <c r="J42" i="2"/>
  <c r="I42" i="2"/>
  <c r="F42" i="2"/>
  <c r="E42" i="2"/>
  <c r="N39" i="2"/>
  <c r="M39" i="2"/>
  <c r="J39" i="2"/>
  <c r="I39" i="2"/>
  <c r="F39" i="2"/>
  <c r="E39" i="2"/>
  <c r="N38" i="2"/>
  <c r="M38" i="2"/>
  <c r="J38" i="2"/>
  <c r="I38" i="2"/>
  <c r="F38" i="2"/>
  <c r="E38" i="2"/>
  <c r="N35" i="2"/>
  <c r="M35" i="2"/>
  <c r="J35" i="2"/>
  <c r="I35" i="2"/>
  <c r="F35" i="2"/>
  <c r="E35" i="2"/>
  <c r="N34" i="2"/>
  <c r="M34" i="2"/>
  <c r="J34" i="2"/>
  <c r="I34" i="2"/>
  <c r="F34" i="2"/>
  <c r="E34" i="2"/>
  <c r="N31" i="2"/>
  <c r="M31" i="2"/>
  <c r="J31" i="2"/>
  <c r="I31" i="2"/>
  <c r="F31" i="2"/>
  <c r="E31" i="2"/>
  <c r="N30" i="2"/>
  <c r="M30" i="2"/>
  <c r="J30" i="2"/>
  <c r="I30" i="2"/>
  <c r="F30" i="2"/>
  <c r="E30" i="2"/>
  <c r="M27" i="2"/>
  <c r="J27" i="2"/>
  <c r="I27" i="2"/>
  <c r="F27" i="2"/>
  <c r="E27" i="2"/>
  <c r="N26" i="2"/>
  <c r="M26" i="2"/>
  <c r="J26" i="2"/>
  <c r="I26" i="2"/>
  <c r="F26" i="2"/>
  <c r="E26" i="2"/>
  <c r="M23" i="2"/>
  <c r="J23" i="2"/>
  <c r="I23" i="2"/>
  <c r="F23" i="2"/>
  <c r="E23" i="2"/>
  <c r="N22" i="2"/>
  <c r="M22" i="2"/>
  <c r="J22" i="2"/>
  <c r="I22" i="2"/>
  <c r="F22" i="2"/>
  <c r="E22" i="2"/>
  <c r="N19" i="2"/>
  <c r="M19" i="2"/>
  <c r="J19" i="2"/>
  <c r="I19" i="2"/>
  <c r="F19" i="2"/>
  <c r="E19" i="2"/>
  <c r="N18" i="2"/>
  <c r="M18" i="2"/>
  <c r="J18" i="2"/>
  <c r="I18" i="2"/>
  <c r="F18" i="2"/>
  <c r="E18" i="2"/>
  <c r="N15" i="2"/>
  <c r="M15" i="2"/>
  <c r="J15" i="2"/>
  <c r="I15" i="2"/>
  <c r="F15" i="2"/>
  <c r="E15" i="2"/>
  <c r="N14" i="2"/>
  <c r="M14" i="2"/>
  <c r="J14" i="2"/>
  <c r="I14" i="2"/>
  <c r="F14" i="2"/>
  <c r="E14" i="2"/>
  <c r="N11" i="2"/>
  <c r="M11" i="2"/>
  <c r="J11" i="2"/>
  <c r="I11" i="2"/>
  <c r="F11" i="2"/>
  <c r="E11" i="2"/>
  <c r="N10" i="2"/>
  <c r="M10" i="2"/>
  <c r="J10" i="2"/>
  <c r="I10" i="2"/>
  <c r="F10" i="2"/>
  <c r="E10" i="2"/>
  <c r="N7" i="2"/>
  <c r="M7" i="2"/>
  <c r="F7" i="2"/>
  <c r="E7" i="2"/>
  <c r="N6" i="2"/>
  <c r="M6" i="2"/>
  <c r="F6" i="2"/>
  <c r="E6" i="2"/>
  <c r="P19" i="2"/>
</calcChain>
</file>

<file path=xl/sharedStrings.xml><?xml version="1.0" encoding="utf-8"?>
<sst xmlns="http://schemas.openxmlformats.org/spreadsheetml/2006/main" count="46" uniqueCount="13">
  <si>
    <t>Matin 7 h</t>
  </si>
  <si>
    <t>Midi 12 h</t>
  </si>
  <si>
    <t>Soir 19 h 30</t>
  </si>
  <si>
    <t>Date</t>
  </si>
  <si>
    <t>Systole</t>
  </si>
  <si>
    <t>Diastole</t>
  </si>
  <si>
    <t>Moyenne</t>
  </si>
  <si>
    <t>1ère</t>
  </si>
  <si>
    <t>2ème</t>
  </si>
  <si>
    <t>3ème</t>
  </si>
  <si>
    <t xml:space="preserve">Relevé de tension </t>
  </si>
  <si>
    <t>Sur cette formule, le dernier SI(M17&lt;8,4;"Rien+RV) ne fonctionne pas, voir la cellule M29.</t>
  </si>
  <si>
    <t>J'aimerais, que quand la cellule M17 est vide, que la cellule M19 reste vide.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</si>
</sst>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
    <numFmt numFmtId="165" formatCode="0.0"/>
  </numFmts>
  <fonts count="7" x14ac:knownFonts="1">
    <font>
      <sz val="11"/>
      <color theme="1"/>
      <name val="Times New Roman"/>
      <family val="2"/>
    </font>
    <font>
      <sz val="11"/>
      <color rgb="FFFF0000"/>
      <name val="Times New Roman"/>
      <family val="2"/>
    </font>
    <font>
      <b/>
      <sz val="16"/>
      <color theme="1"/>
      <name val="Times New Roman"/>
      <family val="1"/>
    </font>
    <font>
      <b/>
      <sz val="14"/>
      <color theme="1"/>
      <name val="Times New Roman"/>
      <family val="1"/>
    </font>
    <font>
      <b/>
      <sz val="12"/>
      <color theme="1"/>
      <name val="Times New Roman"/>
      <family val="1"/>
    </font>
    <font>
      <b/>
      <sz val="11"/>
      <color theme="1"/>
      <name val="Times New Roman"/>
      <family val="1"/>
    </font>
    <font>
      <sz val="11"/>
      <name val="Times New Roman"/>
      <family val="2"/>
    </font>
  </fonts>
  <fills count="2">
    <fill>
      <patternFill patternType="none"/>
    </fill>
    <fill>
      <patternFill patternType="gray125"/>
    </fill>
  </fills>
  <borders count="9">
    <border>
      <left/>
      <right/>
      <top/>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top/>
      <bottom style="hair">
        <color auto="1"/>
      </bottom>
      <diagonal/>
    </border>
    <border>
      <left style="hair">
        <color auto="1"/>
      </left>
      <right style="hair">
        <color auto="1"/>
      </right>
      <top style="hair">
        <color auto="1"/>
      </top>
      <bottom style="hair">
        <color auto="1"/>
      </bottom>
      <diagonal/>
    </border>
    <border>
      <left style="hair">
        <color auto="1"/>
      </left>
      <right style="hair">
        <color auto="1"/>
      </right>
      <top/>
      <bottom style="hair">
        <color auto="1"/>
      </bottom>
      <diagonal/>
    </border>
    <border>
      <left style="hair">
        <color auto="1"/>
      </left>
      <right/>
      <top/>
      <bottom style="hair">
        <color auto="1"/>
      </bottom>
      <diagonal/>
    </border>
    <border>
      <left/>
      <right style="hair">
        <color auto="1"/>
      </right>
      <top/>
      <bottom style="hair">
        <color auto="1"/>
      </bottom>
      <diagonal/>
    </border>
  </borders>
  <cellStyleXfs count="1">
    <xf numFmtId="0" fontId="0" fillId="0" borderId="0"/>
  </cellStyleXfs>
  <cellXfs count="41">
    <xf numFmtId="0" fontId="0" fillId="0" borderId="0" xfId="0"/>
    <xf numFmtId="164" fontId="0" fillId="0" borderId="0" xfId="0" applyNumberFormat="1" applyAlignment="1">
      <alignment horizont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0" fillId="0" borderId="0" xfId="0" applyAlignment="1">
      <alignment horizontal="center"/>
    </xf>
    <xf numFmtId="0" fontId="3" fillId="0" borderId="4" xfId="0" applyFont="1" applyBorder="1" applyAlignment="1">
      <alignment horizontal="center"/>
    </xf>
    <xf numFmtId="0" fontId="4" fillId="0" borderId="1"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164" fontId="5" fillId="0" borderId="5" xfId="0" applyNumberFormat="1" applyFont="1" applyBorder="1" applyAlignment="1">
      <alignment horizontal="center"/>
    </xf>
    <xf numFmtId="0" fontId="0" fillId="0" borderId="6" xfId="0" applyBorder="1"/>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1" xfId="0" applyFont="1" applyBorder="1" applyAlignment="1">
      <alignment horizontal="center"/>
    </xf>
    <xf numFmtId="0" fontId="5" fillId="0" borderId="3" xfId="0" applyFont="1" applyBorder="1" applyAlignment="1">
      <alignment horizontal="center"/>
    </xf>
    <xf numFmtId="164" fontId="0" fillId="0" borderId="5" xfId="0" applyNumberFormat="1" applyBorder="1" applyAlignment="1">
      <alignment horizontal="center" vertical="center"/>
    </xf>
    <xf numFmtId="0" fontId="0" fillId="0" borderId="5" xfId="0" applyBorder="1"/>
    <xf numFmtId="0" fontId="0" fillId="0" borderId="5" xfId="0" applyBorder="1" applyAlignment="1">
      <alignment horizontal="center"/>
    </xf>
    <xf numFmtId="0" fontId="0" fillId="0" borderId="1" xfId="0" applyBorder="1" applyAlignment="1">
      <alignment horizontal="center" vertical="center"/>
    </xf>
    <xf numFmtId="0" fontId="0" fillId="0" borderId="3" xfId="0" applyBorder="1" applyAlignment="1">
      <alignment horizontal="center" vertical="center"/>
    </xf>
    <xf numFmtId="2" fontId="0" fillId="0" borderId="1" xfId="0" applyNumberFormat="1" applyBorder="1" applyAlignment="1">
      <alignment horizontal="center" vertical="center"/>
    </xf>
    <xf numFmtId="2" fontId="0" fillId="0" borderId="3" xfId="0" applyNumberFormat="1" applyBorder="1" applyAlignment="1">
      <alignment horizontal="center" vertical="center"/>
    </xf>
    <xf numFmtId="2" fontId="0" fillId="0" borderId="5" xfId="0" applyNumberFormat="1" applyBorder="1" applyAlignment="1">
      <alignment horizontal="center" vertical="center"/>
    </xf>
    <xf numFmtId="0" fontId="0" fillId="0" borderId="5" xfId="0" applyBorder="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2" fontId="1" fillId="0" borderId="1" xfId="0" applyNumberFormat="1" applyFont="1" applyBorder="1" applyAlignment="1">
      <alignment horizontal="center" vertical="center"/>
    </xf>
    <xf numFmtId="2" fontId="1" fillId="0" borderId="3" xfId="0" applyNumberFormat="1" applyFont="1" applyBorder="1" applyAlignment="1">
      <alignment horizontal="center" vertical="center"/>
    </xf>
    <xf numFmtId="164" fontId="5" fillId="0" borderId="0" xfId="0" applyNumberFormat="1" applyFont="1" applyAlignment="1">
      <alignment horizontal="center"/>
    </xf>
    <xf numFmtId="0" fontId="5" fillId="0" borderId="0" xfId="0" applyFont="1" applyAlignment="1">
      <alignment horizontal="center"/>
    </xf>
    <xf numFmtId="0" fontId="0" fillId="0" borderId="2" xfId="0" applyBorder="1" applyAlignment="1">
      <alignment horizontal="center"/>
    </xf>
    <xf numFmtId="2" fontId="0" fillId="0" borderId="1" xfId="0" applyNumberFormat="1" applyBorder="1" applyAlignment="1">
      <alignment horizontal="center" vertical="center"/>
    </xf>
    <xf numFmtId="0" fontId="5" fillId="0" borderId="2" xfId="0" applyFont="1" applyBorder="1" applyAlignment="1">
      <alignment horizontal="center"/>
    </xf>
    <xf numFmtId="165" fontId="0" fillId="0" borderId="1" xfId="0" applyNumberFormat="1" applyBorder="1" applyAlignment="1">
      <alignment horizontal="center" vertical="center"/>
    </xf>
    <xf numFmtId="165" fontId="0" fillId="0" borderId="3" xfId="0" applyNumberFormat="1" applyBorder="1" applyAlignment="1">
      <alignment horizontal="center" vertical="center"/>
    </xf>
    <xf numFmtId="2" fontId="6" fillId="0" borderId="5" xfId="0" applyNumberFormat="1" applyFont="1" applyBorder="1" applyAlignment="1">
      <alignment horizontal="center" vertical="center"/>
    </xf>
    <xf numFmtId="2" fontId="0" fillId="0" borderId="5" xfId="0" applyNumberFormat="1" applyBorder="1" applyAlignment="1">
      <alignment horizontal="center"/>
    </xf>
    <xf numFmtId="0" fontId="4" fillId="0" borderId="0" xfId="0" applyFont="1" applyAlignment="1">
      <alignment horizontal="center"/>
    </xf>
    <xf numFmtId="0" fontId="4" fillId="0" borderId="0" xfId="0" applyFont="1" applyAlignment="1">
      <alignment horizontal="center"/>
    </xf>
  </cellXfs>
  <cellStyles count="1">
    <cellStyle name="Normal" xfId="0" builtinId="0"/>
  </cellStyles>
  <dxfs count="4">
    <dxf>
      <font>
        <color theme="0"/>
      </font>
      <fill>
        <patternFill>
          <bgColor theme="2" tint="-0.499984740745262"/>
        </patternFill>
      </fill>
    </dxf>
    <dxf>
      <font>
        <color rgb="FF006100"/>
      </font>
      <fill>
        <patternFill>
          <bgColor rgb="FFC6EFCE"/>
        </patternFill>
      </fill>
    </dxf>
    <dxf>
      <font>
        <color rgb="FF9C0006"/>
      </font>
      <fill>
        <patternFill>
          <bgColor rgb="FFFFC7CE"/>
        </patternFill>
      </fill>
    </dxf>
    <dxf>
      <font>
        <color auto="1"/>
      </font>
      <fill>
        <gradientFill degree="90">
          <stop position="0">
            <color theme="5" tint="0.40000610370189521"/>
          </stop>
          <stop position="1">
            <color rgb="FFFF0000"/>
          </stop>
        </gradient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14</xdr:col>
      <xdr:colOff>85724</xdr:colOff>
      <xdr:row>18</xdr:row>
      <xdr:rowOff>19050</xdr:rowOff>
    </xdr:from>
    <xdr:to>
      <xdr:col>14</xdr:col>
      <xdr:colOff>692657</xdr:colOff>
      <xdr:row>18</xdr:row>
      <xdr:rowOff>180975</xdr:rowOff>
    </xdr:to>
    <xdr:sp macro="" textlink="">
      <xdr:nvSpPr>
        <xdr:cNvPr id="2" name="Flèche : droite 1">
          <a:extLst>
            <a:ext uri="{FF2B5EF4-FFF2-40B4-BE49-F238E27FC236}">
              <a16:creationId xmlns:a16="http://schemas.microsoft.com/office/drawing/2014/main" id="{444417AB-619F-6F23-7F54-D6EE7147A03F}"/>
            </a:ext>
          </a:extLst>
        </xdr:cNvPr>
        <xdr:cNvSpPr/>
      </xdr:nvSpPr>
      <xdr:spPr>
        <a:xfrm rot="10800000">
          <a:off x="8686799" y="3019425"/>
          <a:ext cx="606933" cy="161925"/>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273C2E-0966-477E-9AB8-7E95480B070F}">
  <dimension ref="A1:P45"/>
  <sheetViews>
    <sheetView showGridLines="0" tabSelected="1" zoomScaleNormal="100" workbookViewId="0">
      <selection activeCell="R35" sqref="R35"/>
    </sheetView>
  </sheetViews>
  <sheetFormatPr baseColWidth="10" defaultRowHeight="15" x14ac:dyDescent="0.25"/>
  <cols>
    <col min="1" max="1" width="8.7109375" style="1" customWidth="1"/>
    <col min="2" max="2" width="5.42578125" customWidth="1"/>
    <col min="3" max="4" width="9.5703125" customWidth="1"/>
    <col min="5" max="6" width="9.5703125" style="5" customWidth="1"/>
    <col min="7" max="8" width="9.5703125" customWidth="1"/>
    <col min="9" max="10" width="9.5703125" style="5" customWidth="1"/>
    <col min="11" max="12" width="9.5703125" customWidth="1"/>
    <col min="13" max="14" width="9.5703125" style="5" customWidth="1"/>
  </cols>
  <sheetData>
    <row r="1" spans="1:16" ht="20.100000000000001" customHeight="1" x14ac:dyDescent="0.25">
      <c r="D1" s="2" t="s">
        <v>10</v>
      </c>
      <c r="E1" s="3"/>
      <c r="F1" s="3"/>
      <c r="G1" s="3"/>
      <c r="H1" s="3"/>
      <c r="I1" s="3"/>
      <c r="J1" s="3"/>
      <c r="K1" s="4"/>
    </row>
    <row r="2" spans="1:16" ht="8.1" customHeight="1" x14ac:dyDescent="0.3">
      <c r="E2" s="6"/>
      <c r="F2" s="6"/>
      <c r="G2" s="6"/>
      <c r="H2" s="6"/>
      <c r="I2" s="6"/>
      <c r="J2" s="6"/>
    </row>
    <row r="3" spans="1:16" ht="15.75" customHeight="1" x14ac:dyDescent="0.25">
      <c r="B3" s="7" t="s">
        <v>0</v>
      </c>
      <c r="C3" s="8"/>
      <c r="D3" s="8"/>
      <c r="E3" s="8"/>
      <c r="F3" s="9"/>
      <c r="G3" s="8" t="s">
        <v>1</v>
      </c>
      <c r="H3" s="8"/>
      <c r="I3" s="8"/>
      <c r="J3" s="9"/>
      <c r="K3" s="8" t="s">
        <v>2</v>
      </c>
      <c r="L3" s="8"/>
      <c r="M3" s="8"/>
      <c r="N3" s="9"/>
    </row>
    <row r="4" spans="1:16" x14ac:dyDescent="0.25">
      <c r="A4" s="10" t="s">
        <v>3</v>
      </c>
      <c r="B4" s="11"/>
      <c r="C4" s="12" t="s">
        <v>4</v>
      </c>
      <c r="D4" s="12" t="s">
        <v>5</v>
      </c>
      <c r="E4" s="13" t="s">
        <v>6</v>
      </c>
      <c r="F4" s="14"/>
      <c r="G4" s="12" t="s">
        <v>4</v>
      </c>
      <c r="H4" s="12" t="s">
        <v>5</v>
      </c>
      <c r="I4" s="15" t="s">
        <v>6</v>
      </c>
      <c r="J4" s="16"/>
      <c r="K4" s="12" t="s">
        <v>4</v>
      </c>
      <c r="L4" s="12" t="s">
        <v>5</v>
      </c>
      <c r="M4" s="15" t="s">
        <v>6</v>
      </c>
      <c r="N4" s="16"/>
    </row>
    <row r="5" spans="1:16" ht="15.6" customHeight="1" x14ac:dyDescent="0.25">
      <c r="A5" s="17">
        <v>45549</v>
      </c>
      <c r="B5" s="18" t="s">
        <v>7</v>
      </c>
      <c r="C5" s="19">
        <v>13</v>
      </c>
      <c r="D5" s="19">
        <v>9</v>
      </c>
      <c r="E5" s="20">
        <v>13.7</v>
      </c>
      <c r="F5" s="21"/>
      <c r="G5" s="19"/>
      <c r="H5" s="19"/>
      <c r="I5" s="22"/>
      <c r="J5" s="23"/>
      <c r="K5" s="19">
        <v>15</v>
      </c>
      <c r="L5" s="19">
        <v>8</v>
      </c>
      <c r="M5" s="22">
        <v>14.8</v>
      </c>
      <c r="N5" s="23"/>
    </row>
    <row r="6" spans="1:16" ht="15.6" customHeight="1" x14ac:dyDescent="0.25">
      <c r="A6" s="17"/>
      <c r="B6" s="18" t="s">
        <v>8</v>
      </c>
      <c r="C6" s="19">
        <v>13</v>
      </c>
      <c r="D6" s="19">
        <v>4</v>
      </c>
      <c r="E6" s="24">
        <f>AVERAGE(C5:C7)</f>
        <v>13</v>
      </c>
      <c r="F6" s="24">
        <f>AVERAGE(D5:D7)</f>
        <v>7</v>
      </c>
      <c r="G6" s="19"/>
      <c r="H6" s="19"/>
      <c r="I6" s="25"/>
      <c r="J6" s="25"/>
      <c r="K6" s="19">
        <v>14</v>
      </c>
      <c r="L6" s="19">
        <v>8</v>
      </c>
      <c r="M6" s="24">
        <f>AVERAGE(K5:K7)</f>
        <v>14.666666666666666</v>
      </c>
      <c r="N6" s="24">
        <f>AVERAGE(L5:L7)</f>
        <v>8</v>
      </c>
    </row>
    <row r="7" spans="1:16" ht="15.6" customHeight="1" x14ac:dyDescent="0.25">
      <c r="A7" s="17"/>
      <c r="B7" s="18" t="s">
        <v>9</v>
      </c>
      <c r="C7" s="19">
        <v>13</v>
      </c>
      <c r="D7" s="19">
        <v>8</v>
      </c>
      <c r="E7" s="26" t="str">
        <f>IF(E5&gt;16.9,"Trait+RV",IF(E5&gt;=12.6,"Traitement",IF(E5&lt;12.6,"Rien",IF(E5&lt;8.4,"Rien+RV"))))</f>
        <v>Traitement</v>
      </c>
      <c r="F7" s="27" t="str">
        <f t="shared" ref="F7" si="0">IF(F5&gt;16.9,"Trait +RV",IF(F5&gt;=12.6,"Traitement",IF(F5&lt;12.6,"Rien",IF(F5&lt;8.4,"Rien+RV"))))</f>
        <v>Rien</v>
      </c>
      <c r="G7" s="19"/>
      <c r="H7" s="19"/>
      <c r="I7" s="28"/>
      <c r="J7" s="29"/>
      <c r="K7" s="19">
        <v>15</v>
      </c>
      <c r="L7" s="19">
        <v>8</v>
      </c>
      <c r="M7" s="26" t="str">
        <f>IF(M5&gt;16.9,"Trait+RV",IF(M5&gt;=12.6,"Traitement",IF(M5&lt;12.6,"Rien",IF(M5&lt;8.4,"Rien+RV"))))</f>
        <v>Traitement</v>
      </c>
      <c r="N7" s="27" t="str">
        <f t="shared" ref="N7" si="1">IF(N5&gt;16.9,"Trait +RV",IF(N5&gt;=12.6,"Traitement",IF(N5&lt;12.6,"Rien",IF(N5&lt;8.4,"Rien+RV"))))</f>
        <v>Rien</v>
      </c>
    </row>
    <row r="8" spans="1:16" ht="5.0999999999999996" customHeight="1" x14ac:dyDescent="0.25">
      <c r="A8" s="30"/>
      <c r="C8" s="31"/>
      <c r="D8" s="31"/>
      <c r="E8" s="31"/>
      <c r="F8" s="31"/>
      <c r="G8" s="31"/>
      <c r="H8" s="31"/>
      <c r="I8" s="31"/>
      <c r="J8" s="31"/>
      <c r="K8" s="31"/>
      <c r="L8" s="31"/>
      <c r="M8" s="31"/>
      <c r="N8" s="32"/>
    </row>
    <row r="9" spans="1:16" ht="15.6" customHeight="1" x14ac:dyDescent="0.25">
      <c r="A9" s="17">
        <v>45550</v>
      </c>
      <c r="B9" s="18" t="s">
        <v>7</v>
      </c>
      <c r="C9" s="19">
        <v>15</v>
      </c>
      <c r="D9" s="19">
        <v>8</v>
      </c>
      <c r="E9" s="20">
        <v>14.8</v>
      </c>
      <c r="F9" s="21"/>
      <c r="G9" s="19">
        <v>15</v>
      </c>
      <c r="H9" s="19">
        <v>8</v>
      </c>
      <c r="I9" s="20">
        <v>14.8</v>
      </c>
      <c r="J9" s="21"/>
      <c r="K9" s="19">
        <v>14</v>
      </c>
      <c r="L9" s="19">
        <v>8</v>
      </c>
      <c r="M9" s="20">
        <v>13.8</v>
      </c>
      <c r="N9" s="21"/>
    </row>
    <row r="10" spans="1:16" ht="15.6" customHeight="1" x14ac:dyDescent="0.25">
      <c r="A10" s="17"/>
      <c r="B10" s="18" t="s">
        <v>8</v>
      </c>
      <c r="C10" s="19">
        <v>15</v>
      </c>
      <c r="D10" s="19">
        <v>8</v>
      </c>
      <c r="E10" s="24">
        <f>AVERAGE(C9:C11)</f>
        <v>14.666666666666666</v>
      </c>
      <c r="F10" s="24">
        <f>AVERAGE(D9:D11)</f>
        <v>8</v>
      </c>
      <c r="G10" s="19">
        <v>14</v>
      </c>
      <c r="H10" s="19">
        <v>8</v>
      </c>
      <c r="I10" s="24">
        <f>AVERAGE(G9:G11)</f>
        <v>14.333333333333334</v>
      </c>
      <c r="J10" s="24">
        <f>AVERAGE(H9:H11)</f>
        <v>8</v>
      </c>
      <c r="K10" s="19">
        <v>13</v>
      </c>
      <c r="L10" s="19">
        <v>8</v>
      </c>
      <c r="M10" s="33">
        <f>AVERAGE(K9:K11)</f>
        <v>13.333333333333334</v>
      </c>
      <c r="N10" s="24">
        <f>AVERAGE(L9:L11)</f>
        <v>8</v>
      </c>
    </row>
    <row r="11" spans="1:16" ht="15.6" customHeight="1" x14ac:dyDescent="0.25">
      <c r="A11" s="17"/>
      <c r="B11" s="18" t="s">
        <v>9</v>
      </c>
      <c r="C11" s="19">
        <v>14</v>
      </c>
      <c r="D11" s="19">
        <v>8</v>
      </c>
      <c r="E11" s="26" t="str">
        <f>IF(E9&gt;16.9,"Trait+RV",IF(E9&gt;=12.6,"Traitement",IF(E9&lt;12.6,"Rien",IF(E9&lt;8.4,"Rien+RV"))))</f>
        <v>Traitement</v>
      </c>
      <c r="F11" s="27" t="str">
        <f t="shared" ref="F11" si="2">IF(F9&gt;16.9,"Trait +RV",IF(F9&gt;=12.6,"Traitement",IF(F9&lt;12.6,"Rien",IF(F9&lt;8.4,"Rien+RV"))))</f>
        <v>Rien</v>
      </c>
      <c r="G11" s="19">
        <v>14</v>
      </c>
      <c r="H11" s="19">
        <v>8</v>
      </c>
      <c r="I11" s="26" t="str">
        <f>IF(I9&gt;16.9,"Trait+RV",IF(I9&gt;=12.6,"Traitement",IF(I9&lt;12.6,"Rien",IF(I9&lt;8.4,"Rien+RV"))))</f>
        <v>Traitement</v>
      </c>
      <c r="J11" s="27" t="str">
        <f t="shared" ref="J11" si="3">IF(J9&gt;16.9,"Trait +RV",IF(J9&gt;=12.6,"Traitement",IF(J9&lt;12.6,"Rien",IF(J9&lt;8.4,"Rien+RV"))))</f>
        <v>Rien</v>
      </c>
      <c r="K11" s="19">
        <v>13</v>
      </c>
      <c r="L11" s="19">
        <v>8</v>
      </c>
      <c r="M11" s="26" t="str">
        <f>IF(M9&gt;16.9,"Trait+RV",IF(M9&gt;=12.6,"Traitement",IF(M9&lt;12.6,"Rien",IF(M9&lt;8.4,"Rien+RV"))))</f>
        <v>Traitement</v>
      </c>
      <c r="N11" s="27" t="str">
        <f t="shared" ref="N11" si="4">IF(N9&gt;16.9,"Trait +RV",IF(N9&gt;=12.6,"Traitement",IF(N9&lt;12.6,"Rien",IF(N9&lt;8.4,"Rien+RV"))))</f>
        <v>Rien</v>
      </c>
    </row>
    <row r="12" spans="1:16" ht="5.0999999999999996" customHeight="1" x14ac:dyDescent="0.25">
      <c r="A12" s="30"/>
      <c r="C12" s="31"/>
      <c r="D12" s="31"/>
      <c r="E12" s="31"/>
      <c r="F12" s="34"/>
      <c r="G12" s="31"/>
      <c r="H12" s="31"/>
      <c r="I12" s="31"/>
      <c r="J12" s="31"/>
      <c r="K12" s="31"/>
      <c r="L12" s="31"/>
      <c r="M12" s="31"/>
      <c r="N12" s="32"/>
    </row>
    <row r="13" spans="1:16" ht="15.6" customHeight="1" x14ac:dyDescent="0.25">
      <c r="A13" s="17">
        <v>45551</v>
      </c>
      <c r="B13" s="18" t="s">
        <v>7</v>
      </c>
      <c r="C13" s="19">
        <v>13</v>
      </c>
      <c r="D13" s="19">
        <v>8</v>
      </c>
      <c r="E13" s="20">
        <v>13.8</v>
      </c>
      <c r="F13" s="21"/>
      <c r="G13" s="19">
        <v>14</v>
      </c>
      <c r="H13" s="19">
        <v>7</v>
      </c>
      <c r="I13" s="20">
        <v>13.7</v>
      </c>
      <c r="J13" s="21"/>
      <c r="K13" s="19">
        <v>13</v>
      </c>
      <c r="L13" s="19">
        <v>8</v>
      </c>
      <c r="M13" s="20">
        <v>13.8</v>
      </c>
      <c r="N13" s="21"/>
    </row>
    <row r="14" spans="1:16" ht="15.6" customHeight="1" x14ac:dyDescent="0.25">
      <c r="A14" s="17"/>
      <c r="B14" s="18" t="s">
        <v>8</v>
      </c>
      <c r="C14" s="19">
        <v>13</v>
      </c>
      <c r="D14" s="19">
        <v>8</v>
      </c>
      <c r="E14" s="24">
        <f>AVERAGE(C13:C15)</f>
        <v>13</v>
      </c>
      <c r="F14" s="24">
        <f>AVERAGE(D13:D15)</f>
        <v>8</v>
      </c>
      <c r="G14" s="19">
        <v>13</v>
      </c>
      <c r="H14" s="19">
        <v>8</v>
      </c>
      <c r="I14" s="24">
        <f>AVERAGE(G13:G15)</f>
        <v>13.333333333333334</v>
      </c>
      <c r="J14" s="24">
        <f>AVERAGE(H13:H15)</f>
        <v>7.666666666666667</v>
      </c>
      <c r="K14" s="19">
        <v>13</v>
      </c>
      <c r="L14" s="19">
        <v>8</v>
      </c>
      <c r="M14" s="33">
        <f>AVERAGE(K13:K15)</f>
        <v>13</v>
      </c>
      <c r="N14" s="24">
        <f>AVERAGE(L13:L15)</f>
        <v>8</v>
      </c>
    </row>
    <row r="15" spans="1:16" ht="15.6" customHeight="1" x14ac:dyDescent="0.25">
      <c r="A15" s="17"/>
      <c r="B15" s="18" t="s">
        <v>9</v>
      </c>
      <c r="C15" s="19">
        <v>13</v>
      </c>
      <c r="D15" s="19">
        <v>8</v>
      </c>
      <c r="E15" s="26" t="str">
        <f>IF(E13&gt;16.9,"Trait+RV",IF(E13&gt;=12.6,"Traitement",IF(E13&lt;12.6,"Rien",IF(E13&lt;8.4,"Rien+RV"))))</f>
        <v>Traitement</v>
      </c>
      <c r="F15" s="27" t="str">
        <f t="shared" ref="F15" si="5">IF(F13&gt;16.9,"Trait +RV",IF(F13&gt;=12.6,"Traitement",IF(F13&lt;12.6,"Rien",IF(F13&lt;8.4,"Rien+RV"))))</f>
        <v>Rien</v>
      </c>
      <c r="G15" s="19">
        <v>13</v>
      </c>
      <c r="H15" s="19">
        <v>8</v>
      </c>
      <c r="I15" s="26" t="str">
        <f>IF(I13&gt;16.9,"Trait+RV",IF(I13&gt;=12.6,"Traitement",IF(I13&lt;12.6,"Rien",IF(I13&lt;8.4,"Rien+RV"))))</f>
        <v>Traitement</v>
      </c>
      <c r="J15" s="27" t="str">
        <f t="shared" ref="J15" si="6">IF(J13&gt;16.9,"Trait +RV",IF(J13&gt;=12.6,"Traitement",IF(J13&lt;12.6,"Rien",IF(J13&lt;8.4,"Rien+RV"))))</f>
        <v>Rien</v>
      </c>
      <c r="K15" s="19">
        <v>13</v>
      </c>
      <c r="L15" s="19">
        <v>8</v>
      </c>
      <c r="M15" s="26" t="str">
        <f>IF(M13&gt;16.9,"Trait+RV",IF(M13&gt;=12.6,"Traitement",IF(M13&lt;12.6,"Rien",IF(M13&lt;8.4,"Rien+RV"))))</f>
        <v>Traitement</v>
      </c>
      <c r="N15" s="27" t="str">
        <f t="shared" ref="N15" si="7">IF(N13&gt;16.9,"Trait +RV",IF(N13&gt;=12.6,"Traitement",IF(N13&lt;12.6,"Rien",IF(N13&lt;8.4,"Rien+RV"))))</f>
        <v>Rien</v>
      </c>
      <c r="P15" t="s">
        <v>11</v>
      </c>
    </row>
    <row r="16" spans="1:16" ht="5.0999999999999996" customHeight="1" x14ac:dyDescent="0.25">
      <c r="A16" s="30"/>
      <c r="C16" s="31"/>
      <c r="D16" s="31"/>
      <c r="E16" s="31"/>
      <c r="F16" s="34"/>
      <c r="G16" s="31"/>
      <c r="H16" s="31"/>
      <c r="I16" s="31"/>
      <c r="J16" s="31"/>
      <c r="K16" s="31"/>
      <c r="L16" s="31"/>
      <c r="M16" s="31"/>
      <c r="N16" s="32"/>
    </row>
    <row r="17" spans="1:16" ht="15.6" customHeight="1" x14ac:dyDescent="0.25">
      <c r="A17" s="17">
        <v>45552</v>
      </c>
      <c r="B17" s="18" t="s">
        <v>7</v>
      </c>
      <c r="C17" s="19">
        <v>13</v>
      </c>
      <c r="D17" s="19">
        <v>8</v>
      </c>
      <c r="E17" s="20">
        <v>13.8</v>
      </c>
      <c r="F17" s="21"/>
      <c r="G17" s="19">
        <v>13</v>
      </c>
      <c r="H17" s="19">
        <v>7</v>
      </c>
      <c r="I17" s="20">
        <v>13.7</v>
      </c>
      <c r="J17" s="21"/>
      <c r="K17" s="19">
        <v>12</v>
      </c>
      <c r="L17" s="19">
        <v>7</v>
      </c>
      <c r="M17" s="35">
        <v>12.7</v>
      </c>
      <c r="N17" s="36"/>
      <c r="P17" t="s">
        <v>12</v>
      </c>
    </row>
    <row r="18" spans="1:16" ht="15.6" customHeight="1" x14ac:dyDescent="0.25">
      <c r="A18" s="17"/>
      <c r="B18" s="18" t="s">
        <v>8</v>
      </c>
      <c r="C18" s="19">
        <v>13</v>
      </c>
      <c r="D18" s="19">
        <v>8</v>
      </c>
      <c r="E18" s="24">
        <f>AVERAGE(C17:C19)</f>
        <v>13.333333333333334</v>
      </c>
      <c r="F18" s="24">
        <f>AVERAGE(D17:D19)</f>
        <v>8</v>
      </c>
      <c r="G18" s="19">
        <v>13</v>
      </c>
      <c r="H18" s="19">
        <v>8</v>
      </c>
      <c r="I18" s="24">
        <f>AVERAGE(G17:G19)</f>
        <v>13</v>
      </c>
      <c r="J18" s="24">
        <f>AVERAGE(H17:H19)</f>
        <v>7.666666666666667</v>
      </c>
      <c r="K18" s="19">
        <v>12</v>
      </c>
      <c r="L18" s="19">
        <v>7</v>
      </c>
      <c r="M18" s="33">
        <f>AVERAGE(K17:K19)</f>
        <v>12</v>
      </c>
      <c r="N18" s="24">
        <f>AVERAGE(L17:L19)</f>
        <v>7</v>
      </c>
    </row>
    <row r="19" spans="1:16" ht="15.6" customHeight="1" x14ac:dyDescent="0.25">
      <c r="A19" s="17"/>
      <c r="B19" s="18" t="s">
        <v>9</v>
      </c>
      <c r="C19" s="19">
        <v>14</v>
      </c>
      <c r="D19" s="19">
        <v>8</v>
      </c>
      <c r="E19" s="26" t="str">
        <f>IF(E17&gt;16.9,"Trait+RV",IF(E17&gt;=12.6,"Traitement",IF(E17&lt;12.6,"Rien",IF(E17&lt;8.4,"Rien+RV"))))</f>
        <v>Traitement</v>
      </c>
      <c r="F19" s="27" t="str">
        <f t="shared" ref="F19" si="8">IF(F17&gt;16.9,"Trait +RV",IF(F17&gt;=12.6,"Traitement",IF(F17&lt;12.6,"Rien",IF(F17&lt;8.4,"Rien+RV"))))</f>
        <v>Rien</v>
      </c>
      <c r="G19" s="19">
        <v>13</v>
      </c>
      <c r="H19" s="19">
        <v>8</v>
      </c>
      <c r="I19" s="26" t="str">
        <f>IF(I17&gt;16.9,"Trait+RV",IF(I17&gt;=12.6,"Traitement",IF(I17&lt;12.6,"Rien",IF(I17&lt;8.4,"Rien+RV"))))</f>
        <v>Traitement</v>
      </c>
      <c r="J19" s="27" t="str">
        <f t="shared" ref="J19" si="9">IF(J17&gt;16.9,"Trait +RV",IF(J17&gt;=12.6,"Traitement",IF(J17&lt;12.6,"Rien",IF(J17&lt;8.4,"Rien+RV"))))</f>
        <v>Rien</v>
      </c>
      <c r="K19" s="19">
        <v>12</v>
      </c>
      <c r="L19" s="19">
        <v>7</v>
      </c>
      <c r="M19" s="26" t="str">
        <f>IF(M17&gt;16.9,"Trait+RV",IF(M17&gt;=12.6,"Traitement",IF(M17&lt;12.6,"Rien",IF(M17&lt;8.4,"Rien+RV"))))</f>
        <v>Traitement</v>
      </c>
      <c r="N19" s="27" t="str">
        <f t="shared" ref="N19" si="10">IF(N17&gt;16.9,"Trait +RV",IF(N17&gt;=12.6,"Traitement",IF(N17&lt;12.6,"Rien",IF(N17&lt;8.4,"Rien+RV"))))</f>
        <v>Rien</v>
      </c>
      <c r="P19" t="str">
        <f ca="1">_xlfn.FORMULATEXT(M19)</f>
        <v>=SI(M17&gt;16,9;"Trait+RV";SI(M17&gt;=12,6;"Traitement";SI(M17&lt;12,6;"Rien";SI(M17&lt;8,4;"Rien+RV"))))</v>
      </c>
    </row>
    <row r="20" spans="1:16" ht="5.0999999999999996" customHeight="1" x14ac:dyDescent="0.25">
      <c r="A20" s="30"/>
      <c r="C20" s="31"/>
      <c r="D20" s="31"/>
      <c r="E20" s="31"/>
      <c r="F20" s="34"/>
      <c r="G20" s="31"/>
      <c r="H20" s="31"/>
      <c r="I20" s="31"/>
      <c r="J20" s="31"/>
      <c r="K20" s="31"/>
      <c r="L20" s="31"/>
      <c r="M20" s="31"/>
      <c r="N20" s="32"/>
    </row>
    <row r="21" spans="1:16" ht="15.6" customHeight="1" x14ac:dyDescent="0.25">
      <c r="A21" s="17">
        <v>45553</v>
      </c>
      <c r="B21" s="18" t="s">
        <v>7</v>
      </c>
      <c r="C21" s="19">
        <v>13</v>
      </c>
      <c r="D21" s="19">
        <v>7</v>
      </c>
      <c r="E21" s="20">
        <v>12.7</v>
      </c>
      <c r="F21" s="21"/>
      <c r="G21" s="19">
        <v>13</v>
      </c>
      <c r="H21" s="19">
        <v>8</v>
      </c>
      <c r="I21" s="20">
        <v>13.8</v>
      </c>
      <c r="J21" s="21"/>
      <c r="K21" s="19">
        <v>11</v>
      </c>
      <c r="L21" s="19">
        <v>7</v>
      </c>
      <c r="M21" s="35">
        <v>11.7</v>
      </c>
      <c r="N21" s="36"/>
    </row>
    <row r="22" spans="1:16" ht="15.6" customHeight="1" x14ac:dyDescent="0.25">
      <c r="A22" s="17"/>
      <c r="B22" s="18" t="s">
        <v>8</v>
      </c>
      <c r="C22" s="19">
        <v>12</v>
      </c>
      <c r="D22" s="19">
        <v>8</v>
      </c>
      <c r="E22" s="24">
        <f>AVERAGE(C21:C23)</f>
        <v>12.333333333333334</v>
      </c>
      <c r="F22" s="24">
        <f>AVERAGE(D21:D23)</f>
        <v>7.333333333333333</v>
      </c>
      <c r="G22" s="19">
        <v>13</v>
      </c>
      <c r="H22" s="19">
        <v>8</v>
      </c>
      <c r="I22" s="24">
        <f>AVERAGE(G21:G23)</f>
        <v>13</v>
      </c>
      <c r="J22" s="24">
        <f>AVERAGE(H21:H23)</f>
        <v>8</v>
      </c>
      <c r="K22" s="19">
        <v>11</v>
      </c>
      <c r="L22" s="19">
        <v>7</v>
      </c>
      <c r="M22" s="33">
        <f>AVERAGE(K21:K23)</f>
        <v>11</v>
      </c>
      <c r="N22" s="24">
        <f>AVERAGE(L21:L23)</f>
        <v>7</v>
      </c>
    </row>
    <row r="23" spans="1:16" ht="15.6" customHeight="1" x14ac:dyDescent="0.25">
      <c r="A23" s="17"/>
      <c r="B23" s="18" t="s">
        <v>9</v>
      </c>
      <c r="C23" s="19">
        <v>12</v>
      </c>
      <c r="D23" s="19">
        <v>7</v>
      </c>
      <c r="E23" s="26" t="str">
        <f>IF(E21&gt;16.9,"Trait+RV",IF(E21&gt;=12.6,"Traitement",IF(E21&lt;12.6,"Rien",IF(E21&lt;8.4,"Rien+RV"))))</f>
        <v>Traitement</v>
      </c>
      <c r="F23" s="27" t="str">
        <f t="shared" ref="F23" si="11">IF(F21&gt;16.9,"Trait +RV",IF(F21&gt;=12.6,"Traitement",IF(F21&lt;12.6,"Rien",IF(F21&lt;8.4,"Rien+RV"))))</f>
        <v>Rien</v>
      </c>
      <c r="G23" s="19">
        <v>13</v>
      </c>
      <c r="H23" s="19">
        <v>8</v>
      </c>
      <c r="I23" s="26" t="str">
        <f>IF(I21&gt;16.9,"Trait+RV",IF(I21&gt;=12.6,"Traitement",IF(I21&lt;12.6,"Rien",IF(I21&lt;8.4,"Rien+RV"))))</f>
        <v>Traitement</v>
      </c>
      <c r="J23" s="27" t="str">
        <f t="shared" ref="J23" si="12">IF(J21&gt;16.9,"Trait +RV",IF(J21&gt;=12.6,"Traitement",IF(J21&lt;12.6,"Rien",IF(J21&lt;8.4,"Rien+RV"))))</f>
        <v>Rien</v>
      </c>
      <c r="K23" s="19">
        <v>11</v>
      </c>
      <c r="L23" s="19">
        <v>7</v>
      </c>
      <c r="M23" s="26" t="str">
        <f>IF(M21&gt;16.9,"Trait+RV",IF(M21&gt;=12.6,"Traitement",IF(M21&lt;12.6,"Rien",IF(M21&lt;8.4,"Rien+RV"))))</f>
        <v>Rien</v>
      </c>
      <c r="N23" s="27"/>
    </row>
    <row r="24" spans="1:16" ht="5.0999999999999996" customHeight="1" x14ac:dyDescent="0.25">
      <c r="A24" s="30"/>
      <c r="C24" s="31"/>
      <c r="D24" s="31"/>
      <c r="E24" s="31"/>
      <c r="F24" s="34"/>
      <c r="G24" s="31"/>
      <c r="H24" s="31"/>
      <c r="I24" s="31"/>
      <c r="J24" s="31"/>
      <c r="K24" s="31"/>
      <c r="L24" s="31"/>
      <c r="M24" s="31"/>
      <c r="N24" s="32"/>
    </row>
    <row r="25" spans="1:16" ht="15.6" customHeight="1" x14ac:dyDescent="0.25">
      <c r="A25" s="17">
        <v>45554</v>
      </c>
      <c r="B25" s="18" t="s">
        <v>7</v>
      </c>
      <c r="C25" s="19">
        <v>13</v>
      </c>
      <c r="D25" s="19">
        <v>8</v>
      </c>
      <c r="E25" s="20">
        <v>12.8</v>
      </c>
      <c r="F25" s="21"/>
      <c r="G25" s="19">
        <v>12</v>
      </c>
      <c r="H25" s="19">
        <v>8</v>
      </c>
      <c r="I25" s="20">
        <v>12.8</v>
      </c>
      <c r="J25" s="21"/>
      <c r="K25" s="19">
        <v>12</v>
      </c>
      <c r="L25" s="19">
        <v>7</v>
      </c>
      <c r="M25" s="20">
        <v>12.7</v>
      </c>
      <c r="N25" s="21"/>
    </row>
    <row r="26" spans="1:16" ht="15.6" customHeight="1" x14ac:dyDescent="0.25">
      <c r="A26" s="17"/>
      <c r="B26" s="18" t="s">
        <v>8</v>
      </c>
      <c r="C26" s="19">
        <v>13</v>
      </c>
      <c r="D26" s="19">
        <v>8</v>
      </c>
      <c r="E26" s="37">
        <f>AVERAGE(C25:C27)</f>
        <v>12.666666666666666</v>
      </c>
      <c r="F26" s="37">
        <f>AVERAGE(D25:D27)</f>
        <v>8</v>
      </c>
      <c r="G26" s="19">
        <v>13</v>
      </c>
      <c r="H26" s="19">
        <v>8</v>
      </c>
      <c r="I26" s="24">
        <f>AVERAGE(G25:G27)</f>
        <v>12.666666666666666</v>
      </c>
      <c r="J26" s="24">
        <f>AVERAGE(H25:H27)</f>
        <v>8</v>
      </c>
      <c r="K26" s="19">
        <v>12</v>
      </c>
      <c r="L26" s="19">
        <v>7</v>
      </c>
      <c r="M26" s="33">
        <f>AVERAGE(K25:K27)</f>
        <v>12</v>
      </c>
      <c r="N26" s="24">
        <f>AVERAGE(L25:L27)</f>
        <v>7</v>
      </c>
    </row>
    <row r="27" spans="1:16" ht="15.6" customHeight="1" x14ac:dyDescent="0.25">
      <c r="A27" s="17"/>
      <c r="B27" s="18" t="s">
        <v>9</v>
      </c>
      <c r="C27" s="19">
        <v>12</v>
      </c>
      <c r="D27" s="19">
        <v>8</v>
      </c>
      <c r="E27" s="26" t="str">
        <f>IF(E25&gt;16.9,"Trait+RV",IF(E25&gt;=12.6,"Traitement",IF(E25&lt;12.6,"Rien",IF(E25&lt;8.4,"Rien+RV"))))</f>
        <v>Traitement</v>
      </c>
      <c r="F27" s="27" t="str">
        <f t="shared" ref="F27" si="13">IF(F25&gt;16.9,"Trait +RV",IF(F25&gt;=12.6,"Traitement",IF(F25&lt;12.6,"Rien",IF(F25&lt;8.4,"Rien+RV"))))</f>
        <v>Rien</v>
      </c>
      <c r="G27" s="19">
        <v>13</v>
      </c>
      <c r="H27" s="19">
        <v>8</v>
      </c>
      <c r="I27" s="26" t="str">
        <f>IF(I25&gt;16.9,"Trait+RV",IF(I25&gt;=12.6,"Traitement",IF(I25&lt;12.6,"Rien",IF(I25&lt;8.4,"Rien+RV"))))</f>
        <v>Traitement</v>
      </c>
      <c r="J27" s="27" t="str">
        <f t="shared" ref="J27" si="14">IF(J25&gt;16.9,"Trait +RV",IF(J25&gt;=12.6,"Traitement",IF(J25&lt;12.6,"Rien",IF(J25&lt;8.4,"Rien+RV"))))</f>
        <v>Rien</v>
      </c>
      <c r="K27" s="19">
        <v>12</v>
      </c>
      <c r="L27" s="19">
        <v>7</v>
      </c>
      <c r="M27" s="26" t="str">
        <f>IF(M25&gt;16.9,"Trait+RV",IF(M25&gt;=12.6,"Traitement",IF(M25&lt;12.6,"Rien",IF(M25&lt;8.4,"Rien+RV"))))</f>
        <v>Traitement</v>
      </c>
      <c r="N27" s="27"/>
    </row>
    <row r="28" spans="1:16" ht="5.0999999999999996" customHeight="1" x14ac:dyDescent="0.25">
      <c r="A28" s="30"/>
      <c r="C28" s="31"/>
      <c r="D28" s="31"/>
      <c r="E28" s="31"/>
      <c r="F28" s="34"/>
      <c r="G28" s="31"/>
      <c r="H28" s="31"/>
      <c r="I28" s="31"/>
      <c r="J28" s="31"/>
      <c r="K28" s="31"/>
      <c r="L28" s="31"/>
      <c r="M28" s="31"/>
      <c r="N28" s="32"/>
    </row>
    <row r="29" spans="1:16" ht="15.6" customHeight="1" x14ac:dyDescent="0.25">
      <c r="A29" s="17">
        <v>45555</v>
      </c>
      <c r="B29" s="18" t="s">
        <v>7</v>
      </c>
      <c r="C29" s="19">
        <v>12</v>
      </c>
      <c r="D29" s="19">
        <v>7</v>
      </c>
      <c r="E29" s="20">
        <v>12.7</v>
      </c>
      <c r="F29" s="21"/>
      <c r="G29" s="19">
        <v>13</v>
      </c>
      <c r="H29" s="19">
        <v>7</v>
      </c>
      <c r="I29" s="20">
        <v>12.7</v>
      </c>
      <c r="J29" s="21"/>
      <c r="K29" s="19"/>
      <c r="L29" s="19"/>
      <c r="M29" s="20">
        <v>7.5</v>
      </c>
      <c r="N29" s="21"/>
    </row>
    <row r="30" spans="1:16" ht="15.6" customHeight="1" x14ac:dyDescent="0.25">
      <c r="A30" s="17"/>
      <c r="B30" s="18" t="s">
        <v>8</v>
      </c>
      <c r="C30" s="19">
        <v>12</v>
      </c>
      <c r="D30" s="19">
        <v>8</v>
      </c>
      <c r="E30" s="24">
        <f>AVERAGE(C29:C31)</f>
        <v>12</v>
      </c>
      <c r="F30" s="24">
        <f>AVERAGE(D29:D31)</f>
        <v>7.666666666666667</v>
      </c>
      <c r="G30" s="19">
        <v>12</v>
      </c>
      <c r="H30" s="19">
        <v>8</v>
      </c>
      <c r="I30" s="24">
        <f>IFERROR(AVERAGE(G29:G31),"")</f>
        <v>12.333333333333334</v>
      </c>
      <c r="J30" s="24">
        <f>IFERROR(AVERAGE(H29:H31),"")</f>
        <v>7.333333333333333</v>
      </c>
      <c r="K30" s="19"/>
      <c r="L30" s="19"/>
      <c r="M30" s="33" t="str">
        <f>IFERROR(AVERAGE(K29:K31),"")</f>
        <v/>
      </c>
      <c r="N30" s="38" t="str">
        <f>IFERROR(AVERAGE(L29:L31),"")</f>
        <v/>
      </c>
    </row>
    <row r="31" spans="1:16" ht="15.6" customHeight="1" x14ac:dyDescent="0.25">
      <c r="A31" s="17"/>
      <c r="B31" s="18" t="s">
        <v>9</v>
      </c>
      <c r="C31" s="19">
        <v>12</v>
      </c>
      <c r="D31" s="19">
        <v>8</v>
      </c>
      <c r="E31" s="26" t="str">
        <f>IF(E29&gt;16.9,"Trait+RV",IF(E29&gt;=12.6,"Traitement",IF(E29&lt;12.6,"Rien",IF(E29&lt;8.4,"Rien+RV"))))</f>
        <v>Traitement</v>
      </c>
      <c r="F31" s="27" t="str">
        <f t="shared" ref="F31" si="15">IF(F29&gt;16.9,"Trait +RV",IF(F29&gt;=12.6,"Traitement",IF(F29&lt;12.6,"Rien",IF(F29&lt;8.4,"Rien+RV"))))</f>
        <v>Rien</v>
      </c>
      <c r="G31" s="19">
        <v>12</v>
      </c>
      <c r="H31" s="19">
        <v>7</v>
      </c>
      <c r="I31" s="26" t="str">
        <f>IF(I29&gt;16.9,"Trait+RV",IF(I29&gt;=12.6,"Traitement",IF(I29&lt;12.6,"Rien",IF(I29&lt;8.4,"Rien+RV"))))</f>
        <v>Traitement</v>
      </c>
      <c r="J31" s="27" t="str">
        <f t="shared" ref="J31" si="16">IF(J29&gt;16.9,"Trait +RV",IF(J29&gt;=12.6,"Traitement",IF(J29&lt;12.6,"Rien",IF(J29&lt;8.4,"Rien+RV"))))</f>
        <v>Rien</v>
      </c>
      <c r="K31" s="19"/>
      <c r="L31" s="19"/>
      <c r="M31" s="26" t="str">
        <f>IF(M29&gt;16.9,"Trait+RV",IF(M29&gt;=12.6,"Traitement",IF(M29&lt;12.6,"Rien",IF(M29&lt;8.4,"Rien+RV"))))</f>
        <v>Rien</v>
      </c>
      <c r="N31" s="27" t="str">
        <f t="shared" ref="N31" si="17">IF(N29&gt;16.9,"Trait +RV",IF(N29&gt;=12.6,"Traitement",IF(N29&lt;12.6,"Rien",IF(N29&lt;8.4,"Rien+RV"))))</f>
        <v>Rien</v>
      </c>
    </row>
    <row r="32" spans="1:16" ht="5.0999999999999996" customHeight="1" x14ac:dyDescent="0.25">
      <c r="A32" s="30"/>
      <c r="C32" s="31"/>
      <c r="D32" s="31"/>
      <c r="E32" s="31"/>
      <c r="F32" s="34"/>
      <c r="G32" s="31"/>
      <c r="H32" s="31"/>
      <c r="I32" s="31"/>
      <c r="J32" s="31"/>
      <c r="K32" s="31"/>
      <c r="L32" s="31"/>
      <c r="M32" s="31"/>
      <c r="N32" s="32"/>
    </row>
    <row r="33" spans="1:14" ht="15.6" customHeight="1" x14ac:dyDescent="0.25">
      <c r="A33" s="17">
        <v>45556</v>
      </c>
      <c r="B33" s="18" t="s">
        <v>7</v>
      </c>
      <c r="C33" s="19"/>
      <c r="D33" s="19"/>
      <c r="E33" s="20"/>
      <c r="F33" s="21"/>
      <c r="G33" s="19"/>
      <c r="H33" s="19"/>
      <c r="I33" s="20"/>
      <c r="J33" s="21"/>
      <c r="K33" s="19"/>
      <c r="L33" s="19"/>
      <c r="M33" s="20"/>
      <c r="N33" s="21"/>
    </row>
    <row r="34" spans="1:14" ht="15.6" customHeight="1" x14ac:dyDescent="0.25">
      <c r="A34" s="17"/>
      <c r="B34" s="18" t="s">
        <v>8</v>
      </c>
      <c r="C34" s="19"/>
      <c r="D34" s="19"/>
      <c r="E34" s="24" t="str">
        <f>IFERROR(AVERAGE(C33:C35),"")</f>
        <v/>
      </c>
      <c r="F34" s="24" t="str">
        <f>IFERROR(AVERAGE(D33:D35),"")</f>
        <v/>
      </c>
      <c r="G34" s="19"/>
      <c r="H34" s="19"/>
      <c r="I34" s="24" t="str">
        <f>IFERROR(AVERAGE(G33:G35),"")</f>
        <v/>
      </c>
      <c r="J34" s="24" t="str">
        <f>IFERROR(AVERAGE(H33:H35),"")</f>
        <v/>
      </c>
      <c r="K34" s="19"/>
      <c r="L34" s="19"/>
      <c r="M34" s="33" t="str">
        <f>IFERROR(AVERAGE(K33:K35),"")</f>
        <v/>
      </c>
      <c r="N34" s="38" t="str">
        <f>IFERROR(AVERAGE(L33:L35),"")</f>
        <v/>
      </c>
    </row>
    <row r="35" spans="1:14" ht="15.6" customHeight="1" x14ac:dyDescent="0.25">
      <c r="A35" s="17"/>
      <c r="B35" s="18" t="s">
        <v>9</v>
      </c>
      <c r="C35" s="19"/>
      <c r="D35" s="19"/>
      <c r="E35" s="26" t="str">
        <f>IF(E33&gt;16.9,"Trait+RV",IF(E33&gt;=12.6,"Traitement",IF(E33&lt;12.6,"Rien",IF(E33&lt;8.4,"Rien+RV"))))</f>
        <v>Rien</v>
      </c>
      <c r="F35" s="27" t="str">
        <f t="shared" ref="F35" si="18">IF(F33&gt;16.9,"Trait +RV",IF(F33&gt;=12.6,"Traitement",IF(F33&lt;12.6,"Rien",IF(F33&lt;8.4,"Rien+RV"))))</f>
        <v>Rien</v>
      </c>
      <c r="G35" s="19"/>
      <c r="H35" s="19"/>
      <c r="I35" s="26" t="str">
        <f>IF(I33&gt;16.9,"Trait+RV",IF(I33&gt;=12.6,"Traitement",IF(I33&lt;12.6,"Rien",IF(I33&lt;8.4,"Rien+RV"))))</f>
        <v>Rien</v>
      </c>
      <c r="J35" s="27" t="str">
        <f t="shared" ref="J35" si="19">IF(J33&gt;16.9,"Trait +RV",IF(J33&gt;=12.6,"Traitement",IF(J33&lt;12.6,"Rien",IF(J33&lt;8.4,"Rien+RV"))))</f>
        <v>Rien</v>
      </c>
      <c r="K35" s="19"/>
      <c r="L35" s="19"/>
      <c r="M35" s="26" t="str">
        <f>IF(M33&gt;16.9,"Trait+RV",IF(M33&gt;=12.6,"Traitement",IF(M33&lt;12.6,"Rien",IF(M33&lt;8.4,"Rien+RV"))))</f>
        <v>Rien</v>
      </c>
      <c r="N35" s="27" t="str">
        <f t="shared" ref="N35" si="20">IF(N33&gt;16.9,"Trait +RV",IF(N33&gt;=12.6,"Traitement",IF(N33&lt;12.6,"Rien",IF(N33&lt;8.4,"Rien+RV"))))</f>
        <v>Rien</v>
      </c>
    </row>
    <row r="36" spans="1:14" ht="5.0999999999999996" customHeight="1" x14ac:dyDescent="0.25">
      <c r="A36" s="30"/>
      <c r="C36" s="31"/>
      <c r="D36" s="31"/>
      <c r="E36" s="31"/>
      <c r="F36" s="34"/>
      <c r="G36" s="31"/>
      <c r="H36" s="31"/>
      <c r="I36" s="31"/>
      <c r="J36" s="31"/>
      <c r="K36" s="31"/>
      <c r="L36" s="31"/>
      <c r="M36" s="31"/>
      <c r="N36" s="32"/>
    </row>
    <row r="37" spans="1:14" ht="15.6" customHeight="1" x14ac:dyDescent="0.25">
      <c r="A37" s="17">
        <v>45557</v>
      </c>
      <c r="B37" s="18" t="s">
        <v>7</v>
      </c>
      <c r="C37" s="19"/>
      <c r="D37" s="19"/>
      <c r="E37" s="20"/>
      <c r="F37" s="21"/>
      <c r="G37" s="19"/>
      <c r="H37" s="19"/>
      <c r="I37" s="20"/>
      <c r="J37" s="21"/>
      <c r="K37" s="19"/>
      <c r="L37" s="19"/>
      <c r="M37" s="20"/>
      <c r="N37" s="21"/>
    </row>
    <row r="38" spans="1:14" ht="15.6" customHeight="1" x14ac:dyDescent="0.25">
      <c r="A38" s="17"/>
      <c r="B38" s="18" t="s">
        <v>8</v>
      </c>
      <c r="C38" s="19"/>
      <c r="D38" s="19"/>
      <c r="E38" s="24" t="str">
        <f>IFERROR(AVERAGE(C37:C39),"")</f>
        <v/>
      </c>
      <c r="F38" s="24" t="str">
        <f>IFERROR(AVERAGE(D37:D39),"")</f>
        <v/>
      </c>
      <c r="G38" s="19"/>
      <c r="H38" s="19"/>
      <c r="I38" s="24" t="str">
        <f>IFERROR(AVERAGE(G37:G39),"")</f>
        <v/>
      </c>
      <c r="J38" s="24" t="str">
        <f>IFERROR(AVERAGE(H37:H39),"")</f>
        <v/>
      </c>
      <c r="K38" s="19"/>
      <c r="L38" s="19"/>
      <c r="M38" s="33" t="str">
        <f>IFERROR(AVERAGE(K37:K39),"")</f>
        <v/>
      </c>
      <c r="N38" s="38" t="str">
        <f>IFERROR(AVERAGE(L37:L39),"")</f>
        <v/>
      </c>
    </row>
    <row r="39" spans="1:14" ht="15.6" customHeight="1" x14ac:dyDescent="0.25">
      <c r="A39" s="17"/>
      <c r="B39" s="18" t="s">
        <v>9</v>
      </c>
      <c r="C39" s="19"/>
      <c r="D39" s="19"/>
      <c r="E39" s="26" t="str">
        <f>IF(E37&gt;16.9,"Trait+RV",IF(E37&gt;=12.6,"Traitement",IF(E37&lt;12.6,"Rien",IF(E37&lt;8.4,"Rien+RV"))))</f>
        <v>Rien</v>
      </c>
      <c r="F39" s="27" t="str">
        <f t="shared" ref="F39" si="21">IF(F37&gt;16.9,"Trait +RV",IF(F37&gt;=12.6,"Traitement",IF(F37&lt;12.6,"Rien",IF(F37&lt;8.4,"Rien+RV"))))</f>
        <v>Rien</v>
      </c>
      <c r="G39" s="19"/>
      <c r="H39" s="19"/>
      <c r="I39" s="26" t="str">
        <f>IF(I37&gt;16.9,"Trait+RV",IF(I37&gt;=12.6,"Traitement",IF(I37&lt;12.6,"Rien",IF(I37&lt;8.4,"Rien+RV"))))</f>
        <v>Rien</v>
      </c>
      <c r="J39" s="27" t="str">
        <f t="shared" ref="J39" si="22">IF(J37&gt;16.9,"Trait +RV",IF(J37&gt;=12.6,"Traitement",IF(J37&lt;12.6,"Rien",IF(J37&lt;8.4,"Rien+RV"))))</f>
        <v>Rien</v>
      </c>
      <c r="K39" s="19"/>
      <c r="L39" s="19"/>
      <c r="M39" s="26" t="str">
        <f>IF(M37&gt;16.9,"Trait+RV",IF(M37&gt;=12.6,"Traitement",IF(M37&lt;12.6,"Rien",IF(M37&lt;8.4,"Rien+RV"))))</f>
        <v>Rien</v>
      </c>
      <c r="N39" s="27" t="str">
        <f t="shared" ref="N39" si="23">IF(N37&gt;16.9,"Trait +RV",IF(N37&gt;=12.6,"Traitement",IF(N37&lt;12.6,"Rien",IF(N37&lt;8.4,"Rien+RV"))))</f>
        <v>Rien</v>
      </c>
    </row>
    <row r="40" spans="1:14" ht="5.0999999999999996" customHeight="1" x14ac:dyDescent="0.25">
      <c r="A40" s="30"/>
      <c r="C40" s="31"/>
      <c r="D40" s="31"/>
      <c r="E40" s="31"/>
      <c r="F40" s="34"/>
      <c r="G40" s="31"/>
      <c r="H40" s="31"/>
      <c r="I40" s="31"/>
      <c r="J40" s="31"/>
      <c r="K40" s="31"/>
      <c r="L40" s="31"/>
      <c r="M40" s="31"/>
      <c r="N40" s="32"/>
    </row>
    <row r="41" spans="1:14" ht="15.6" customHeight="1" x14ac:dyDescent="0.25">
      <c r="A41" s="17">
        <v>45558</v>
      </c>
      <c r="B41" s="18" t="s">
        <v>7</v>
      </c>
      <c r="C41" s="19"/>
      <c r="D41" s="19"/>
      <c r="E41" s="20"/>
      <c r="F41" s="21"/>
      <c r="G41" s="19"/>
      <c r="H41" s="19"/>
      <c r="I41" s="20"/>
      <c r="J41" s="21"/>
      <c r="K41" s="19"/>
      <c r="L41" s="19"/>
      <c r="M41" s="20"/>
      <c r="N41" s="21"/>
    </row>
    <row r="42" spans="1:14" ht="15.6" customHeight="1" x14ac:dyDescent="0.25">
      <c r="A42" s="17"/>
      <c r="B42" s="18" t="s">
        <v>8</v>
      </c>
      <c r="C42" s="19"/>
      <c r="D42" s="19"/>
      <c r="E42" s="24" t="str">
        <f>IFERROR(AVERAGE(C41:C43),"")</f>
        <v/>
      </c>
      <c r="F42" s="24" t="str">
        <f>IFERROR(AVERAGE(D41:D43),"")</f>
        <v/>
      </c>
      <c r="G42" s="19"/>
      <c r="H42" s="19"/>
      <c r="I42" s="24" t="str">
        <f>IFERROR(AVERAGE(G41:G43),"")</f>
        <v/>
      </c>
      <c r="J42" s="24" t="str">
        <f>IFERROR(AVERAGE(H41:H43),"")</f>
        <v/>
      </c>
      <c r="K42" s="19"/>
      <c r="L42" s="19"/>
      <c r="M42" s="33" t="str">
        <f>IFERROR(AVERAGE(K41:K43),"")</f>
        <v/>
      </c>
      <c r="N42" s="38" t="str">
        <f>IFERROR(AVERAGE(L41:L43),"")</f>
        <v/>
      </c>
    </row>
    <row r="43" spans="1:14" ht="15.6" customHeight="1" x14ac:dyDescent="0.25">
      <c r="A43" s="17"/>
      <c r="B43" s="18" t="s">
        <v>9</v>
      </c>
      <c r="C43" s="19"/>
      <c r="D43" s="19"/>
      <c r="E43" s="26" t="str">
        <f>IF(E41&gt;16.9,"Trait+RV",IF(E41&gt;=12.6,"Traitement",IF(E41&lt;12.6,"Rien",IF(E41&lt;8.4,"Rien+RV"))))</f>
        <v>Rien</v>
      </c>
      <c r="F43" s="27" t="str">
        <f t="shared" ref="F43" si="24">IF(F41&gt;16.9,"Trait +RV",IF(F41&gt;=12.6,"Traitement",IF(F41&lt;12.6,"Rien",IF(F41&lt;8.4,"Rien+RV"))))</f>
        <v>Rien</v>
      </c>
      <c r="G43" s="19"/>
      <c r="H43" s="19"/>
      <c r="I43" s="26" t="str">
        <f>IF(I41&gt;16.9,"Trait+RV",IF(I41&gt;=12.6,"Traitement",IF(I41&lt;12.6,"Rien",IF(I41&lt;8.4,"Rien+RV"))))</f>
        <v>Rien</v>
      </c>
      <c r="J43" s="27" t="str">
        <f t="shared" ref="J43" si="25">IF(J41&gt;16.9,"Trait +RV",IF(J41&gt;=12.6,"Traitement",IF(J41&lt;12.6,"Rien",IF(J41&lt;8.4,"Rien+RV"))))</f>
        <v>Rien</v>
      </c>
      <c r="K43" s="19"/>
      <c r="L43" s="19"/>
      <c r="M43" s="26" t="str">
        <f>IF(M41&gt;16.9,"Trait+RV",IF(M41&gt;=12.6,"Traitement",IF(M41&lt;12.6,"Rien",IF(M41&lt;8.4,"Rien+RV"))))</f>
        <v>Rien</v>
      </c>
      <c r="N43" s="27" t="str">
        <f t="shared" ref="N43" si="26">IF(N41&gt;16.9,"Trait +RV",IF(N41&gt;=12.6,"Traitement",IF(N41&lt;12.6,"Rien",IF(N41&lt;8.4,"Rien+RV"))))</f>
        <v>Rien</v>
      </c>
    </row>
    <row r="44" spans="1:14" ht="15.75" customHeight="1" x14ac:dyDescent="0.25">
      <c r="B44" s="39"/>
      <c r="C44" s="39"/>
      <c r="D44" s="39"/>
      <c r="E44" s="39"/>
      <c r="F44" s="40"/>
      <c r="G44" s="39"/>
      <c r="H44" s="39"/>
      <c r="I44" s="39"/>
      <c r="J44" s="40"/>
      <c r="K44" s="39"/>
      <c r="L44" s="39"/>
      <c r="M44" s="39"/>
    </row>
    <row r="45" spans="1:14" x14ac:dyDescent="0.25">
      <c r="E45"/>
      <c r="F45"/>
    </row>
  </sheetData>
  <mergeCells count="80">
    <mergeCell ref="B44:E44"/>
    <mergeCell ref="G44:I44"/>
    <mergeCell ref="K44:M44"/>
    <mergeCell ref="A41:A43"/>
    <mergeCell ref="E41:F41"/>
    <mergeCell ref="I41:J41"/>
    <mergeCell ref="M41:N41"/>
    <mergeCell ref="E43:F43"/>
    <mergeCell ref="I43:J43"/>
    <mergeCell ref="M43:N43"/>
    <mergeCell ref="A37:A39"/>
    <mergeCell ref="E37:F37"/>
    <mergeCell ref="I37:J37"/>
    <mergeCell ref="M37:N37"/>
    <mergeCell ref="E39:F39"/>
    <mergeCell ref="I39:J39"/>
    <mergeCell ref="M39:N39"/>
    <mergeCell ref="A33:A35"/>
    <mergeCell ref="E33:F33"/>
    <mergeCell ref="I33:J33"/>
    <mergeCell ref="M33:N33"/>
    <mergeCell ref="E35:F35"/>
    <mergeCell ref="I35:J35"/>
    <mergeCell ref="M35:N35"/>
    <mergeCell ref="A29:A31"/>
    <mergeCell ref="E29:F29"/>
    <mergeCell ref="I29:J29"/>
    <mergeCell ref="M29:N29"/>
    <mergeCell ref="E31:F31"/>
    <mergeCell ref="I31:J31"/>
    <mergeCell ref="M31:N31"/>
    <mergeCell ref="A25:A27"/>
    <mergeCell ref="E25:F25"/>
    <mergeCell ref="I25:J25"/>
    <mergeCell ref="M25:N25"/>
    <mergeCell ref="E27:F27"/>
    <mergeCell ref="I27:J27"/>
    <mergeCell ref="M27:N27"/>
    <mergeCell ref="A21:A23"/>
    <mergeCell ref="E21:F21"/>
    <mergeCell ref="I21:J21"/>
    <mergeCell ref="M21:N21"/>
    <mergeCell ref="E23:F23"/>
    <mergeCell ref="I23:J23"/>
    <mergeCell ref="M23:N23"/>
    <mergeCell ref="A17:A19"/>
    <mergeCell ref="E17:F17"/>
    <mergeCell ref="I17:J17"/>
    <mergeCell ref="M17:N17"/>
    <mergeCell ref="E19:F19"/>
    <mergeCell ref="I19:J19"/>
    <mergeCell ref="M19:N19"/>
    <mergeCell ref="A13:A15"/>
    <mergeCell ref="E13:F13"/>
    <mergeCell ref="I13:J13"/>
    <mergeCell ref="M13:N13"/>
    <mergeCell ref="E15:F15"/>
    <mergeCell ref="I15:J15"/>
    <mergeCell ref="M15:N15"/>
    <mergeCell ref="A9:A11"/>
    <mergeCell ref="E9:F9"/>
    <mergeCell ref="I9:J9"/>
    <mergeCell ref="M9:N9"/>
    <mergeCell ref="E11:F11"/>
    <mergeCell ref="I11:J11"/>
    <mergeCell ref="M11:N11"/>
    <mergeCell ref="A5:A7"/>
    <mergeCell ref="E5:F5"/>
    <mergeCell ref="I5:J5"/>
    <mergeCell ref="M5:N5"/>
    <mergeCell ref="E7:F7"/>
    <mergeCell ref="I7:J7"/>
    <mergeCell ref="M7:N7"/>
    <mergeCell ref="D1:K1"/>
    <mergeCell ref="B3:F3"/>
    <mergeCell ref="G3:J3"/>
    <mergeCell ref="K3:N3"/>
    <mergeCell ref="E4:F4"/>
    <mergeCell ref="I4:J4"/>
    <mergeCell ref="M4:N4"/>
  </mergeCells>
  <conditionalFormatting sqref="E5:F43 I5:J43 M5:N43">
    <cfRule type="containsText" dxfId="3" priority="1" operator="containsText" text="Rien+RV">
      <formula>NOT(ISERROR(SEARCH("Rien+RV",E5)))</formula>
    </cfRule>
    <cfRule type="containsText" dxfId="2" priority="2" operator="containsText" text="Trait+RV">
      <formula>NOT(ISERROR(SEARCH("Trait+RV",E5)))</formula>
    </cfRule>
    <cfRule type="containsText" dxfId="1" priority="3" operator="containsText" text="Rien">
      <formula>NOT(ISERROR(SEARCH("Rien",E5)))</formula>
    </cfRule>
  </conditionalFormatting>
  <conditionalFormatting sqref="F6 J6 N6 F8 J8 N8 F10 F12 J12 N12 F16 J16 N16 F20 J20 N20 F24 J24 N24 F28 J28 N28 F30 J30 N30 F32 J32 N32 J34 N34 F36 J36 N36 F38 J38 N38 F40 J40 N40 F42 J42 N42">
    <cfRule type="cellIs" dxfId="0" priority="4" operator="equal">
      <formula>5</formula>
    </cfRule>
  </conditionalFormatting>
  <pageMargins left="0.78740157480314965" right="0" top="0.35433070866141736" bottom="0.35433070866141736" header="0" footer="0"/>
  <pageSetup paperSize="9"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 MAISON</dc:creator>
  <cp:lastModifiedBy>Marc MAISON</cp:lastModifiedBy>
  <dcterms:created xsi:type="dcterms:W3CDTF">2024-09-20T13:14:57Z</dcterms:created>
  <dcterms:modified xsi:type="dcterms:W3CDTF">2024-09-20T13:32:15Z</dcterms:modified>
</cp:coreProperties>
</file>