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5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6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7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435" windowWidth="20730" windowHeight="11760" tabRatio="652" activeTab="1"/>
  </bookViews>
  <sheets>
    <sheet name="AAA_liste compte" sheetId="15" r:id="rId1"/>
    <sheet name="AT1" sheetId="31" r:id="rId2"/>
    <sheet name="AT2" sheetId="32" r:id="rId3"/>
    <sheet name="AT3" sheetId="59" r:id="rId4"/>
    <sheet name="AT4" sheetId="60" r:id="rId5"/>
    <sheet name="Client 1" sheetId="61" r:id="rId6"/>
    <sheet name="Client 2" sheetId="62" r:id="rId7"/>
    <sheet name="Client 3" sheetId="63" r:id="rId8"/>
    <sheet name="Client 4" sheetId="64" r:id="rId9"/>
    <sheet name="zzz_vierge" sheetId="18" r:id="rId10"/>
    <sheet name="zzz_vierge_rfp" sheetId="56" r:id="rId11"/>
  </sheets>
  <definedNames>
    <definedName name="_xlnm._FilterDatabase" localSheetId="0" hidden="1">'AAA_liste compte'!$E$5:$E$8</definedName>
    <definedName name="_xlnm._FilterDatabase" localSheetId="1" hidden="1">'AT1'!$A$3:$I$5</definedName>
    <definedName name="_xlnm._FilterDatabase" localSheetId="2" hidden="1">'AT2'!$A$3:$U$5</definedName>
    <definedName name="_xlnm._FilterDatabase" localSheetId="3" hidden="1">'AT3'!$A$3:$U$5</definedName>
    <definedName name="_xlnm._FilterDatabase" localSheetId="4" hidden="1">'AT4'!$A$3:$U$5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68" i="64" l="1"/>
  <c r="A67" i="64"/>
  <c r="AE59" i="64"/>
  <c r="AD59" i="64"/>
  <c r="AC59" i="64"/>
  <c r="AB59" i="64"/>
  <c r="AA59" i="64"/>
  <c r="Z59" i="64"/>
  <c r="Y59" i="64"/>
  <c r="X59" i="64"/>
  <c r="W59" i="64"/>
  <c r="V59" i="64"/>
  <c r="U59" i="64"/>
  <c r="T59" i="64"/>
  <c r="S59" i="64"/>
  <c r="R59" i="64"/>
  <c r="Q59" i="64"/>
  <c r="P59" i="64"/>
  <c r="O59" i="64"/>
  <c r="N59" i="64"/>
  <c r="M59" i="64"/>
  <c r="L59" i="64"/>
  <c r="K59" i="64"/>
  <c r="J59" i="64"/>
  <c r="I59" i="64"/>
  <c r="H59" i="64"/>
  <c r="G59" i="64"/>
  <c r="F59" i="64"/>
  <c r="E59" i="64"/>
  <c r="D59" i="64"/>
  <c r="AF59" i="64" s="1"/>
  <c r="AE58" i="64"/>
  <c r="AD58" i="64"/>
  <c r="AC58" i="64"/>
  <c r="AB58" i="64"/>
  <c r="AA58" i="64"/>
  <c r="Z58" i="64"/>
  <c r="Y58" i="64"/>
  <c r="X58" i="64"/>
  <c r="W58" i="64"/>
  <c r="V58" i="64"/>
  <c r="U58" i="64"/>
  <c r="T58" i="64"/>
  <c r="S58" i="64"/>
  <c r="R58" i="64"/>
  <c r="Q58" i="64"/>
  <c r="P58" i="64"/>
  <c r="O58" i="64"/>
  <c r="N58" i="64"/>
  <c r="M58" i="64"/>
  <c r="L58" i="64"/>
  <c r="K58" i="64"/>
  <c r="J58" i="64"/>
  <c r="I58" i="64"/>
  <c r="H58" i="64"/>
  <c r="G58" i="64"/>
  <c r="F58" i="64"/>
  <c r="E58" i="64"/>
  <c r="D58" i="64"/>
  <c r="AF58" i="64" s="1"/>
  <c r="AE57" i="64"/>
  <c r="AD57" i="64"/>
  <c r="AC57" i="64"/>
  <c r="AB57" i="64"/>
  <c r="AA57" i="64"/>
  <c r="Z57" i="64"/>
  <c r="Y57" i="64"/>
  <c r="X57" i="64"/>
  <c r="W57" i="64"/>
  <c r="V57" i="64"/>
  <c r="U57" i="64"/>
  <c r="T57" i="64"/>
  <c r="S57" i="64"/>
  <c r="R57" i="64"/>
  <c r="Q57" i="64"/>
  <c r="P57" i="64"/>
  <c r="O57" i="64"/>
  <c r="N57" i="64"/>
  <c r="M57" i="64"/>
  <c r="L57" i="64"/>
  <c r="K57" i="64"/>
  <c r="J57" i="64"/>
  <c r="I57" i="64"/>
  <c r="H57" i="64"/>
  <c r="G57" i="64"/>
  <c r="F57" i="64"/>
  <c r="E57" i="64"/>
  <c r="D57" i="64"/>
  <c r="AF57" i="64" s="1"/>
  <c r="AE56" i="64"/>
  <c r="AD56" i="64"/>
  <c r="AC56" i="64"/>
  <c r="AB56" i="64"/>
  <c r="AA56" i="64"/>
  <c r="Z56" i="64"/>
  <c r="Y56" i="64"/>
  <c r="X56" i="64"/>
  <c r="W56" i="64"/>
  <c r="V56" i="64"/>
  <c r="U56" i="64"/>
  <c r="T56" i="64"/>
  <c r="S56" i="64"/>
  <c r="R56" i="64"/>
  <c r="Q56" i="64"/>
  <c r="P56" i="64"/>
  <c r="O56" i="64"/>
  <c r="N56" i="64"/>
  <c r="M56" i="64"/>
  <c r="L56" i="64"/>
  <c r="K56" i="64"/>
  <c r="J56" i="64"/>
  <c r="I56" i="64"/>
  <c r="H56" i="64"/>
  <c r="G56" i="64"/>
  <c r="F56" i="64"/>
  <c r="E56" i="64"/>
  <c r="D56" i="64"/>
  <c r="AF56" i="64" s="1"/>
  <c r="AE55" i="64"/>
  <c r="AD55" i="64"/>
  <c r="AC55" i="64"/>
  <c r="AB55" i="64"/>
  <c r="AA55" i="64"/>
  <c r="Z55" i="64"/>
  <c r="Y55" i="64"/>
  <c r="X55" i="64"/>
  <c r="W55" i="64"/>
  <c r="V55" i="64"/>
  <c r="U55" i="64"/>
  <c r="T55" i="64"/>
  <c r="S55" i="64"/>
  <c r="R55" i="64"/>
  <c r="Q55" i="64"/>
  <c r="P55" i="64"/>
  <c r="O55" i="64"/>
  <c r="N55" i="64"/>
  <c r="M55" i="64"/>
  <c r="L55" i="64"/>
  <c r="K55" i="64"/>
  <c r="J55" i="64"/>
  <c r="I55" i="64"/>
  <c r="H55" i="64"/>
  <c r="G55" i="64"/>
  <c r="F55" i="64"/>
  <c r="E55" i="64"/>
  <c r="D55" i="64"/>
  <c r="AF55" i="64" s="1"/>
  <c r="AE32" i="64"/>
  <c r="AD32" i="64"/>
  <c r="AC32" i="64"/>
  <c r="AB32" i="64"/>
  <c r="AA32" i="64"/>
  <c r="Z32" i="64"/>
  <c r="Y32" i="64"/>
  <c r="X32" i="64"/>
  <c r="W32" i="64"/>
  <c r="V32" i="64"/>
  <c r="U32" i="64"/>
  <c r="T32" i="64"/>
  <c r="S32" i="64"/>
  <c r="R32" i="64"/>
  <c r="Q32" i="64"/>
  <c r="P32" i="64"/>
  <c r="O32" i="64"/>
  <c r="N32" i="64"/>
  <c r="M32" i="64"/>
  <c r="L32" i="64"/>
  <c r="K32" i="64"/>
  <c r="J32" i="64"/>
  <c r="I32" i="64"/>
  <c r="H32" i="64"/>
  <c r="G32" i="64"/>
  <c r="F32" i="64"/>
  <c r="E32" i="64"/>
  <c r="D32" i="64"/>
  <c r="AF32" i="64" s="1"/>
  <c r="AE31" i="64"/>
  <c r="AD31" i="64"/>
  <c r="AC31" i="64"/>
  <c r="AB31" i="64"/>
  <c r="AA31" i="64"/>
  <c r="Z31" i="64"/>
  <c r="Y31" i="64"/>
  <c r="X31" i="64"/>
  <c r="W31" i="64"/>
  <c r="V31" i="64"/>
  <c r="U31" i="64"/>
  <c r="T31" i="64"/>
  <c r="S31" i="64"/>
  <c r="R31" i="64"/>
  <c r="Q31" i="64"/>
  <c r="P31" i="64"/>
  <c r="O31" i="64"/>
  <c r="N31" i="64"/>
  <c r="M31" i="64"/>
  <c r="L31" i="64"/>
  <c r="K31" i="64"/>
  <c r="J31" i="64"/>
  <c r="I31" i="64"/>
  <c r="H31" i="64"/>
  <c r="G31" i="64"/>
  <c r="F31" i="64"/>
  <c r="E31" i="64"/>
  <c r="D31" i="64"/>
  <c r="AF31" i="64" s="1"/>
  <c r="AE30" i="64"/>
  <c r="AD30" i="64"/>
  <c r="AC30" i="64"/>
  <c r="AB30" i="64"/>
  <c r="AA30" i="64"/>
  <c r="Z30" i="64"/>
  <c r="Y30" i="64"/>
  <c r="X30" i="64"/>
  <c r="W30" i="64"/>
  <c r="V30" i="64"/>
  <c r="U30" i="64"/>
  <c r="T30" i="64"/>
  <c r="S30" i="64"/>
  <c r="R30" i="64"/>
  <c r="Q30" i="64"/>
  <c r="P30" i="64"/>
  <c r="O30" i="64"/>
  <c r="N30" i="64"/>
  <c r="M30" i="64"/>
  <c r="L30" i="64"/>
  <c r="K30" i="64"/>
  <c r="J30" i="64"/>
  <c r="I30" i="64"/>
  <c r="H30" i="64"/>
  <c r="G30" i="64"/>
  <c r="F30" i="64"/>
  <c r="E30" i="64"/>
  <c r="D30" i="64"/>
  <c r="AF30" i="64" s="1"/>
  <c r="AD29" i="64"/>
  <c r="AB29" i="64"/>
  <c r="Z29" i="64"/>
  <c r="X29" i="64"/>
  <c r="V29" i="64"/>
  <c r="T29" i="64"/>
  <c r="R29" i="64"/>
  <c r="P29" i="64"/>
  <c r="N29" i="64"/>
  <c r="L29" i="64"/>
  <c r="J29" i="64"/>
  <c r="H29" i="64"/>
  <c r="F29" i="64"/>
  <c r="D29" i="64"/>
  <c r="AE28" i="64"/>
  <c r="AD28" i="64"/>
  <c r="AC28" i="64"/>
  <c r="AB28" i="64"/>
  <c r="AA28" i="64"/>
  <c r="Z28" i="64"/>
  <c r="Y28" i="64"/>
  <c r="X28" i="64"/>
  <c r="W28" i="64"/>
  <c r="V28" i="64"/>
  <c r="U28" i="64"/>
  <c r="T28" i="64"/>
  <c r="S28" i="64"/>
  <c r="R28" i="64"/>
  <c r="Q28" i="64"/>
  <c r="P28" i="64"/>
  <c r="O28" i="64"/>
  <c r="N28" i="64"/>
  <c r="M28" i="64"/>
  <c r="L28" i="64"/>
  <c r="K28" i="64"/>
  <c r="J28" i="64"/>
  <c r="I28" i="64"/>
  <c r="H28" i="64"/>
  <c r="G28" i="64"/>
  <c r="F28" i="64"/>
  <c r="E28" i="64"/>
  <c r="D28" i="64"/>
  <c r="AF28" i="64" s="1"/>
  <c r="AE9" i="64"/>
  <c r="AE29" i="64" s="1"/>
  <c r="AD9" i="64"/>
  <c r="AC9" i="64"/>
  <c r="AC29" i="64" s="1"/>
  <c r="AB9" i="64"/>
  <c r="AA9" i="64"/>
  <c r="AA29" i="64" s="1"/>
  <c r="Z9" i="64"/>
  <c r="Y9" i="64"/>
  <c r="Y29" i="64" s="1"/>
  <c r="X9" i="64"/>
  <c r="W9" i="64"/>
  <c r="W29" i="64" s="1"/>
  <c r="V9" i="64"/>
  <c r="U9" i="64"/>
  <c r="U29" i="64" s="1"/>
  <c r="T9" i="64"/>
  <c r="S9" i="64"/>
  <c r="S29" i="64" s="1"/>
  <c r="R9" i="64"/>
  <c r="Q9" i="64"/>
  <c r="Q29" i="64" s="1"/>
  <c r="P9" i="64"/>
  <c r="O9" i="64"/>
  <c r="O29" i="64" s="1"/>
  <c r="N9" i="64"/>
  <c r="M9" i="64"/>
  <c r="M29" i="64" s="1"/>
  <c r="L9" i="64"/>
  <c r="K9" i="64"/>
  <c r="K29" i="64" s="1"/>
  <c r="J9" i="64"/>
  <c r="I9" i="64"/>
  <c r="I29" i="64" s="1"/>
  <c r="H9" i="64"/>
  <c r="G9" i="64"/>
  <c r="G29" i="64" s="1"/>
  <c r="F9" i="64"/>
  <c r="E9" i="64"/>
  <c r="E29" i="64" s="1"/>
  <c r="D9" i="64"/>
  <c r="A68" i="63"/>
  <c r="A67" i="63"/>
  <c r="AE59" i="63"/>
  <c r="AD59" i="63"/>
  <c r="AC59" i="63"/>
  <c r="AB59" i="63"/>
  <c r="AA59" i="63"/>
  <c r="Z59" i="63"/>
  <c r="Y59" i="63"/>
  <c r="X59" i="63"/>
  <c r="W59" i="63"/>
  <c r="V59" i="63"/>
  <c r="U59" i="63"/>
  <c r="T59" i="63"/>
  <c r="S59" i="63"/>
  <c r="R59" i="63"/>
  <c r="Q59" i="63"/>
  <c r="P59" i="63"/>
  <c r="O59" i="63"/>
  <c r="N59" i="63"/>
  <c r="M59" i="63"/>
  <c r="L59" i="63"/>
  <c r="K59" i="63"/>
  <c r="J59" i="63"/>
  <c r="I59" i="63"/>
  <c r="H59" i="63"/>
  <c r="G59" i="63"/>
  <c r="F59" i="63"/>
  <c r="E59" i="63"/>
  <c r="D59" i="63"/>
  <c r="AF59" i="63" s="1"/>
  <c r="AE58" i="63"/>
  <c r="AD58" i="63"/>
  <c r="AC58" i="63"/>
  <c r="AB58" i="63"/>
  <c r="AA58" i="63"/>
  <c r="Z58" i="63"/>
  <c r="Y58" i="63"/>
  <c r="X58" i="63"/>
  <c r="W58" i="63"/>
  <c r="V58" i="63"/>
  <c r="U58" i="63"/>
  <c r="T58" i="63"/>
  <c r="S58" i="63"/>
  <c r="R58" i="63"/>
  <c r="Q58" i="63"/>
  <c r="P58" i="63"/>
  <c r="O58" i="63"/>
  <c r="N58" i="63"/>
  <c r="M58" i="63"/>
  <c r="L58" i="63"/>
  <c r="K58" i="63"/>
  <c r="J58" i="63"/>
  <c r="I58" i="63"/>
  <c r="H58" i="63"/>
  <c r="G58" i="63"/>
  <c r="F58" i="63"/>
  <c r="E58" i="63"/>
  <c r="D58" i="63"/>
  <c r="AF58" i="63" s="1"/>
  <c r="AE57" i="63"/>
  <c r="AD57" i="63"/>
  <c r="AC57" i="63"/>
  <c r="AB57" i="63"/>
  <c r="AA57" i="63"/>
  <c r="Z57" i="63"/>
  <c r="Y57" i="63"/>
  <c r="X57" i="63"/>
  <c r="W57" i="63"/>
  <c r="V57" i="63"/>
  <c r="U57" i="63"/>
  <c r="T57" i="63"/>
  <c r="S57" i="63"/>
  <c r="R57" i="63"/>
  <c r="Q57" i="63"/>
  <c r="P57" i="63"/>
  <c r="O57" i="63"/>
  <c r="N57" i="63"/>
  <c r="M57" i="63"/>
  <c r="L57" i="63"/>
  <c r="K57" i="63"/>
  <c r="J57" i="63"/>
  <c r="I57" i="63"/>
  <c r="H57" i="63"/>
  <c r="G57" i="63"/>
  <c r="F57" i="63"/>
  <c r="E57" i="63"/>
  <c r="D57" i="63"/>
  <c r="AF57" i="63" s="1"/>
  <c r="AE56" i="63"/>
  <c r="AD56" i="63"/>
  <c r="AC56" i="63"/>
  <c r="AB56" i="63"/>
  <c r="AA56" i="63"/>
  <c r="Z56" i="63"/>
  <c r="Y56" i="63"/>
  <c r="X56" i="63"/>
  <c r="W56" i="63"/>
  <c r="V56" i="63"/>
  <c r="U56" i="63"/>
  <c r="T56" i="63"/>
  <c r="S56" i="63"/>
  <c r="R56" i="63"/>
  <c r="Q56" i="63"/>
  <c r="P56" i="63"/>
  <c r="O56" i="63"/>
  <c r="N56" i="63"/>
  <c r="M56" i="63"/>
  <c r="L56" i="63"/>
  <c r="K56" i="63"/>
  <c r="J56" i="63"/>
  <c r="I56" i="63"/>
  <c r="H56" i="63"/>
  <c r="G56" i="63"/>
  <c r="F56" i="63"/>
  <c r="E56" i="63"/>
  <c r="D56" i="63"/>
  <c r="AF56" i="63" s="1"/>
  <c r="AE55" i="63"/>
  <c r="AD55" i="63"/>
  <c r="AC55" i="63"/>
  <c r="AB55" i="63"/>
  <c r="AA55" i="63"/>
  <c r="Z55" i="63"/>
  <c r="Y55" i="63"/>
  <c r="X55" i="63"/>
  <c r="W55" i="63"/>
  <c r="V55" i="63"/>
  <c r="U55" i="63"/>
  <c r="T55" i="63"/>
  <c r="S55" i="63"/>
  <c r="R55" i="63"/>
  <c r="Q55" i="63"/>
  <c r="P55" i="63"/>
  <c r="O55" i="63"/>
  <c r="N55" i="63"/>
  <c r="M55" i="63"/>
  <c r="L55" i="63"/>
  <c r="K55" i="63"/>
  <c r="J55" i="63"/>
  <c r="I55" i="63"/>
  <c r="H55" i="63"/>
  <c r="G55" i="63"/>
  <c r="F55" i="63"/>
  <c r="E55" i="63"/>
  <c r="D55" i="63"/>
  <c r="AF55" i="63" s="1"/>
  <c r="AE32" i="63"/>
  <c r="AD32" i="63"/>
  <c r="AC32" i="63"/>
  <c r="AB32" i="63"/>
  <c r="AA32" i="63"/>
  <c r="Z32" i="63"/>
  <c r="Y32" i="63"/>
  <c r="X32" i="63"/>
  <c r="W32" i="63"/>
  <c r="V32" i="63"/>
  <c r="U32" i="63"/>
  <c r="T32" i="63"/>
  <c r="S32" i="63"/>
  <c r="R32" i="63"/>
  <c r="Q32" i="63"/>
  <c r="P32" i="63"/>
  <c r="O32" i="63"/>
  <c r="N32" i="63"/>
  <c r="M32" i="63"/>
  <c r="L32" i="63"/>
  <c r="K32" i="63"/>
  <c r="J32" i="63"/>
  <c r="I32" i="63"/>
  <c r="H32" i="63"/>
  <c r="G32" i="63"/>
  <c r="F32" i="63"/>
  <c r="E32" i="63"/>
  <c r="D32" i="63"/>
  <c r="AF32" i="63" s="1"/>
  <c r="AE31" i="63"/>
  <c r="AD31" i="63"/>
  <c r="AC31" i="63"/>
  <c r="AB31" i="63"/>
  <c r="AA31" i="63"/>
  <c r="Z31" i="63"/>
  <c r="Y31" i="63"/>
  <c r="X31" i="63"/>
  <c r="W31" i="63"/>
  <c r="V31" i="63"/>
  <c r="U31" i="63"/>
  <c r="T31" i="63"/>
  <c r="S31" i="63"/>
  <c r="R31" i="63"/>
  <c r="Q31" i="63"/>
  <c r="P31" i="63"/>
  <c r="O31" i="63"/>
  <c r="N31" i="63"/>
  <c r="M31" i="63"/>
  <c r="L31" i="63"/>
  <c r="K31" i="63"/>
  <c r="J31" i="63"/>
  <c r="I31" i="63"/>
  <c r="H31" i="63"/>
  <c r="G31" i="63"/>
  <c r="F31" i="63"/>
  <c r="E31" i="63"/>
  <c r="D31" i="63"/>
  <c r="AF31" i="63" s="1"/>
  <c r="AE30" i="63"/>
  <c r="AD30" i="63"/>
  <c r="AC30" i="63"/>
  <c r="AB30" i="63"/>
  <c r="AA30" i="63"/>
  <c r="Z30" i="63"/>
  <c r="Y30" i="63"/>
  <c r="X30" i="63"/>
  <c r="W30" i="63"/>
  <c r="V30" i="63"/>
  <c r="U30" i="63"/>
  <c r="T30" i="63"/>
  <c r="S30" i="63"/>
  <c r="R30" i="63"/>
  <c r="Q30" i="63"/>
  <c r="P30" i="63"/>
  <c r="O30" i="63"/>
  <c r="N30" i="63"/>
  <c r="M30" i="63"/>
  <c r="L30" i="63"/>
  <c r="K30" i="63"/>
  <c r="J30" i="63"/>
  <c r="I30" i="63"/>
  <c r="H30" i="63"/>
  <c r="G30" i="63"/>
  <c r="F30" i="63"/>
  <c r="E30" i="63"/>
  <c r="D30" i="63"/>
  <c r="AF30" i="63" s="1"/>
  <c r="AB29" i="63"/>
  <c r="X29" i="63"/>
  <c r="T29" i="63"/>
  <c r="P29" i="63"/>
  <c r="L29" i="63"/>
  <c r="H29" i="63"/>
  <c r="D29" i="63"/>
  <c r="AE28" i="63"/>
  <c r="AD28" i="63"/>
  <c r="AC28" i="63"/>
  <c r="AB28" i="63"/>
  <c r="AA28" i="63"/>
  <c r="Z28" i="63"/>
  <c r="Y28" i="63"/>
  <c r="X28" i="63"/>
  <c r="W28" i="63"/>
  <c r="V28" i="63"/>
  <c r="U28" i="63"/>
  <c r="T28" i="63"/>
  <c r="S28" i="63"/>
  <c r="R28" i="63"/>
  <c r="Q28" i="63"/>
  <c r="P28" i="63"/>
  <c r="O28" i="63"/>
  <c r="N28" i="63"/>
  <c r="M28" i="63"/>
  <c r="L28" i="63"/>
  <c r="K28" i="63"/>
  <c r="J28" i="63"/>
  <c r="I28" i="63"/>
  <c r="H28" i="63"/>
  <c r="G28" i="63"/>
  <c r="F28" i="63"/>
  <c r="E28" i="63"/>
  <c r="D28" i="63"/>
  <c r="AF28" i="63" s="1"/>
  <c r="AE9" i="63"/>
  <c r="AE29" i="63" s="1"/>
  <c r="AD9" i="63"/>
  <c r="AD29" i="63" s="1"/>
  <c r="AC9" i="63"/>
  <c r="AC29" i="63" s="1"/>
  <c r="AB9" i="63"/>
  <c r="AA9" i="63"/>
  <c r="AA29" i="63" s="1"/>
  <c r="Z9" i="63"/>
  <c r="Z29" i="63" s="1"/>
  <c r="Y9" i="63"/>
  <c r="Y29" i="63" s="1"/>
  <c r="X9" i="63"/>
  <c r="W9" i="63"/>
  <c r="W29" i="63" s="1"/>
  <c r="V9" i="63"/>
  <c r="V29" i="63" s="1"/>
  <c r="U9" i="63"/>
  <c r="U29" i="63" s="1"/>
  <c r="T9" i="63"/>
  <c r="S9" i="63"/>
  <c r="S29" i="63" s="1"/>
  <c r="R9" i="63"/>
  <c r="R29" i="63" s="1"/>
  <c r="Q9" i="63"/>
  <c r="Q29" i="63" s="1"/>
  <c r="P9" i="63"/>
  <c r="O9" i="63"/>
  <c r="O29" i="63" s="1"/>
  <c r="N9" i="63"/>
  <c r="N29" i="63" s="1"/>
  <c r="M9" i="63"/>
  <c r="M29" i="63" s="1"/>
  <c r="L9" i="63"/>
  <c r="K9" i="63"/>
  <c r="K29" i="63" s="1"/>
  <c r="J9" i="63"/>
  <c r="J29" i="63" s="1"/>
  <c r="I9" i="63"/>
  <c r="I29" i="63" s="1"/>
  <c r="H9" i="63"/>
  <c r="G9" i="63"/>
  <c r="G29" i="63" s="1"/>
  <c r="F9" i="63"/>
  <c r="F29" i="63" s="1"/>
  <c r="E9" i="63"/>
  <c r="E29" i="63" s="1"/>
  <c r="D9" i="63"/>
  <c r="A66" i="62"/>
  <c r="A65" i="62"/>
  <c r="AE59" i="62"/>
  <c r="AD59" i="62"/>
  <c r="AC59" i="62"/>
  <c r="AB59" i="62"/>
  <c r="AA59" i="62"/>
  <c r="Z59" i="62"/>
  <c r="Y59" i="62"/>
  <c r="X59" i="62"/>
  <c r="W59" i="62"/>
  <c r="V59" i="62"/>
  <c r="U59" i="62"/>
  <c r="T59" i="62"/>
  <c r="S59" i="62"/>
  <c r="R59" i="62"/>
  <c r="Q59" i="62"/>
  <c r="P59" i="62"/>
  <c r="O59" i="62"/>
  <c r="N59" i="62"/>
  <c r="M59" i="62"/>
  <c r="L59" i="62"/>
  <c r="K59" i="62"/>
  <c r="J59" i="62"/>
  <c r="I59" i="62"/>
  <c r="H59" i="62"/>
  <c r="G59" i="62"/>
  <c r="F59" i="62"/>
  <c r="E59" i="62"/>
  <c r="D59" i="62"/>
  <c r="AF59" i="62" s="1"/>
  <c r="AE58" i="62"/>
  <c r="AD58" i="62"/>
  <c r="AC58" i="62"/>
  <c r="AB58" i="62"/>
  <c r="AA58" i="62"/>
  <c r="Z58" i="62"/>
  <c r="Y58" i="62"/>
  <c r="X58" i="62"/>
  <c r="W58" i="62"/>
  <c r="V58" i="62"/>
  <c r="U58" i="62"/>
  <c r="T58" i="62"/>
  <c r="S58" i="62"/>
  <c r="R58" i="62"/>
  <c r="Q58" i="62"/>
  <c r="P58" i="62"/>
  <c r="O58" i="62"/>
  <c r="N58" i="62"/>
  <c r="M58" i="62"/>
  <c r="L58" i="62"/>
  <c r="K58" i="62"/>
  <c r="J58" i="62"/>
  <c r="I58" i="62"/>
  <c r="H58" i="62"/>
  <c r="G58" i="62"/>
  <c r="F58" i="62"/>
  <c r="E58" i="62"/>
  <c r="D58" i="62"/>
  <c r="AF58" i="62" s="1"/>
  <c r="AE57" i="62"/>
  <c r="AD57" i="62"/>
  <c r="AC57" i="62"/>
  <c r="AB57" i="62"/>
  <c r="AA57" i="62"/>
  <c r="Z57" i="62"/>
  <c r="Y57" i="62"/>
  <c r="X57" i="62"/>
  <c r="W57" i="62"/>
  <c r="V57" i="62"/>
  <c r="U57" i="62"/>
  <c r="T57" i="62"/>
  <c r="S57" i="62"/>
  <c r="R57" i="62"/>
  <c r="Q57" i="62"/>
  <c r="P57" i="62"/>
  <c r="O57" i="62"/>
  <c r="N57" i="62"/>
  <c r="M57" i="62"/>
  <c r="L57" i="62"/>
  <c r="K57" i="62"/>
  <c r="J57" i="62"/>
  <c r="I57" i="62"/>
  <c r="H57" i="62"/>
  <c r="G57" i="62"/>
  <c r="F57" i="62"/>
  <c r="E57" i="62"/>
  <c r="D57" i="62"/>
  <c r="AF57" i="62" s="1"/>
  <c r="AE56" i="62"/>
  <c r="AD56" i="62"/>
  <c r="AC56" i="62"/>
  <c r="AB56" i="62"/>
  <c r="AA56" i="62"/>
  <c r="Z56" i="62"/>
  <c r="Y56" i="62"/>
  <c r="X56" i="62"/>
  <c r="W56" i="62"/>
  <c r="V56" i="62"/>
  <c r="U56" i="62"/>
  <c r="T56" i="62"/>
  <c r="S56" i="62"/>
  <c r="R56" i="62"/>
  <c r="Q56" i="62"/>
  <c r="P56" i="62"/>
  <c r="O56" i="62"/>
  <c r="N56" i="62"/>
  <c r="M56" i="62"/>
  <c r="L56" i="62"/>
  <c r="K56" i="62"/>
  <c r="J56" i="62"/>
  <c r="I56" i="62"/>
  <c r="H56" i="62"/>
  <c r="G56" i="62"/>
  <c r="F56" i="62"/>
  <c r="E56" i="62"/>
  <c r="D56" i="62"/>
  <c r="AF56" i="62" s="1"/>
  <c r="AE55" i="62"/>
  <c r="AD55" i="62"/>
  <c r="AC55" i="62"/>
  <c r="AB55" i="62"/>
  <c r="AA55" i="62"/>
  <c r="Z55" i="62"/>
  <c r="Y55" i="62"/>
  <c r="X55" i="62"/>
  <c r="W55" i="62"/>
  <c r="V55" i="62"/>
  <c r="U55" i="62"/>
  <c r="T55" i="62"/>
  <c r="S55" i="62"/>
  <c r="R55" i="62"/>
  <c r="Q55" i="62"/>
  <c r="P55" i="62"/>
  <c r="O55" i="62"/>
  <c r="N55" i="62"/>
  <c r="M55" i="62"/>
  <c r="L55" i="62"/>
  <c r="K55" i="62"/>
  <c r="J55" i="62"/>
  <c r="I55" i="62"/>
  <c r="H55" i="62"/>
  <c r="G55" i="62"/>
  <c r="F55" i="62"/>
  <c r="E55" i="62"/>
  <c r="D55" i="62"/>
  <c r="AF55" i="62" s="1"/>
  <c r="AF54" i="62"/>
  <c r="AF53" i="62"/>
  <c r="AF52" i="62"/>
  <c r="AF51" i="62"/>
  <c r="AF50" i="62"/>
  <c r="AF49" i="62"/>
  <c r="AF48" i="62"/>
  <c r="AF47" i="62"/>
  <c r="AF46" i="62"/>
  <c r="AF45" i="62"/>
  <c r="AF44" i="62"/>
  <c r="AF43" i="62"/>
  <c r="AF42" i="62"/>
  <c r="AF41" i="62"/>
  <c r="AF40" i="62"/>
  <c r="AF39" i="62"/>
  <c r="AF38" i="62"/>
  <c r="AF37" i="62"/>
  <c r="AF36" i="62"/>
  <c r="AF35" i="62"/>
  <c r="AE32" i="62"/>
  <c r="AD32" i="62"/>
  <c r="AC32" i="62"/>
  <c r="AB32" i="62"/>
  <c r="AA32" i="62"/>
  <c r="Z32" i="62"/>
  <c r="Y32" i="62"/>
  <c r="X32" i="62"/>
  <c r="W32" i="62"/>
  <c r="V32" i="62"/>
  <c r="U32" i="62"/>
  <c r="T32" i="62"/>
  <c r="S32" i="62"/>
  <c r="R32" i="62"/>
  <c r="Q32" i="62"/>
  <c r="P32" i="62"/>
  <c r="O32" i="62"/>
  <c r="N32" i="62"/>
  <c r="M32" i="62"/>
  <c r="L32" i="62"/>
  <c r="K32" i="62"/>
  <c r="J32" i="62"/>
  <c r="I32" i="62"/>
  <c r="H32" i="62"/>
  <c r="G32" i="62"/>
  <c r="F32" i="62"/>
  <c r="E32" i="62"/>
  <c r="D32" i="62"/>
  <c r="AF32" i="62" s="1"/>
  <c r="AE31" i="62"/>
  <c r="AD31" i="62"/>
  <c r="AC31" i="62"/>
  <c r="AB31" i="62"/>
  <c r="AA31" i="62"/>
  <c r="Z31" i="62"/>
  <c r="Y31" i="62"/>
  <c r="X31" i="62"/>
  <c r="W31" i="62"/>
  <c r="V31" i="62"/>
  <c r="U31" i="62"/>
  <c r="T31" i="62"/>
  <c r="S31" i="62"/>
  <c r="R31" i="62"/>
  <c r="Q31" i="62"/>
  <c r="P31" i="62"/>
  <c r="O31" i="62"/>
  <c r="N31" i="62"/>
  <c r="M31" i="62"/>
  <c r="L31" i="62"/>
  <c r="K31" i="62"/>
  <c r="J31" i="62"/>
  <c r="I31" i="62"/>
  <c r="H31" i="62"/>
  <c r="G31" i="62"/>
  <c r="F31" i="62"/>
  <c r="E31" i="62"/>
  <c r="D31" i="62"/>
  <c r="AF31" i="62" s="1"/>
  <c r="AE30" i="62"/>
  <c r="AD30" i="62"/>
  <c r="AC30" i="62"/>
  <c r="AB30" i="62"/>
  <c r="AA30" i="62"/>
  <c r="Z30" i="62"/>
  <c r="Y30" i="62"/>
  <c r="X30" i="62"/>
  <c r="W30" i="62"/>
  <c r="V30" i="62"/>
  <c r="U30" i="62"/>
  <c r="T30" i="62"/>
  <c r="S30" i="62"/>
  <c r="R30" i="62"/>
  <c r="Q30" i="62"/>
  <c r="P30" i="62"/>
  <c r="O30" i="62"/>
  <c r="N30" i="62"/>
  <c r="M30" i="62"/>
  <c r="L30" i="62"/>
  <c r="K30" i="62"/>
  <c r="J30" i="62"/>
  <c r="I30" i="62"/>
  <c r="H30" i="62"/>
  <c r="G30" i="62"/>
  <c r="F30" i="62"/>
  <c r="E30" i="62"/>
  <c r="D30" i="62"/>
  <c r="AF30" i="62" s="1"/>
  <c r="AE28" i="62"/>
  <c r="AD28" i="62"/>
  <c r="AC28" i="62"/>
  <c r="AB28" i="62"/>
  <c r="AA28" i="62"/>
  <c r="Z28" i="62"/>
  <c r="Y28" i="62"/>
  <c r="X28" i="62"/>
  <c r="W28" i="62"/>
  <c r="V28" i="62"/>
  <c r="U28" i="62"/>
  <c r="T28" i="62"/>
  <c r="S28" i="62"/>
  <c r="R28" i="62"/>
  <c r="Q28" i="62"/>
  <c r="P28" i="62"/>
  <c r="O28" i="62"/>
  <c r="N28" i="62"/>
  <c r="M28" i="62"/>
  <c r="L28" i="62"/>
  <c r="K28" i="62"/>
  <c r="J28" i="62"/>
  <c r="I28" i="62"/>
  <c r="H28" i="62"/>
  <c r="G28" i="62"/>
  <c r="F28" i="62"/>
  <c r="E28" i="62"/>
  <c r="D28" i="62"/>
  <c r="AF28" i="62" s="1"/>
  <c r="AF27" i="62"/>
  <c r="AF26" i="62"/>
  <c r="AF25" i="62"/>
  <c r="AF24" i="62"/>
  <c r="AF23" i="62"/>
  <c r="AF22" i="62"/>
  <c r="AF21" i="62"/>
  <c r="AF20" i="62"/>
  <c r="AF19" i="62"/>
  <c r="AF18" i="62"/>
  <c r="AF17" i="62"/>
  <c r="AF16" i="62"/>
  <c r="AF15" i="62"/>
  <c r="AF14" i="62"/>
  <c r="AF13" i="62"/>
  <c r="AF12" i="62"/>
  <c r="AF11" i="62"/>
  <c r="AF10" i="62"/>
  <c r="AE9" i="62"/>
  <c r="AE29" i="62" s="1"/>
  <c r="AD9" i="62"/>
  <c r="AD29" i="62" s="1"/>
  <c r="AC9" i="62"/>
  <c r="AC29" i="62" s="1"/>
  <c r="AB9" i="62"/>
  <c r="AB29" i="62" s="1"/>
  <c r="AA9" i="62"/>
  <c r="AA29" i="62" s="1"/>
  <c r="Z9" i="62"/>
  <c r="Z29" i="62" s="1"/>
  <c r="Y9" i="62"/>
  <c r="Y29" i="62" s="1"/>
  <c r="X9" i="62"/>
  <c r="X29" i="62" s="1"/>
  <c r="W9" i="62"/>
  <c r="W29" i="62" s="1"/>
  <c r="V9" i="62"/>
  <c r="V29" i="62" s="1"/>
  <c r="U9" i="62"/>
  <c r="U29" i="62" s="1"/>
  <c r="T9" i="62"/>
  <c r="T29" i="62" s="1"/>
  <c r="S9" i="62"/>
  <c r="S29" i="62" s="1"/>
  <c r="R9" i="62"/>
  <c r="R29" i="62" s="1"/>
  <c r="Q9" i="62"/>
  <c r="Q29" i="62" s="1"/>
  <c r="P9" i="62"/>
  <c r="P29" i="62" s="1"/>
  <c r="O9" i="62"/>
  <c r="O29" i="62" s="1"/>
  <c r="N9" i="62"/>
  <c r="N29" i="62" s="1"/>
  <c r="M9" i="62"/>
  <c r="M29" i="62" s="1"/>
  <c r="L9" i="62"/>
  <c r="L29" i="62" s="1"/>
  <c r="K9" i="62"/>
  <c r="K29" i="62" s="1"/>
  <c r="J9" i="62"/>
  <c r="J29" i="62" s="1"/>
  <c r="I9" i="62"/>
  <c r="I29" i="62" s="1"/>
  <c r="H9" i="62"/>
  <c r="H29" i="62" s="1"/>
  <c r="G9" i="62"/>
  <c r="G29" i="62" s="1"/>
  <c r="F9" i="62"/>
  <c r="F29" i="62" s="1"/>
  <c r="E9" i="62"/>
  <c r="E29" i="62" s="1"/>
  <c r="D9" i="62"/>
  <c r="D29" i="62" s="1"/>
  <c r="AF8" i="62"/>
  <c r="A68" i="61"/>
  <c r="A67" i="61"/>
  <c r="AE59" i="61"/>
  <c r="AD59" i="61"/>
  <c r="AC59" i="61"/>
  <c r="AB59" i="61"/>
  <c r="AA59" i="61"/>
  <c r="Z59" i="61"/>
  <c r="Y59" i="61"/>
  <c r="X59" i="61"/>
  <c r="W59" i="61"/>
  <c r="V59" i="61"/>
  <c r="U59" i="61"/>
  <c r="T59" i="61"/>
  <c r="S59" i="61"/>
  <c r="R59" i="61"/>
  <c r="Q59" i="61"/>
  <c r="P59" i="61"/>
  <c r="O59" i="61"/>
  <c r="N59" i="61"/>
  <c r="M59" i="61"/>
  <c r="L59" i="61"/>
  <c r="K59" i="61"/>
  <c r="J59" i="61"/>
  <c r="I59" i="61"/>
  <c r="H59" i="61"/>
  <c r="G59" i="61"/>
  <c r="F59" i="61"/>
  <c r="E59" i="61"/>
  <c r="D59" i="61"/>
  <c r="AF59" i="61" s="1"/>
  <c r="AE58" i="61"/>
  <c r="AD58" i="61"/>
  <c r="AC58" i="61"/>
  <c r="AB58" i="61"/>
  <c r="AA58" i="61"/>
  <c r="Z58" i="61"/>
  <c r="Y58" i="61"/>
  <c r="X58" i="61"/>
  <c r="W58" i="61"/>
  <c r="V58" i="61"/>
  <c r="U58" i="61"/>
  <c r="T58" i="61"/>
  <c r="S58" i="61"/>
  <c r="R58" i="61"/>
  <c r="Q58" i="61"/>
  <c r="P58" i="61"/>
  <c r="O58" i="61"/>
  <c r="N58" i="61"/>
  <c r="M58" i="61"/>
  <c r="L58" i="61"/>
  <c r="K58" i="61"/>
  <c r="J58" i="61"/>
  <c r="I58" i="61"/>
  <c r="H58" i="61"/>
  <c r="G58" i="61"/>
  <c r="F58" i="61"/>
  <c r="E58" i="61"/>
  <c r="D58" i="61"/>
  <c r="AF58" i="61" s="1"/>
  <c r="AE57" i="61"/>
  <c r="AD57" i="61"/>
  <c r="AC57" i="61"/>
  <c r="AB57" i="61"/>
  <c r="AA57" i="61"/>
  <c r="Z57" i="61"/>
  <c r="Y57" i="61"/>
  <c r="X57" i="61"/>
  <c r="W57" i="61"/>
  <c r="V57" i="61"/>
  <c r="U57" i="61"/>
  <c r="T57" i="61"/>
  <c r="S57" i="61"/>
  <c r="R57" i="61"/>
  <c r="Q57" i="61"/>
  <c r="P57" i="61"/>
  <c r="O57" i="61"/>
  <c r="N57" i="61"/>
  <c r="M57" i="61"/>
  <c r="L57" i="61"/>
  <c r="K57" i="61"/>
  <c r="J57" i="61"/>
  <c r="I57" i="61"/>
  <c r="H57" i="61"/>
  <c r="G57" i="61"/>
  <c r="F57" i="61"/>
  <c r="E57" i="61"/>
  <c r="D57" i="61"/>
  <c r="AF57" i="61" s="1"/>
  <c r="AE56" i="61"/>
  <c r="AD56" i="61"/>
  <c r="AC56" i="61"/>
  <c r="AB56" i="61"/>
  <c r="AA56" i="61"/>
  <c r="Z56" i="61"/>
  <c r="Y56" i="61"/>
  <c r="X56" i="61"/>
  <c r="W56" i="61"/>
  <c r="V56" i="61"/>
  <c r="U56" i="61"/>
  <c r="T56" i="61"/>
  <c r="S56" i="61"/>
  <c r="R56" i="61"/>
  <c r="Q56" i="61"/>
  <c r="P56" i="61"/>
  <c r="O56" i="61"/>
  <c r="N56" i="61"/>
  <c r="M56" i="61"/>
  <c r="L56" i="61"/>
  <c r="K56" i="61"/>
  <c r="J56" i="61"/>
  <c r="I56" i="61"/>
  <c r="H56" i="61"/>
  <c r="G56" i="61"/>
  <c r="F56" i="61"/>
  <c r="E56" i="61"/>
  <c r="D56" i="61"/>
  <c r="AF56" i="61" s="1"/>
  <c r="AE55" i="61"/>
  <c r="AD55" i="61"/>
  <c r="AC55" i="61"/>
  <c r="AB55" i="61"/>
  <c r="AA55" i="61"/>
  <c r="Z55" i="61"/>
  <c r="Y55" i="61"/>
  <c r="X55" i="61"/>
  <c r="W55" i="61"/>
  <c r="V55" i="61"/>
  <c r="U55" i="61"/>
  <c r="T55" i="61"/>
  <c r="S55" i="61"/>
  <c r="R55" i="61"/>
  <c r="Q55" i="61"/>
  <c r="P55" i="61"/>
  <c r="O55" i="61"/>
  <c r="N55" i="61"/>
  <c r="M55" i="61"/>
  <c r="L55" i="61"/>
  <c r="K55" i="61"/>
  <c r="J55" i="61"/>
  <c r="I55" i="61"/>
  <c r="H55" i="61"/>
  <c r="G55" i="61"/>
  <c r="F55" i="61"/>
  <c r="E55" i="61"/>
  <c r="D55" i="61"/>
  <c r="AF55" i="61" s="1"/>
  <c r="AE32" i="61"/>
  <c r="AD32" i="61"/>
  <c r="AC32" i="61"/>
  <c r="AB32" i="61"/>
  <c r="AA32" i="61"/>
  <c r="Z32" i="61"/>
  <c r="Y32" i="61"/>
  <c r="X32" i="61"/>
  <c r="W32" i="61"/>
  <c r="V32" i="61"/>
  <c r="U32" i="61"/>
  <c r="T32" i="61"/>
  <c r="S32" i="61"/>
  <c r="R32" i="61"/>
  <c r="Q32" i="61"/>
  <c r="P32" i="61"/>
  <c r="O32" i="61"/>
  <c r="N32" i="61"/>
  <c r="M32" i="61"/>
  <c r="L32" i="61"/>
  <c r="K32" i="61"/>
  <c r="J32" i="61"/>
  <c r="I32" i="61"/>
  <c r="H32" i="61"/>
  <c r="G32" i="61"/>
  <c r="F32" i="61"/>
  <c r="E32" i="61"/>
  <c r="D32" i="61"/>
  <c r="AF32" i="61" s="1"/>
  <c r="AE31" i="61"/>
  <c r="AD31" i="61"/>
  <c r="AC31" i="61"/>
  <c r="AB31" i="61"/>
  <c r="AA31" i="61"/>
  <c r="Z31" i="61"/>
  <c r="Y31" i="61"/>
  <c r="X31" i="61"/>
  <c r="W31" i="61"/>
  <c r="V31" i="61"/>
  <c r="U31" i="61"/>
  <c r="T31" i="61"/>
  <c r="S31" i="61"/>
  <c r="R31" i="61"/>
  <c r="Q31" i="61"/>
  <c r="P31" i="61"/>
  <c r="O31" i="61"/>
  <c r="N31" i="61"/>
  <c r="M31" i="61"/>
  <c r="L31" i="61"/>
  <c r="K31" i="61"/>
  <c r="J31" i="61"/>
  <c r="I31" i="61"/>
  <c r="H31" i="61"/>
  <c r="G31" i="61"/>
  <c r="F31" i="61"/>
  <c r="E31" i="61"/>
  <c r="D31" i="61"/>
  <c r="AF31" i="61" s="1"/>
  <c r="AE30" i="61"/>
  <c r="AD30" i="61"/>
  <c r="AC30" i="61"/>
  <c r="AB30" i="61"/>
  <c r="AA30" i="61"/>
  <c r="Z30" i="61"/>
  <c r="Y30" i="61"/>
  <c r="X30" i="61"/>
  <c r="W30" i="61"/>
  <c r="V30" i="61"/>
  <c r="U30" i="61"/>
  <c r="T30" i="61"/>
  <c r="S30" i="61"/>
  <c r="R30" i="61"/>
  <c r="Q30" i="61"/>
  <c r="P30" i="61"/>
  <c r="O30" i="61"/>
  <c r="N30" i="61"/>
  <c r="M30" i="61"/>
  <c r="L30" i="61"/>
  <c r="K30" i="61"/>
  <c r="J30" i="61"/>
  <c r="I30" i="61"/>
  <c r="H30" i="61"/>
  <c r="G30" i="61"/>
  <c r="F30" i="61"/>
  <c r="E30" i="61"/>
  <c r="D30" i="61"/>
  <c r="AF30" i="61" s="1"/>
  <c r="AB29" i="61"/>
  <c r="X29" i="61"/>
  <c r="T29" i="61"/>
  <c r="P29" i="61"/>
  <c r="L29" i="61"/>
  <c r="H29" i="61"/>
  <c r="D29" i="61"/>
  <c r="AE28" i="61"/>
  <c r="AD28" i="61"/>
  <c r="AC28" i="61"/>
  <c r="AB28" i="61"/>
  <c r="AA28" i="61"/>
  <c r="Z28" i="61"/>
  <c r="Y28" i="61"/>
  <c r="X28" i="61"/>
  <c r="W28" i="61"/>
  <c r="V28" i="61"/>
  <c r="U28" i="61"/>
  <c r="T28" i="61"/>
  <c r="S28" i="61"/>
  <c r="R28" i="61"/>
  <c r="Q28" i="61"/>
  <c r="P28" i="61"/>
  <c r="O28" i="61"/>
  <c r="N28" i="61"/>
  <c r="M28" i="61"/>
  <c r="L28" i="61"/>
  <c r="K28" i="61"/>
  <c r="J28" i="61"/>
  <c r="I28" i="61"/>
  <c r="H28" i="61"/>
  <c r="G28" i="61"/>
  <c r="F28" i="61"/>
  <c r="E28" i="61"/>
  <c r="D28" i="61"/>
  <c r="AF28" i="61" s="1"/>
  <c r="AE9" i="61"/>
  <c r="AE29" i="61" s="1"/>
  <c r="AD9" i="61"/>
  <c r="AD29" i="61" s="1"/>
  <c r="AC9" i="61"/>
  <c r="AC29" i="61" s="1"/>
  <c r="AB9" i="61"/>
  <c r="AA9" i="61"/>
  <c r="AA29" i="61" s="1"/>
  <c r="Z9" i="61"/>
  <c r="Z29" i="61" s="1"/>
  <c r="Y9" i="61"/>
  <c r="Y29" i="61" s="1"/>
  <c r="X9" i="61"/>
  <c r="W9" i="61"/>
  <c r="W29" i="61" s="1"/>
  <c r="V9" i="61"/>
  <c r="V29" i="61" s="1"/>
  <c r="U9" i="61"/>
  <c r="U29" i="61" s="1"/>
  <c r="T9" i="61"/>
  <c r="S9" i="61"/>
  <c r="S29" i="61" s="1"/>
  <c r="R9" i="61"/>
  <c r="R29" i="61" s="1"/>
  <c r="Q9" i="61"/>
  <c r="Q29" i="61" s="1"/>
  <c r="P9" i="61"/>
  <c r="O9" i="61"/>
  <c r="O29" i="61" s="1"/>
  <c r="N9" i="61"/>
  <c r="N29" i="61" s="1"/>
  <c r="M9" i="61"/>
  <c r="M29" i="61" s="1"/>
  <c r="L9" i="61"/>
  <c r="K9" i="61"/>
  <c r="K29" i="61" s="1"/>
  <c r="J9" i="61"/>
  <c r="J29" i="61" s="1"/>
  <c r="I9" i="61"/>
  <c r="I29" i="61" s="1"/>
  <c r="H9" i="61"/>
  <c r="G9" i="61"/>
  <c r="G29" i="61" s="1"/>
  <c r="F9" i="61"/>
  <c r="F29" i="61" s="1"/>
  <c r="E9" i="61"/>
  <c r="E29" i="61" s="1"/>
  <c r="D9" i="61"/>
  <c r="AF29" i="64" l="1"/>
  <c r="AF29" i="63"/>
  <c r="AF29" i="62"/>
  <c r="AF9" i="62"/>
  <c r="AF29" i="61"/>
  <c r="AF59" i="18"/>
  <c r="AF58" i="18"/>
  <c r="AF57" i="18"/>
  <c r="AF56" i="18"/>
  <c r="AF55" i="18"/>
  <c r="AF54" i="18"/>
  <c r="AF53" i="18"/>
  <c r="AF52" i="18"/>
  <c r="AF51" i="18"/>
  <c r="AF50" i="18"/>
  <c r="AF49" i="18"/>
  <c r="AF48" i="18"/>
  <c r="AF47" i="18"/>
  <c r="AF46" i="18"/>
  <c r="AF45" i="18"/>
  <c r="AF44" i="18"/>
  <c r="AF43" i="18"/>
  <c r="AF42" i="18"/>
  <c r="AF41" i="18"/>
  <c r="AF40" i="18"/>
  <c r="AF39" i="18"/>
  <c r="AF38" i="18"/>
  <c r="AF37" i="18"/>
  <c r="AF36" i="18"/>
  <c r="AF35" i="18"/>
  <c r="AF9" i="18"/>
  <c r="AF27" i="18"/>
  <c r="AF26" i="18"/>
  <c r="AF25" i="18"/>
  <c r="AF24" i="18"/>
  <c r="AF23" i="18"/>
  <c r="AF22" i="18"/>
  <c r="AF21" i="18"/>
  <c r="AF20" i="18"/>
  <c r="AF19" i="18"/>
  <c r="AF18" i="18"/>
  <c r="AF17" i="18"/>
  <c r="AF16" i="18"/>
  <c r="AF15" i="18"/>
  <c r="AF14" i="18"/>
  <c r="AF13" i="18"/>
  <c r="AF12" i="18"/>
  <c r="AF11" i="18"/>
  <c r="AF10" i="18"/>
  <c r="AF8" i="18"/>
  <c r="A68" i="56" l="1"/>
  <c r="A67" i="56"/>
  <c r="AE59" i="56"/>
  <c r="AD59" i="56"/>
  <c r="AC59" i="56"/>
  <c r="AB59" i="56"/>
  <c r="AA59" i="56"/>
  <c r="Z59" i="56"/>
  <c r="Y59" i="56"/>
  <c r="X59" i="56"/>
  <c r="W59" i="56"/>
  <c r="V59" i="56"/>
  <c r="U59" i="56"/>
  <c r="T59" i="56"/>
  <c r="S59" i="56"/>
  <c r="R59" i="56"/>
  <c r="Q59" i="56"/>
  <c r="P59" i="56"/>
  <c r="O59" i="56"/>
  <c r="N59" i="56"/>
  <c r="M59" i="56"/>
  <c r="L59" i="56"/>
  <c r="K59" i="56"/>
  <c r="J59" i="56"/>
  <c r="I59" i="56"/>
  <c r="H59" i="56"/>
  <c r="G59" i="56"/>
  <c r="F59" i="56"/>
  <c r="E59" i="56"/>
  <c r="D59" i="56"/>
  <c r="AE58" i="56"/>
  <c r="AD58" i="56"/>
  <c r="AC58" i="56"/>
  <c r="AB58" i="56"/>
  <c r="AA58" i="56"/>
  <c r="Z58" i="56"/>
  <c r="Y58" i="56"/>
  <c r="X58" i="56"/>
  <c r="W58" i="56"/>
  <c r="V58" i="56"/>
  <c r="U58" i="56"/>
  <c r="T58" i="56"/>
  <c r="S58" i="56"/>
  <c r="R58" i="56"/>
  <c r="Q58" i="56"/>
  <c r="P58" i="56"/>
  <c r="O58" i="56"/>
  <c r="N58" i="56"/>
  <c r="M58" i="56"/>
  <c r="L58" i="56"/>
  <c r="K58" i="56"/>
  <c r="J58" i="56"/>
  <c r="I58" i="56"/>
  <c r="H58" i="56"/>
  <c r="G58" i="56"/>
  <c r="F58" i="56"/>
  <c r="E58" i="56"/>
  <c r="D58" i="56"/>
  <c r="AE57" i="56"/>
  <c r="AD57" i="56"/>
  <c r="AC57" i="56"/>
  <c r="AB57" i="56"/>
  <c r="AA57" i="56"/>
  <c r="Z57" i="56"/>
  <c r="Y57" i="56"/>
  <c r="X57" i="56"/>
  <c r="W57" i="56"/>
  <c r="V57" i="56"/>
  <c r="U57" i="56"/>
  <c r="T57" i="56"/>
  <c r="S57" i="56"/>
  <c r="R57" i="56"/>
  <c r="Q57" i="56"/>
  <c r="P57" i="56"/>
  <c r="O57" i="56"/>
  <c r="N57" i="56"/>
  <c r="M57" i="56"/>
  <c r="L57" i="56"/>
  <c r="K57" i="56"/>
  <c r="J57" i="56"/>
  <c r="I57" i="56"/>
  <c r="H57" i="56"/>
  <c r="G57" i="56"/>
  <c r="F57" i="56"/>
  <c r="E57" i="56"/>
  <c r="D57" i="56"/>
  <c r="AE56" i="56"/>
  <c r="AD56" i="56"/>
  <c r="AC56" i="56"/>
  <c r="AB56" i="56"/>
  <c r="AA56" i="56"/>
  <c r="Z56" i="56"/>
  <c r="Y56" i="56"/>
  <c r="X56" i="56"/>
  <c r="W56" i="56"/>
  <c r="V56" i="56"/>
  <c r="U56" i="56"/>
  <c r="T56" i="56"/>
  <c r="S56" i="56"/>
  <c r="R56" i="56"/>
  <c r="Q56" i="56"/>
  <c r="P56" i="56"/>
  <c r="O56" i="56"/>
  <c r="N56" i="56"/>
  <c r="M56" i="56"/>
  <c r="L56" i="56"/>
  <c r="K56" i="56"/>
  <c r="J56" i="56"/>
  <c r="I56" i="56"/>
  <c r="H56" i="56"/>
  <c r="G56" i="56"/>
  <c r="F56" i="56"/>
  <c r="E56" i="56"/>
  <c r="D56" i="56"/>
  <c r="AE55" i="56"/>
  <c r="AD55" i="56"/>
  <c r="AC55" i="56"/>
  <c r="AB55" i="56"/>
  <c r="AA55" i="56"/>
  <c r="Z55" i="56"/>
  <c r="Y55" i="56"/>
  <c r="X55" i="56"/>
  <c r="W55" i="56"/>
  <c r="V55" i="56"/>
  <c r="U55" i="56"/>
  <c r="T55" i="56"/>
  <c r="S55" i="56"/>
  <c r="R55" i="56"/>
  <c r="Q55" i="56"/>
  <c r="P55" i="56"/>
  <c r="O55" i="56"/>
  <c r="N55" i="56"/>
  <c r="M55" i="56"/>
  <c r="L55" i="56"/>
  <c r="K55" i="56"/>
  <c r="J55" i="56"/>
  <c r="I55" i="56"/>
  <c r="H55" i="56"/>
  <c r="G55" i="56"/>
  <c r="F55" i="56"/>
  <c r="E55" i="56"/>
  <c r="D55" i="56"/>
  <c r="AE32" i="56"/>
  <c r="AD32" i="56"/>
  <c r="AC32" i="56"/>
  <c r="AB32" i="56"/>
  <c r="AA32" i="56"/>
  <c r="Z32" i="56"/>
  <c r="Y32" i="56"/>
  <c r="X32" i="56"/>
  <c r="W32" i="56"/>
  <c r="V32" i="56"/>
  <c r="U32" i="56"/>
  <c r="T32" i="56"/>
  <c r="S32" i="56"/>
  <c r="R32" i="56"/>
  <c r="Q32" i="56"/>
  <c r="P32" i="56"/>
  <c r="O32" i="56"/>
  <c r="N32" i="56"/>
  <c r="M32" i="56"/>
  <c r="L32" i="56"/>
  <c r="K32" i="56"/>
  <c r="J32" i="56"/>
  <c r="I32" i="56"/>
  <c r="H32" i="56"/>
  <c r="G32" i="56"/>
  <c r="F32" i="56"/>
  <c r="E32" i="56"/>
  <c r="D32" i="56"/>
  <c r="AE31" i="56"/>
  <c r="AD31" i="56"/>
  <c r="AC31" i="56"/>
  <c r="AB31" i="56"/>
  <c r="AA31" i="56"/>
  <c r="Z31" i="56"/>
  <c r="Y31" i="56"/>
  <c r="X31" i="56"/>
  <c r="W31" i="56"/>
  <c r="V31" i="56"/>
  <c r="U31" i="56"/>
  <c r="T31" i="56"/>
  <c r="S31" i="56"/>
  <c r="R31" i="56"/>
  <c r="Q31" i="56"/>
  <c r="P31" i="56"/>
  <c r="O31" i="56"/>
  <c r="N31" i="56"/>
  <c r="M31" i="56"/>
  <c r="L31" i="56"/>
  <c r="K31" i="56"/>
  <c r="J31" i="56"/>
  <c r="I31" i="56"/>
  <c r="H31" i="56"/>
  <c r="G31" i="56"/>
  <c r="F31" i="56"/>
  <c r="E31" i="56"/>
  <c r="D31" i="56"/>
  <c r="AE30" i="56"/>
  <c r="AD30" i="56"/>
  <c r="AC30" i="56"/>
  <c r="AB30" i="56"/>
  <c r="AA30" i="56"/>
  <c r="Z30" i="56"/>
  <c r="Y30" i="56"/>
  <c r="X30" i="56"/>
  <c r="W30" i="56"/>
  <c r="V30" i="56"/>
  <c r="U30" i="56"/>
  <c r="T30" i="56"/>
  <c r="S30" i="56"/>
  <c r="R30" i="56"/>
  <c r="Q30" i="56"/>
  <c r="P30" i="56"/>
  <c r="O30" i="56"/>
  <c r="N30" i="56"/>
  <c r="M30" i="56"/>
  <c r="L30" i="56"/>
  <c r="K30" i="56"/>
  <c r="J30" i="56"/>
  <c r="I30" i="56"/>
  <c r="H30" i="56"/>
  <c r="G30" i="56"/>
  <c r="F30" i="56"/>
  <c r="E30" i="56"/>
  <c r="D30" i="56"/>
  <c r="AD29" i="56"/>
  <c r="X29" i="56"/>
  <c r="V29" i="56"/>
  <c r="P29" i="56"/>
  <c r="N29" i="56"/>
  <c r="H29" i="56"/>
  <c r="F29" i="56"/>
  <c r="AE28" i="56"/>
  <c r="AD28" i="56"/>
  <c r="AC28" i="56"/>
  <c r="AB28" i="56"/>
  <c r="AA28" i="56"/>
  <c r="Z28" i="56"/>
  <c r="Y28" i="56"/>
  <c r="X28" i="56"/>
  <c r="W28" i="56"/>
  <c r="V28" i="56"/>
  <c r="U28" i="56"/>
  <c r="T28" i="56"/>
  <c r="S28" i="56"/>
  <c r="R28" i="56"/>
  <c r="Q28" i="56"/>
  <c r="P28" i="56"/>
  <c r="O28" i="56"/>
  <c r="N28" i="56"/>
  <c r="M28" i="56"/>
  <c r="L28" i="56"/>
  <c r="K28" i="56"/>
  <c r="J28" i="56"/>
  <c r="I28" i="56"/>
  <c r="H28" i="56"/>
  <c r="G28" i="56"/>
  <c r="F28" i="56"/>
  <c r="E28" i="56"/>
  <c r="D28" i="56"/>
  <c r="AE9" i="56"/>
  <c r="AE29" i="56" s="1"/>
  <c r="AD9" i="56"/>
  <c r="AC9" i="56"/>
  <c r="AC29" i="56" s="1"/>
  <c r="AB9" i="56"/>
  <c r="AB29" i="56" s="1"/>
  <c r="AA9" i="56"/>
  <c r="AA29" i="56" s="1"/>
  <c r="Z9" i="56"/>
  <c r="Z29" i="56" s="1"/>
  <c r="Y9" i="56"/>
  <c r="Y29" i="56" s="1"/>
  <c r="X9" i="56"/>
  <c r="W9" i="56"/>
  <c r="W29" i="56" s="1"/>
  <c r="V9" i="56"/>
  <c r="U9" i="56"/>
  <c r="U29" i="56" s="1"/>
  <c r="T9" i="56"/>
  <c r="T29" i="56" s="1"/>
  <c r="S9" i="56"/>
  <c r="S29" i="56" s="1"/>
  <c r="R9" i="56"/>
  <c r="R29" i="56" s="1"/>
  <c r="Q9" i="56"/>
  <c r="Q29" i="56" s="1"/>
  <c r="P9" i="56"/>
  <c r="O9" i="56"/>
  <c r="O29" i="56" s="1"/>
  <c r="N9" i="56"/>
  <c r="M9" i="56"/>
  <c r="M29" i="56" s="1"/>
  <c r="L9" i="56"/>
  <c r="L29" i="56" s="1"/>
  <c r="K9" i="56"/>
  <c r="K29" i="56" s="1"/>
  <c r="J9" i="56"/>
  <c r="J29" i="56" s="1"/>
  <c r="I9" i="56"/>
  <c r="I29" i="56" s="1"/>
  <c r="H9" i="56"/>
  <c r="G9" i="56"/>
  <c r="G29" i="56" s="1"/>
  <c r="F9" i="56"/>
  <c r="E9" i="56"/>
  <c r="E29" i="56" s="1"/>
  <c r="D9" i="56"/>
  <c r="D29" i="56" s="1"/>
  <c r="A66" i="18"/>
  <c r="A65" i="18"/>
  <c r="AE59" i="18"/>
  <c r="AD59" i="18"/>
  <c r="AC59" i="18"/>
  <c r="AB59" i="18"/>
  <c r="AA59" i="18"/>
  <c r="Z59" i="18"/>
  <c r="Y59" i="18"/>
  <c r="X59" i="18"/>
  <c r="W59" i="18"/>
  <c r="V59" i="18"/>
  <c r="U59" i="18"/>
  <c r="T59" i="18"/>
  <c r="S59" i="18"/>
  <c r="R59" i="18"/>
  <c r="Q59" i="18"/>
  <c r="P59" i="18"/>
  <c r="O59" i="18"/>
  <c r="N59" i="18"/>
  <c r="M59" i="18"/>
  <c r="L59" i="18"/>
  <c r="K59" i="18"/>
  <c r="J59" i="18"/>
  <c r="I59" i="18"/>
  <c r="H59" i="18"/>
  <c r="G59" i="18"/>
  <c r="F59" i="18"/>
  <c r="E59" i="18"/>
  <c r="D59" i="18"/>
  <c r="AE58" i="18"/>
  <c r="AD58" i="18"/>
  <c r="AC58" i="18"/>
  <c r="AB58" i="18"/>
  <c r="AA58" i="18"/>
  <c r="Z58" i="18"/>
  <c r="Y58" i="18"/>
  <c r="X58" i="18"/>
  <c r="W58" i="18"/>
  <c r="V58" i="18"/>
  <c r="U58" i="18"/>
  <c r="T58" i="18"/>
  <c r="S58" i="18"/>
  <c r="R58" i="18"/>
  <c r="Q58" i="18"/>
  <c r="P58" i="18"/>
  <c r="O58" i="18"/>
  <c r="N58" i="18"/>
  <c r="M58" i="18"/>
  <c r="L58" i="18"/>
  <c r="K58" i="18"/>
  <c r="J58" i="18"/>
  <c r="I58" i="18"/>
  <c r="H58" i="18"/>
  <c r="G58" i="18"/>
  <c r="F58" i="18"/>
  <c r="E58" i="18"/>
  <c r="D58" i="18"/>
  <c r="AE57" i="18"/>
  <c r="AD57" i="18"/>
  <c r="AC57" i="18"/>
  <c r="AB57" i="18"/>
  <c r="AA57" i="18"/>
  <c r="Z57" i="18"/>
  <c r="Y57" i="18"/>
  <c r="X57" i="18"/>
  <c r="W57" i="18"/>
  <c r="V57" i="18"/>
  <c r="U57" i="18"/>
  <c r="T57" i="18"/>
  <c r="S57" i="18"/>
  <c r="R57" i="18"/>
  <c r="Q57" i="18"/>
  <c r="P57" i="18"/>
  <c r="O57" i="18"/>
  <c r="N57" i="18"/>
  <c r="M57" i="18"/>
  <c r="L57" i="18"/>
  <c r="K57" i="18"/>
  <c r="J57" i="18"/>
  <c r="I57" i="18"/>
  <c r="H57" i="18"/>
  <c r="G57" i="18"/>
  <c r="F57" i="18"/>
  <c r="E57" i="18"/>
  <c r="D57" i="18"/>
  <c r="AE56" i="18"/>
  <c r="AD56" i="18"/>
  <c r="AC56" i="18"/>
  <c r="AB56" i="18"/>
  <c r="AA56" i="18"/>
  <c r="Z56" i="18"/>
  <c r="Y56" i="18"/>
  <c r="X56" i="18"/>
  <c r="W56" i="18"/>
  <c r="V56" i="18"/>
  <c r="U56" i="18"/>
  <c r="T56" i="18"/>
  <c r="S56" i="18"/>
  <c r="R56" i="18"/>
  <c r="Q56" i="18"/>
  <c r="P56" i="18"/>
  <c r="O56" i="18"/>
  <c r="N56" i="18"/>
  <c r="M56" i="18"/>
  <c r="L56" i="18"/>
  <c r="K56" i="18"/>
  <c r="J56" i="18"/>
  <c r="I56" i="18"/>
  <c r="H56" i="18"/>
  <c r="G56" i="18"/>
  <c r="F56" i="18"/>
  <c r="E56" i="18"/>
  <c r="D56" i="18"/>
  <c r="AE55" i="18"/>
  <c r="AD55" i="18"/>
  <c r="AC55" i="18"/>
  <c r="AB55" i="18"/>
  <c r="AA55" i="18"/>
  <c r="Z55" i="18"/>
  <c r="Y55" i="18"/>
  <c r="X55" i="18"/>
  <c r="W55" i="18"/>
  <c r="V55" i="18"/>
  <c r="U55" i="18"/>
  <c r="T55" i="18"/>
  <c r="S55" i="18"/>
  <c r="R55" i="18"/>
  <c r="Q55" i="18"/>
  <c r="P55" i="18"/>
  <c r="O55" i="18"/>
  <c r="N55" i="18"/>
  <c r="M55" i="18"/>
  <c r="L55" i="18"/>
  <c r="K55" i="18"/>
  <c r="J55" i="18"/>
  <c r="I55" i="18"/>
  <c r="H55" i="18"/>
  <c r="G55" i="18"/>
  <c r="F55" i="18"/>
  <c r="E55" i="18"/>
  <c r="D55" i="18"/>
  <c r="AE32" i="18"/>
  <c r="AD32" i="18"/>
  <c r="AC32" i="18"/>
  <c r="AB32" i="18"/>
  <c r="AA32" i="18"/>
  <c r="Z32" i="18"/>
  <c r="Y32" i="18"/>
  <c r="X32" i="18"/>
  <c r="W32" i="18"/>
  <c r="V32" i="18"/>
  <c r="U32" i="18"/>
  <c r="T32" i="18"/>
  <c r="S32" i="18"/>
  <c r="R32" i="18"/>
  <c r="Q32" i="18"/>
  <c r="P32" i="18"/>
  <c r="O32" i="18"/>
  <c r="N32" i="18"/>
  <c r="M32" i="18"/>
  <c r="L32" i="18"/>
  <c r="K32" i="18"/>
  <c r="J32" i="18"/>
  <c r="I32" i="18"/>
  <c r="H32" i="18"/>
  <c r="G32" i="18"/>
  <c r="F32" i="18"/>
  <c r="E32" i="18"/>
  <c r="D32" i="18"/>
  <c r="AE31" i="18"/>
  <c r="AD31" i="18"/>
  <c r="AC31" i="18"/>
  <c r="AB31" i="18"/>
  <c r="AA31" i="18"/>
  <c r="Z31" i="18"/>
  <c r="Y31" i="18"/>
  <c r="X31" i="18"/>
  <c r="W31" i="18"/>
  <c r="V31" i="18"/>
  <c r="U31" i="18"/>
  <c r="T31" i="18"/>
  <c r="S31" i="18"/>
  <c r="R31" i="18"/>
  <c r="Q31" i="18"/>
  <c r="P31" i="18"/>
  <c r="O31" i="18"/>
  <c r="N31" i="18"/>
  <c r="M31" i="18"/>
  <c r="L31" i="18"/>
  <c r="K31" i="18"/>
  <c r="J31" i="18"/>
  <c r="I31" i="18"/>
  <c r="H31" i="18"/>
  <c r="G31" i="18"/>
  <c r="F31" i="18"/>
  <c r="E31" i="18"/>
  <c r="D31" i="18"/>
  <c r="AE30" i="18"/>
  <c r="AD30" i="18"/>
  <c r="AC30" i="18"/>
  <c r="AB30" i="18"/>
  <c r="AA30" i="18"/>
  <c r="Z30" i="18"/>
  <c r="Y30" i="18"/>
  <c r="X30" i="18"/>
  <c r="W30" i="18"/>
  <c r="V30" i="18"/>
  <c r="U30" i="18"/>
  <c r="T30" i="18"/>
  <c r="S30" i="18"/>
  <c r="R30" i="18"/>
  <c r="Q30" i="18"/>
  <c r="P30" i="18"/>
  <c r="O30" i="18"/>
  <c r="N30" i="18"/>
  <c r="M30" i="18"/>
  <c r="L30" i="18"/>
  <c r="K30" i="18"/>
  <c r="J30" i="18"/>
  <c r="I30" i="18"/>
  <c r="H30" i="18"/>
  <c r="G30" i="18"/>
  <c r="F30" i="18"/>
  <c r="E30" i="18"/>
  <c r="D30" i="18"/>
  <c r="W29" i="18"/>
  <c r="AE28" i="18"/>
  <c r="AD28" i="18"/>
  <c r="AC28" i="18"/>
  <c r="AB28" i="18"/>
  <c r="AA28" i="18"/>
  <c r="Z28" i="18"/>
  <c r="Y28" i="18"/>
  <c r="X28" i="18"/>
  <c r="W28" i="18"/>
  <c r="V28" i="18"/>
  <c r="U28" i="18"/>
  <c r="T28" i="18"/>
  <c r="S28" i="18"/>
  <c r="R28" i="18"/>
  <c r="Q28" i="18"/>
  <c r="P28" i="18"/>
  <c r="O28" i="18"/>
  <c r="N28" i="18"/>
  <c r="M28" i="18"/>
  <c r="L28" i="18"/>
  <c r="K28" i="18"/>
  <c r="J28" i="18"/>
  <c r="I28" i="18"/>
  <c r="H28" i="18"/>
  <c r="G28" i="18"/>
  <c r="F28" i="18"/>
  <c r="E28" i="18"/>
  <c r="D28" i="18"/>
  <c r="AE9" i="18"/>
  <c r="AE29" i="18" s="1"/>
  <c r="AD9" i="18"/>
  <c r="AD29" i="18" s="1"/>
  <c r="AC9" i="18"/>
  <c r="AC29" i="18" s="1"/>
  <c r="AB9" i="18"/>
  <c r="AB29" i="18" s="1"/>
  <c r="AA9" i="18"/>
  <c r="AA29" i="18" s="1"/>
  <c r="Z9" i="18"/>
  <c r="Z29" i="18" s="1"/>
  <c r="Y9" i="18"/>
  <c r="Y29" i="18" s="1"/>
  <c r="X9" i="18"/>
  <c r="X29" i="18" s="1"/>
  <c r="W9" i="18"/>
  <c r="V9" i="18"/>
  <c r="V29" i="18" s="1"/>
  <c r="U9" i="18"/>
  <c r="U29" i="18" s="1"/>
  <c r="T9" i="18"/>
  <c r="T29" i="18" s="1"/>
  <c r="S9" i="18"/>
  <c r="S29" i="18" s="1"/>
  <c r="R9" i="18"/>
  <c r="R29" i="18" s="1"/>
  <c r="Q9" i="18"/>
  <c r="Q29" i="18" s="1"/>
  <c r="P9" i="18"/>
  <c r="P29" i="18" s="1"/>
  <c r="O9" i="18"/>
  <c r="O29" i="18" s="1"/>
  <c r="N9" i="18"/>
  <c r="N29" i="18" s="1"/>
  <c r="M9" i="18"/>
  <c r="M29" i="18" s="1"/>
  <c r="L9" i="18"/>
  <c r="L29" i="18" s="1"/>
  <c r="K9" i="18"/>
  <c r="K29" i="18" s="1"/>
  <c r="J9" i="18"/>
  <c r="J29" i="18" s="1"/>
  <c r="I9" i="18"/>
  <c r="I29" i="18" s="1"/>
  <c r="H9" i="18"/>
  <c r="H29" i="18" s="1"/>
  <c r="G9" i="18"/>
  <c r="G29" i="18" s="1"/>
  <c r="F9" i="18"/>
  <c r="F29" i="18" s="1"/>
  <c r="E9" i="18"/>
  <c r="E29" i="18" s="1"/>
  <c r="D9" i="18"/>
  <c r="D29" i="18" s="1"/>
  <c r="AF30" i="56" l="1"/>
  <c r="AF32" i="56"/>
  <c r="AF56" i="56"/>
  <c r="AF57" i="56"/>
  <c r="AF59" i="56"/>
  <c r="AF31" i="56"/>
  <c r="AF55" i="56"/>
  <c r="AF58" i="56"/>
  <c r="AF30" i="18"/>
  <c r="AF32" i="18"/>
  <c r="AF29" i="18"/>
  <c r="AF31" i="18"/>
  <c r="AF28" i="18"/>
  <c r="AF28" i="56"/>
  <c r="AF29" i="56"/>
  <c r="A9" i="31" l="1"/>
  <c r="F9" i="31"/>
  <c r="G9" i="31"/>
  <c r="H9" i="31"/>
  <c r="I9" i="31"/>
  <c r="A10" i="31"/>
  <c r="F10" i="31"/>
  <c r="G10" i="31"/>
  <c r="H10" i="31"/>
  <c r="I10" i="31"/>
  <c r="A11" i="31"/>
  <c r="F11" i="31"/>
  <c r="G11" i="31"/>
  <c r="H11" i="31"/>
  <c r="I11" i="31"/>
  <c r="F9" i="32"/>
  <c r="G9" i="32"/>
  <c r="H9" i="32"/>
  <c r="I9" i="32"/>
  <c r="F10" i="32"/>
  <c r="G10" i="32"/>
  <c r="H10" i="32"/>
  <c r="I10" i="32"/>
  <c r="F11" i="32"/>
  <c r="G11" i="32"/>
  <c r="H11" i="32"/>
  <c r="I11" i="32"/>
  <c r="A9" i="32"/>
  <c r="A10" i="32"/>
  <c r="A11" i="32"/>
  <c r="Q11" i="60" l="1"/>
  <c r="P11" i="60"/>
  <c r="O11" i="60"/>
  <c r="N11" i="60"/>
  <c r="I11" i="60"/>
  <c r="H11" i="60"/>
  <c r="G11" i="60"/>
  <c r="F11" i="60"/>
  <c r="I9" i="60"/>
  <c r="H9" i="60"/>
  <c r="G9" i="60"/>
  <c r="F9" i="60"/>
  <c r="A9" i="60"/>
  <c r="I8" i="60"/>
  <c r="H8" i="60"/>
  <c r="G8" i="60"/>
  <c r="F8" i="60"/>
  <c r="A8" i="60"/>
  <c r="I7" i="60"/>
  <c r="H7" i="60"/>
  <c r="G7" i="60"/>
  <c r="F7" i="60"/>
  <c r="A7" i="60"/>
  <c r="I6" i="60"/>
  <c r="H6" i="60"/>
  <c r="G6" i="60"/>
  <c r="F6" i="60"/>
  <c r="A6" i="60"/>
  <c r="Q11" i="59"/>
  <c r="P11" i="59"/>
  <c r="O11" i="59"/>
  <c r="N11" i="59"/>
  <c r="I11" i="59"/>
  <c r="H11" i="59"/>
  <c r="G11" i="59"/>
  <c r="F11" i="59"/>
  <c r="I9" i="59"/>
  <c r="H9" i="59"/>
  <c r="G9" i="59"/>
  <c r="F9" i="59"/>
  <c r="A9" i="59"/>
  <c r="I8" i="59"/>
  <c r="H8" i="59"/>
  <c r="G8" i="59"/>
  <c r="F8" i="59"/>
  <c r="A8" i="59"/>
  <c r="I7" i="59"/>
  <c r="H7" i="59"/>
  <c r="G7" i="59"/>
  <c r="F7" i="59"/>
  <c r="A7" i="59"/>
  <c r="I6" i="59"/>
  <c r="H6" i="59"/>
  <c r="G6" i="59"/>
  <c r="F6" i="59"/>
  <c r="A6" i="59"/>
  <c r="N13" i="32"/>
  <c r="O13" i="32"/>
  <c r="G13" i="32"/>
  <c r="A7" i="32" l="1"/>
  <c r="D13" i="31"/>
  <c r="E13" i="31"/>
  <c r="C13" i="31"/>
  <c r="B13" i="31"/>
  <c r="I8" i="31"/>
  <c r="H8" i="31"/>
  <c r="G8" i="31"/>
  <c r="F8" i="31"/>
  <c r="A8" i="31"/>
  <c r="I7" i="31"/>
  <c r="H7" i="31"/>
  <c r="G7" i="31"/>
  <c r="F7" i="31"/>
  <c r="A7" i="31"/>
  <c r="I6" i="31"/>
  <c r="H6" i="31"/>
  <c r="G6" i="31"/>
  <c r="F6" i="31"/>
  <c r="A6" i="31"/>
  <c r="I8" i="32"/>
  <c r="H8" i="32"/>
  <c r="G8" i="32"/>
  <c r="F8" i="32"/>
  <c r="A8" i="32"/>
  <c r="I7" i="32"/>
  <c r="H7" i="32"/>
  <c r="G7" i="32"/>
  <c r="F7" i="32"/>
  <c r="I6" i="32"/>
  <c r="H6" i="32"/>
  <c r="G6" i="32"/>
  <c r="F6" i="32"/>
  <c r="A6" i="32"/>
  <c r="J9" i="32" l="1"/>
  <c r="M10" i="32"/>
  <c r="M11" i="32"/>
  <c r="K9" i="32"/>
  <c r="J10" i="32"/>
  <c r="L9" i="32"/>
  <c r="K10" i="32"/>
  <c r="K11" i="32"/>
  <c r="J11" i="32"/>
  <c r="M9" i="32"/>
  <c r="L10" i="32"/>
  <c r="L11" i="32"/>
  <c r="L7" i="32"/>
  <c r="L8" i="32"/>
  <c r="K6" i="32"/>
  <c r="K6" i="59" s="1"/>
  <c r="K6" i="60" s="1"/>
  <c r="M7" i="32"/>
  <c r="M8" i="32"/>
  <c r="J6" i="32"/>
  <c r="J6" i="59" s="1"/>
  <c r="J6" i="60" s="1"/>
  <c r="J7" i="32"/>
  <c r="J8" i="32"/>
  <c r="M6" i="32"/>
  <c r="K7" i="32"/>
  <c r="K8" i="32"/>
  <c r="L6" i="32"/>
  <c r="I13" i="32"/>
  <c r="Q13" i="32"/>
  <c r="H13" i="32"/>
  <c r="P13" i="32"/>
  <c r="I13" i="31"/>
  <c r="H13" i="31"/>
  <c r="F13" i="31"/>
  <c r="G13" i="31"/>
  <c r="F13" i="32"/>
  <c r="K7" i="59" l="1"/>
  <c r="K7" i="60" s="1"/>
  <c r="N10" i="32"/>
  <c r="N9" i="32"/>
  <c r="P11" i="32"/>
  <c r="N11" i="32"/>
  <c r="P10" i="32"/>
  <c r="O11" i="32"/>
  <c r="Q11" i="32"/>
  <c r="O9" i="32"/>
  <c r="Q9" i="32"/>
  <c r="P9" i="32"/>
  <c r="O10" i="32"/>
  <c r="Q10" i="32"/>
  <c r="K8" i="59"/>
  <c r="J8" i="59"/>
  <c r="K9" i="59"/>
  <c r="J9" i="59"/>
  <c r="J7" i="59"/>
  <c r="J7" i="60" s="1"/>
  <c r="L9" i="59"/>
  <c r="M8" i="59"/>
  <c r="O8" i="32"/>
  <c r="Q8" i="32"/>
  <c r="L8" i="59"/>
  <c r="N8" i="32"/>
  <c r="P8" i="32"/>
  <c r="M7" i="59"/>
  <c r="Q7" i="32"/>
  <c r="O7" i="32"/>
  <c r="L6" i="59"/>
  <c r="P6" i="32"/>
  <c r="N6" i="32"/>
  <c r="M6" i="59"/>
  <c r="O6" i="32"/>
  <c r="Q6" i="32"/>
  <c r="M9" i="59"/>
  <c r="L7" i="59"/>
  <c r="P7" i="32"/>
  <c r="N7" i="32"/>
  <c r="K8" i="60" l="1"/>
  <c r="J9" i="60"/>
  <c r="K9" i="60"/>
  <c r="J8" i="60"/>
  <c r="N7" i="59"/>
  <c r="L7" i="60"/>
  <c r="P7" i="59"/>
  <c r="M9" i="60"/>
  <c r="O9" i="59"/>
  <c r="Q9" i="59"/>
  <c r="L8" i="60"/>
  <c r="N8" i="59"/>
  <c r="P8" i="59"/>
  <c r="M7" i="60"/>
  <c r="Q7" i="59"/>
  <c r="O7" i="59"/>
  <c r="L6" i="60"/>
  <c r="P6" i="59"/>
  <c r="N6" i="59"/>
  <c r="L9" i="60"/>
  <c r="P9" i="59"/>
  <c r="N9" i="59"/>
  <c r="M6" i="60"/>
  <c r="Q6" i="59"/>
  <c r="O6" i="59"/>
  <c r="Q8" i="59"/>
  <c r="M8" i="60"/>
  <c r="O8" i="59"/>
  <c r="Q8" i="60" l="1"/>
  <c r="O8" i="60"/>
  <c r="O6" i="60"/>
  <c r="Q6" i="60"/>
  <c r="P8" i="60"/>
  <c r="N8" i="60"/>
  <c r="O7" i="60"/>
  <c r="Q7" i="60"/>
  <c r="N7" i="60"/>
  <c r="P7" i="60"/>
  <c r="N6" i="60"/>
  <c r="P6" i="60"/>
  <c r="N9" i="60"/>
  <c r="P9" i="60"/>
  <c r="Q9" i="60"/>
  <c r="O9" i="60"/>
</calcChain>
</file>

<file path=xl/sharedStrings.xml><?xml version="1.0" encoding="utf-8"?>
<sst xmlns="http://schemas.openxmlformats.org/spreadsheetml/2006/main" count="1238" uniqueCount="119">
  <si>
    <t xml:space="preserve">Nom du compte </t>
  </si>
  <si>
    <t>Nom du contact</t>
  </si>
  <si>
    <t>Coordonnées</t>
  </si>
  <si>
    <t>OBA</t>
  </si>
  <si>
    <t>RN</t>
  </si>
  <si>
    <t>RDV</t>
  </si>
  <si>
    <t>Etat renouvellement</t>
  </si>
  <si>
    <t>Pas fait / Envoyé / Signé</t>
  </si>
  <si>
    <t>Loading</t>
  </si>
  <si>
    <t>SFA / GDS</t>
  </si>
  <si>
    <t>Canal</t>
  </si>
  <si>
    <t>Commentaires</t>
  </si>
  <si>
    <t>EOA</t>
  </si>
  <si>
    <t>EOB</t>
  </si>
  <si>
    <t>OCB</t>
  </si>
  <si>
    <t>AMB</t>
  </si>
  <si>
    <t>COB</t>
  </si>
  <si>
    <t>OCF</t>
  </si>
  <si>
    <t>JUD</t>
  </si>
  <si>
    <t>NOH</t>
  </si>
  <si>
    <t>EOL</t>
  </si>
  <si>
    <t>EOM</t>
  </si>
  <si>
    <t>OCM</t>
  </si>
  <si>
    <t>EON</t>
  </si>
  <si>
    <t>OCN</t>
  </si>
  <si>
    <t>HDF</t>
  </si>
  <si>
    <t>EOO</t>
  </si>
  <si>
    <t>OCP</t>
  </si>
  <si>
    <t>OPR</t>
  </si>
  <si>
    <t>NOR</t>
  </si>
  <si>
    <t>EOP</t>
  </si>
  <si>
    <t>EOQ</t>
  </si>
  <si>
    <t>OCQ</t>
  </si>
  <si>
    <t>EOR</t>
  </si>
  <si>
    <t>OCR</t>
  </si>
  <si>
    <t>EOS</t>
  </si>
  <si>
    <t>OCS</t>
  </si>
  <si>
    <t>UNT</t>
  </si>
  <si>
    <t>EOV</t>
  </si>
  <si>
    <t>Date du RDV</t>
  </si>
  <si>
    <t xml:space="preserve">Lieu </t>
  </si>
  <si>
    <t>zzz_vierge</t>
  </si>
  <si>
    <t>Liste des comptes</t>
  </si>
  <si>
    <t>RFP</t>
  </si>
  <si>
    <t>Date de réception</t>
  </si>
  <si>
    <t>ID à utiliser</t>
  </si>
  <si>
    <t>Potentiel</t>
  </si>
  <si>
    <t>Tarif round 1</t>
  </si>
  <si>
    <t>Tarif round 2</t>
  </si>
  <si>
    <t>Tarif validé</t>
  </si>
  <si>
    <t>Durée</t>
  </si>
  <si>
    <t>1 ou 2 ans</t>
  </si>
  <si>
    <t>Période</t>
  </si>
  <si>
    <t xml:space="preserve">01/09/19 au 31/07/20 </t>
  </si>
  <si>
    <t>Date RLI</t>
  </si>
  <si>
    <t>réception des RLI</t>
  </si>
  <si>
    <t>date de réception RFP</t>
  </si>
  <si>
    <t>adresse et mdp</t>
  </si>
  <si>
    <t>OUI</t>
  </si>
  <si>
    <t>zzz_vierge_rfp</t>
  </si>
  <si>
    <t>Canal / agence</t>
  </si>
  <si>
    <t>dont comptes intérrogés par RFP</t>
  </si>
  <si>
    <t>T1</t>
  </si>
  <si>
    <t>T2</t>
  </si>
  <si>
    <t>T3</t>
  </si>
  <si>
    <t>T4</t>
  </si>
  <si>
    <t>PREMIER TRISMESTRE</t>
  </si>
  <si>
    <t xml:space="preserve">EVOLUTION PREMIER TRISMETRE 2019/2018 </t>
  </si>
  <si>
    <t>01/01/18 - 31/03/18</t>
  </si>
  <si>
    <t>01/01/19 - 31/03/19</t>
  </si>
  <si>
    <t>Volume</t>
  </si>
  <si>
    <t>Valeur</t>
  </si>
  <si>
    <t>Société</t>
  </si>
  <si>
    <t>CA Total HT</t>
  </si>
  <si>
    <t>TOTAL</t>
  </si>
  <si>
    <t>DEUXIEME TRISMESTRE</t>
  </si>
  <si>
    <t xml:space="preserve">EVOLUTION DEUXIEME TRISMETRE 2019/2018 </t>
  </si>
  <si>
    <t>CUMUL ANNEE</t>
  </si>
  <si>
    <t xml:space="preserve">EVOLUTION CUMUL 2019/2018 </t>
  </si>
  <si>
    <t>Détails CA T2 2019</t>
  </si>
  <si>
    <t>01/04/18 - 30/06/18</t>
  </si>
  <si>
    <t>01/04/19 - 30/06/19</t>
  </si>
  <si>
    <t>01/01/18 - 30/06/18</t>
  </si>
  <si>
    <t>01/01/19 - 30/06/19</t>
  </si>
  <si>
    <t>Héberg</t>
  </si>
  <si>
    <t>PM</t>
  </si>
  <si>
    <t>F&amp;B</t>
  </si>
  <si>
    <t>Autres</t>
  </si>
  <si>
    <t>AT1</t>
  </si>
  <si>
    <t>AT2</t>
  </si>
  <si>
    <t>AT3</t>
  </si>
  <si>
    <t>AT4</t>
  </si>
  <si>
    <t>Client 4</t>
  </si>
  <si>
    <t>Détails CA T1 2019</t>
  </si>
  <si>
    <t>€ Total</t>
  </si>
  <si>
    <t>€ autres</t>
  </si>
  <si>
    <t>Année</t>
  </si>
  <si>
    <t>Unité</t>
  </si>
  <si>
    <t>€ Heber</t>
  </si>
  <si>
    <t>€ F&amp;B</t>
  </si>
  <si>
    <t>Total RN</t>
  </si>
  <si>
    <t>Tarif</t>
  </si>
  <si>
    <t>Tarif préco</t>
  </si>
  <si>
    <t>Client 5</t>
  </si>
  <si>
    <t>Total € Total</t>
  </si>
  <si>
    <t>Total € Heber</t>
  </si>
  <si>
    <t>Total € F&amp;B</t>
  </si>
  <si>
    <t>Total € autres</t>
  </si>
  <si>
    <t>Total 2018</t>
  </si>
  <si>
    <t>Total 2019</t>
  </si>
  <si>
    <t>Trim</t>
  </si>
  <si>
    <t>Total année</t>
  </si>
  <si>
    <t>Total T1</t>
  </si>
  <si>
    <t>Total T2</t>
  </si>
  <si>
    <t>Total T3</t>
  </si>
  <si>
    <t>Total T4</t>
  </si>
  <si>
    <t>Client 2</t>
  </si>
  <si>
    <t>Client 1</t>
  </si>
  <si>
    <t>Client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</si>
</sst>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#,##0_ ;\-#,##0\ 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485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64">
    <xf numFmtId="0" fontId="0" fillId="0" borderId="0" xfId="0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1" xfId="0" applyFill="1" applyBorder="1"/>
    <xf numFmtId="0" fontId="0" fillId="0" borderId="0" xfId="0" applyAlignment="1">
      <alignment horizontal="center" vertical="center"/>
    </xf>
    <xf numFmtId="0" fontId="4" fillId="0" borderId="0" xfId="2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0" fillId="0" borderId="0" xfId="0" applyBorder="1" applyAlignment="1"/>
    <xf numFmtId="0" fontId="0" fillId="0" borderId="7" xfId="0" applyBorder="1" applyAlignment="1"/>
    <xf numFmtId="0" fontId="0" fillId="0" borderId="5" xfId="0" applyBorder="1" applyAlignment="1"/>
    <xf numFmtId="0" fontId="0" fillId="0" borderId="8" xfId="0" applyBorder="1" applyAlignment="1"/>
    <xf numFmtId="0" fontId="0" fillId="0" borderId="0" xfId="0" applyAlignment="1">
      <alignment horizontal="right" vertical="center"/>
    </xf>
    <xf numFmtId="0" fontId="0" fillId="0" borderId="3" xfId="0" applyBorder="1"/>
    <xf numFmtId="0" fontId="0" fillId="0" borderId="5" xfId="0" applyBorder="1"/>
    <xf numFmtId="14" fontId="0" fillId="0" borderId="5" xfId="0" applyNumberFormat="1" applyBorder="1"/>
    <xf numFmtId="14" fontId="0" fillId="0" borderId="8" xfId="0" applyNumberFormat="1" applyBorder="1"/>
    <xf numFmtId="0" fontId="2" fillId="0" borderId="2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3" applyNumberFormat="1" applyFont="1"/>
    <xf numFmtId="0" fontId="0" fillId="0" borderId="4" xfId="0" applyBorder="1"/>
    <xf numFmtId="0" fontId="0" fillId="0" borderId="1" xfId="0" applyBorder="1"/>
    <xf numFmtId="164" fontId="0" fillId="0" borderId="15" xfId="3" applyNumberFormat="1" applyFont="1" applyBorder="1" applyAlignment="1">
      <alignment horizontal="center" vertical="center"/>
    </xf>
    <xf numFmtId="165" fontId="0" fillId="0" borderId="0" xfId="4" applyNumberFormat="1" applyFont="1"/>
    <xf numFmtId="0" fontId="5" fillId="5" borderId="42" xfId="0" applyFont="1" applyFill="1" applyBorder="1"/>
    <xf numFmtId="0" fontId="5" fillId="5" borderId="21" xfId="0" applyFont="1" applyFill="1" applyBorder="1"/>
    <xf numFmtId="0" fontId="5" fillId="5" borderId="26" xfId="0" applyFont="1" applyFill="1" applyBorder="1"/>
    <xf numFmtId="0" fontId="6" fillId="5" borderId="29" xfId="0" applyFont="1" applyFill="1" applyBorder="1"/>
    <xf numFmtId="164" fontId="6" fillId="5" borderId="38" xfId="3" applyNumberFormat="1" applyFont="1" applyFill="1" applyBorder="1" applyAlignment="1">
      <alignment horizontal="center" vertical="center"/>
    </xf>
    <xf numFmtId="164" fontId="6" fillId="5" borderId="21" xfId="3" applyNumberFormat="1" applyFont="1" applyFill="1" applyBorder="1" applyAlignment="1">
      <alignment horizontal="center" vertical="center"/>
    </xf>
    <xf numFmtId="9" fontId="6" fillId="5" borderId="21" xfId="1" applyFont="1" applyFill="1" applyBorder="1" applyAlignment="1">
      <alignment horizontal="center" vertical="center"/>
    </xf>
    <xf numFmtId="3" fontId="6" fillId="5" borderId="21" xfId="3" applyNumberFormat="1" applyFont="1" applyFill="1" applyBorder="1" applyAlignment="1">
      <alignment horizontal="center" vertical="center"/>
    </xf>
    <xf numFmtId="3" fontId="6" fillId="5" borderId="26" xfId="3" applyNumberFormat="1" applyFont="1" applyFill="1" applyBorder="1" applyAlignment="1">
      <alignment horizontal="center" vertical="center"/>
    </xf>
    <xf numFmtId="0" fontId="6" fillId="5" borderId="33" xfId="0" applyFont="1" applyFill="1" applyBorder="1"/>
    <xf numFmtId="164" fontId="0" fillId="0" borderId="27" xfId="3" applyNumberFormat="1" applyFont="1" applyBorder="1" applyAlignment="1">
      <alignment horizontal="center" vertical="center"/>
    </xf>
    <xf numFmtId="164" fontId="0" fillId="0" borderId="18" xfId="3" applyNumberFormat="1" applyFont="1" applyBorder="1" applyAlignment="1">
      <alignment horizontal="center" vertical="center"/>
    </xf>
    <xf numFmtId="164" fontId="6" fillId="5" borderId="37" xfId="3" applyNumberFormat="1" applyFont="1" applyFill="1" applyBorder="1" applyAlignment="1">
      <alignment horizontal="center" vertical="center"/>
    </xf>
    <xf numFmtId="9" fontId="6" fillId="5" borderId="38" xfId="1" applyFont="1" applyFill="1" applyBorder="1" applyAlignment="1">
      <alignment horizontal="center" vertical="center"/>
    </xf>
    <xf numFmtId="164" fontId="0" fillId="0" borderId="0" xfId="3" applyNumberFormat="1" applyFont="1" applyBorder="1" applyAlignment="1">
      <alignment horizontal="center" vertical="center"/>
    </xf>
    <xf numFmtId="165" fontId="0" fillId="0" borderId="0" xfId="4" applyNumberFormat="1" applyFont="1" applyBorder="1" applyAlignment="1">
      <alignment horizontal="center" vertical="center"/>
    </xf>
    <xf numFmtId="0" fontId="0" fillId="0" borderId="50" xfId="0" applyFont="1" applyBorder="1"/>
    <xf numFmtId="0" fontId="0" fillId="0" borderId="48" xfId="0" applyFont="1" applyBorder="1"/>
    <xf numFmtId="0" fontId="0" fillId="0" borderId="51" xfId="0" applyFont="1" applyBorder="1"/>
    <xf numFmtId="0" fontId="0" fillId="0" borderId="35" xfId="0" applyFont="1" applyBorder="1"/>
    <xf numFmtId="0" fontId="0" fillId="0" borderId="45" xfId="0" applyFont="1" applyBorder="1"/>
    <xf numFmtId="0" fontId="0" fillId="0" borderId="47" xfId="0" applyFont="1" applyBorder="1"/>
    <xf numFmtId="0" fontId="0" fillId="0" borderId="0" xfId="0" applyFont="1"/>
    <xf numFmtId="9" fontId="6" fillId="5" borderId="42" xfId="1" applyFont="1" applyFill="1" applyBorder="1" applyAlignment="1">
      <alignment horizontal="center" vertical="center"/>
    </xf>
    <xf numFmtId="164" fontId="6" fillId="5" borderId="26" xfId="3" applyNumberFormat="1" applyFont="1" applyFill="1" applyBorder="1" applyAlignment="1">
      <alignment horizontal="center" vertical="center"/>
    </xf>
    <xf numFmtId="3" fontId="0" fillId="0" borderId="1" xfId="3" applyNumberFormat="1" applyFont="1" applyBorder="1" applyAlignment="1">
      <alignment horizontal="center" vertical="center"/>
    </xf>
    <xf numFmtId="3" fontId="0" fillId="0" borderId="2" xfId="3" applyNumberFormat="1" applyFont="1" applyBorder="1" applyAlignment="1">
      <alignment horizontal="center" vertical="center"/>
    </xf>
    <xf numFmtId="3" fontId="0" fillId="0" borderId="3" xfId="3" applyNumberFormat="1" applyFont="1" applyBorder="1" applyAlignment="1">
      <alignment horizontal="center" vertical="center"/>
    </xf>
    <xf numFmtId="0" fontId="0" fillId="0" borderId="52" xfId="0" applyFont="1" applyFill="1" applyBorder="1"/>
    <xf numFmtId="1" fontId="0" fillId="0" borderId="15" xfId="3" applyNumberFormat="1" applyFont="1" applyBorder="1" applyAlignment="1">
      <alignment horizontal="center"/>
    </xf>
    <xf numFmtId="1" fontId="0" fillId="0" borderId="50" xfId="3" applyNumberFormat="1" applyFont="1" applyBorder="1" applyAlignment="1">
      <alignment horizontal="center"/>
    </xf>
    <xf numFmtId="1" fontId="0" fillId="0" borderId="27" xfId="3" applyNumberFormat="1" applyFont="1" applyBorder="1" applyAlignment="1">
      <alignment horizontal="center"/>
    </xf>
    <xf numFmtId="1" fontId="0" fillId="0" borderId="53" xfId="3" applyNumberFormat="1" applyFont="1" applyBorder="1" applyAlignment="1">
      <alignment horizontal="center"/>
    </xf>
    <xf numFmtId="9" fontId="0" fillId="0" borderId="49" xfId="1" applyFont="1" applyBorder="1" applyAlignment="1">
      <alignment horizontal="center" vertical="center"/>
    </xf>
    <xf numFmtId="9" fontId="0" fillId="0" borderId="48" xfId="1" applyFont="1" applyBorder="1" applyAlignment="1">
      <alignment horizontal="center" vertical="center"/>
    </xf>
    <xf numFmtId="3" fontId="0" fillId="0" borderId="48" xfId="3" applyNumberFormat="1" applyFont="1" applyFill="1" applyBorder="1" applyAlignment="1">
      <alignment horizontal="center" vertical="center"/>
    </xf>
    <xf numFmtId="3" fontId="0" fillId="0" borderId="51" xfId="3" applyNumberFormat="1" applyFont="1" applyFill="1" applyBorder="1" applyAlignment="1">
      <alignment horizontal="center" vertical="center"/>
    </xf>
    <xf numFmtId="3" fontId="0" fillId="0" borderId="48" xfId="3" applyNumberFormat="1" applyFont="1" applyBorder="1" applyAlignment="1">
      <alignment horizontal="center" vertical="center"/>
    </xf>
    <xf numFmtId="3" fontId="0" fillId="0" borderId="51" xfId="3" applyNumberFormat="1" applyFont="1" applyBorder="1" applyAlignment="1">
      <alignment horizontal="center" vertical="center"/>
    </xf>
    <xf numFmtId="1" fontId="0" fillId="0" borderId="54" xfId="3" applyNumberFormat="1" applyFont="1" applyBorder="1" applyAlignment="1">
      <alignment horizontal="center"/>
    </xf>
    <xf numFmtId="1" fontId="0" fillId="0" borderId="35" xfId="3" applyNumberFormat="1" applyFont="1" applyBorder="1" applyAlignment="1">
      <alignment horizontal="center"/>
    </xf>
    <xf numFmtId="1" fontId="0" fillId="0" borderId="18" xfId="3" applyNumberFormat="1" applyFont="1" applyBorder="1" applyAlignment="1">
      <alignment horizontal="center"/>
    </xf>
    <xf numFmtId="1" fontId="0" fillId="0" borderId="39" xfId="3" applyNumberFormat="1" applyFont="1" applyBorder="1" applyAlignment="1">
      <alignment horizontal="center"/>
    </xf>
    <xf numFmtId="9" fontId="0" fillId="0" borderId="46" xfId="1" applyFont="1" applyBorder="1" applyAlignment="1">
      <alignment horizontal="center" vertical="center"/>
    </xf>
    <xf numFmtId="9" fontId="0" fillId="0" borderId="45" xfId="1" applyFont="1" applyBorder="1" applyAlignment="1">
      <alignment horizontal="center" vertical="center"/>
    </xf>
    <xf numFmtId="3" fontId="0" fillId="0" borderId="45" xfId="3" applyNumberFormat="1" applyFont="1" applyFill="1" applyBorder="1" applyAlignment="1">
      <alignment horizontal="center" vertical="center"/>
    </xf>
    <xf numFmtId="3" fontId="0" fillId="0" borderId="47" xfId="3" applyNumberFormat="1" applyFont="1" applyFill="1" applyBorder="1" applyAlignment="1">
      <alignment horizontal="center" vertical="center"/>
    </xf>
    <xf numFmtId="166" fontId="0" fillId="0" borderId="54" xfId="3" applyNumberFormat="1" applyFont="1" applyBorder="1" applyAlignment="1">
      <alignment horizontal="center" vertical="center"/>
    </xf>
    <xf numFmtId="166" fontId="0" fillId="0" borderId="35" xfId="3" applyNumberFormat="1" applyFont="1" applyBorder="1" applyAlignment="1">
      <alignment horizontal="center" vertical="center"/>
    </xf>
    <xf numFmtId="166" fontId="0" fillId="0" borderId="18" xfId="3" applyNumberFormat="1" applyFont="1" applyBorder="1" applyAlignment="1">
      <alignment horizontal="center" vertical="center"/>
    </xf>
    <xf numFmtId="166" fontId="0" fillId="0" borderId="39" xfId="3" applyNumberFormat="1" applyFont="1" applyBorder="1" applyAlignment="1">
      <alignment horizontal="center" vertical="center"/>
    </xf>
    <xf numFmtId="164" fontId="0" fillId="0" borderId="50" xfId="3" applyNumberFormat="1" applyFont="1" applyBorder="1" applyAlignment="1">
      <alignment horizontal="center" vertical="center"/>
    </xf>
    <xf numFmtId="164" fontId="0" fillId="0" borderId="53" xfId="3" applyNumberFormat="1" applyFont="1" applyBorder="1" applyAlignment="1">
      <alignment horizontal="center" vertical="center"/>
    </xf>
    <xf numFmtId="164" fontId="0" fillId="0" borderId="54" xfId="3" applyNumberFormat="1" applyFont="1" applyBorder="1" applyAlignment="1">
      <alignment horizontal="center" vertical="center"/>
    </xf>
    <xf numFmtId="164" fontId="0" fillId="0" borderId="35" xfId="3" applyNumberFormat="1" applyFont="1" applyBorder="1" applyAlignment="1">
      <alignment horizontal="center" vertical="center"/>
    </xf>
    <xf numFmtId="164" fontId="0" fillId="0" borderId="39" xfId="3" applyNumberFormat="1" applyFont="1" applyBorder="1" applyAlignment="1">
      <alignment horizontal="center" vertical="center"/>
    </xf>
    <xf numFmtId="1" fontId="0" fillId="0" borderId="15" xfId="3" applyNumberFormat="1" applyFont="1" applyBorder="1" applyAlignment="1">
      <alignment horizontal="center" vertical="center"/>
    </xf>
    <xf numFmtId="1" fontId="0" fillId="0" borderId="50" xfId="3" applyNumberFormat="1" applyFont="1" applyBorder="1" applyAlignment="1">
      <alignment horizontal="center" vertical="center"/>
    </xf>
    <xf numFmtId="1" fontId="0" fillId="0" borderId="27" xfId="3" applyNumberFormat="1" applyFont="1" applyBorder="1" applyAlignment="1">
      <alignment horizontal="center" vertical="center"/>
    </xf>
    <xf numFmtId="1" fontId="0" fillId="0" borderId="53" xfId="3" applyNumberFormat="1" applyFont="1" applyBorder="1" applyAlignment="1">
      <alignment horizontal="center" vertical="center"/>
    </xf>
    <xf numFmtId="1" fontId="0" fillId="0" borderId="54" xfId="3" applyNumberFormat="1" applyFont="1" applyBorder="1" applyAlignment="1">
      <alignment horizontal="center" vertical="center"/>
    </xf>
    <xf numFmtId="1" fontId="0" fillId="0" borderId="35" xfId="3" applyNumberFormat="1" applyFont="1" applyBorder="1" applyAlignment="1">
      <alignment horizontal="center" vertical="center"/>
    </xf>
    <xf numFmtId="1" fontId="0" fillId="0" borderId="18" xfId="3" applyNumberFormat="1" applyFont="1" applyBorder="1" applyAlignment="1">
      <alignment horizontal="center" vertical="center"/>
    </xf>
    <xf numFmtId="1" fontId="0" fillId="0" borderId="39" xfId="3" applyNumberFormat="1" applyFont="1" applyBorder="1" applyAlignment="1">
      <alignment horizontal="center" vertical="center"/>
    </xf>
    <xf numFmtId="164" fontId="0" fillId="0" borderId="0" xfId="0" applyNumberFormat="1"/>
    <xf numFmtId="9" fontId="0" fillId="0" borderId="0" xfId="1" applyFont="1"/>
    <xf numFmtId="43" fontId="0" fillId="0" borderId="0" xfId="3" applyFont="1"/>
    <xf numFmtId="10" fontId="0" fillId="0" borderId="0" xfId="0" applyNumberFormat="1"/>
    <xf numFmtId="0" fontId="0" fillId="0" borderId="0" xfId="0" applyBorder="1"/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7" borderId="5" xfId="0" applyFill="1" applyBorder="1" applyAlignment="1">
      <alignment horizontal="center"/>
    </xf>
    <xf numFmtId="3" fontId="0" fillId="7" borderId="0" xfId="0" applyNumberFormat="1" applyFill="1" applyBorder="1" applyAlignment="1">
      <alignment horizontal="center"/>
    </xf>
    <xf numFmtId="3" fontId="2" fillId="7" borderId="0" xfId="0" applyNumberFormat="1" applyFont="1" applyFill="1" applyBorder="1" applyAlignment="1">
      <alignment horizontal="center"/>
    </xf>
    <xf numFmtId="3" fontId="0" fillId="7" borderId="0" xfId="0" applyNumberFormat="1" applyFill="1" applyBorder="1" applyAlignment="1">
      <alignment horizontal="center" vertical="center"/>
    </xf>
    <xf numFmtId="3" fontId="0" fillId="7" borderId="5" xfId="0" applyNumberFormat="1" applyFill="1" applyBorder="1" applyAlignment="1">
      <alignment horizontal="center" vertical="center"/>
    </xf>
    <xf numFmtId="0" fontId="0" fillId="7" borderId="55" xfId="0" applyFill="1" applyBorder="1" applyAlignment="1">
      <alignment horizontal="center"/>
    </xf>
    <xf numFmtId="3" fontId="0" fillId="7" borderId="53" xfId="0" applyNumberFormat="1" applyFill="1" applyBorder="1" applyAlignment="1">
      <alignment horizontal="center"/>
    </xf>
    <xf numFmtId="3" fontId="2" fillId="7" borderId="53" xfId="0" applyNumberFormat="1" applyFont="1" applyFill="1" applyBorder="1" applyAlignment="1">
      <alignment horizontal="center"/>
    </xf>
    <xf numFmtId="3" fontId="0" fillId="7" borderId="53" xfId="0" applyNumberFormat="1" applyFill="1" applyBorder="1" applyAlignment="1">
      <alignment horizontal="center" vertical="center"/>
    </xf>
    <xf numFmtId="3" fontId="0" fillId="7" borderId="55" xfId="0" applyNumberFormat="1" applyFill="1" applyBorder="1" applyAlignment="1">
      <alignment horizontal="center" vertical="center"/>
    </xf>
    <xf numFmtId="0" fontId="0" fillId="8" borderId="3" xfId="0" applyFill="1" applyBorder="1" applyAlignment="1">
      <alignment horizontal="center"/>
    </xf>
    <xf numFmtId="3" fontId="0" fillId="8" borderId="2" xfId="0" applyNumberFormat="1" applyFill="1" applyBorder="1" applyAlignment="1">
      <alignment horizontal="center"/>
    </xf>
    <xf numFmtId="3" fontId="2" fillId="8" borderId="2" xfId="0" applyNumberFormat="1" applyFont="1" applyFill="1" applyBorder="1" applyAlignment="1">
      <alignment horizontal="center"/>
    </xf>
    <xf numFmtId="3" fontId="0" fillId="8" borderId="2" xfId="0" applyNumberFormat="1" applyFill="1" applyBorder="1" applyAlignment="1">
      <alignment horizontal="center" vertical="center"/>
    </xf>
    <xf numFmtId="3" fontId="0" fillId="8" borderId="3" xfId="0" applyNumberFormat="1" applyFill="1" applyBorder="1" applyAlignment="1">
      <alignment horizontal="center" vertical="center"/>
    </xf>
    <xf numFmtId="0" fontId="0" fillId="8" borderId="5" xfId="0" applyFill="1" applyBorder="1" applyAlignment="1">
      <alignment horizontal="center"/>
    </xf>
    <xf numFmtId="3" fontId="0" fillId="8" borderId="0" xfId="0" applyNumberFormat="1" applyFill="1" applyBorder="1" applyAlignment="1">
      <alignment horizontal="center"/>
    </xf>
    <xf numFmtId="3" fontId="0" fillId="8" borderId="5" xfId="0" applyNumberFormat="1" applyFill="1" applyBorder="1" applyAlignment="1">
      <alignment horizontal="center"/>
    </xf>
    <xf numFmtId="3" fontId="2" fillId="8" borderId="0" xfId="0" applyNumberFormat="1" applyFont="1" applyFill="1" applyBorder="1" applyAlignment="1">
      <alignment horizontal="center"/>
    </xf>
    <xf numFmtId="3" fontId="0" fillId="8" borderId="0" xfId="0" applyNumberFormat="1" applyFill="1" applyBorder="1" applyAlignment="1">
      <alignment horizontal="center" vertical="center"/>
    </xf>
    <xf numFmtId="3" fontId="0" fillId="8" borderId="5" xfId="0" applyNumberFormat="1" applyFill="1" applyBorder="1" applyAlignment="1">
      <alignment horizontal="center" vertical="center"/>
    </xf>
    <xf numFmtId="0" fontId="0" fillId="9" borderId="33" xfId="0" applyFill="1" applyBorder="1" applyAlignment="1">
      <alignment horizontal="center" vertical="center"/>
    </xf>
    <xf numFmtId="0" fontId="2" fillId="0" borderId="0" xfId="0" applyFont="1"/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/>
    </xf>
    <xf numFmtId="0" fontId="2" fillId="3" borderId="30" xfId="0" applyFont="1" applyFill="1" applyBorder="1" applyAlignment="1">
      <alignment horizontal="center" vertical="center"/>
    </xf>
    <xf numFmtId="3" fontId="0" fillId="3" borderId="0" xfId="0" applyNumberFormat="1" applyFill="1" applyBorder="1" applyAlignment="1">
      <alignment horizontal="center"/>
    </xf>
    <xf numFmtId="3" fontId="2" fillId="3" borderId="0" xfId="0" applyNumberFormat="1" applyFont="1" applyFill="1" applyBorder="1" applyAlignment="1">
      <alignment horizontal="center"/>
    </xf>
    <xf numFmtId="3" fontId="0" fillId="3" borderId="0" xfId="0" applyNumberFormat="1" applyFill="1" applyBorder="1" applyAlignment="1">
      <alignment horizontal="center" vertical="center"/>
    </xf>
    <xf numFmtId="3" fontId="0" fillId="3" borderId="5" xfId="0" applyNumberFormat="1" applyFill="1" applyBorder="1" applyAlignment="1">
      <alignment horizontal="center" vertical="center"/>
    </xf>
    <xf numFmtId="3" fontId="0" fillId="3" borderId="5" xfId="0" applyNumberForma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3" fontId="0" fillId="0" borderId="0" xfId="0" applyNumberFormat="1" applyBorder="1" applyAlignment="1">
      <alignment horizontal="center" vertical="center"/>
    </xf>
    <xf numFmtId="0" fontId="2" fillId="8" borderId="30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2" xfId="0" applyFill="1" applyBorder="1"/>
    <xf numFmtId="0" fontId="0" fillId="0" borderId="2" xfId="0" applyBorder="1"/>
    <xf numFmtId="0" fontId="3" fillId="0" borderId="0" xfId="0" applyFont="1"/>
    <xf numFmtId="0" fontId="2" fillId="0" borderId="29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10" borderId="58" xfId="0" applyFont="1" applyFill="1" applyBorder="1" applyAlignment="1">
      <alignment horizontal="center"/>
    </xf>
    <xf numFmtId="0" fontId="3" fillId="10" borderId="58" xfId="0" applyFont="1" applyFill="1" applyBorder="1"/>
    <xf numFmtId="0" fontId="3" fillId="10" borderId="57" xfId="0" applyFont="1" applyFill="1" applyBorder="1"/>
    <xf numFmtId="0" fontId="0" fillId="0" borderId="0" xfId="0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8" borderId="3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8" borderId="3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>
      <alignment horizontal="center"/>
    </xf>
    <xf numFmtId="3" fontId="8" fillId="0" borderId="0" xfId="0" applyNumberFormat="1" applyFont="1" applyFill="1" applyBorder="1" applyAlignment="1">
      <alignment horizontal="center" vertical="center"/>
    </xf>
    <xf numFmtId="3" fontId="8" fillId="0" borderId="0" xfId="0" applyNumberFormat="1" applyFont="1" applyBorder="1" applyAlignment="1">
      <alignment horizontal="center" vertical="center"/>
    </xf>
    <xf numFmtId="3" fontId="8" fillId="0" borderId="5" xfId="0" applyNumberFormat="1" applyFont="1" applyBorder="1" applyAlignment="1">
      <alignment horizontal="center" vertical="center"/>
    </xf>
    <xf numFmtId="3" fontId="9" fillId="0" borderId="9" xfId="0" applyNumberFormat="1" applyFont="1" applyBorder="1" applyAlignment="1">
      <alignment horizontal="center" vertical="center"/>
    </xf>
    <xf numFmtId="165" fontId="8" fillId="0" borderId="0" xfId="4" applyNumberFormat="1" applyFont="1" applyFill="1" applyBorder="1" applyAlignment="1">
      <alignment horizontal="center"/>
    </xf>
    <xf numFmtId="165" fontId="8" fillId="0" borderId="0" xfId="4" applyNumberFormat="1" applyFont="1" applyFill="1" applyBorder="1" applyAlignment="1">
      <alignment horizontal="center" vertical="center"/>
    </xf>
    <xf numFmtId="165" fontId="8" fillId="0" borderId="0" xfId="4" applyNumberFormat="1" applyFont="1" applyBorder="1" applyAlignment="1">
      <alignment horizontal="center" vertical="center"/>
    </xf>
    <xf numFmtId="165" fontId="8" fillId="0" borderId="5" xfId="4" applyNumberFormat="1" applyFont="1" applyBorder="1" applyAlignment="1">
      <alignment horizontal="center" vertical="center"/>
    </xf>
    <xf numFmtId="165" fontId="9" fillId="0" borderId="11" xfId="4" applyNumberFormat="1" applyFont="1" applyBorder="1" applyAlignment="1">
      <alignment horizontal="center" vertical="center"/>
    </xf>
    <xf numFmtId="165" fontId="10" fillId="7" borderId="0" xfId="4" applyNumberFormat="1" applyFont="1" applyFill="1" applyBorder="1" applyAlignment="1">
      <alignment horizontal="center"/>
    </xf>
    <xf numFmtId="165" fontId="10" fillId="7" borderId="0" xfId="4" applyNumberFormat="1" applyFont="1" applyFill="1" applyBorder="1" applyAlignment="1">
      <alignment horizontal="center" vertical="center"/>
    </xf>
    <xf numFmtId="165" fontId="10" fillId="7" borderId="5" xfId="4" applyNumberFormat="1" applyFont="1" applyFill="1" applyBorder="1" applyAlignment="1">
      <alignment horizontal="center" vertical="center"/>
    </xf>
    <xf numFmtId="165" fontId="10" fillId="7" borderId="10" xfId="4" applyNumberFormat="1" applyFont="1" applyFill="1" applyBorder="1" applyAlignment="1">
      <alignment horizontal="center" vertical="center"/>
    </xf>
    <xf numFmtId="165" fontId="10" fillId="7" borderId="11" xfId="4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/>
    </xf>
    <xf numFmtId="0" fontId="0" fillId="2" borderId="10" xfId="0" applyFill="1" applyBorder="1"/>
    <xf numFmtId="0" fontId="0" fillId="2" borderId="11" xfId="0" applyFill="1" applyBorder="1"/>
    <xf numFmtId="165" fontId="2" fillId="3" borderId="30" xfId="4" applyNumberFormat="1" applyFont="1" applyFill="1" applyBorder="1" applyAlignment="1">
      <alignment horizontal="center" vertical="center"/>
    </xf>
    <xf numFmtId="165" fontId="2" fillId="3" borderId="31" xfId="4" applyNumberFormat="1" applyFont="1" applyFill="1" applyBorder="1" applyAlignment="1">
      <alignment horizontal="center" vertical="center"/>
    </xf>
    <xf numFmtId="165" fontId="2" fillId="8" borderId="30" xfId="4" applyNumberFormat="1" applyFont="1" applyFill="1" applyBorder="1" applyAlignment="1">
      <alignment horizontal="center" vertical="center"/>
    </xf>
    <xf numFmtId="165" fontId="2" fillId="8" borderId="31" xfId="4" applyNumberFormat="1" applyFont="1" applyFill="1" applyBorder="1" applyAlignment="1">
      <alignment horizontal="center" vertical="center"/>
    </xf>
    <xf numFmtId="165" fontId="0" fillId="0" borderId="2" xfId="4" applyNumberFormat="1" applyFont="1" applyFill="1" applyBorder="1" applyAlignment="1">
      <alignment horizontal="center"/>
    </xf>
    <xf numFmtId="165" fontId="2" fillId="0" borderId="2" xfId="4" applyNumberFormat="1" applyFont="1" applyFill="1" applyBorder="1" applyAlignment="1">
      <alignment horizontal="center"/>
    </xf>
    <xf numFmtId="165" fontId="0" fillId="0" borderId="2" xfId="4" applyNumberFormat="1" applyFont="1" applyFill="1" applyBorder="1"/>
    <xf numFmtId="165" fontId="0" fillId="0" borderId="2" xfId="4" applyNumberFormat="1" applyFont="1" applyBorder="1"/>
    <xf numFmtId="165" fontId="0" fillId="0" borderId="3" xfId="4" applyNumberFormat="1" applyFont="1" applyBorder="1"/>
    <xf numFmtId="0" fontId="2" fillId="0" borderId="33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29" xfId="0" applyFont="1" applyFill="1" applyBorder="1" applyAlignment="1">
      <alignment horizontal="center" vertical="center"/>
    </xf>
    <xf numFmtId="165" fontId="3" fillId="10" borderId="7" xfId="4" applyNumberFormat="1" applyFont="1" applyFill="1" applyBorder="1" applyAlignment="1">
      <alignment horizontal="center"/>
    </xf>
    <xf numFmtId="165" fontId="3" fillId="10" borderId="7" xfId="4" applyNumberFormat="1" applyFont="1" applyFill="1" applyBorder="1"/>
    <xf numFmtId="165" fontId="3" fillId="10" borderId="8" xfId="4" applyNumberFormat="1" applyFont="1" applyFill="1" applyBorder="1"/>
    <xf numFmtId="165" fontId="10" fillId="9" borderId="10" xfId="4" applyNumberFormat="1" applyFont="1" applyFill="1" applyBorder="1" applyAlignment="1">
      <alignment horizontal="center" vertical="center"/>
    </xf>
    <xf numFmtId="165" fontId="10" fillId="9" borderId="11" xfId="4" applyNumberFormat="1" applyFont="1" applyFill="1" applyBorder="1" applyAlignment="1">
      <alignment horizontal="center" vertical="center"/>
    </xf>
    <xf numFmtId="3" fontId="12" fillId="9" borderId="9" xfId="0" applyNumberFormat="1" applyFont="1" applyFill="1" applyBorder="1" applyAlignment="1">
      <alignment horizontal="center" vertical="center"/>
    </xf>
    <xf numFmtId="165" fontId="12" fillId="9" borderId="11" xfId="4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64" fontId="0" fillId="0" borderId="7" xfId="3" applyNumberFormat="1" applyFont="1" applyBorder="1" applyAlignment="1">
      <alignment horizontal="center"/>
    </xf>
    <xf numFmtId="164" fontId="0" fillId="0" borderId="8" xfId="3" applyNumberFormat="1" applyFont="1" applyBorder="1" applyAlignment="1">
      <alignment horizont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164" fontId="0" fillId="0" borderId="1" xfId="3" applyNumberFormat="1" applyFont="1" applyBorder="1" applyAlignment="1">
      <alignment horizontal="center" vertical="center"/>
    </xf>
    <xf numFmtId="164" fontId="0" fillId="0" borderId="3" xfId="3" applyNumberFormat="1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0" borderId="4" xfId="3" applyNumberFormat="1" applyFont="1" applyBorder="1" applyAlignment="1">
      <alignment horizontal="center" vertical="center"/>
    </xf>
    <xf numFmtId="164" fontId="0" fillId="0" borderId="6" xfId="3" applyNumberFormat="1" applyFont="1" applyBorder="1" applyAlignment="1">
      <alignment horizontal="center" vertical="center"/>
    </xf>
    <xf numFmtId="164" fontId="0" fillId="0" borderId="5" xfId="3" applyNumberFormat="1" applyFont="1" applyBorder="1" applyAlignment="1">
      <alignment horizontal="center" vertical="center"/>
    </xf>
    <xf numFmtId="164" fontId="0" fillId="0" borderId="8" xfId="3" applyNumberFormat="1" applyFont="1" applyBorder="1" applyAlignment="1">
      <alignment horizontal="center" vertical="center"/>
    </xf>
    <xf numFmtId="165" fontId="0" fillId="0" borderId="1" xfId="4" applyNumberFormat="1" applyFont="1" applyBorder="1" applyAlignment="1">
      <alignment horizontal="center" vertical="center"/>
    </xf>
    <xf numFmtId="165" fontId="0" fillId="0" borderId="2" xfId="4" applyNumberFormat="1" applyFont="1" applyBorder="1" applyAlignment="1">
      <alignment horizontal="center" vertical="center"/>
    </xf>
    <xf numFmtId="165" fontId="0" fillId="0" borderId="3" xfId="4" applyNumberFormat="1" applyFont="1" applyBorder="1" applyAlignment="1">
      <alignment horizontal="center" vertical="center"/>
    </xf>
    <xf numFmtId="165" fontId="0" fillId="0" borderId="6" xfId="4" applyNumberFormat="1" applyFont="1" applyBorder="1" applyAlignment="1">
      <alignment horizontal="center" vertical="center"/>
    </xf>
    <xf numFmtId="165" fontId="0" fillId="0" borderId="7" xfId="4" applyNumberFormat="1" applyFont="1" applyBorder="1" applyAlignment="1">
      <alignment horizontal="center" vertical="center"/>
    </xf>
    <xf numFmtId="165" fontId="0" fillId="0" borderId="8" xfId="4" applyNumberFormat="1" applyFont="1" applyBorder="1" applyAlignment="1">
      <alignment horizontal="center" vertical="center"/>
    </xf>
    <xf numFmtId="165" fontId="0" fillId="0" borderId="9" xfId="4" applyNumberFormat="1" applyFont="1" applyBorder="1" applyAlignment="1">
      <alignment horizontal="center" vertical="center"/>
    </xf>
    <xf numFmtId="165" fontId="0" fillId="0" borderId="10" xfId="4" applyNumberFormat="1" applyFont="1" applyBorder="1" applyAlignment="1">
      <alignment horizontal="center" vertical="center"/>
    </xf>
    <xf numFmtId="165" fontId="0" fillId="0" borderId="11" xfId="4" applyNumberFormat="1" applyFont="1" applyBorder="1" applyAlignment="1">
      <alignment horizontal="center" vertical="center"/>
    </xf>
    <xf numFmtId="164" fontId="0" fillId="0" borderId="30" xfId="3" applyNumberFormat="1" applyFont="1" applyBorder="1" applyAlignment="1">
      <alignment horizontal="center"/>
    </xf>
    <xf numFmtId="164" fontId="0" fillId="0" borderId="31" xfId="3" applyNumberFormat="1" applyFont="1" applyBorder="1" applyAlignment="1">
      <alignment horizontal="center"/>
    </xf>
    <xf numFmtId="164" fontId="0" fillId="0" borderId="29" xfId="3" applyNumberFormat="1" applyFont="1" applyBorder="1" applyAlignment="1">
      <alignment horizontal="center"/>
    </xf>
    <xf numFmtId="164" fontId="0" fillId="0" borderId="15" xfId="3" applyNumberFormat="1" applyFont="1" applyBorder="1" applyAlignment="1">
      <alignment horizontal="center" vertical="center"/>
    </xf>
    <xf numFmtId="164" fontId="0" fillId="0" borderId="17" xfId="3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64" fontId="0" fillId="0" borderId="43" xfId="3" applyNumberFormat="1" applyFont="1" applyBorder="1" applyAlignment="1">
      <alignment horizontal="center" vertical="center"/>
    </xf>
    <xf numFmtId="164" fontId="0" fillId="0" borderId="40" xfId="3" applyNumberFormat="1" applyFont="1" applyBorder="1" applyAlignment="1">
      <alignment horizontal="center" vertical="center"/>
    </xf>
    <xf numFmtId="164" fontId="0" fillId="0" borderId="0" xfId="3" applyNumberFormat="1" applyFont="1" applyBorder="1" applyAlignment="1">
      <alignment horizontal="center" vertical="center"/>
    </xf>
    <xf numFmtId="164" fontId="0" fillId="0" borderId="7" xfId="3" applyNumberFormat="1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164" fontId="0" fillId="0" borderId="44" xfId="3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 textRotation="180"/>
    </xf>
    <xf numFmtId="0" fontId="0" fillId="0" borderId="10" xfId="0" applyBorder="1" applyAlignment="1">
      <alignment horizontal="center" vertical="center" textRotation="180"/>
    </xf>
    <xf numFmtId="0" fontId="0" fillId="0" borderId="11" xfId="0" applyBorder="1" applyAlignment="1">
      <alignment horizontal="center" vertical="center" textRotation="180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5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165" fontId="10" fillId="7" borderId="4" xfId="4" applyNumberFormat="1" applyFont="1" applyFill="1" applyBorder="1" applyAlignment="1">
      <alignment horizontal="center"/>
    </xf>
    <xf numFmtId="165" fontId="10" fillId="7" borderId="5" xfId="4" applyNumberFormat="1" applyFont="1" applyFill="1" applyBorder="1" applyAlignment="1">
      <alignment horizontal="center"/>
    </xf>
    <xf numFmtId="165" fontId="10" fillId="7" borderId="6" xfId="4" applyNumberFormat="1" applyFont="1" applyFill="1" applyBorder="1" applyAlignment="1">
      <alignment horizontal="center"/>
    </xf>
    <xf numFmtId="165" fontId="10" fillId="7" borderId="8" xfId="4" applyNumberFormat="1" applyFont="1" applyFill="1" applyBorder="1" applyAlignment="1">
      <alignment horizontal="center"/>
    </xf>
    <xf numFmtId="0" fontId="2" fillId="10" borderId="9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3" fillId="10" borderId="7" xfId="0" applyFont="1" applyFill="1" applyBorder="1" applyAlignment="1">
      <alignment horizontal="center"/>
    </xf>
    <xf numFmtId="0" fontId="3" fillId="10" borderId="8" xfId="0" applyFont="1" applyFill="1" applyBorder="1" applyAlignment="1">
      <alignment horizontal="center"/>
    </xf>
    <xf numFmtId="0" fontId="2" fillId="8" borderId="56" xfId="0" applyFont="1" applyFill="1" applyBorder="1" applyAlignment="1">
      <alignment horizontal="center" vertical="center"/>
    </xf>
    <xf numFmtId="0" fontId="2" fillId="8" borderId="20" xfId="0" applyFont="1" applyFill="1" applyBorder="1" applyAlignment="1">
      <alignment horizontal="center" vertical="center"/>
    </xf>
    <xf numFmtId="0" fontId="2" fillId="8" borderId="49" xfId="0" applyFont="1" applyFill="1" applyBorder="1" applyAlignment="1">
      <alignment horizontal="center" vertical="center"/>
    </xf>
    <xf numFmtId="0" fontId="8" fillId="0" borderId="44" xfId="0" applyFont="1" applyFill="1" applyBorder="1" applyAlignment="1">
      <alignment horizontal="center"/>
    </xf>
    <xf numFmtId="0" fontId="8" fillId="0" borderId="43" xfId="0" applyFont="1" applyFill="1" applyBorder="1" applyAlignment="1">
      <alignment horizontal="center"/>
    </xf>
    <xf numFmtId="165" fontId="8" fillId="0" borderId="4" xfId="4" applyNumberFormat="1" applyFont="1" applyFill="1" applyBorder="1" applyAlignment="1">
      <alignment horizontal="center"/>
    </xf>
    <xf numFmtId="165" fontId="8" fillId="0" borderId="5" xfId="4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49" xfId="0" applyFont="1" applyFill="1" applyBorder="1" applyAlignment="1">
      <alignment horizontal="center" vertical="center"/>
    </xf>
    <xf numFmtId="0" fontId="2" fillId="3" borderId="56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3" xfId="0" applyBorder="1" applyAlignment="1">
      <alignment horizontal="center"/>
    </xf>
    <xf numFmtId="0" fontId="2" fillId="8" borderId="9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0" fontId="2" fillId="8" borderId="29" xfId="0" applyFont="1" applyFill="1" applyBorder="1" applyAlignment="1">
      <alignment horizontal="center" vertical="center"/>
    </xf>
    <xf numFmtId="0" fontId="2" fillId="8" borderId="31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3" fillId="10" borderId="24" xfId="0" applyFont="1" applyFill="1" applyBorder="1" applyAlignment="1">
      <alignment horizontal="center"/>
    </xf>
    <xf numFmtId="0" fontId="3" fillId="10" borderId="57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14" fontId="0" fillId="0" borderId="14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6" borderId="22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vertical="center" wrapText="1"/>
    </xf>
  </cellXfs>
  <cellStyles count="5">
    <cellStyle name="Lien hypertexte" xfId="2" builtinId="8"/>
    <cellStyle name="Milliers" xfId="3" builtinId="3"/>
    <cellStyle name="Monétaire" xfId="4" builtinId="4"/>
    <cellStyle name="Normal" xfId="0" builtinId="0"/>
    <cellStyle name="Pourcentage" xfId="1" builtinId="5"/>
  </cellStyles>
  <dxfs count="24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3</xdr:row>
          <xdr:rowOff>0</xdr:rowOff>
        </xdr:from>
        <xdr:to>
          <xdr:col>1</xdr:col>
          <xdr:colOff>638175</xdr:colOff>
          <xdr:row>3</xdr:row>
          <xdr:rowOff>190500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180975</xdr:colOff>
          <xdr:row>0</xdr:row>
          <xdr:rowOff>38100</xdr:rowOff>
        </xdr:from>
        <xdr:to>
          <xdr:col>19</xdr:col>
          <xdr:colOff>247650</xdr:colOff>
          <xdr:row>2</xdr:row>
          <xdr:rowOff>66675</xdr:rowOff>
        </xdr:to>
        <xdr:sp macro="" textlink="">
          <xdr:nvSpPr>
            <xdr:cNvPr id="51201" name="Button 1" hidden="1">
              <a:extLst>
                <a:ext uri="{63B3BB69-23CF-44E3-9099-C40C66FF867C}">
                  <a14:compatExt spid="_x0000_s5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323850</xdr:colOff>
          <xdr:row>0</xdr:row>
          <xdr:rowOff>57150</xdr:rowOff>
        </xdr:from>
        <xdr:to>
          <xdr:col>21</xdr:col>
          <xdr:colOff>323850</xdr:colOff>
          <xdr:row>2</xdr:row>
          <xdr:rowOff>66675</xdr:rowOff>
        </xdr:to>
        <xdr:sp macro="" textlink="">
          <xdr:nvSpPr>
            <xdr:cNvPr id="51202" name="Button 2" hidden="1">
              <a:extLst>
                <a:ext uri="{63B3BB69-23CF-44E3-9099-C40C66FF867C}">
                  <a14:compatExt spid="_x0000_s5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nouvel onglet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180975</xdr:colOff>
          <xdr:row>2</xdr:row>
          <xdr:rowOff>142875</xdr:rowOff>
        </xdr:from>
        <xdr:to>
          <xdr:col>21</xdr:col>
          <xdr:colOff>323850</xdr:colOff>
          <xdr:row>4</xdr:row>
          <xdr:rowOff>19050</xdr:rowOff>
        </xdr:to>
        <xdr:sp macro="" textlink="">
          <xdr:nvSpPr>
            <xdr:cNvPr id="51203" name="Button 3" hidden="1">
              <a:extLst>
                <a:ext uri="{63B3BB69-23CF-44E3-9099-C40C66FF867C}">
                  <a14:compatExt spid="_x0000_s5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liste compte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190500</xdr:colOff>
          <xdr:row>0</xdr:row>
          <xdr:rowOff>66675</xdr:rowOff>
        </xdr:from>
        <xdr:to>
          <xdr:col>17</xdr:col>
          <xdr:colOff>371475</xdr:colOff>
          <xdr:row>2</xdr:row>
          <xdr:rowOff>38100</xdr:rowOff>
        </xdr:to>
        <xdr:sp macro="" textlink="">
          <xdr:nvSpPr>
            <xdr:cNvPr id="52225" name="Button 1" hidden="1">
              <a:extLst>
                <a:ext uri="{63B3BB69-23CF-44E3-9099-C40C66FF867C}">
                  <a14:compatExt spid="_x0000_s5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17</xdr:col>
          <xdr:colOff>428625</xdr:colOff>
          <xdr:row>0</xdr:row>
          <xdr:rowOff>66675</xdr:rowOff>
        </xdr:from>
        <xdr:to>
          <xdr:col>19</xdr:col>
          <xdr:colOff>590550</xdr:colOff>
          <xdr:row>2</xdr:row>
          <xdr:rowOff>38100</xdr:rowOff>
        </xdr:to>
        <xdr:sp macro="" textlink="">
          <xdr:nvSpPr>
            <xdr:cNvPr id="52226" name="Button 2" hidden="1">
              <a:extLst>
                <a:ext uri="{63B3BB69-23CF-44E3-9099-C40C66FF867C}">
                  <a14:compatExt spid="_x0000_s5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nouvel onglet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200025</xdr:colOff>
          <xdr:row>2</xdr:row>
          <xdr:rowOff>76200</xdr:rowOff>
        </xdr:from>
        <xdr:to>
          <xdr:col>19</xdr:col>
          <xdr:colOff>590550</xdr:colOff>
          <xdr:row>2</xdr:row>
          <xdr:rowOff>247650</xdr:rowOff>
        </xdr:to>
        <xdr:sp macro="" textlink="">
          <xdr:nvSpPr>
            <xdr:cNvPr id="52227" name="Button 3" hidden="1">
              <a:extLst>
                <a:ext uri="{63B3BB69-23CF-44E3-9099-C40C66FF867C}">
                  <a14:compatExt spid="_x0000_s52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liste compte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180975</xdr:colOff>
          <xdr:row>0</xdr:row>
          <xdr:rowOff>38100</xdr:rowOff>
        </xdr:from>
        <xdr:to>
          <xdr:col>19</xdr:col>
          <xdr:colOff>247650</xdr:colOff>
          <xdr:row>2</xdr:row>
          <xdr:rowOff>66675</xdr:rowOff>
        </xdr:to>
        <xdr:sp macro="" textlink="">
          <xdr:nvSpPr>
            <xdr:cNvPr id="53249" name="Button 1" hidden="1">
              <a:extLst>
                <a:ext uri="{63B3BB69-23CF-44E3-9099-C40C66FF867C}">
                  <a14:compatExt spid="_x0000_s53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323850</xdr:colOff>
          <xdr:row>0</xdr:row>
          <xdr:rowOff>57150</xdr:rowOff>
        </xdr:from>
        <xdr:to>
          <xdr:col>21</xdr:col>
          <xdr:colOff>323850</xdr:colOff>
          <xdr:row>2</xdr:row>
          <xdr:rowOff>66675</xdr:rowOff>
        </xdr:to>
        <xdr:sp macro="" textlink="">
          <xdr:nvSpPr>
            <xdr:cNvPr id="53250" name="Button 2" hidden="1">
              <a:extLst>
                <a:ext uri="{63B3BB69-23CF-44E3-9099-C40C66FF867C}">
                  <a14:compatExt spid="_x0000_s53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nouvel onglet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180975</xdr:colOff>
          <xdr:row>2</xdr:row>
          <xdr:rowOff>142875</xdr:rowOff>
        </xdr:from>
        <xdr:to>
          <xdr:col>21</xdr:col>
          <xdr:colOff>323850</xdr:colOff>
          <xdr:row>4</xdr:row>
          <xdr:rowOff>19050</xdr:rowOff>
        </xdr:to>
        <xdr:sp macro="" textlink="">
          <xdr:nvSpPr>
            <xdr:cNvPr id="53251" name="Button 3" hidden="1">
              <a:extLst>
                <a:ext uri="{63B3BB69-23CF-44E3-9099-C40C66FF867C}">
                  <a14:compatExt spid="_x0000_s53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liste compte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180975</xdr:colOff>
          <xdr:row>0</xdr:row>
          <xdr:rowOff>38100</xdr:rowOff>
        </xdr:from>
        <xdr:to>
          <xdr:col>19</xdr:col>
          <xdr:colOff>247650</xdr:colOff>
          <xdr:row>2</xdr:row>
          <xdr:rowOff>66675</xdr:rowOff>
        </xdr:to>
        <xdr:sp macro="" textlink="">
          <xdr:nvSpPr>
            <xdr:cNvPr id="54273" name="Button 1" hidden="1">
              <a:extLst>
                <a:ext uri="{63B3BB69-23CF-44E3-9099-C40C66FF867C}">
                  <a14:compatExt spid="_x0000_s54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323850</xdr:colOff>
          <xdr:row>0</xdr:row>
          <xdr:rowOff>57150</xdr:rowOff>
        </xdr:from>
        <xdr:to>
          <xdr:col>21</xdr:col>
          <xdr:colOff>323850</xdr:colOff>
          <xdr:row>2</xdr:row>
          <xdr:rowOff>66675</xdr:rowOff>
        </xdr:to>
        <xdr:sp macro="" textlink="">
          <xdr:nvSpPr>
            <xdr:cNvPr id="54274" name="Button 2" hidden="1">
              <a:extLst>
                <a:ext uri="{63B3BB69-23CF-44E3-9099-C40C66FF867C}">
                  <a14:compatExt spid="_x0000_s54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nouvel onglet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180975</xdr:colOff>
          <xdr:row>2</xdr:row>
          <xdr:rowOff>142875</xdr:rowOff>
        </xdr:from>
        <xdr:to>
          <xdr:col>21</xdr:col>
          <xdr:colOff>323850</xdr:colOff>
          <xdr:row>4</xdr:row>
          <xdr:rowOff>19050</xdr:rowOff>
        </xdr:to>
        <xdr:sp macro="" textlink="">
          <xdr:nvSpPr>
            <xdr:cNvPr id="54275" name="Button 3" hidden="1">
              <a:extLst>
                <a:ext uri="{63B3BB69-23CF-44E3-9099-C40C66FF867C}">
                  <a14:compatExt spid="_x0000_s54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liste compte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190500</xdr:colOff>
          <xdr:row>0</xdr:row>
          <xdr:rowOff>66675</xdr:rowOff>
        </xdr:from>
        <xdr:to>
          <xdr:col>17</xdr:col>
          <xdr:colOff>371475</xdr:colOff>
          <xdr:row>2</xdr:row>
          <xdr:rowOff>38100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17</xdr:col>
          <xdr:colOff>428625</xdr:colOff>
          <xdr:row>0</xdr:row>
          <xdr:rowOff>66675</xdr:rowOff>
        </xdr:from>
        <xdr:to>
          <xdr:col>19</xdr:col>
          <xdr:colOff>590550</xdr:colOff>
          <xdr:row>2</xdr:row>
          <xdr:rowOff>38100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nouvel onglet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200025</xdr:colOff>
          <xdr:row>2</xdr:row>
          <xdr:rowOff>76200</xdr:rowOff>
        </xdr:from>
        <xdr:to>
          <xdr:col>19</xdr:col>
          <xdr:colOff>590550</xdr:colOff>
          <xdr:row>2</xdr:row>
          <xdr:rowOff>247650</xdr:rowOff>
        </xdr:to>
        <xdr:sp macro="" textlink="">
          <xdr:nvSpPr>
            <xdr:cNvPr id="13316" name="Button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liste compte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180975</xdr:colOff>
          <xdr:row>0</xdr:row>
          <xdr:rowOff>38100</xdr:rowOff>
        </xdr:from>
        <xdr:to>
          <xdr:col>19</xdr:col>
          <xdr:colOff>247650</xdr:colOff>
          <xdr:row>2</xdr:row>
          <xdr:rowOff>66675</xdr:rowOff>
        </xdr:to>
        <xdr:sp macro="" textlink="">
          <xdr:nvSpPr>
            <xdr:cNvPr id="50177" name="Button 1" hidden="1">
              <a:extLst>
                <a:ext uri="{63B3BB69-23CF-44E3-9099-C40C66FF867C}">
                  <a14:compatExt spid="_x0000_s50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323850</xdr:colOff>
          <xdr:row>0</xdr:row>
          <xdr:rowOff>57150</xdr:rowOff>
        </xdr:from>
        <xdr:to>
          <xdr:col>21</xdr:col>
          <xdr:colOff>323850</xdr:colOff>
          <xdr:row>2</xdr:row>
          <xdr:rowOff>66675</xdr:rowOff>
        </xdr:to>
        <xdr:sp macro="" textlink="">
          <xdr:nvSpPr>
            <xdr:cNvPr id="50178" name="Button 2" hidden="1">
              <a:extLst>
                <a:ext uri="{63B3BB69-23CF-44E3-9099-C40C66FF867C}">
                  <a14:compatExt spid="_x0000_s50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nouvel onglet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180975</xdr:colOff>
          <xdr:row>2</xdr:row>
          <xdr:rowOff>142875</xdr:rowOff>
        </xdr:from>
        <xdr:to>
          <xdr:col>21</xdr:col>
          <xdr:colOff>323850</xdr:colOff>
          <xdr:row>4</xdr:row>
          <xdr:rowOff>19050</xdr:rowOff>
        </xdr:to>
        <xdr:sp macro="" textlink="">
          <xdr:nvSpPr>
            <xdr:cNvPr id="50179" name="Button 3" hidden="1">
              <a:extLst>
                <a:ext uri="{63B3BB69-23CF-44E3-9099-C40C66FF867C}">
                  <a14:compatExt spid="_x0000_s50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liste compte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13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16.xml"/><Relationship Id="rId5" Type="http://schemas.openxmlformats.org/officeDocument/2006/relationships/ctrlProp" Target="../ctrlProps/ctrlProp15.xml"/><Relationship Id="rId4" Type="http://schemas.openxmlformats.org/officeDocument/2006/relationships/ctrlProp" Target="../ctrlProps/ctrlProp14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19.xml"/><Relationship Id="rId5" Type="http://schemas.openxmlformats.org/officeDocument/2006/relationships/ctrlProp" Target="../ctrlProps/ctrlProp18.xml"/><Relationship Id="rId4" Type="http://schemas.openxmlformats.org/officeDocument/2006/relationships/ctrlProp" Target="../ctrlProps/ctrlProp1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E19"/>
  <sheetViews>
    <sheetView showGridLines="0" workbookViewId="0">
      <selection activeCell="C4" sqref="C4"/>
    </sheetView>
  </sheetViews>
  <sheetFormatPr baseColWidth="10" defaultRowHeight="15" x14ac:dyDescent="0.25"/>
  <cols>
    <col min="2" max="2" width="12.42578125" customWidth="1"/>
    <col min="3" max="3" width="34" style="7" customWidth="1"/>
    <col min="4" max="4" width="6" style="148" customWidth="1"/>
    <col min="5" max="5" width="35.28515625" style="7" customWidth="1"/>
  </cols>
  <sheetData>
    <row r="1" spans="3:5" x14ac:dyDescent="0.2">
      <c r="C1" s="14"/>
      <c r="D1" s="192"/>
      <c r="E1" s="192"/>
    </row>
    <row r="2" spans="3:5" x14ac:dyDescent="0.2">
      <c r="C2" s="14"/>
      <c r="D2" s="193"/>
      <c r="E2" s="193"/>
    </row>
    <row r="3" spans="3:5" ht="15.95" thickBot="1" x14ac:dyDescent="0.25"/>
    <row r="4" spans="3:5" ht="15.75" thickBot="1" x14ac:dyDescent="0.3">
      <c r="C4" s="9" t="s">
        <v>42</v>
      </c>
      <c r="E4" s="9" t="s">
        <v>61</v>
      </c>
    </row>
    <row r="5" spans="3:5" x14ac:dyDescent="0.2">
      <c r="C5" s="8" t="s">
        <v>88</v>
      </c>
      <c r="E5" s="7" t="s">
        <v>117</v>
      </c>
    </row>
    <row r="6" spans="3:5" x14ac:dyDescent="0.2">
      <c r="C6" s="8" t="s">
        <v>89</v>
      </c>
      <c r="E6" s="7" t="s">
        <v>118</v>
      </c>
    </row>
    <row r="7" spans="3:5" x14ac:dyDescent="0.2">
      <c r="C7" s="8" t="s">
        <v>90</v>
      </c>
      <c r="E7" s="7" t="s">
        <v>92</v>
      </c>
    </row>
    <row r="8" spans="3:5" x14ac:dyDescent="0.25">
      <c r="C8" s="8" t="s">
        <v>91</v>
      </c>
      <c r="E8" s="7" t="s">
        <v>59</v>
      </c>
    </row>
    <row r="9" spans="3:5" x14ac:dyDescent="0.25">
      <c r="C9" s="8" t="s">
        <v>117</v>
      </c>
    </row>
    <row r="10" spans="3:5" x14ac:dyDescent="0.25">
      <c r="C10" s="8" t="s">
        <v>116</v>
      </c>
    </row>
    <row r="11" spans="3:5" x14ac:dyDescent="0.25">
      <c r="C11" s="8" t="s">
        <v>118</v>
      </c>
    </row>
    <row r="12" spans="3:5" x14ac:dyDescent="0.25">
      <c r="C12" s="8" t="s">
        <v>92</v>
      </c>
    </row>
    <row r="13" spans="3:5" x14ac:dyDescent="0.25">
      <c r="C13" s="8" t="s">
        <v>41</v>
      </c>
    </row>
    <row r="14" spans="3:5" x14ac:dyDescent="0.25">
      <c r="C14" s="8" t="s">
        <v>59</v>
      </c>
    </row>
    <row r="15" spans="3:5" x14ac:dyDescent="0.25">
      <c r="C15" s="8"/>
    </row>
    <row r="16" spans="3:5" x14ac:dyDescent="0.25">
      <c r="C16" s="8"/>
    </row>
    <row r="17" spans="3:3" x14ac:dyDescent="0.25">
      <c r="C17" s="8"/>
    </row>
    <row r="18" spans="3:3" x14ac:dyDescent="0.25">
      <c r="C18" s="8"/>
    </row>
    <row r="19" spans="3:3" x14ac:dyDescent="0.2">
      <c r="C19" s="8"/>
    </row>
  </sheetData>
  <sortState ref="C5:C19">
    <sortCondition ref="C5"/>
  </sortState>
  <mergeCells count="2">
    <mergeCell ref="D1:E1"/>
    <mergeCell ref="D2:E2"/>
  </mergeCells>
  <hyperlinks>
    <hyperlink ref="C5" location="'AT1'!A1" display="AT1"/>
    <hyperlink ref="C6" location="'AT2'!A1" display="AT2"/>
    <hyperlink ref="C7" location="'AT3'!A1" display="AT3"/>
    <hyperlink ref="C8" location="'AT4'!A1" display="AT4"/>
    <hyperlink ref="C13" location="'zzz_vierge'!A1" display="zzz_vierge"/>
    <hyperlink ref="C9" location="'Client 1'!A1" display="Client 1"/>
    <hyperlink ref="C10" location="'Client 2'!A1" display="Client 2"/>
    <hyperlink ref="C11" location="'Client 3'!A1" display="Client 3"/>
    <hyperlink ref="C12" location="'Client 4'!A1" display="Client 4"/>
    <hyperlink ref="C14" location="'zzz_vierge_rfp'!A1" display="zzz_vierge_rfp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Menu_principal">
                <anchor moveWithCells="1" sizeWithCells="1">
                  <from>
                    <xdr:col>0</xdr:col>
                    <xdr:colOff>180975</xdr:colOff>
                    <xdr:row>3</xdr:row>
                    <xdr:rowOff>0</xdr:rowOff>
                  </from>
                  <to>
                    <xdr:col>1</xdr:col>
                    <xdr:colOff>638175</xdr:colOff>
                    <xdr:row>3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3"/>
  <sheetViews>
    <sheetView showGridLines="0" tabSelected="1" zoomScale="85" zoomScaleNormal="85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D27" sqref="D27"/>
    </sheetView>
  </sheetViews>
  <sheetFormatPr baseColWidth="10" defaultRowHeight="15" x14ac:dyDescent="0.25"/>
  <cols>
    <col min="1" max="1" width="23" bestFit="1" customWidth="1"/>
    <col min="2" max="5" width="12.85546875" style="22" customWidth="1"/>
    <col min="6" max="9" width="12.85546875" customWidth="1"/>
    <col min="10" max="13" width="10.7109375" customWidth="1"/>
  </cols>
  <sheetData>
    <row r="1" spans="1:13" ht="15.75" thickBot="1" x14ac:dyDescent="0.3">
      <c r="B1" s="194" t="s">
        <v>66</v>
      </c>
      <c r="C1" s="194"/>
      <c r="D1" s="194"/>
      <c r="E1" s="195"/>
      <c r="F1" s="196" t="s">
        <v>67</v>
      </c>
      <c r="G1" s="197"/>
      <c r="H1" s="197"/>
      <c r="I1" s="198"/>
      <c r="J1" s="216" t="s">
        <v>93</v>
      </c>
      <c r="K1" s="217"/>
      <c r="L1" s="217"/>
      <c r="M1" s="218"/>
    </row>
    <row r="2" spans="1:13" ht="15.75" thickBot="1" x14ac:dyDescent="0.3">
      <c r="B2" s="199" t="s">
        <v>68</v>
      </c>
      <c r="C2" s="200"/>
      <c r="D2" s="199" t="s">
        <v>69</v>
      </c>
      <c r="E2" s="200"/>
      <c r="F2" s="201" t="s">
        <v>70</v>
      </c>
      <c r="G2" s="202"/>
      <c r="H2" s="201" t="s">
        <v>71</v>
      </c>
      <c r="I2" s="202"/>
      <c r="J2" s="219"/>
      <c r="K2" s="220"/>
      <c r="L2" s="220"/>
      <c r="M2" s="221"/>
    </row>
    <row r="3" spans="1:13" x14ac:dyDescent="0.25">
      <c r="A3" s="209" t="s">
        <v>72</v>
      </c>
      <c r="B3" s="199" t="s">
        <v>4</v>
      </c>
      <c r="C3" s="200" t="s">
        <v>73</v>
      </c>
      <c r="D3" s="199" t="s">
        <v>4</v>
      </c>
      <c r="E3" s="200" t="s">
        <v>73</v>
      </c>
      <c r="F3" s="206" t="s">
        <v>4</v>
      </c>
      <c r="G3" s="203" t="s">
        <v>73</v>
      </c>
      <c r="H3" s="206" t="s">
        <v>4</v>
      </c>
      <c r="I3" s="203" t="s">
        <v>73</v>
      </c>
      <c r="J3" s="222" t="s">
        <v>84</v>
      </c>
      <c r="K3" s="222" t="s">
        <v>85</v>
      </c>
      <c r="L3" s="222" t="s">
        <v>86</v>
      </c>
      <c r="M3" s="222" t="s">
        <v>87</v>
      </c>
    </row>
    <row r="4" spans="1:13" x14ac:dyDescent="0.25">
      <c r="A4" s="210"/>
      <c r="B4" s="212"/>
      <c r="C4" s="214"/>
      <c r="D4" s="212"/>
      <c r="E4" s="214"/>
      <c r="F4" s="207"/>
      <c r="G4" s="204"/>
      <c r="H4" s="207"/>
      <c r="I4" s="204"/>
      <c r="J4" s="223"/>
      <c r="K4" s="223"/>
      <c r="L4" s="223"/>
      <c r="M4" s="223"/>
    </row>
    <row r="5" spans="1:13" ht="15.75" thickBot="1" x14ac:dyDescent="0.3">
      <c r="A5" s="211"/>
      <c r="B5" s="213"/>
      <c r="C5" s="215"/>
      <c r="D5" s="213"/>
      <c r="E5" s="215"/>
      <c r="F5" s="208"/>
      <c r="G5" s="205"/>
      <c r="H5" s="208"/>
      <c r="I5" s="205"/>
      <c r="J5" s="224"/>
      <c r="K5" s="224"/>
      <c r="L5" s="224"/>
      <c r="M5" s="224"/>
    </row>
    <row r="6" spans="1:13" x14ac:dyDescent="0.2">
      <c r="A6" s="55" t="str">
        <f>'AAA_liste compte'!C9</f>
        <v>Client 1</v>
      </c>
      <c r="B6" s="83"/>
      <c r="C6" s="84"/>
      <c r="D6" s="85"/>
      <c r="E6" s="86"/>
      <c r="F6" s="60" t="e">
        <f t="shared" ref="F6:G8" si="0">(D6-B6)/B6</f>
        <v>#DIV/0!</v>
      </c>
      <c r="G6" s="61" t="e">
        <f t="shared" si="0"/>
        <v>#DIV/0!</v>
      </c>
      <c r="H6" s="62">
        <f t="shared" ref="H6:I8" si="1">D6-B6</f>
        <v>0</v>
      </c>
      <c r="I6" s="63">
        <f t="shared" si="1"/>
        <v>0</v>
      </c>
      <c r="J6" s="43"/>
      <c r="K6" s="44"/>
      <c r="L6" s="44"/>
      <c r="M6" s="45"/>
    </row>
    <row r="7" spans="1:13" x14ac:dyDescent="0.2">
      <c r="A7" s="55" t="str">
        <f>'AAA_liste compte'!C10</f>
        <v>Client 2</v>
      </c>
      <c r="B7" s="87"/>
      <c r="C7" s="88"/>
      <c r="D7" s="89"/>
      <c r="E7" s="90"/>
      <c r="F7" s="70" t="e">
        <f t="shared" si="0"/>
        <v>#DIV/0!</v>
      </c>
      <c r="G7" s="71" t="e">
        <f t="shared" si="0"/>
        <v>#DIV/0!</v>
      </c>
      <c r="H7" s="72">
        <f t="shared" si="1"/>
        <v>0</v>
      </c>
      <c r="I7" s="73">
        <f t="shared" si="1"/>
        <v>0</v>
      </c>
      <c r="J7" s="46"/>
      <c r="K7" s="47"/>
      <c r="L7" s="47"/>
      <c r="M7" s="48"/>
    </row>
    <row r="8" spans="1:13" x14ac:dyDescent="0.2">
      <c r="A8" s="55" t="str">
        <f>'AAA_liste compte'!C11</f>
        <v>Client 3</v>
      </c>
      <c r="B8" s="87"/>
      <c r="C8" s="88"/>
      <c r="D8" s="89"/>
      <c r="E8" s="90"/>
      <c r="F8" s="70" t="e">
        <f t="shared" si="0"/>
        <v>#DIV/0!</v>
      </c>
      <c r="G8" s="71" t="e">
        <f t="shared" si="0"/>
        <v>#DIV/0!</v>
      </c>
      <c r="H8" s="72">
        <f t="shared" si="1"/>
        <v>0</v>
      </c>
      <c r="I8" s="73">
        <f t="shared" si="1"/>
        <v>0</v>
      </c>
      <c r="J8" s="46"/>
      <c r="K8" s="47"/>
      <c r="L8" s="47"/>
      <c r="M8" s="48"/>
    </row>
    <row r="9" spans="1:13" x14ac:dyDescent="0.2">
      <c r="A9" s="55" t="str">
        <f>'AAA_liste compte'!C12</f>
        <v>Client 4</v>
      </c>
      <c r="B9" s="87"/>
      <c r="C9" s="88"/>
      <c r="D9" s="89"/>
      <c r="E9" s="90"/>
      <c r="F9" s="70" t="e">
        <f t="shared" ref="F9:F11" si="2">(D9-B9)/B9</f>
        <v>#DIV/0!</v>
      </c>
      <c r="G9" s="71" t="e">
        <f t="shared" ref="G9:G11" si="3">(E9-C9)/C9</f>
        <v>#DIV/0!</v>
      </c>
      <c r="H9" s="72">
        <f t="shared" ref="H9:H11" si="4">D9-B9</f>
        <v>0</v>
      </c>
      <c r="I9" s="73">
        <f t="shared" ref="I9:I11" si="5">E9-C9</f>
        <v>0</v>
      </c>
      <c r="J9" s="46"/>
      <c r="K9" s="47"/>
      <c r="L9" s="47"/>
      <c r="M9" s="48"/>
    </row>
    <row r="10" spans="1:13" x14ac:dyDescent="0.2">
      <c r="A10" s="55" t="str">
        <f>'AAA_liste compte'!C13</f>
        <v>zzz_vierge</v>
      </c>
      <c r="B10" s="87"/>
      <c r="C10" s="88"/>
      <c r="D10" s="89"/>
      <c r="E10" s="90"/>
      <c r="F10" s="70" t="e">
        <f t="shared" si="2"/>
        <v>#DIV/0!</v>
      </c>
      <c r="G10" s="71" t="e">
        <f t="shared" si="3"/>
        <v>#DIV/0!</v>
      </c>
      <c r="H10" s="72">
        <f t="shared" si="4"/>
        <v>0</v>
      </c>
      <c r="I10" s="73">
        <f t="shared" si="5"/>
        <v>0</v>
      </c>
      <c r="J10" s="46"/>
      <c r="K10" s="47"/>
      <c r="L10" s="47"/>
      <c r="M10" s="48"/>
    </row>
    <row r="11" spans="1:13" x14ac:dyDescent="0.2">
      <c r="A11" s="55" t="str">
        <f>'AAA_liste compte'!C14</f>
        <v>zzz_vierge_rfp</v>
      </c>
      <c r="B11" s="87"/>
      <c r="C11" s="88"/>
      <c r="D11" s="89"/>
      <c r="E11" s="90"/>
      <c r="F11" s="70" t="e">
        <f t="shared" si="2"/>
        <v>#DIV/0!</v>
      </c>
      <c r="G11" s="71" t="e">
        <f t="shared" si="3"/>
        <v>#DIV/0!</v>
      </c>
      <c r="H11" s="72">
        <f t="shared" si="4"/>
        <v>0</v>
      </c>
      <c r="I11" s="73">
        <f t="shared" si="5"/>
        <v>0</v>
      </c>
      <c r="J11" s="46"/>
      <c r="K11" s="47"/>
      <c r="L11" s="47"/>
      <c r="M11" s="48"/>
    </row>
    <row r="12" spans="1:13" ht="15.95" thickBot="1" x14ac:dyDescent="0.25"/>
    <row r="13" spans="1:13" ht="20.100000000000001" thickBot="1" x14ac:dyDescent="0.3">
      <c r="A13" s="30" t="s">
        <v>74</v>
      </c>
      <c r="B13" s="31">
        <f>SUM(B6:B11)</f>
        <v>0</v>
      </c>
      <c r="C13" s="32">
        <f>SUM(C6:C11)</f>
        <v>0</v>
      </c>
      <c r="D13" s="32">
        <f>SUM(D6:D11)</f>
        <v>0</v>
      </c>
      <c r="E13" s="51">
        <f>SUM(E6:E11)</f>
        <v>0</v>
      </c>
      <c r="F13" s="50" t="e">
        <f>(D13-B13)/B13</f>
        <v>#DIV/0!</v>
      </c>
      <c r="G13" s="33" t="e">
        <f>(E13-C13)/C13</f>
        <v>#DIV/0!</v>
      </c>
      <c r="H13" s="34">
        <f>D13-B13</f>
        <v>0</v>
      </c>
      <c r="I13" s="35">
        <f>E13-C13</f>
        <v>0</v>
      </c>
    </row>
    <row r="20" spans="4:8" x14ac:dyDescent="0.2">
      <c r="D20" s="92"/>
    </row>
    <row r="22" spans="4:8" x14ac:dyDescent="0.25">
      <c r="F22" s="22"/>
      <c r="H22" s="94"/>
    </row>
    <row r="23" spans="4:8" x14ac:dyDescent="0.25">
      <c r="F23" s="22"/>
      <c r="H23" s="22"/>
    </row>
    <row r="24" spans="4:8" x14ac:dyDescent="0.2">
      <c r="H24" s="22"/>
    </row>
    <row r="27" spans="4:8" x14ac:dyDescent="0.2">
      <c r="D27" s="93"/>
    </row>
    <row r="33" spans="3:3" x14ac:dyDescent="0.2">
      <c r="C33" s="93"/>
    </row>
  </sheetData>
  <autoFilter ref="A3:I5">
    <sortState ref="A8:I26">
      <sortCondition ref="A3:A5"/>
    </sortState>
  </autoFilter>
  <mergeCells count="20">
    <mergeCell ref="J1:M2"/>
    <mergeCell ref="J3:J5"/>
    <mergeCell ref="K3:K5"/>
    <mergeCell ref="L3:L5"/>
    <mergeCell ref="M3:M5"/>
    <mergeCell ref="G3:G5"/>
    <mergeCell ref="H3:H5"/>
    <mergeCell ref="I3:I5"/>
    <mergeCell ref="A3:A5"/>
    <mergeCell ref="B3:B5"/>
    <mergeCell ref="C3:C5"/>
    <mergeCell ref="D3:D5"/>
    <mergeCell ref="E3:E5"/>
    <mergeCell ref="F3:F5"/>
    <mergeCell ref="B1:E1"/>
    <mergeCell ref="F1:I1"/>
    <mergeCell ref="B2:C2"/>
    <mergeCell ref="D2:E2"/>
    <mergeCell ref="F2:G2"/>
    <mergeCell ref="H2:I2"/>
  </mergeCells>
  <conditionalFormatting sqref="F13:G13 F6:G11">
    <cfRule type="cellIs" dxfId="23" priority="6" operator="lessThan">
      <formula>-0.1</formula>
    </cfRule>
    <cfRule type="cellIs" dxfId="22" priority="7" operator="greaterThan">
      <formula>0.05</formula>
    </cfRule>
    <cfRule type="cellIs" dxfId="21" priority="8" operator="between">
      <formula>-0.1</formula>
      <formula>0.05</formula>
    </cfRule>
  </conditionalFormatting>
  <conditionalFormatting sqref="H13:I13 H6:I11">
    <cfRule type="cellIs" dxfId="20" priority="4" operator="greaterThan">
      <formula>0</formula>
    </cfRule>
    <cfRule type="cellIs" dxfId="19" priority="5" operator="lessThan">
      <formula>0</formula>
    </cfRule>
  </conditionalFormatting>
  <conditionalFormatting sqref="H6:I11">
    <cfRule type="cellIs" dxfId="18" priority="3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13"/>
  <sheetViews>
    <sheetView showGridLines="0" zoomScale="85" zoomScaleNormal="85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G23" sqref="G23"/>
    </sheetView>
  </sheetViews>
  <sheetFormatPr baseColWidth="10" defaultRowHeight="15" x14ac:dyDescent="0.25"/>
  <cols>
    <col min="1" max="1" width="23" bestFit="1" customWidth="1"/>
    <col min="2" max="5" width="12.7109375" style="22" customWidth="1"/>
    <col min="6" max="17" width="12.7109375" customWidth="1"/>
    <col min="18" max="20" width="11.42578125" style="26"/>
    <col min="21" max="21" width="10.7109375" style="26" customWidth="1"/>
  </cols>
  <sheetData>
    <row r="1" spans="1:21" ht="15.75" thickBot="1" x14ac:dyDescent="0.3">
      <c r="A1" s="24"/>
      <c r="B1" s="225" t="s">
        <v>75</v>
      </c>
      <c r="C1" s="225"/>
      <c r="D1" s="225"/>
      <c r="E1" s="226"/>
      <c r="F1" s="196" t="s">
        <v>76</v>
      </c>
      <c r="G1" s="197"/>
      <c r="H1" s="197"/>
      <c r="I1" s="198"/>
      <c r="J1" s="227" t="s">
        <v>77</v>
      </c>
      <c r="K1" s="225"/>
      <c r="L1" s="225"/>
      <c r="M1" s="226"/>
      <c r="N1" s="196" t="s">
        <v>78</v>
      </c>
      <c r="O1" s="197"/>
      <c r="P1" s="197"/>
      <c r="Q1" s="198"/>
      <c r="R1" s="216" t="s">
        <v>79</v>
      </c>
      <c r="S1" s="217"/>
      <c r="T1" s="217"/>
      <c r="U1" s="218"/>
    </row>
    <row r="2" spans="1:21" ht="15.75" thickBot="1" x14ac:dyDescent="0.3">
      <c r="A2" s="23"/>
      <c r="B2" s="199" t="s">
        <v>80</v>
      </c>
      <c r="C2" s="200"/>
      <c r="D2" s="228" t="s">
        <v>81</v>
      </c>
      <c r="E2" s="229"/>
      <c r="F2" s="230" t="s">
        <v>70</v>
      </c>
      <c r="G2" s="231"/>
      <c r="H2" s="206" t="s">
        <v>71</v>
      </c>
      <c r="I2" s="203"/>
      <c r="J2" s="228" t="s">
        <v>82</v>
      </c>
      <c r="K2" s="229"/>
      <c r="L2" s="228" t="s">
        <v>83</v>
      </c>
      <c r="M2" s="229"/>
      <c r="N2" s="230" t="s">
        <v>70</v>
      </c>
      <c r="O2" s="231"/>
      <c r="P2" s="230" t="s">
        <v>71</v>
      </c>
      <c r="Q2" s="231"/>
      <c r="R2" s="219"/>
      <c r="S2" s="220"/>
      <c r="T2" s="220"/>
      <c r="U2" s="221"/>
    </row>
    <row r="3" spans="1:21" x14ac:dyDescent="0.25">
      <c r="A3" s="209" t="s">
        <v>72</v>
      </c>
      <c r="B3" s="199" t="s">
        <v>4</v>
      </c>
      <c r="C3" s="200" t="s">
        <v>73</v>
      </c>
      <c r="D3" s="233" t="s">
        <v>4</v>
      </c>
      <c r="E3" s="232" t="s">
        <v>73</v>
      </c>
      <c r="F3" s="236" t="s">
        <v>4</v>
      </c>
      <c r="G3" s="237" t="s">
        <v>73</v>
      </c>
      <c r="H3" s="206" t="s">
        <v>4</v>
      </c>
      <c r="I3" s="203" t="s">
        <v>73</v>
      </c>
      <c r="J3" s="238" t="s">
        <v>4</v>
      </c>
      <c r="K3" s="232" t="s">
        <v>73</v>
      </c>
      <c r="L3" s="238" t="s">
        <v>4</v>
      </c>
      <c r="M3" s="232" t="s">
        <v>73</v>
      </c>
      <c r="N3" s="236" t="s">
        <v>4</v>
      </c>
      <c r="O3" s="237" t="s">
        <v>73</v>
      </c>
      <c r="P3" s="236" t="s">
        <v>4</v>
      </c>
      <c r="Q3" s="237" t="s">
        <v>73</v>
      </c>
      <c r="R3" s="222" t="s">
        <v>84</v>
      </c>
      <c r="S3" s="222" t="s">
        <v>85</v>
      </c>
      <c r="T3" s="222" t="s">
        <v>86</v>
      </c>
      <c r="U3" s="222" t="s">
        <v>87</v>
      </c>
    </row>
    <row r="4" spans="1:21" x14ac:dyDescent="0.25">
      <c r="A4" s="210"/>
      <c r="B4" s="212"/>
      <c r="C4" s="214"/>
      <c r="D4" s="234"/>
      <c r="E4" s="214"/>
      <c r="F4" s="207"/>
      <c r="G4" s="204"/>
      <c r="H4" s="207"/>
      <c r="I4" s="204"/>
      <c r="J4" s="212"/>
      <c r="K4" s="214"/>
      <c r="L4" s="212"/>
      <c r="M4" s="214"/>
      <c r="N4" s="207"/>
      <c r="O4" s="204"/>
      <c r="P4" s="207"/>
      <c r="Q4" s="204"/>
      <c r="R4" s="223"/>
      <c r="S4" s="223"/>
      <c r="T4" s="223"/>
      <c r="U4" s="223"/>
    </row>
    <row r="5" spans="1:21" ht="15.75" thickBot="1" x14ac:dyDescent="0.3">
      <c r="A5" s="211"/>
      <c r="B5" s="213"/>
      <c r="C5" s="215"/>
      <c r="D5" s="235"/>
      <c r="E5" s="215"/>
      <c r="F5" s="208"/>
      <c r="G5" s="205"/>
      <c r="H5" s="208"/>
      <c r="I5" s="205"/>
      <c r="J5" s="213"/>
      <c r="K5" s="215"/>
      <c r="L5" s="213"/>
      <c r="M5" s="215"/>
      <c r="N5" s="208"/>
      <c r="O5" s="205"/>
      <c r="P5" s="208"/>
      <c r="Q5" s="205"/>
      <c r="R5" s="224"/>
      <c r="S5" s="224"/>
      <c r="T5" s="224"/>
      <c r="U5" s="224"/>
    </row>
    <row r="6" spans="1:21" s="49" customFormat="1" ht="15.75" customHeight="1" x14ac:dyDescent="0.2">
      <c r="A6" s="55" t="str">
        <f>'AAA_liste compte'!C9</f>
        <v>Client 1</v>
      </c>
      <c r="B6" s="56"/>
      <c r="C6" s="57"/>
      <c r="D6" s="58"/>
      <c r="E6" s="59"/>
      <c r="F6" s="60" t="e">
        <f t="shared" ref="F6:G8" si="0">(D6-B6)/B6</f>
        <v>#DIV/0!</v>
      </c>
      <c r="G6" s="61" t="e">
        <f t="shared" si="0"/>
        <v>#DIV/0!</v>
      </c>
      <c r="H6" s="62">
        <f t="shared" ref="H6:I8" si="1">D6-B6</f>
        <v>0</v>
      </c>
      <c r="I6" s="63">
        <f t="shared" si="1"/>
        <v>0</v>
      </c>
      <c r="J6" s="52">
        <f>VLOOKUP($A6,'AT1'!$A:$E,2,FALSE)+B6</f>
        <v>0</v>
      </c>
      <c r="K6" s="53">
        <f>VLOOKUP($A6,'AT1'!$A:$E,3,FALSE)+C6</f>
        <v>0</v>
      </c>
      <c r="L6" s="52">
        <f>VLOOKUP($A6,'AT1'!$A:$E,4,FALSE)+D6</f>
        <v>0</v>
      </c>
      <c r="M6" s="54">
        <f>VLOOKUP($A6,'AT1'!$A:$E,5,FALSE)+E6</f>
        <v>0</v>
      </c>
      <c r="N6" s="60" t="e">
        <f t="shared" ref="N6:O8" si="2">(L6-J6)/J6</f>
        <v>#DIV/0!</v>
      </c>
      <c r="O6" s="61" t="e">
        <f t="shared" si="2"/>
        <v>#DIV/0!</v>
      </c>
      <c r="P6" s="64">
        <f t="shared" ref="P6:Q8" si="3">L6-J6</f>
        <v>0</v>
      </c>
      <c r="Q6" s="65">
        <f t="shared" si="3"/>
        <v>0</v>
      </c>
      <c r="R6" s="43"/>
      <c r="S6" s="44"/>
      <c r="T6" s="44"/>
      <c r="U6" s="45"/>
    </row>
    <row r="7" spans="1:21" s="49" customFormat="1" x14ac:dyDescent="0.2">
      <c r="A7" s="55" t="str">
        <f>'AAA_liste compte'!C10</f>
        <v>Client 2</v>
      </c>
      <c r="B7" s="66"/>
      <c r="C7" s="67"/>
      <c r="D7" s="68"/>
      <c r="E7" s="69"/>
      <c r="F7" s="70" t="e">
        <f t="shared" si="0"/>
        <v>#DIV/0!</v>
      </c>
      <c r="G7" s="71" t="e">
        <f t="shared" si="0"/>
        <v>#DIV/0!</v>
      </c>
      <c r="H7" s="72">
        <f t="shared" si="1"/>
        <v>0</v>
      </c>
      <c r="I7" s="73">
        <f t="shared" si="1"/>
        <v>0</v>
      </c>
      <c r="J7" s="74">
        <f>VLOOKUP($A7,'AT1'!$A:$E,2,FALSE)+B7</f>
        <v>0</v>
      </c>
      <c r="K7" s="75">
        <f>VLOOKUP($A7,'AT1'!$A:$E,3,FALSE)+C7</f>
        <v>0</v>
      </c>
      <c r="L7" s="76">
        <f>VLOOKUP($A7,'AT1'!$A:$E,4,FALSE)+D7</f>
        <v>0</v>
      </c>
      <c r="M7" s="77">
        <f>VLOOKUP($A7,'AT1'!$A:$E,5,FALSE)+E7</f>
        <v>0</v>
      </c>
      <c r="N7" s="60" t="e">
        <f t="shared" si="2"/>
        <v>#DIV/0!</v>
      </c>
      <c r="O7" s="61" t="e">
        <f t="shared" si="2"/>
        <v>#DIV/0!</v>
      </c>
      <c r="P7" s="64">
        <f t="shared" si="3"/>
        <v>0</v>
      </c>
      <c r="Q7" s="65">
        <f t="shared" si="3"/>
        <v>0</v>
      </c>
      <c r="R7" s="46"/>
      <c r="S7" s="47"/>
      <c r="T7" s="47"/>
      <c r="U7" s="48"/>
    </row>
    <row r="8" spans="1:21" s="49" customFormat="1" x14ac:dyDescent="0.2">
      <c r="A8" s="55" t="str">
        <f>'AAA_liste compte'!C11</f>
        <v>Client 3</v>
      </c>
      <c r="B8" s="66"/>
      <c r="C8" s="67"/>
      <c r="D8" s="68"/>
      <c r="E8" s="69"/>
      <c r="F8" s="70" t="e">
        <f t="shared" si="0"/>
        <v>#DIV/0!</v>
      </c>
      <c r="G8" s="71" t="e">
        <f t="shared" si="0"/>
        <v>#DIV/0!</v>
      </c>
      <c r="H8" s="72">
        <f t="shared" si="1"/>
        <v>0</v>
      </c>
      <c r="I8" s="73">
        <f t="shared" si="1"/>
        <v>0</v>
      </c>
      <c r="J8" s="74">
        <f>VLOOKUP($A8,'AT1'!$A:$E,2,FALSE)+B8</f>
        <v>0</v>
      </c>
      <c r="K8" s="75">
        <f>VLOOKUP($A8,'AT1'!$A:$E,3,FALSE)+C8</f>
        <v>0</v>
      </c>
      <c r="L8" s="76">
        <f>VLOOKUP($A8,'AT1'!$A:$E,4,FALSE)+D8</f>
        <v>0</v>
      </c>
      <c r="M8" s="77">
        <f>VLOOKUP($A8,'AT1'!$A:$E,5,FALSE)+E8</f>
        <v>0</v>
      </c>
      <c r="N8" s="60" t="e">
        <f t="shared" si="2"/>
        <v>#DIV/0!</v>
      </c>
      <c r="O8" s="61" t="e">
        <f t="shared" si="2"/>
        <v>#DIV/0!</v>
      </c>
      <c r="P8" s="64">
        <f t="shared" si="3"/>
        <v>0</v>
      </c>
      <c r="Q8" s="65">
        <f t="shared" si="3"/>
        <v>0</v>
      </c>
      <c r="R8" s="46"/>
      <c r="S8" s="47"/>
      <c r="T8" s="47"/>
      <c r="U8" s="48"/>
    </row>
    <row r="9" spans="1:21" s="49" customFormat="1" x14ac:dyDescent="0.2">
      <c r="A9" s="55" t="str">
        <f>'AAA_liste compte'!C12</f>
        <v>Client 4</v>
      </c>
      <c r="B9" s="66"/>
      <c r="C9" s="67"/>
      <c r="D9" s="68"/>
      <c r="E9" s="69"/>
      <c r="F9" s="70" t="e">
        <f t="shared" ref="F9:F11" si="4">(D9-B9)/B9</f>
        <v>#DIV/0!</v>
      </c>
      <c r="G9" s="71" t="e">
        <f t="shared" ref="G9:G11" si="5">(E9-C9)/C9</f>
        <v>#DIV/0!</v>
      </c>
      <c r="H9" s="72">
        <f t="shared" ref="H9:H11" si="6">D9-B9</f>
        <v>0</v>
      </c>
      <c r="I9" s="73">
        <f t="shared" ref="I9:I11" si="7">E9-C9</f>
        <v>0</v>
      </c>
      <c r="J9" s="74">
        <f>VLOOKUP($A9,'AT1'!$A:$E,2,FALSE)+B9</f>
        <v>0</v>
      </c>
      <c r="K9" s="75">
        <f>VLOOKUP($A9,'AT1'!$A:$E,3,FALSE)+C9</f>
        <v>0</v>
      </c>
      <c r="L9" s="76">
        <f>VLOOKUP($A9,'AT1'!$A:$E,4,FALSE)+D9</f>
        <v>0</v>
      </c>
      <c r="M9" s="77">
        <f>VLOOKUP($A9,'AT1'!$A:$E,5,FALSE)+E9</f>
        <v>0</v>
      </c>
      <c r="N9" s="60" t="e">
        <f t="shared" ref="N9:N11" si="8">(L9-J9)/J9</f>
        <v>#DIV/0!</v>
      </c>
      <c r="O9" s="61" t="e">
        <f t="shared" ref="O9:O11" si="9">(M9-K9)/K9</f>
        <v>#DIV/0!</v>
      </c>
      <c r="P9" s="64">
        <f t="shared" ref="P9:P11" si="10">L9-J9</f>
        <v>0</v>
      </c>
      <c r="Q9" s="65">
        <f t="shared" ref="Q9:Q11" si="11">M9-K9</f>
        <v>0</v>
      </c>
      <c r="R9" s="46"/>
      <c r="S9" s="47"/>
      <c r="T9" s="47"/>
      <c r="U9" s="48"/>
    </row>
    <row r="10" spans="1:21" s="49" customFormat="1" x14ac:dyDescent="0.2">
      <c r="A10" s="55" t="str">
        <f>'AAA_liste compte'!C13</f>
        <v>zzz_vierge</v>
      </c>
      <c r="B10" s="66"/>
      <c r="C10" s="67"/>
      <c r="D10" s="68"/>
      <c r="E10" s="69"/>
      <c r="F10" s="70" t="e">
        <f t="shared" si="4"/>
        <v>#DIV/0!</v>
      </c>
      <c r="G10" s="71" t="e">
        <f t="shared" si="5"/>
        <v>#DIV/0!</v>
      </c>
      <c r="H10" s="72">
        <f t="shared" si="6"/>
        <v>0</v>
      </c>
      <c r="I10" s="73">
        <f t="shared" si="7"/>
        <v>0</v>
      </c>
      <c r="J10" s="74">
        <f>VLOOKUP($A10,'AT1'!$A:$E,2,FALSE)+B10</f>
        <v>0</v>
      </c>
      <c r="K10" s="75">
        <f>VLOOKUP($A10,'AT1'!$A:$E,3,FALSE)+C10</f>
        <v>0</v>
      </c>
      <c r="L10" s="76">
        <f>VLOOKUP($A10,'AT1'!$A:$E,4,FALSE)+D10</f>
        <v>0</v>
      </c>
      <c r="M10" s="77">
        <f>VLOOKUP($A10,'AT1'!$A:$E,5,FALSE)+E10</f>
        <v>0</v>
      </c>
      <c r="N10" s="60" t="e">
        <f t="shared" si="8"/>
        <v>#DIV/0!</v>
      </c>
      <c r="O10" s="61" t="e">
        <f t="shared" si="9"/>
        <v>#DIV/0!</v>
      </c>
      <c r="P10" s="64">
        <f t="shared" si="10"/>
        <v>0</v>
      </c>
      <c r="Q10" s="65">
        <f t="shared" si="11"/>
        <v>0</v>
      </c>
      <c r="R10" s="46"/>
      <c r="S10" s="47"/>
      <c r="T10" s="47"/>
      <c r="U10" s="48"/>
    </row>
    <row r="11" spans="1:21" s="49" customFormat="1" x14ac:dyDescent="0.2">
      <c r="A11" s="55" t="str">
        <f>'AAA_liste compte'!C14</f>
        <v>zzz_vierge_rfp</v>
      </c>
      <c r="B11" s="66"/>
      <c r="C11" s="67"/>
      <c r="D11" s="68"/>
      <c r="E11" s="69"/>
      <c r="F11" s="70" t="e">
        <f t="shared" si="4"/>
        <v>#DIV/0!</v>
      </c>
      <c r="G11" s="71" t="e">
        <f t="shared" si="5"/>
        <v>#DIV/0!</v>
      </c>
      <c r="H11" s="72">
        <f t="shared" si="6"/>
        <v>0</v>
      </c>
      <c r="I11" s="73">
        <f t="shared" si="7"/>
        <v>0</v>
      </c>
      <c r="J11" s="74">
        <f>VLOOKUP($A11,'AT1'!$A:$E,2,FALSE)+B11</f>
        <v>0</v>
      </c>
      <c r="K11" s="75">
        <f>VLOOKUP($A11,'AT1'!$A:$E,3,FALSE)+C11</f>
        <v>0</v>
      </c>
      <c r="L11" s="76">
        <f>VLOOKUP($A11,'AT1'!$A:$E,4,FALSE)+D11</f>
        <v>0</v>
      </c>
      <c r="M11" s="77">
        <f>VLOOKUP($A11,'AT1'!$A:$E,5,FALSE)+E11</f>
        <v>0</v>
      </c>
      <c r="N11" s="60" t="e">
        <f t="shared" si="8"/>
        <v>#DIV/0!</v>
      </c>
      <c r="O11" s="61" t="e">
        <f t="shared" si="9"/>
        <v>#DIV/0!</v>
      </c>
      <c r="P11" s="64">
        <f t="shared" si="10"/>
        <v>0</v>
      </c>
      <c r="Q11" s="65">
        <f t="shared" si="11"/>
        <v>0</v>
      </c>
      <c r="R11" s="46"/>
      <c r="S11" s="47"/>
      <c r="T11" s="47"/>
      <c r="U11" s="48"/>
    </row>
    <row r="12" spans="1:21" ht="15.95" thickBot="1" x14ac:dyDescent="0.25">
      <c r="A12" s="20"/>
      <c r="B12" s="41"/>
      <c r="C12" s="41"/>
      <c r="D12" s="41"/>
      <c r="E12" s="41"/>
      <c r="F12" s="20"/>
      <c r="G12" s="20"/>
      <c r="H12" s="20"/>
      <c r="I12" s="20"/>
      <c r="J12" s="41"/>
      <c r="K12" s="41"/>
      <c r="L12" s="41"/>
      <c r="M12" s="41"/>
      <c r="N12" s="20"/>
      <c r="O12" s="20"/>
      <c r="P12" s="20"/>
      <c r="Q12" s="20"/>
      <c r="R12" s="42"/>
      <c r="S12" s="42"/>
      <c r="T12" s="42"/>
      <c r="U12" s="42"/>
    </row>
    <row r="13" spans="1:21" ht="20.100000000000001" thickBot="1" x14ac:dyDescent="0.3">
      <c r="A13" s="36" t="s">
        <v>74</v>
      </c>
      <c r="B13" s="31"/>
      <c r="C13" s="32"/>
      <c r="D13" s="32"/>
      <c r="E13" s="39"/>
      <c r="F13" s="40" t="e">
        <f>(D13-B13)/B13</f>
        <v>#DIV/0!</v>
      </c>
      <c r="G13" s="33" t="e">
        <f>(E13-C13)/C13</f>
        <v>#DIV/0!</v>
      </c>
      <c r="H13" s="34">
        <f>D13-B13</f>
        <v>0</v>
      </c>
      <c r="I13" s="35">
        <f>E13-C13</f>
        <v>0</v>
      </c>
      <c r="J13" s="31"/>
      <c r="K13" s="32"/>
      <c r="L13" s="32"/>
      <c r="M13" s="39"/>
      <c r="N13" s="40" t="e">
        <f>(L13-J13)/J13</f>
        <v>#DIV/0!</v>
      </c>
      <c r="O13" s="33" t="e">
        <f>(M13-K13)/K13</f>
        <v>#DIV/0!</v>
      </c>
      <c r="P13" s="34">
        <f>L13-J13</f>
        <v>0</v>
      </c>
      <c r="Q13" s="35">
        <f>M13-K13</f>
        <v>0</v>
      </c>
      <c r="R13" s="27"/>
      <c r="S13" s="28"/>
      <c r="T13" s="28"/>
      <c r="U13" s="29"/>
    </row>
  </sheetData>
  <autoFilter ref="A3:U5">
    <sortState ref="A8:U9">
      <sortCondition ref="A3:A5"/>
    </sortState>
  </autoFilter>
  <mergeCells count="34">
    <mergeCell ref="T3:T5"/>
    <mergeCell ref="U3:U5"/>
    <mergeCell ref="N3:N5"/>
    <mergeCell ref="O3:O5"/>
    <mergeCell ref="P3:P5"/>
    <mergeCell ref="Q3:Q5"/>
    <mergeCell ref="R3:R5"/>
    <mergeCell ref="S3:S5"/>
    <mergeCell ref="M3:M5"/>
    <mergeCell ref="L2:M2"/>
    <mergeCell ref="N2:O2"/>
    <mergeCell ref="P2:Q2"/>
    <mergeCell ref="A3:A5"/>
    <mergeCell ref="B3:B5"/>
    <mergeCell ref="C3:C5"/>
    <mergeCell ref="D3:D5"/>
    <mergeCell ref="E3:E5"/>
    <mergeCell ref="F3:F5"/>
    <mergeCell ref="G3:G5"/>
    <mergeCell ref="H3:H5"/>
    <mergeCell ref="I3:I5"/>
    <mergeCell ref="J3:J5"/>
    <mergeCell ref="K3:K5"/>
    <mergeCell ref="L3:L5"/>
    <mergeCell ref="B1:E1"/>
    <mergeCell ref="F1:I1"/>
    <mergeCell ref="J1:M1"/>
    <mergeCell ref="N1:Q1"/>
    <mergeCell ref="R1:U2"/>
    <mergeCell ref="B2:C2"/>
    <mergeCell ref="D2:E2"/>
    <mergeCell ref="F2:G2"/>
    <mergeCell ref="H2:I2"/>
    <mergeCell ref="J2:K2"/>
  </mergeCells>
  <conditionalFormatting sqref="H13:I13 P13:Q13 H6:I11 P6:Q11">
    <cfRule type="cellIs" dxfId="17" priority="13" operator="greaterThan">
      <formula>0</formula>
    </cfRule>
    <cfRule type="cellIs" dxfId="16" priority="14" operator="lessThan">
      <formula>0</formula>
    </cfRule>
  </conditionalFormatting>
  <conditionalFormatting sqref="F13:G13 N13:O13 F6:G11 N6:O11">
    <cfRule type="cellIs" dxfId="15" priority="7" operator="lessThan">
      <formula>-0.1</formula>
    </cfRule>
    <cfRule type="cellIs" dxfId="14" priority="8" operator="greaterThan">
      <formula>0.05</formula>
    </cfRule>
    <cfRule type="cellIs" dxfId="13" priority="9" operator="between">
      <formula>-0.1</formula>
      <formula>0.05</formula>
    </cfRule>
  </conditionalFormatting>
  <conditionalFormatting sqref="H6:I11 P6:Q11">
    <cfRule type="cellIs" dxfId="12" priority="4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14"/>
  <sheetViews>
    <sheetView showGridLines="0" zoomScale="85" zoomScaleNormal="85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18" sqref="C18"/>
    </sheetView>
  </sheetViews>
  <sheetFormatPr baseColWidth="10" defaultRowHeight="15" x14ac:dyDescent="0.25"/>
  <cols>
    <col min="1" max="1" width="23" bestFit="1" customWidth="1"/>
    <col min="2" max="5" width="12.7109375" style="22" customWidth="1"/>
    <col min="6" max="17" width="12.7109375" customWidth="1"/>
    <col min="18" max="21" width="11.42578125" style="26"/>
  </cols>
  <sheetData>
    <row r="1" spans="1:21" ht="15.75" thickBot="1" x14ac:dyDescent="0.3">
      <c r="A1" s="24"/>
      <c r="B1" s="225" t="s">
        <v>75</v>
      </c>
      <c r="C1" s="225"/>
      <c r="D1" s="225"/>
      <c r="E1" s="226"/>
      <c r="F1" s="196" t="s">
        <v>76</v>
      </c>
      <c r="G1" s="197"/>
      <c r="H1" s="197"/>
      <c r="I1" s="198"/>
      <c r="J1" s="227" t="s">
        <v>77</v>
      </c>
      <c r="K1" s="225"/>
      <c r="L1" s="225"/>
      <c r="M1" s="226"/>
      <c r="N1" s="196" t="s">
        <v>78</v>
      </c>
      <c r="O1" s="197"/>
      <c r="P1" s="197"/>
      <c r="Q1" s="198"/>
      <c r="R1" s="216" t="s">
        <v>79</v>
      </c>
      <c r="S1" s="217"/>
      <c r="T1" s="217"/>
      <c r="U1" s="218"/>
    </row>
    <row r="2" spans="1:21" ht="15.75" thickBot="1" x14ac:dyDescent="0.3">
      <c r="A2" s="23"/>
      <c r="B2" s="199" t="s">
        <v>80</v>
      </c>
      <c r="C2" s="200"/>
      <c r="D2" s="228" t="s">
        <v>81</v>
      </c>
      <c r="E2" s="229"/>
      <c r="F2" s="230" t="s">
        <v>70</v>
      </c>
      <c r="G2" s="231"/>
      <c r="H2" s="206" t="s">
        <v>71</v>
      </c>
      <c r="I2" s="203"/>
      <c r="J2" s="228" t="s">
        <v>82</v>
      </c>
      <c r="K2" s="229"/>
      <c r="L2" s="228" t="s">
        <v>83</v>
      </c>
      <c r="M2" s="229"/>
      <c r="N2" s="230" t="s">
        <v>70</v>
      </c>
      <c r="O2" s="231"/>
      <c r="P2" s="230" t="s">
        <v>71</v>
      </c>
      <c r="Q2" s="231"/>
      <c r="R2" s="219"/>
      <c r="S2" s="220"/>
      <c r="T2" s="220"/>
      <c r="U2" s="221"/>
    </row>
    <row r="3" spans="1:21" x14ac:dyDescent="0.25">
      <c r="A3" s="209" t="s">
        <v>72</v>
      </c>
      <c r="B3" s="199" t="s">
        <v>4</v>
      </c>
      <c r="C3" s="200" t="s">
        <v>73</v>
      </c>
      <c r="D3" s="233" t="s">
        <v>4</v>
      </c>
      <c r="E3" s="232" t="s">
        <v>73</v>
      </c>
      <c r="F3" s="236" t="s">
        <v>4</v>
      </c>
      <c r="G3" s="237" t="s">
        <v>73</v>
      </c>
      <c r="H3" s="206" t="s">
        <v>4</v>
      </c>
      <c r="I3" s="203" t="s">
        <v>73</v>
      </c>
      <c r="J3" s="238" t="s">
        <v>4</v>
      </c>
      <c r="K3" s="232" t="s">
        <v>73</v>
      </c>
      <c r="L3" s="238" t="s">
        <v>4</v>
      </c>
      <c r="M3" s="232" t="s">
        <v>73</v>
      </c>
      <c r="N3" s="236" t="s">
        <v>4</v>
      </c>
      <c r="O3" s="237" t="s">
        <v>73</v>
      </c>
      <c r="P3" s="236" t="s">
        <v>4</v>
      </c>
      <c r="Q3" s="237" t="s">
        <v>73</v>
      </c>
      <c r="R3" s="222" t="s">
        <v>84</v>
      </c>
      <c r="S3" s="222" t="s">
        <v>85</v>
      </c>
      <c r="T3" s="222" t="s">
        <v>86</v>
      </c>
      <c r="U3" s="222" t="s">
        <v>87</v>
      </c>
    </row>
    <row r="4" spans="1:21" x14ac:dyDescent="0.25">
      <c r="A4" s="210"/>
      <c r="B4" s="212"/>
      <c r="C4" s="214"/>
      <c r="D4" s="234"/>
      <c r="E4" s="214"/>
      <c r="F4" s="207"/>
      <c r="G4" s="204"/>
      <c r="H4" s="207"/>
      <c r="I4" s="204"/>
      <c r="J4" s="212"/>
      <c r="K4" s="214"/>
      <c r="L4" s="212"/>
      <c r="M4" s="214"/>
      <c r="N4" s="207"/>
      <c r="O4" s="204"/>
      <c r="P4" s="207"/>
      <c r="Q4" s="204"/>
      <c r="R4" s="223"/>
      <c r="S4" s="223"/>
      <c r="T4" s="223"/>
      <c r="U4" s="223"/>
    </row>
    <row r="5" spans="1:21" ht="15.75" thickBot="1" x14ac:dyDescent="0.3">
      <c r="A5" s="211"/>
      <c r="B5" s="213"/>
      <c r="C5" s="215"/>
      <c r="D5" s="235"/>
      <c r="E5" s="215"/>
      <c r="F5" s="208"/>
      <c r="G5" s="205"/>
      <c r="H5" s="208"/>
      <c r="I5" s="205"/>
      <c r="J5" s="213"/>
      <c r="K5" s="215"/>
      <c r="L5" s="213"/>
      <c r="M5" s="215"/>
      <c r="N5" s="208"/>
      <c r="O5" s="205"/>
      <c r="P5" s="208"/>
      <c r="Q5" s="205"/>
      <c r="R5" s="224"/>
      <c r="S5" s="224"/>
      <c r="T5" s="224"/>
      <c r="U5" s="224"/>
    </row>
    <row r="6" spans="1:21" s="49" customFormat="1" ht="15.75" customHeight="1" x14ac:dyDescent="0.2">
      <c r="A6" s="55" t="str">
        <f>'AAA_liste compte'!C9</f>
        <v>Client 1</v>
      </c>
      <c r="B6" s="83"/>
      <c r="C6" s="84"/>
      <c r="D6" s="85"/>
      <c r="E6" s="86"/>
      <c r="F6" s="60" t="e">
        <f t="shared" ref="F6:G9" si="0">(D6-B6)/B6</f>
        <v>#DIV/0!</v>
      </c>
      <c r="G6" s="61" t="e">
        <f t="shared" si="0"/>
        <v>#DIV/0!</v>
      </c>
      <c r="H6" s="62">
        <f t="shared" ref="H6:I9" si="1">D6-B6</f>
        <v>0</v>
      </c>
      <c r="I6" s="63">
        <f t="shared" si="1"/>
        <v>0</v>
      </c>
      <c r="J6" s="83">
        <f>VLOOKUP($A6,'AT2'!$A:$M,10,FALSE)+B6</f>
        <v>0</v>
      </c>
      <c r="K6" s="84">
        <f>VLOOKUP($A6,'AT2'!$A:$M,11,FALSE)+C6</f>
        <v>0</v>
      </c>
      <c r="L6" s="85">
        <f>VLOOKUP($A6,'AT2'!$A:$M,12,FALSE)+D6</f>
        <v>0</v>
      </c>
      <c r="M6" s="86">
        <f>VLOOKUP($A6,'AT2'!$A:$M,13,FALSE)+E6</f>
        <v>0</v>
      </c>
      <c r="N6" s="60" t="e">
        <f t="shared" ref="N6:O9" si="2">(L6-J6)/J6</f>
        <v>#DIV/0!</v>
      </c>
      <c r="O6" s="61" t="e">
        <f t="shared" si="2"/>
        <v>#DIV/0!</v>
      </c>
      <c r="P6" s="64">
        <f t="shared" ref="P6:Q9" si="3">L6-J6</f>
        <v>0</v>
      </c>
      <c r="Q6" s="65">
        <f t="shared" si="3"/>
        <v>0</v>
      </c>
      <c r="R6" s="43"/>
      <c r="S6" s="44"/>
      <c r="T6" s="44"/>
      <c r="U6" s="45"/>
    </row>
    <row r="7" spans="1:21" s="49" customFormat="1" x14ac:dyDescent="0.2">
      <c r="A7" s="55" t="str">
        <f>'AAA_liste compte'!C10</f>
        <v>Client 2</v>
      </c>
      <c r="B7" s="87"/>
      <c r="C7" s="88"/>
      <c r="D7" s="89"/>
      <c r="E7" s="90"/>
      <c r="F7" s="70" t="e">
        <f t="shared" si="0"/>
        <v>#DIV/0!</v>
      </c>
      <c r="G7" s="71" t="e">
        <f t="shared" si="0"/>
        <v>#DIV/0!</v>
      </c>
      <c r="H7" s="72">
        <f t="shared" si="1"/>
        <v>0</v>
      </c>
      <c r="I7" s="73">
        <f t="shared" si="1"/>
        <v>0</v>
      </c>
      <c r="J7" s="87">
        <f>VLOOKUP($A7,'AT2'!$A:$M,10,FALSE)+B7</f>
        <v>0</v>
      </c>
      <c r="K7" s="88">
        <f>VLOOKUP($A7,'AT2'!$A:$M,11,FALSE)+C7</f>
        <v>0</v>
      </c>
      <c r="L7" s="89">
        <f>VLOOKUP($A7,'AT2'!$A:$M,12,FALSE)+D7</f>
        <v>0</v>
      </c>
      <c r="M7" s="90">
        <f>VLOOKUP($A7,'AT2'!$A:$M,13,FALSE)+E7</f>
        <v>0</v>
      </c>
      <c r="N7" s="60" t="e">
        <f t="shared" si="2"/>
        <v>#DIV/0!</v>
      </c>
      <c r="O7" s="61" t="e">
        <f t="shared" si="2"/>
        <v>#DIV/0!</v>
      </c>
      <c r="P7" s="64">
        <f t="shared" si="3"/>
        <v>0</v>
      </c>
      <c r="Q7" s="65">
        <f t="shared" si="3"/>
        <v>0</v>
      </c>
      <c r="R7" s="46"/>
      <c r="S7" s="47"/>
      <c r="T7" s="47"/>
      <c r="U7" s="48"/>
    </row>
    <row r="8" spans="1:21" s="49" customFormat="1" x14ac:dyDescent="0.2">
      <c r="A8" s="55" t="str">
        <f>'AAA_liste compte'!C11</f>
        <v>Client 3</v>
      </c>
      <c r="B8" s="87"/>
      <c r="C8" s="88"/>
      <c r="D8" s="89"/>
      <c r="E8" s="90"/>
      <c r="F8" s="70" t="e">
        <f t="shared" si="0"/>
        <v>#DIV/0!</v>
      </c>
      <c r="G8" s="71" t="e">
        <f t="shared" si="0"/>
        <v>#DIV/0!</v>
      </c>
      <c r="H8" s="72">
        <f t="shared" si="1"/>
        <v>0</v>
      </c>
      <c r="I8" s="73">
        <f t="shared" si="1"/>
        <v>0</v>
      </c>
      <c r="J8" s="87">
        <f>VLOOKUP($A8,'AT2'!$A:$M,10,FALSE)+B8</f>
        <v>0</v>
      </c>
      <c r="K8" s="88">
        <f>VLOOKUP($A8,'AT2'!$A:$M,11,FALSE)+C8</f>
        <v>0</v>
      </c>
      <c r="L8" s="89">
        <f>VLOOKUP($A8,'AT2'!$A:$M,12,FALSE)+D8</f>
        <v>0</v>
      </c>
      <c r="M8" s="90">
        <f>VLOOKUP($A8,'AT2'!$A:$M,13,FALSE)+E8</f>
        <v>0</v>
      </c>
      <c r="N8" s="60" t="e">
        <f t="shared" si="2"/>
        <v>#DIV/0!</v>
      </c>
      <c r="O8" s="61" t="e">
        <f t="shared" si="2"/>
        <v>#DIV/0!</v>
      </c>
      <c r="P8" s="64">
        <f t="shared" si="3"/>
        <v>0</v>
      </c>
      <c r="Q8" s="65">
        <f t="shared" si="3"/>
        <v>0</v>
      </c>
      <c r="R8" s="46"/>
      <c r="S8" s="47"/>
      <c r="T8" s="47"/>
      <c r="U8" s="48"/>
    </row>
    <row r="9" spans="1:21" s="49" customFormat="1" x14ac:dyDescent="0.2">
      <c r="A9" s="55" t="str">
        <f>'AAA_liste compte'!C12</f>
        <v>Client 4</v>
      </c>
      <c r="B9" s="87"/>
      <c r="C9" s="88"/>
      <c r="D9" s="89"/>
      <c r="E9" s="90"/>
      <c r="F9" s="70" t="e">
        <f t="shared" si="0"/>
        <v>#DIV/0!</v>
      </c>
      <c r="G9" s="71" t="e">
        <f t="shared" si="0"/>
        <v>#DIV/0!</v>
      </c>
      <c r="H9" s="72">
        <f t="shared" si="1"/>
        <v>0</v>
      </c>
      <c r="I9" s="73">
        <f t="shared" si="1"/>
        <v>0</v>
      </c>
      <c r="J9" s="87">
        <f>VLOOKUP($A9,'AT2'!$A:$M,10,FALSE)+B9</f>
        <v>0</v>
      </c>
      <c r="K9" s="88">
        <f>VLOOKUP($A9,'AT2'!$A:$M,11,FALSE)+C9</f>
        <v>0</v>
      </c>
      <c r="L9" s="89">
        <f>VLOOKUP($A9,'AT2'!$A:$M,12,FALSE)+D9</f>
        <v>0</v>
      </c>
      <c r="M9" s="90">
        <f>VLOOKUP($A9,'AT2'!$A:$M,13,FALSE)+E9</f>
        <v>0</v>
      </c>
      <c r="N9" s="60" t="e">
        <f t="shared" si="2"/>
        <v>#DIV/0!</v>
      </c>
      <c r="O9" s="61" t="e">
        <f t="shared" si="2"/>
        <v>#DIV/0!</v>
      </c>
      <c r="P9" s="64">
        <f t="shared" si="3"/>
        <v>0</v>
      </c>
      <c r="Q9" s="65">
        <f t="shared" si="3"/>
        <v>0</v>
      </c>
      <c r="R9" s="46"/>
      <c r="S9" s="47"/>
      <c r="T9" s="47"/>
      <c r="U9" s="48"/>
    </row>
    <row r="10" spans="1:21" ht="15.95" thickBot="1" x14ac:dyDescent="0.25">
      <c r="A10" s="21"/>
      <c r="B10" s="41"/>
      <c r="C10" s="41"/>
      <c r="D10" s="41"/>
      <c r="E10" s="41"/>
      <c r="F10" s="21"/>
      <c r="G10" s="21"/>
      <c r="H10" s="21"/>
      <c r="I10" s="21"/>
      <c r="J10" s="41"/>
      <c r="K10" s="41"/>
      <c r="L10" s="41"/>
      <c r="M10" s="41"/>
      <c r="N10" s="21"/>
      <c r="O10" s="21"/>
      <c r="P10" s="21"/>
      <c r="Q10" s="21"/>
      <c r="R10" s="42"/>
      <c r="S10" s="42"/>
      <c r="T10" s="42"/>
      <c r="U10" s="42"/>
    </row>
    <row r="11" spans="1:21" ht="20.100000000000001" thickBot="1" x14ac:dyDescent="0.3">
      <c r="A11" s="36" t="s">
        <v>74</v>
      </c>
      <c r="B11" s="31"/>
      <c r="C11" s="32"/>
      <c r="D11" s="32"/>
      <c r="E11" s="39"/>
      <c r="F11" s="40" t="e">
        <f>(D11-B11)/B11</f>
        <v>#DIV/0!</v>
      </c>
      <c r="G11" s="33" t="e">
        <f>(E11-C11)/C11</f>
        <v>#DIV/0!</v>
      </c>
      <c r="H11" s="34">
        <f>D11-B11</f>
        <v>0</v>
      </c>
      <c r="I11" s="35">
        <f>E11-C11</f>
        <v>0</v>
      </c>
      <c r="J11" s="31"/>
      <c r="K11" s="32"/>
      <c r="L11" s="32"/>
      <c r="M11" s="39"/>
      <c r="N11" s="40" t="e">
        <f>(L11-J11)/J11</f>
        <v>#DIV/0!</v>
      </c>
      <c r="O11" s="33" t="e">
        <f>(M11-K11)/K11</f>
        <v>#DIV/0!</v>
      </c>
      <c r="P11" s="34">
        <f>L11-J11</f>
        <v>0</v>
      </c>
      <c r="Q11" s="35">
        <f>M11-K11</f>
        <v>0</v>
      </c>
      <c r="R11" s="27"/>
      <c r="S11" s="28"/>
      <c r="T11" s="28"/>
      <c r="U11" s="29"/>
    </row>
    <row r="14" spans="1:21" x14ac:dyDescent="0.2">
      <c r="I14" s="91"/>
    </row>
  </sheetData>
  <autoFilter ref="A3:U5">
    <sortState ref="A8:U9">
      <sortCondition ref="A3:A5"/>
    </sortState>
  </autoFilter>
  <mergeCells count="34">
    <mergeCell ref="B1:E1"/>
    <mergeCell ref="F1:I1"/>
    <mergeCell ref="J1:M1"/>
    <mergeCell ref="N1:Q1"/>
    <mergeCell ref="R1:U2"/>
    <mergeCell ref="B2:C2"/>
    <mergeCell ref="D2:E2"/>
    <mergeCell ref="F2:G2"/>
    <mergeCell ref="H2:I2"/>
    <mergeCell ref="J2:K2"/>
    <mergeCell ref="M3:M5"/>
    <mergeCell ref="L2:M2"/>
    <mergeCell ref="N2:O2"/>
    <mergeCell ref="P2:Q2"/>
    <mergeCell ref="A3:A5"/>
    <mergeCell ref="B3:B5"/>
    <mergeCell ref="C3:C5"/>
    <mergeCell ref="D3:D5"/>
    <mergeCell ref="E3:E5"/>
    <mergeCell ref="F3:F5"/>
    <mergeCell ref="G3:G5"/>
    <mergeCell ref="H3:H5"/>
    <mergeCell ref="I3:I5"/>
    <mergeCell ref="J3:J5"/>
    <mergeCell ref="K3:K5"/>
    <mergeCell ref="L3:L5"/>
    <mergeCell ref="T3:T5"/>
    <mergeCell ref="U3:U5"/>
    <mergeCell ref="N3:N5"/>
    <mergeCell ref="O3:O5"/>
    <mergeCell ref="P3:P5"/>
    <mergeCell ref="Q3:Q5"/>
    <mergeCell ref="R3:R5"/>
    <mergeCell ref="S3:S5"/>
  </mergeCells>
  <conditionalFormatting sqref="H11:I11 P11:Q11 H6:I9 P6:Q9">
    <cfRule type="cellIs" dxfId="11" priority="5" operator="greaterThan">
      <formula>0</formula>
    </cfRule>
    <cfRule type="cellIs" dxfId="10" priority="6" operator="lessThan">
      <formula>0</formula>
    </cfRule>
  </conditionalFormatting>
  <conditionalFormatting sqref="F11:G11 N11:O11 F6:G9 N6:O9">
    <cfRule type="cellIs" dxfId="9" priority="2" operator="lessThan">
      <formula>-0.1</formula>
    </cfRule>
    <cfRule type="cellIs" dxfId="8" priority="3" operator="greaterThan">
      <formula>0.05</formula>
    </cfRule>
    <cfRule type="cellIs" dxfId="7" priority="4" operator="between">
      <formula>-0.1</formula>
      <formula>0.05</formula>
    </cfRule>
  </conditionalFormatting>
  <conditionalFormatting sqref="H6:I9 P6:Q9">
    <cfRule type="cellIs" dxfId="6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11"/>
  <sheetViews>
    <sheetView showGridLines="0" zoomScale="85" zoomScaleNormal="85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27" sqref="B27"/>
    </sheetView>
  </sheetViews>
  <sheetFormatPr baseColWidth="10" defaultRowHeight="15" x14ac:dyDescent="0.25"/>
  <cols>
    <col min="1" max="1" width="23" bestFit="1" customWidth="1"/>
    <col min="2" max="5" width="12.7109375" style="22" customWidth="1"/>
    <col min="6" max="17" width="12.7109375" customWidth="1"/>
    <col min="18" max="21" width="11.42578125" style="26"/>
  </cols>
  <sheetData>
    <row r="1" spans="1:21" ht="15.75" thickBot="1" x14ac:dyDescent="0.3">
      <c r="A1" s="24"/>
      <c r="B1" s="225" t="s">
        <v>75</v>
      </c>
      <c r="C1" s="225"/>
      <c r="D1" s="225"/>
      <c r="E1" s="226"/>
      <c r="F1" s="196" t="s">
        <v>76</v>
      </c>
      <c r="G1" s="197"/>
      <c r="H1" s="197"/>
      <c r="I1" s="198"/>
      <c r="J1" s="227" t="s">
        <v>77</v>
      </c>
      <c r="K1" s="225"/>
      <c r="L1" s="225"/>
      <c r="M1" s="226"/>
      <c r="N1" s="196" t="s">
        <v>78</v>
      </c>
      <c r="O1" s="197"/>
      <c r="P1" s="197"/>
      <c r="Q1" s="198"/>
      <c r="R1" s="216" t="s">
        <v>79</v>
      </c>
      <c r="S1" s="217"/>
      <c r="T1" s="217"/>
      <c r="U1" s="218"/>
    </row>
    <row r="2" spans="1:21" ht="15.75" thickBot="1" x14ac:dyDescent="0.3">
      <c r="A2" s="23"/>
      <c r="B2" s="199" t="s">
        <v>80</v>
      </c>
      <c r="C2" s="200"/>
      <c r="D2" s="228" t="s">
        <v>81</v>
      </c>
      <c r="E2" s="229"/>
      <c r="F2" s="230" t="s">
        <v>70</v>
      </c>
      <c r="G2" s="231"/>
      <c r="H2" s="206" t="s">
        <v>71</v>
      </c>
      <c r="I2" s="203"/>
      <c r="J2" s="228" t="s">
        <v>82</v>
      </c>
      <c r="K2" s="229"/>
      <c r="L2" s="228" t="s">
        <v>83</v>
      </c>
      <c r="M2" s="229"/>
      <c r="N2" s="230" t="s">
        <v>70</v>
      </c>
      <c r="O2" s="231"/>
      <c r="P2" s="230" t="s">
        <v>71</v>
      </c>
      <c r="Q2" s="231"/>
      <c r="R2" s="219"/>
      <c r="S2" s="220"/>
      <c r="T2" s="220"/>
      <c r="U2" s="221"/>
    </row>
    <row r="3" spans="1:21" x14ac:dyDescent="0.25">
      <c r="A3" s="209" t="s">
        <v>72</v>
      </c>
      <c r="B3" s="199" t="s">
        <v>4</v>
      </c>
      <c r="C3" s="200" t="s">
        <v>73</v>
      </c>
      <c r="D3" s="233" t="s">
        <v>4</v>
      </c>
      <c r="E3" s="232" t="s">
        <v>73</v>
      </c>
      <c r="F3" s="236" t="s">
        <v>4</v>
      </c>
      <c r="G3" s="237" t="s">
        <v>73</v>
      </c>
      <c r="H3" s="206" t="s">
        <v>4</v>
      </c>
      <c r="I3" s="203" t="s">
        <v>73</v>
      </c>
      <c r="J3" s="238" t="s">
        <v>4</v>
      </c>
      <c r="K3" s="232" t="s">
        <v>73</v>
      </c>
      <c r="L3" s="238" t="s">
        <v>4</v>
      </c>
      <c r="M3" s="232" t="s">
        <v>73</v>
      </c>
      <c r="N3" s="236" t="s">
        <v>4</v>
      </c>
      <c r="O3" s="237" t="s">
        <v>73</v>
      </c>
      <c r="P3" s="236" t="s">
        <v>4</v>
      </c>
      <c r="Q3" s="237" t="s">
        <v>73</v>
      </c>
      <c r="R3" s="222" t="s">
        <v>84</v>
      </c>
      <c r="S3" s="222" t="s">
        <v>85</v>
      </c>
      <c r="T3" s="222" t="s">
        <v>86</v>
      </c>
      <c r="U3" s="222" t="s">
        <v>87</v>
      </c>
    </row>
    <row r="4" spans="1:21" x14ac:dyDescent="0.25">
      <c r="A4" s="210"/>
      <c r="B4" s="212"/>
      <c r="C4" s="214"/>
      <c r="D4" s="234"/>
      <c r="E4" s="214"/>
      <c r="F4" s="207"/>
      <c r="G4" s="204"/>
      <c r="H4" s="207"/>
      <c r="I4" s="204"/>
      <c r="J4" s="212"/>
      <c r="K4" s="214"/>
      <c r="L4" s="212"/>
      <c r="M4" s="214"/>
      <c r="N4" s="207"/>
      <c r="O4" s="204"/>
      <c r="P4" s="207"/>
      <c r="Q4" s="204"/>
      <c r="R4" s="223"/>
      <c r="S4" s="223"/>
      <c r="T4" s="223"/>
      <c r="U4" s="223"/>
    </row>
    <row r="5" spans="1:21" ht="15.75" thickBot="1" x14ac:dyDescent="0.3">
      <c r="A5" s="211"/>
      <c r="B5" s="213"/>
      <c r="C5" s="215"/>
      <c r="D5" s="235"/>
      <c r="E5" s="215"/>
      <c r="F5" s="208"/>
      <c r="G5" s="205"/>
      <c r="H5" s="208"/>
      <c r="I5" s="205"/>
      <c r="J5" s="213"/>
      <c r="K5" s="215"/>
      <c r="L5" s="213"/>
      <c r="M5" s="215"/>
      <c r="N5" s="208"/>
      <c r="O5" s="205"/>
      <c r="P5" s="208"/>
      <c r="Q5" s="205"/>
      <c r="R5" s="224"/>
      <c r="S5" s="224"/>
      <c r="T5" s="224"/>
      <c r="U5" s="224"/>
    </row>
    <row r="6" spans="1:21" s="49" customFormat="1" ht="15.75" customHeight="1" x14ac:dyDescent="0.2">
      <c r="A6" s="55" t="str">
        <f>'AAA_liste compte'!C9</f>
        <v>Client 1</v>
      </c>
      <c r="B6" s="25"/>
      <c r="C6" s="78"/>
      <c r="D6" s="37"/>
      <c r="E6" s="79"/>
      <c r="F6" s="60" t="e">
        <f t="shared" ref="F6:G9" si="0">(D6-B6)/B6</f>
        <v>#DIV/0!</v>
      </c>
      <c r="G6" s="61" t="e">
        <f t="shared" si="0"/>
        <v>#DIV/0!</v>
      </c>
      <c r="H6" s="62">
        <f t="shared" ref="H6:I9" si="1">D6-B6</f>
        <v>0</v>
      </c>
      <c r="I6" s="63">
        <f t="shared" si="1"/>
        <v>0</v>
      </c>
      <c r="J6" s="25">
        <f>VLOOKUP($A6,'AT3'!$A:$M,10,FALSE)+B6</f>
        <v>0</v>
      </c>
      <c r="K6" s="78">
        <f>VLOOKUP($A6,'AT3'!$A:$M,11,FALSE)+C6</f>
        <v>0</v>
      </c>
      <c r="L6" s="37">
        <f>VLOOKUP($A6,'AT3'!$A:$M,12,FALSE)+D6</f>
        <v>0</v>
      </c>
      <c r="M6" s="79">
        <f>VLOOKUP($A6,'AT3'!$A:$M,13,FALSE)+E6</f>
        <v>0</v>
      </c>
      <c r="N6" s="60" t="e">
        <f t="shared" ref="N6:O9" si="2">(L6-J6)/J6</f>
        <v>#DIV/0!</v>
      </c>
      <c r="O6" s="61" t="e">
        <f t="shared" si="2"/>
        <v>#DIV/0!</v>
      </c>
      <c r="P6" s="64">
        <f t="shared" ref="P6:Q9" si="3">L6-J6</f>
        <v>0</v>
      </c>
      <c r="Q6" s="65">
        <f t="shared" si="3"/>
        <v>0</v>
      </c>
      <c r="R6" s="43"/>
      <c r="S6" s="44"/>
      <c r="T6" s="44"/>
      <c r="U6" s="45"/>
    </row>
    <row r="7" spans="1:21" s="49" customFormat="1" x14ac:dyDescent="0.2">
      <c r="A7" s="55" t="str">
        <f>'AAA_liste compte'!C10</f>
        <v>Client 2</v>
      </c>
      <c r="B7" s="80"/>
      <c r="C7" s="81"/>
      <c r="D7" s="38"/>
      <c r="E7" s="82"/>
      <c r="F7" s="70" t="e">
        <f t="shared" si="0"/>
        <v>#DIV/0!</v>
      </c>
      <c r="G7" s="71" t="e">
        <f t="shared" si="0"/>
        <v>#DIV/0!</v>
      </c>
      <c r="H7" s="72">
        <f t="shared" si="1"/>
        <v>0</v>
      </c>
      <c r="I7" s="73">
        <f t="shared" si="1"/>
        <v>0</v>
      </c>
      <c r="J7" s="80">
        <f>VLOOKUP($A7,'AT3'!$A:$M,10,FALSE)+B7</f>
        <v>0</v>
      </c>
      <c r="K7" s="81">
        <f>VLOOKUP($A7,'AT3'!$A:$M,11,FALSE)+C7</f>
        <v>0</v>
      </c>
      <c r="L7" s="38">
        <f>VLOOKUP($A7,'AT3'!$A:$M,12,FALSE)+D7</f>
        <v>0</v>
      </c>
      <c r="M7" s="82">
        <f>VLOOKUP($A7,'AT3'!$A:$M,13,FALSE)+E7</f>
        <v>0</v>
      </c>
      <c r="N7" s="60" t="e">
        <f t="shared" si="2"/>
        <v>#DIV/0!</v>
      </c>
      <c r="O7" s="61" t="e">
        <f t="shared" si="2"/>
        <v>#DIV/0!</v>
      </c>
      <c r="P7" s="64">
        <f t="shared" si="3"/>
        <v>0</v>
      </c>
      <c r="Q7" s="65">
        <f t="shared" si="3"/>
        <v>0</v>
      </c>
      <c r="R7" s="46"/>
      <c r="S7" s="47"/>
      <c r="T7" s="47"/>
      <c r="U7" s="48"/>
    </row>
    <row r="8" spans="1:21" s="49" customFormat="1" x14ac:dyDescent="0.2">
      <c r="A8" s="55" t="str">
        <f>'AAA_liste compte'!C11</f>
        <v>Client 3</v>
      </c>
      <c r="B8" s="80"/>
      <c r="C8" s="81"/>
      <c r="D8" s="38"/>
      <c r="E8" s="82"/>
      <c r="F8" s="70" t="e">
        <f t="shared" si="0"/>
        <v>#DIV/0!</v>
      </c>
      <c r="G8" s="71" t="e">
        <f t="shared" si="0"/>
        <v>#DIV/0!</v>
      </c>
      <c r="H8" s="72">
        <f t="shared" si="1"/>
        <v>0</v>
      </c>
      <c r="I8" s="73">
        <f t="shared" si="1"/>
        <v>0</v>
      </c>
      <c r="J8" s="80">
        <f>VLOOKUP($A8,'AT3'!$A:$M,10,FALSE)+B8</f>
        <v>0</v>
      </c>
      <c r="K8" s="81">
        <f>VLOOKUP($A8,'AT3'!$A:$M,11,FALSE)+C8</f>
        <v>0</v>
      </c>
      <c r="L8" s="38">
        <f>VLOOKUP($A8,'AT3'!$A:$M,12,FALSE)+D8</f>
        <v>0</v>
      </c>
      <c r="M8" s="82">
        <f>VLOOKUP($A8,'AT3'!$A:$M,13,FALSE)+E8</f>
        <v>0</v>
      </c>
      <c r="N8" s="60" t="e">
        <f t="shared" si="2"/>
        <v>#DIV/0!</v>
      </c>
      <c r="O8" s="61" t="e">
        <f t="shared" si="2"/>
        <v>#DIV/0!</v>
      </c>
      <c r="P8" s="64">
        <f t="shared" si="3"/>
        <v>0</v>
      </c>
      <c r="Q8" s="65">
        <f t="shared" si="3"/>
        <v>0</v>
      </c>
      <c r="R8" s="46"/>
      <c r="S8" s="47"/>
      <c r="T8" s="47"/>
      <c r="U8" s="48"/>
    </row>
    <row r="9" spans="1:21" s="49" customFormat="1" x14ac:dyDescent="0.2">
      <c r="A9" s="55" t="str">
        <f>'AAA_liste compte'!C12</f>
        <v>Client 4</v>
      </c>
      <c r="B9" s="80"/>
      <c r="C9" s="81"/>
      <c r="D9" s="38"/>
      <c r="E9" s="82"/>
      <c r="F9" s="70" t="e">
        <f t="shared" si="0"/>
        <v>#DIV/0!</v>
      </c>
      <c r="G9" s="71" t="e">
        <f t="shared" si="0"/>
        <v>#DIV/0!</v>
      </c>
      <c r="H9" s="72">
        <f t="shared" si="1"/>
        <v>0</v>
      </c>
      <c r="I9" s="73">
        <f t="shared" si="1"/>
        <v>0</v>
      </c>
      <c r="J9" s="80">
        <f>VLOOKUP($A9,'AT3'!$A:$M,10,FALSE)+B9</f>
        <v>0</v>
      </c>
      <c r="K9" s="81">
        <f>VLOOKUP($A9,'AT3'!$A:$M,11,FALSE)+C9</f>
        <v>0</v>
      </c>
      <c r="L9" s="38">
        <f>VLOOKUP($A9,'AT3'!$A:$M,12,FALSE)+D9</f>
        <v>0</v>
      </c>
      <c r="M9" s="82">
        <f>VLOOKUP($A9,'AT3'!$A:$M,13,FALSE)+E9</f>
        <v>0</v>
      </c>
      <c r="N9" s="60" t="e">
        <f t="shared" si="2"/>
        <v>#DIV/0!</v>
      </c>
      <c r="O9" s="61" t="e">
        <f t="shared" si="2"/>
        <v>#DIV/0!</v>
      </c>
      <c r="P9" s="64">
        <f t="shared" si="3"/>
        <v>0</v>
      </c>
      <c r="Q9" s="65">
        <f t="shared" si="3"/>
        <v>0</v>
      </c>
      <c r="R9" s="46"/>
      <c r="S9" s="47"/>
      <c r="T9" s="47"/>
      <c r="U9" s="48"/>
    </row>
    <row r="10" spans="1:21" ht="15.95" thickBot="1" x14ac:dyDescent="0.25">
      <c r="A10" s="21"/>
      <c r="B10" s="41"/>
      <c r="C10" s="41"/>
      <c r="D10" s="41"/>
      <c r="E10" s="41"/>
      <c r="F10" s="21"/>
      <c r="G10" s="21"/>
      <c r="H10" s="21"/>
      <c r="I10" s="21"/>
      <c r="J10" s="41"/>
      <c r="K10" s="41"/>
      <c r="L10" s="41"/>
      <c r="M10" s="41"/>
      <c r="N10" s="21"/>
      <c r="O10" s="21"/>
      <c r="P10" s="21"/>
      <c r="Q10" s="21"/>
      <c r="R10" s="42"/>
      <c r="S10" s="42"/>
      <c r="T10" s="42"/>
      <c r="U10" s="42"/>
    </row>
    <row r="11" spans="1:21" ht="20.100000000000001" thickBot="1" x14ac:dyDescent="0.3">
      <c r="A11" s="36" t="s">
        <v>74</v>
      </c>
      <c r="B11" s="31"/>
      <c r="C11" s="32"/>
      <c r="D11" s="32"/>
      <c r="E11" s="39"/>
      <c r="F11" s="40" t="e">
        <f>(D11-B11)/B11</f>
        <v>#DIV/0!</v>
      </c>
      <c r="G11" s="33" t="e">
        <f>(E11-C11)/C11</f>
        <v>#DIV/0!</v>
      </c>
      <c r="H11" s="34">
        <f>D11-B11</f>
        <v>0</v>
      </c>
      <c r="I11" s="35">
        <f>E11-C11</f>
        <v>0</v>
      </c>
      <c r="J11" s="31"/>
      <c r="K11" s="32"/>
      <c r="L11" s="32"/>
      <c r="M11" s="39"/>
      <c r="N11" s="40" t="e">
        <f>(L11-J11)/J11</f>
        <v>#DIV/0!</v>
      </c>
      <c r="O11" s="33" t="e">
        <f>(M11-K11)/K11</f>
        <v>#DIV/0!</v>
      </c>
      <c r="P11" s="34">
        <f>L11-J11</f>
        <v>0</v>
      </c>
      <c r="Q11" s="35">
        <f>M11-K11</f>
        <v>0</v>
      </c>
      <c r="R11" s="27"/>
      <c r="S11" s="28"/>
      <c r="T11" s="28"/>
      <c r="U11" s="29"/>
    </row>
  </sheetData>
  <autoFilter ref="A3:U5">
    <sortState ref="A8:U9">
      <sortCondition ref="A3:A5"/>
    </sortState>
  </autoFilter>
  <mergeCells count="34">
    <mergeCell ref="B1:E1"/>
    <mergeCell ref="F1:I1"/>
    <mergeCell ref="J1:M1"/>
    <mergeCell ref="N1:Q1"/>
    <mergeCell ref="R1:U2"/>
    <mergeCell ref="B2:C2"/>
    <mergeCell ref="D2:E2"/>
    <mergeCell ref="F2:G2"/>
    <mergeCell ref="H2:I2"/>
    <mergeCell ref="J2:K2"/>
    <mergeCell ref="M3:M5"/>
    <mergeCell ref="L2:M2"/>
    <mergeCell ref="N2:O2"/>
    <mergeCell ref="P2:Q2"/>
    <mergeCell ref="A3:A5"/>
    <mergeCell ref="B3:B5"/>
    <mergeCell ref="C3:C5"/>
    <mergeCell ref="D3:D5"/>
    <mergeCell ref="E3:E5"/>
    <mergeCell ref="F3:F5"/>
    <mergeCell ref="G3:G5"/>
    <mergeCell ref="H3:H5"/>
    <mergeCell ref="I3:I5"/>
    <mergeCell ref="J3:J5"/>
    <mergeCell ref="K3:K5"/>
    <mergeCell ref="L3:L5"/>
    <mergeCell ref="T3:T5"/>
    <mergeCell ref="U3:U5"/>
    <mergeCell ref="N3:N5"/>
    <mergeCell ref="O3:O5"/>
    <mergeCell ref="P3:P5"/>
    <mergeCell ref="Q3:Q5"/>
    <mergeCell ref="R3:R5"/>
    <mergeCell ref="S3:S5"/>
  </mergeCells>
  <conditionalFormatting sqref="H11:I11 P11:Q11 H6:I9 P6:Q9">
    <cfRule type="cellIs" dxfId="5" priority="5" operator="greaterThan">
      <formula>0</formula>
    </cfRule>
    <cfRule type="cellIs" dxfId="4" priority="6" operator="lessThan">
      <formula>0</formula>
    </cfRule>
  </conditionalFormatting>
  <conditionalFormatting sqref="F11:G11 N11:O11 F6:G9 N6:O9">
    <cfRule type="cellIs" dxfId="3" priority="2" operator="lessThan">
      <formula>-0.1</formula>
    </cfRule>
    <cfRule type="cellIs" dxfId="2" priority="3" operator="greaterThan">
      <formula>0.05</formula>
    </cfRule>
    <cfRule type="cellIs" dxfId="1" priority="4" operator="between">
      <formula>-0.1</formula>
      <formula>0.05</formula>
    </cfRule>
  </conditionalFormatting>
  <conditionalFormatting sqref="H6:I9 P6:Q9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1:AF82"/>
  <sheetViews>
    <sheetView showGridLines="0" zoomScale="90" zoomScaleNormal="90" workbookViewId="0">
      <selection activeCell="I20" sqref="I20"/>
    </sheetView>
  </sheetViews>
  <sheetFormatPr baseColWidth="10" defaultRowHeight="15" outlineLevelRow="1" x14ac:dyDescent="0.25"/>
  <cols>
    <col min="1" max="1" width="7.140625" customWidth="1"/>
    <col min="2" max="2" width="5" customWidth="1"/>
    <col min="3" max="31" width="9.140625" customWidth="1"/>
    <col min="32" max="32" width="12.28515625" customWidth="1"/>
    <col min="33" max="33" width="9.42578125" customWidth="1"/>
    <col min="39" max="39" width="32.7109375" customWidth="1"/>
  </cols>
  <sheetData>
    <row r="1" spans="1:32" ht="15" customHeight="1" x14ac:dyDescent="0.25">
      <c r="A1" s="354" t="s">
        <v>0</v>
      </c>
      <c r="B1" s="355"/>
      <c r="C1" s="308" t="s">
        <v>103</v>
      </c>
      <c r="D1" s="243"/>
      <c r="E1" s="243"/>
      <c r="F1" s="243"/>
      <c r="G1" s="356"/>
      <c r="H1" s="353" t="s">
        <v>43</v>
      </c>
      <c r="I1" s="261"/>
      <c r="J1" s="357" t="s">
        <v>58</v>
      </c>
      <c r="K1" s="358"/>
      <c r="L1" s="359"/>
      <c r="M1" s="360"/>
      <c r="N1" s="353" t="s">
        <v>50</v>
      </c>
      <c r="O1" s="362"/>
      <c r="P1" s="308" t="s">
        <v>51</v>
      </c>
      <c r="Q1" s="243"/>
      <c r="R1" s="248"/>
    </row>
    <row r="2" spans="1:32" ht="15" customHeight="1" x14ac:dyDescent="0.25">
      <c r="A2" s="324" t="s">
        <v>1</v>
      </c>
      <c r="B2" s="325"/>
      <c r="C2" s="326"/>
      <c r="D2" s="327"/>
      <c r="E2" s="327"/>
      <c r="F2" s="327"/>
      <c r="G2" s="328"/>
      <c r="H2" s="361" t="s">
        <v>44</v>
      </c>
      <c r="I2" s="264"/>
      <c r="J2" s="329" t="s">
        <v>56</v>
      </c>
      <c r="K2" s="330"/>
      <c r="L2" s="330"/>
      <c r="M2" s="331"/>
      <c r="N2" s="332" t="s">
        <v>52</v>
      </c>
      <c r="O2" s="333"/>
      <c r="P2" s="334" t="s">
        <v>53</v>
      </c>
      <c r="Q2" s="335"/>
      <c r="R2" s="336"/>
    </row>
    <row r="3" spans="1:32" ht="15" customHeight="1" x14ac:dyDescent="0.25">
      <c r="A3" s="337" t="s">
        <v>2</v>
      </c>
      <c r="B3" s="338"/>
      <c r="C3" s="341"/>
      <c r="D3" s="342"/>
      <c r="E3" s="342"/>
      <c r="F3" s="342"/>
      <c r="G3" s="343"/>
      <c r="H3" s="361" t="s">
        <v>10</v>
      </c>
      <c r="I3" s="264"/>
      <c r="J3" s="329" t="s">
        <v>60</v>
      </c>
      <c r="K3" s="330"/>
      <c r="L3" s="330"/>
      <c r="M3" s="331"/>
      <c r="N3" s="332"/>
      <c r="O3" s="333"/>
      <c r="P3" s="334"/>
      <c r="Q3" s="335"/>
      <c r="R3" s="336"/>
    </row>
    <row r="4" spans="1:32" ht="15" customHeight="1" thickBot="1" x14ac:dyDescent="0.3">
      <c r="A4" s="339"/>
      <c r="B4" s="340"/>
      <c r="C4" s="344"/>
      <c r="D4" s="345"/>
      <c r="E4" s="345"/>
      <c r="F4" s="345"/>
      <c r="G4" s="346"/>
      <c r="H4" s="350" t="s">
        <v>45</v>
      </c>
      <c r="I4" s="363"/>
      <c r="J4" s="347" t="s">
        <v>57</v>
      </c>
      <c r="K4" s="348"/>
      <c r="L4" s="348"/>
      <c r="M4" s="349"/>
      <c r="N4" s="350" t="s">
        <v>54</v>
      </c>
      <c r="O4" s="351"/>
      <c r="P4" s="347" t="s">
        <v>55</v>
      </c>
      <c r="Q4" s="348"/>
      <c r="R4" s="352"/>
    </row>
    <row r="5" spans="1:32" ht="13.5" customHeight="1" thickBot="1" x14ac:dyDescent="0.3">
      <c r="A5" s="151"/>
      <c r="B5" s="151"/>
      <c r="C5" s="97"/>
      <c r="D5" s="97"/>
      <c r="E5" s="97"/>
      <c r="F5" s="97"/>
      <c r="G5" s="97"/>
      <c r="H5" s="151"/>
      <c r="I5" s="151"/>
      <c r="J5" s="97"/>
      <c r="K5" s="97"/>
      <c r="L5" s="98"/>
      <c r="M5" s="95"/>
    </row>
    <row r="6" spans="1:32" s="141" customFormat="1" ht="13.5" customHeight="1" thickBot="1" x14ac:dyDescent="0.3">
      <c r="A6" s="184" t="s">
        <v>96</v>
      </c>
      <c r="B6" s="182" t="s">
        <v>110</v>
      </c>
      <c r="C6" s="182" t="s">
        <v>97</v>
      </c>
      <c r="D6" s="19" t="s">
        <v>12</v>
      </c>
      <c r="E6" s="122" t="s">
        <v>13</v>
      </c>
      <c r="F6" s="122" t="s">
        <v>3</v>
      </c>
      <c r="G6" s="122" t="s">
        <v>14</v>
      </c>
      <c r="H6" s="122" t="s">
        <v>15</v>
      </c>
      <c r="I6" s="122" t="s">
        <v>16</v>
      </c>
      <c r="J6" s="122" t="s">
        <v>17</v>
      </c>
      <c r="K6" s="122" t="s">
        <v>18</v>
      </c>
      <c r="L6" s="122" t="s">
        <v>19</v>
      </c>
      <c r="M6" s="122" t="s">
        <v>20</v>
      </c>
      <c r="N6" s="122" t="s">
        <v>21</v>
      </c>
      <c r="O6" s="122" t="s">
        <v>22</v>
      </c>
      <c r="P6" s="122" t="s">
        <v>23</v>
      </c>
      <c r="Q6" s="122" t="s">
        <v>24</v>
      </c>
      <c r="R6" s="122" t="s">
        <v>25</v>
      </c>
      <c r="S6" s="122" t="s">
        <v>26</v>
      </c>
      <c r="T6" s="122" t="s">
        <v>27</v>
      </c>
      <c r="U6" s="122" t="s">
        <v>28</v>
      </c>
      <c r="V6" s="122" t="s">
        <v>29</v>
      </c>
      <c r="W6" s="122" t="s">
        <v>30</v>
      </c>
      <c r="X6" s="122" t="s">
        <v>31</v>
      </c>
      <c r="Y6" s="122" t="s">
        <v>32</v>
      </c>
      <c r="Z6" s="122" t="s">
        <v>33</v>
      </c>
      <c r="AA6" s="122" t="s">
        <v>34</v>
      </c>
      <c r="AB6" s="122" t="s">
        <v>35</v>
      </c>
      <c r="AC6" s="122" t="s">
        <v>36</v>
      </c>
      <c r="AD6" s="122" t="s">
        <v>37</v>
      </c>
      <c r="AE6" s="123" t="s">
        <v>38</v>
      </c>
      <c r="AF6" s="167"/>
    </row>
    <row r="7" spans="1:32" ht="13.5" customHeight="1" thickBot="1" x14ac:dyDescent="0.3">
      <c r="A7" s="297">
        <v>2018</v>
      </c>
      <c r="B7" s="316" t="s">
        <v>101</v>
      </c>
      <c r="C7" s="317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5"/>
      <c r="AD7" s="125"/>
      <c r="AE7" s="149"/>
      <c r="AF7" s="121"/>
    </row>
    <row r="8" spans="1:32" ht="13.5" customHeight="1" x14ac:dyDescent="0.25">
      <c r="A8" s="298"/>
      <c r="B8" s="299" t="s">
        <v>62</v>
      </c>
      <c r="C8" s="131" t="s">
        <v>4</v>
      </c>
      <c r="D8" s="126"/>
      <c r="E8" s="126"/>
      <c r="F8" s="126"/>
      <c r="G8" s="126"/>
      <c r="H8" s="127"/>
      <c r="I8" s="127"/>
      <c r="J8" s="126"/>
      <c r="K8" s="126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8"/>
      <c r="AE8" s="129"/>
    </row>
    <row r="9" spans="1:32" ht="13.5" customHeight="1" x14ac:dyDescent="0.25">
      <c r="A9" s="298"/>
      <c r="B9" s="299"/>
      <c r="C9" s="131" t="s">
        <v>94</v>
      </c>
      <c r="D9" s="126">
        <f>D10+D11+D12</f>
        <v>0</v>
      </c>
      <c r="E9" s="126">
        <f t="shared" ref="E9:AE9" si="0">E10+E11+E12</f>
        <v>0</v>
      </c>
      <c r="F9" s="126">
        <f t="shared" si="0"/>
        <v>0</v>
      </c>
      <c r="G9" s="126">
        <f t="shared" si="0"/>
        <v>0</v>
      </c>
      <c r="H9" s="126">
        <f t="shared" si="0"/>
        <v>0</v>
      </c>
      <c r="I9" s="126">
        <f t="shared" si="0"/>
        <v>0</v>
      </c>
      <c r="J9" s="126">
        <f t="shared" si="0"/>
        <v>0</v>
      </c>
      <c r="K9" s="126">
        <f t="shared" si="0"/>
        <v>0</v>
      </c>
      <c r="L9" s="126">
        <f t="shared" si="0"/>
        <v>0</v>
      </c>
      <c r="M9" s="126">
        <f t="shared" si="0"/>
        <v>0</v>
      </c>
      <c r="N9" s="126">
        <f t="shared" si="0"/>
        <v>0</v>
      </c>
      <c r="O9" s="126">
        <f t="shared" si="0"/>
        <v>0</v>
      </c>
      <c r="P9" s="126">
        <f t="shared" si="0"/>
        <v>0</v>
      </c>
      <c r="Q9" s="126">
        <f t="shared" si="0"/>
        <v>0</v>
      </c>
      <c r="R9" s="126">
        <f t="shared" si="0"/>
        <v>0</v>
      </c>
      <c r="S9" s="126">
        <f t="shared" si="0"/>
        <v>0</v>
      </c>
      <c r="T9" s="126">
        <f t="shared" si="0"/>
        <v>0</v>
      </c>
      <c r="U9" s="126">
        <f t="shared" si="0"/>
        <v>0</v>
      </c>
      <c r="V9" s="126">
        <f t="shared" si="0"/>
        <v>0</v>
      </c>
      <c r="W9" s="126">
        <f t="shared" si="0"/>
        <v>0</v>
      </c>
      <c r="X9" s="126">
        <f t="shared" si="0"/>
        <v>0</v>
      </c>
      <c r="Y9" s="126">
        <f t="shared" si="0"/>
        <v>0</v>
      </c>
      <c r="Z9" s="126">
        <f t="shared" si="0"/>
        <v>0</v>
      </c>
      <c r="AA9" s="126">
        <f t="shared" si="0"/>
        <v>0</v>
      </c>
      <c r="AB9" s="126">
        <f t="shared" si="0"/>
        <v>0</v>
      </c>
      <c r="AC9" s="126">
        <f t="shared" si="0"/>
        <v>0</v>
      </c>
      <c r="AD9" s="126">
        <f t="shared" si="0"/>
        <v>0</v>
      </c>
      <c r="AE9" s="130">
        <f t="shared" si="0"/>
        <v>0</v>
      </c>
    </row>
    <row r="10" spans="1:32" ht="13.5" customHeight="1" outlineLevel="1" x14ac:dyDescent="0.25">
      <c r="A10" s="298"/>
      <c r="B10" s="299"/>
      <c r="C10" s="99" t="s">
        <v>98</v>
      </c>
      <c r="D10" s="100"/>
      <c r="E10" s="100"/>
      <c r="F10" s="100"/>
      <c r="G10" s="100"/>
      <c r="H10" s="101"/>
      <c r="I10" s="101"/>
      <c r="J10" s="100"/>
      <c r="K10" s="100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3"/>
    </row>
    <row r="11" spans="1:32" ht="13.5" customHeight="1" outlineLevel="1" x14ac:dyDescent="0.25">
      <c r="A11" s="298"/>
      <c r="B11" s="299"/>
      <c r="C11" s="99" t="s">
        <v>99</v>
      </c>
      <c r="D11" s="100"/>
      <c r="E11" s="100"/>
      <c r="F11" s="100"/>
      <c r="G11" s="100"/>
      <c r="H11" s="101"/>
      <c r="I11" s="101"/>
      <c r="J11" s="100"/>
      <c r="K11" s="100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3"/>
    </row>
    <row r="12" spans="1:32" ht="13.5" customHeight="1" outlineLevel="1" x14ac:dyDescent="0.25">
      <c r="A12" s="298"/>
      <c r="B12" s="300"/>
      <c r="C12" s="104" t="s">
        <v>95</v>
      </c>
      <c r="D12" s="105"/>
      <c r="E12" s="105"/>
      <c r="F12" s="105"/>
      <c r="G12" s="105"/>
      <c r="H12" s="106"/>
      <c r="I12" s="106"/>
      <c r="J12" s="105"/>
      <c r="K12" s="105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8"/>
    </row>
    <row r="13" spans="1:32" ht="13.5" customHeight="1" x14ac:dyDescent="0.25">
      <c r="A13" s="298"/>
      <c r="B13" s="301" t="s">
        <v>63</v>
      </c>
      <c r="C13" s="131" t="s">
        <v>4</v>
      </c>
      <c r="D13" s="126"/>
      <c r="E13" s="126"/>
      <c r="F13" s="126"/>
      <c r="G13" s="126"/>
      <c r="H13" s="127"/>
      <c r="I13" s="127"/>
      <c r="J13" s="126"/>
      <c r="K13" s="126"/>
      <c r="L13" s="128"/>
      <c r="M13" s="128"/>
      <c r="N13" s="1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8"/>
      <c r="AD13" s="128"/>
      <c r="AE13" s="129"/>
    </row>
    <row r="14" spans="1:32" ht="13.5" customHeight="1" x14ac:dyDescent="0.25">
      <c r="A14" s="298"/>
      <c r="B14" s="299"/>
      <c r="C14" s="131" t="s">
        <v>94</v>
      </c>
      <c r="D14" s="126">
        <v>0</v>
      </c>
      <c r="E14" s="126">
        <v>0</v>
      </c>
      <c r="F14" s="126">
        <v>0</v>
      </c>
      <c r="G14" s="126">
        <v>0</v>
      </c>
      <c r="H14" s="126">
        <v>0</v>
      </c>
      <c r="I14" s="126">
        <v>0</v>
      </c>
      <c r="J14" s="126">
        <v>0</v>
      </c>
      <c r="K14" s="126">
        <v>0</v>
      </c>
      <c r="L14" s="126">
        <v>0</v>
      </c>
      <c r="M14" s="126">
        <v>0</v>
      </c>
      <c r="N14" s="126">
        <v>0</v>
      </c>
      <c r="O14" s="126">
        <v>0</v>
      </c>
      <c r="P14" s="126">
        <v>0</v>
      </c>
      <c r="Q14" s="126">
        <v>0</v>
      </c>
      <c r="R14" s="126">
        <v>0</v>
      </c>
      <c r="S14" s="126">
        <v>0</v>
      </c>
      <c r="T14" s="126">
        <v>0</v>
      </c>
      <c r="U14" s="126">
        <v>0</v>
      </c>
      <c r="V14" s="126">
        <v>0</v>
      </c>
      <c r="W14" s="126">
        <v>0</v>
      </c>
      <c r="X14" s="126">
        <v>0</v>
      </c>
      <c r="Y14" s="126">
        <v>0</v>
      </c>
      <c r="Z14" s="126">
        <v>0</v>
      </c>
      <c r="AA14" s="126">
        <v>0</v>
      </c>
      <c r="AB14" s="126">
        <v>0</v>
      </c>
      <c r="AC14" s="126">
        <v>0</v>
      </c>
      <c r="AD14" s="126">
        <v>0</v>
      </c>
      <c r="AE14" s="130">
        <v>0</v>
      </c>
    </row>
    <row r="15" spans="1:32" ht="13.5" customHeight="1" outlineLevel="1" x14ac:dyDescent="0.25">
      <c r="A15" s="298"/>
      <c r="B15" s="299"/>
      <c r="C15" s="99" t="s">
        <v>98</v>
      </c>
      <c r="D15" s="100"/>
      <c r="E15" s="100"/>
      <c r="F15" s="100"/>
      <c r="G15" s="100"/>
      <c r="H15" s="101"/>
      <c r="I15" s="101"/>
      <c r="J15" s="100"/>
      <c r="K15" s="100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  <c r="AA15" s="102"/>
      <c r="AB15" s="102"/>
      <c r="AC15" s="102"/>
      <c r="AD15" s="102"/>
      <c r="AE15" s="103"/>
    </row>
    <row r="16" spans="1:32" ht="13.5" customHeight="1" outlineLevel="1" x14ac:dyDescent="0.25">
      <c r="A16" s="298"/>
      <c r="B16" s="299"/>
      <c r="C16" s="99" t="s">
        <v>99</v>
      </c>
      <c r="D16" s="100"/>
      <c r="E16" s="100"/>
      <c r="F16" s="100"/>
      <c r="G16" s="100"/>
      <c r="H16" s="101"/>
      <c r="I16" s="101"/>
      <c r="J16" s="100"/>
      <c r="K16" s="100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3"/>
    </row>
    <row r="17" spans="1:32" ht="13.5" customHeight="1" outlineLevel="1" x14ac:dyDescent="0.25">
      <c r="A17" s="298"/>
      <c r="B17" s="300"/>
      <c r="C17" s="104" t="s">
        <v>95</v>
      </c>
      <c r="D17" s="105"/>
      <c r="E17" s="105"/>
      <c r="F17" s="105"/>
      <c r="G17" s="105"/>
      <c r="H17" s="106"/>
      <c r="I17" s="106"/>
      <c r="J17" s="105"/>
      <c r="K17" s="105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8"/>
    </row>
    <row r="18" spans="1:32" ht="13.5" customHeight="1" x14ac:dyDescent="0.25">
      <c r="A18" s="298"/>
      <c r="B18" s="301" t="s">
        <v>64</v>
      </c>
      <c r="C18" s="131" t="s">
        <v>4</v>
      </c>
      <c r="D18" s="126"/>
      <c r="E18" s="126"/>
      <c r="F18" s="126"/>
      <c r="G18" s="126"/>
      <c r="H18" s="127"/>
      <c r="I18" s="127"/>
      <c r="J18" s="126"/>
      <c r="K18" s="126"/>
      <c r="L18" s="128"/>
      <c r="M18" s="128"/>
      <c r="N18" s="128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129"/>
    </row>
    <row r="19" spans="1:32" ht="13.5" customHeight="1" x14ac:dyDescent="0.25">
      <c r="A19" s="298"/>
      <c r="B19" s="299"/>
      <c r="C19" s="131" t="s">
        <v>94</v>
      </c>
      <c r="D19" s="126">
        <v>0</v>
      </c>
      <c r="E19" s="126">
        <v>0</v>
      </c>
      <c r="F19" s="126">
        <v>0</v>
      </c>
      <c r="G19" s="126">
        <v>0</v>
      </c>
      <c r="H19" s="126">
        <v>0</v>
      </c>
      <c r="I19" s="126">
        <v>0</v>
      </c>
      <c r="J19" s="126">
        <v>0</v>
      </c>
      <c r="K19" s="126">
        <v>0</v>
      </c>
      <c r="L19" s="126">
        <v>0</v>
      </c>
      <c r="M19" s="126">
        <v>0</v>
      </c>
      <c r="N19" s="126">
        <v>0</v>
      </c>
      <c r="O19" s="126">
        <v>0</v>
      </c>
      <c r="P19" s="126">
        <v>0</v>
      </c>
      <c r="Q19" s="126">
        <v>0</v>
      </c>
      <c r="R19" s="126">
        <v>0</v>
      </c>
      <c r="S19" s="126">
        <v>0</v>
      </c>
      <c r="T19" s="126">
        <v>0</v>
      </c>
      <c r="U19" s="126">
        <v>0</v>
      </c>
      <c r="V19" s="126">
        <v>0</v>
      </c>
      <c r="W19" s="126">
        <v>0</v>
      </c>
      <c r="X19" s="126">
        <v>0</v>
      </c>
      <c r="Y19" s="126">
        <v>0</v>
      </c>
      <c r="Z19" s="126">
        <v>0</v>
      </c>
      <c r="AA19" s="126">
        <v>0</v>
      </c>
      <c r="AB19" s="126">
        <v>0</v>
      </c>
      <c r="AC19" s="126">
        <v>0</v>
      </c>
      <c r="AD19" s="126">
        <v>0</v>
      </c>
      <c r="AE19" s="130">
        <v>0</v>
      </c>
    </row>
    <row r="20" spans="1:32" ht="13.5" customHeight="1" outlineLevel="1" x14ac:dyDescent="0.25">
      <c r="A20" s="298"/>
      <c r="B20" s="299"/>
      <c r="C20" s="99" t="s">
        <v>98</v>
      </c>
      <c r="D20" s="100"/>
      <c r="E20" s="100"/>
      <c r="F20" s="100"/>
      <c r="G20" s="100"/>
      <c r="H20" s="101"/>
      <c r="I20" s="101"/>
      <c r="J20" s="100"/>
      <c r="K20" s="100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3"/>
    </row>
    <row r="21" spans="1:32" ht="13.5" customHeight="1" outlineLevel="1" x14ac:dyDescent="0.25">
      <c r="A21" s="298"/>
      <c r="B21" s="299"/>
      <c r="C21" s="99" t="s">
        <v>99</v>
      </c>
      <c r="D21" s="100"/>
      <c r="E21" s="100"/>
      <c r="F21" s="100"/>
      <c r="G21" s="100"/>
      <c r="H21" s="101"/>
      <c r="I21" s="101"/>
      <c r="J21" s="100"/>
      <c r="K21" s="100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2"/>
      <c r="AA21" s="102"/>
      <c r="AB21" s="102"/>
      <c r="AC21" s="102"/>
      <c r="AD21" s="102"/>
      <c r="AE21" s="103"/>
    </row>
    <row r="22" spans="1:32" ht="13.5" customHeight="1" outlineLevel="1" x14ac:dyDescent="0.25">
      <c r="A22" s="298"/>
      <c r="B22" s="300"/>
      <c r="C22" s="104" t="s">
        <v>95</v>
      </c>
      <c r="D22" s="105"/>
      <c r="E22" s="105"/>
      <c r="F22" s="105"/>
      <c r="G22" s="105"/>
      <c r="H22" s="106"/>
      <c r="I22" s="106"/>
      <c r="J22" s="105"/>
      <c r="K22" s="105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8"/>
    </row>
    <row r="23" spans="1:32" ht="13.5" customHeight="1" x14ac:dyDescent="0.25">
      <c r="A23" s="298"/>
      <c r="B23" s="301" t="s">
        <v>65</v>
      </c>
      <c r="C23" s="131" t="s">
        <v>4</v>
      </c>
      <c r="D23" s="126"/>
      <c r="E23" s="126"/>
      <c r="F23" s="126"/>
      <c r="G23" s="126"/>
      <c r="H23" s="127"/>
      <c r="I23" s="127"/>
      <c r="J23" s="126"/>
      <c r="K23" s="126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129"/>
    </row>
    <row r="24" spans="1:32" ht="13.5" customHeight="1" x14ac:dyDescent="0.25">
      <c r="A24" s="298"/>
      <c r="B24" s="299"/>
      <c r="C24" s="131" t="s">
        <v>94</v>
      </c>
      <c r="D24" s="126">
        <v>0</v>
      </c>
      <c r="E24" s="126">
        <v>0</v>
      </c>
      <c r="F24" s="126">
        <v>0</v>
      </c>
      <c r="G24" s="126">
        <v>0</v>
      </c>
      <c r="H24" s="126">
        <v>0</v>
      </c>
      <c r="I24" s="126">
        <v>0</v>
      </c>
      <c r="J24" s="126">
        <v>0</v>
      </c>
      <c r="K24" s="126">
        <v>0</v>
      </c>
      <c r="L24" s="126">
        <v>0</v>
      </c>
      <c r="M24" s="126">
        <v>0</v>
      </c>
      <c r="N24" s="126">
        <v>0</v>
      </c>
      <c r="O24" s="126">
        <v>0</v>
      </c>
      <c r="P24" s="126">
        <v>0</v>
      </c>
      <c r="Q24" s="126">
        <v>0</v>
      </c>
      <c r="R24" s="126">
        <v>0</v>
      </c>
      <c r="S24" s="126">
        <v>0</v>
      </c>
      <c r="T24" s="126">
        <v>0</v>
      </c>
      <c r="U24" s="126">
        <v>0</v>
      </c>
      <c r="V24" s="126">
        <v>0</v>
      </c>
      <c r="W24" s="126">
        <v>0</v>
      </c>
      <c r="X24" s="126">
        <v>0</v>
      </c>
      <c r="Y24" s="126">
        <v>0</v>
      </c>
      <c r="Z24" s="126">
        <v>0</v>
      </c>
      <c r="AA24" s="126">
        <v>0</v>
      </c>
      <c r="AB24" s="126">
        <v>0</v>
      </c>
      <c r="AC24" s="126">
        <v>0</v>
      </c>
      <c r="AD24" s="126">
        <v>0</v>
      </c>
      <c r="AE24" s="130">
        <v>0</v>
      </c>
    </row>
    <row r="25" spans="1:32" ht="13.5" customHeight="1" outlineLevel="1" x14ac:dyDescent="0.25">
      <c r="A25" s="298"/>
      <c r="B25" s="299"/>
      <c r="C25" s="99" t="s">
        <v>98</v>
      </c>
      <c r="D25" s="100"/>
      <c r="E25" s="100"/>
      <c r="F25" s="100"/>
      <c r="G25" s="100"/>
      <c r="H25" s="101"/>
      <c r="I25" s="101"/>
      <c r="J25" s="100"/>
      <c r="K25" s="100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102"/>
      <c r="Y25" s="102"/>
      <c r="Z25" s="102"/>
      <c r="AA25" s="102"/>
      <c r="AB25" s="102"/>
      <c r="AC25" s="102"/>
      <c r="AD25" s="102"/>
      <c r="AE25" s="103"/>
    </row>
    <row r="26" spans="1:32" ht="13.5" customHeight="1" outlineLevel="1" thickBot="1" x14ac:dyDescent="0.3">
      <c r="A26" s="298"/>
      <c r="B26" s="299"/>
      <c r="C26" s="99" t="s">
        <v>99</v>
      </c>
      <c r="D26" s="100"/>
      <c r="E26" s="100"/>
      <c r="F26" s="100"/>
      <c r="G26" s="100"/>
      <c r="H26" s="101"/>
      <c r="I26" s="101"/>
      <c r="J26" s="100"/>
      <c r="K26" s="100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102"/>
      <c r="AC26" s="102"/>
      <c r="AD26" s="102"/>
      <c r="AE26" s="103"/>
    </row>
    <row r="27" spans="1:32" ht="13.5" customHeight="1" outlineLevel="1" thickBot="1" x14ac:dyDescent="0.3">
      <c r="A27" s="298"/>
      <c r="B27" s="300"/>
      <c r="C27" s="104" t="s">
        <v>95</v>
      </c>
      <c r="D27" s="105"/>
      <c r="E27" s="105"/>
      <c r="F27" s="105"/>
      <c r="G27" s="105"/>
      <c r="H27" s="106"/>
      <c r="I27" s="106"/>
      <c r="J27" s="105"/>
      <c r="K27" s="105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  <c r="AD27" s="107"/>
      <c r="AE27" s="108"/>
      <c r="AF27" s="120" t="s">
        <v>108</v>
      </c>
    </row>
    <row r="28" spans="1:32" ht="13.5" customHeight="1" x14ac:dyDescent="0.25">
      <c r="A28" s="298"/>
      <c r="B28" s="293" t="s">
        <v>100</v>
      </c>
      <c r="C28" s="294"/>
      <c r="D28" s="152">
        <f>D8+D13+D18+D23</f>
        <v>0</v>
      </c>
      <c r="E28" s="152">
        <f>E8+E13+E18+E23</f>
        <v>0</v>
      </c>
      <c r="F28" s="152">
        <f t="shared" ref="F28:AE28" si="1">F8+F13+F18+F23</f>
        <v>0</v>
      </c>
      <c r="G28" s="152">
        <f t="shared" si="1"/>
        <v>0</v>
      </c>
      <c r="H28" s="152">
        <f t="shared" si="1"/>
        <v>0</v>
      </c>
      <c r="I28" s="152">
        <f t="shared" si="1"/>
        <v>0</v>
      </c>
      <c r="J28" s="152">
        <f>J8+J13+J18+J23</f>
        <v>0</v>
      </c>
      <c r="K28" s="152">
        <f t="shared" si="1"/>
        <v>0</v>
      </c>
      <c r="L28" s="153">
        <f t="shared" si="1"/>
        <v>0</v>
      </c>
      <c r="M28" s="154">
        <f>M8+M13+M18+M23</f>
        <v>0</v>
      </c>
      <c r="N28" s="154">
        <f t="shared" si="1"/>
        <v>0</v>
      </c>
      <c r="O28" s="154">
        <f t="shared" si="1"/>
        <v>0</v>
      </c>
      <c r="P28" s="154">
        <f t="shared" si="1"/>
        <v>0</v>
      </c>
      <c r="Q28" s="154">
        <f t="shared" si="1"/>
        <v>0</v>
      </c>
      <c r="R28" s="154">
        <f t="shared" si="1"/>
        <v>0</v>
      </c>
      <c r="S28" s="154">
        <f t="shared" si="1"/>
        <v>0</v>
      </c>
      <c r="T28" s="154">
        <f t="shared" si="1"/>
        <v>0</v>
      </c>
      <c r="U28" s="154">
        <f t="shared" si="1"/>
        <v>0</v>
      </c>
      <c r="V28" s="154">
        <f t="shared" si="1"/>
        <v>0</v>
      </c>
      <c r="W28" s="154">
        <f t="shared" si="1"/>
        <v>0</v>
      </c>
      <c r="X28" s="154">
        <f t="shared" si="1"/>
        <v>0</v>
      </c>
      <c r="Y28" s="154">
        <f t="shared" si="1"/>
        <v>0</v>
      </c>
      <c r="Z28" s="154">
        <f t="shared" si="1"/>
        <v>0</v>
      </c>
      <c r="AA28" s="154">
        <f t="shared" si="1"/>
        <v>0</v>
      </c>
      <c r="AB28" s="154">
        <f t="shared" si="1"/>
        <v>0</v>
      </c>
      <c r="AC28" s="154">
        <f t="shared" si="1"/>
        <v>0</v>
      </c>
      <c r="AD28" s="154">
        <f t="shared" si="1"/>
        <v>0</v>
      </c>
      <c r="AE28" s="155">
        <f t="shared" si="1"/>
        <v>0</v>
      </c>
      <c r="AF28" s="156">
        <f t="shared" ref="AF28:AF30" si="2">SUM(D28:AE28)</f>
        <v>0</v>
      </c>
    </row>
    <row r="29" spans="1:32" ht="13.5" customHeight="1" thickBot="1" x14ac:dyDescent="0.3">
      <c r="A29" s="298"/>
      <c r="B29" s="295" t="s">
        <v>104</v>
      </c>
      <c r="C29" s="296"/>
      <c r="D29" s="157">
        <f t="shared" ref="D29:AE32" si="3">D9+D14+D19+D24</f>
        <v>0</v>
      </c>
      <c r="E29" s="157">
        <f t="shared" si="3"/>
        <v>0</v>
      </c>
      <c r="F29" s="157">
        <f t="shared" si="3"/>
        <v>0</v>
      </c>
      <c r="G29" s="157">
        <f t="shared" si="3"/>
        <v>0</v>
      </c>
      <c r="H29" s="157">
        <f t="shared" si="3"/>
        <v>0</v>
      </c>
      <c r="I29" s="157">
        <f t="shared" si="3"/>
        <v>0</v>
      </c>
      <c r="J29" s="157">
        <f t="shared" si="3"/>
        <v>0</v>
      </c>
      <c r="K29" s="157">
        <f t="shared" si="3"/>
        <v>0</v>
      </c>
      <c r="L29" s="158">
        <f t="shared" si="3"/>
        <v>0</v>
      </c>
      <c r="M29" s="159">
        <f t="shared" si="3"/>
        <v>0</v>
      </c>
      <c r="N29" s="159">
        <f t="shared" si="3"/>
        <v>0</v>
      </c>
      <c r="O29" s="159">
        <f t="shared" si="3"/>
        <v>0</v>
      </c>
      <c r="P29" s="159">
        <f t="shared" si="3"/>
        <v>0</v>
      </c>
      <c r="Q29" s="159">
        <f t="shared" si="3"/>
        <v>0</v>
      </c>
      <c r="R29" s="159">
        <f t="shared" si="3"/>
        <v>0</v>
      </c>
      <c r="S29" s="159">
        <f t="shared" si="3"/>
        <v>0</v>
      </c>
      <c r="T29" s="159">
        <f t="shared" si="3"/>
        <v>0</v>
      </c>
      <c r="U29" s="159">
        <f t="shared" si="3"/>
        <v>0</v>
      </c>
      <c r="V29" s="159">
        <f t="shared" si="3"/>
        <v>0</v>
      </c>
      <c r="W29" s="159">
        <f t="shared" si="3"/>
        <v>0</v>
      </c>
      <c r="X29" s="159">
        <f t="shared" si="3"/>
        <v>0</v>
      </c>
      <c r="Y29" s="159">
        <f t="shared" si="3"/>
        <v>0</v>
      </c>
      <c r="Z29" s="159">
        <f>Z9+Z14+Z19+Z24</f>
        <v>0</v>
      </c>
      <c r="AA29" s="159">
        <f t="shared" si="3"/>
        <v>0</v>
      </c>
      <c r="AB29" s="159">
        <f t="shared" si="3"/>
        <v>0</v>
      </c>
      <c r="AC29" s="159">
        <f t="shared" si="3"/>
        <v>0</v>
      </c>
      <c r="AD29" s="159">
        <f t="shared" si="3"/>
        <v>0</v>
      </c>
      <c r="AE29" s="160">
        <f t="shared" si="3"/>
        <v>0</v>
      </c>
      <c r="AF29" s="161">
        <f t="shared" si="2"/>
        <v>0</v>
      </c>
    </row>
    <row r="30" spans="1:32" ht="13.5" customHeight="1" x14ac:dyDescent="0.25">
      <c r="A30" s="298"/>
      <c r="B30" s="282" t="s">
        <v>105</v>
      </c>
      <c r="C30" s="283"/>
      <c r="D30" s="162">
        <f t="shared" si="3"/>
        <v>0</v>
      </c>
      <c r="E30" s="162">
        <f t="shared" si="3"/>
        <v>0</v>
      </c>
      <c r="F30" s="162">
        <f>F10+F15+F20+F25</f>
        <v>0</v>
      </c>
      <c r="G30" s="162">
        <f t="shared" si="3"/>
        <v>0</v>
      </c>
      <c r="H30" s="162">
        <f t="shared" si="3"/>
        <v>0</v>
      </c>
      <c r="I30" s="162">
        <f t="shared" si="3"/>
        <v>0</v>
      </c>
      <c r="J30" s="162">
        <f t="shared" si="3"/>
        <v>0</v>
      </c>
      <c r="K30" s="162">
        <f t="shared" si="3"/>
        <v>0</v>
      </c>
      <c r="L30" s="163">
        <f t="shared" si="3"/>
        <v>0</v>
      </c>
      <c r="M30" s="163">
        <f t="shared" si="3"/>
        <v>0</v>
      </c>
      <c r="N30" s="163">
        <f t="shared" si="3"/>
        <v>0</v>
      </c>
      <c r="O30" s="163">
        <f t="shared" si="3"/>
        <v>0</v>
      </c>
      <c r="P30" s="163">
        <f t="shared" si="3"/>
        <v>0</v>
      </c>
      <c r="Q30" s="163">
        <f t="shared" si="3"/>
        <v>0</v>
      </c>
      <c r="R30" s="163">
        <f t="shared" si="3"/>
        <v>0</v>
      </c>
      <c r="S30" s="163">
        <f t="shared" si="3"/>
        <v>0</v>
      </c>
      <c r="T30" s="163">
        <f t="shared" si="3"/>
        <v>0</v>
      </c>
      <c r="U30" s="163">
        <f t="shared" si="3"/>
        <v>0</v>
      </c>
      <c r="V30" s="163">
        <f t="shared" si="3"/>
        <v>0</v>
      </c>
      <c r="W30" s="163">
        <f t="shared" si="3"/>
        <v>0</v>
      </c>
      <c r="X30" s="163">
        <f t="shared" si="3"/>
        <v>0</v>
      </c>
      <c r="Y30" s="163">
        <f t="shared" si="3"/>
        <v>0</v>
      </c>
      <c r="Z30" s="163">
        <f t="shared" si="3"/>
        <v>0</v>
      </c>
      <c r="AA30" s="163">
        <f t="shared" si="3"/>
        <v>0</v>
      </c>
      <c r="AB30" s="163">
        <f t="shared" si="3"/>
        <v>0</v>
      </c>
      <c r="AC30" s="163">
        <f t="shared" si="3"/>
        <v>0</v>
      </c>
      <c r="AD30" s="163">
        <f t="shared" si="3"/>
        <v>0</v>
      </c>
      <c r="AE30" s="164">
        <f t="shared" si="3"/>
        <v>0</v>
      </c>
      <c r="AF30" s="165">
        <f t="shared" si="2"/>
        <v>0</v>
      </c>
    </row>
    <row r="31" spans="1:32" ht="13.5" customHeight="1" x14ac:dyDescent="0.25">
      <c r="A31" s="298"/>
      <c r="B31" s="282" t="s">
        <v>106</v>
      </c>
      <c r="C31" s="283"/>
      <c r="D31" s="162">
        <f t="shared" si="3"/>
        <v>0</v>
      </c>
      <c r="E31" s="162">
        <f t="shared" si="3"/>
        <v>0</v>
      </c>
      <c r="F31" s="162">
        <f t="shared" si="3"/>
        <v>0</v>
      </c>
      <c r="G31" s="162">
        <f t="shared" si="3"/>
        <v>0</v>
      </c>
      <c r="H31" s="162">
        <f t="shared" si="3"/>
        <v>0</v>
      </c>
      <c r="I31" s="162">
        <f t="shared" si="3"/>
        <v>0</v>
      </c>
      <c r="J31" s="162">
        <f t="shared" si="3"/>
        <v>0</v>
      </c>
      <c r="K31" s="162">
        <f t="shared" si="3"/>
        <v>0</v>
      </c>
      <c r="L31" s="163">
        <f t="shared" si="3"/>
        <v>0</v>
      </c>
      <c r="M31" s="163">
        <f t="shared" si="3"/>
        <v>0</v>
      </c>
      <c r="N31" s="163">
        <f t="shared" si="3"/>
        <v>0</v>
      </c>
      <c r="O31" s="163">
        <f t="shared" si="3"/>
        <v>0</v>
      </c>
      <c r="P31" s="163">
        <f t="shared" si="3"/>
        <v>0</v>
      </c>
      <c r="Q31" s="163">
        <f t="shared" si="3"/>
        <v>0</v>
      </c>
      <c r="R31" s="163">
        <f t="shared" si="3"/>
        <v>0</v>
      </c>
      <c r="S31" s="163">
        <f t="shared" si="3"/>
        <v>0</v>
      </c>
      <c r="T31" s="163">
        <f t="shared" si="3"/>
        <v>0</v>
      </c>
      <c r="U31" s="163">
        <f t="shared" si="3"/>
        <v>0</v>
      </c>
      <c r="V31" s="163">
        <f t="shared" si="3"/>
        <v>0</v>
      </c>
      <c r="W31" s="163">
        <f>W11+W16+W21+W26</f>
        <v>0</v>
      </c>
      <c r="X31" s="163">
        <f t="shared" si="3"/>
        <v>0</v>
      </c>
      <c r="Y31" s="163">
        <f t="shared" si="3"/>
        <v>0</v>
      </c>
      <c r="Z31" s="163">
        <f t="shared" si="3"/>
        <v>0</v>
      </c>
      <c r="AA31" s="163">
        <f t="shared" si="3"/>
        <v>0</v>
      </c>
      <c r="AB31" s="163">
        <f t="shared" si="3"/>
        <v>0</v>
      </c>
      <c r="AC31" s="163">
        <f t="shared" si="3"/>
        <v>0</v>
      </c>
      <c r="AD31" s="163">
        <f t="shared" si="3"/>
        <v>0</v>
      </c>
      <c r="AE31" s="164">
        <f t="shared" si="3"/>
        <v>0</v>
      </c>
      <c r="AF31" s="165">
        <f>SUM(D31:AE31)</f>
        <v>0</v>
      </c>
    </row>
    <row r="32" spans="1:32" ht="13.5" customHeight="1" thickBot="1" x14ac:dyDescent="0.3">
      <c r="A32" s="298"/>
      <c r="B32" s="284" t="s">
        <v>107</v>
      </c>
      <c r="C32" s="285"/>
      <c r="D32" s="162">
        <f t="shared" si="3"/>
        <v>0</v>
      </c>
      <c r="E32" s="162">
        <f t="shared" si="3"/>
        <v>0</v>
      </c>
      <c r="F32" s="162">
        <f t="shared" si="3"/>
        <v>0</v>
      </c>
      <c r="G32" s="162">
        <f t="shared" si="3"/>
        <v>0</v>
      </c>
      <c r="H32" s="162">
        <f t="shared" si="3"/>
        <v>0</v>
      </c>
      <c r="I32" s="162">
        <f t="shared" si="3"/>
        <v>0</v>
      </c>
      <c r="J32" s="162">
        <f t="shared" si="3"/>
        <v>0</v>
      </c>
      <c r="K32" s="162">
        <f t="shared" si="3"/>
        <v>0</v>
      </c>
      <c r="L32" s="163">
        <f t="shared" si="3"/>
        <v>0</v>
      </c>
      <c r="M32" s="163">
        <f t="shared" si="3"/>
        <v>0</v>
      </c>
      <c r="N32" s="163">
        <f t="shared" si="3"/>
        <v>0</v>
      </c>
      <c r="O32" s="163">
        <f t="shared" si="3"/>
        <v>0</v>
      </c>
      <c r="P32" s="163">
        <f t="shared" si="3"/>
        <v>0</v>
      </c>
      <c r="Q32" s="163">
        <f t="shared" si="3"/>
        <v>0</v>
      </c>
      <c r="R32" s="163">
        <f t="shared" si="3"/>
        <v>0</v>
      </c>
      <c r="S32" s="163">
        <f t="shared" si="3"/>
        <v>0</v>
      </c>
      <c r="T32" s="163">
        <f t="shared" si="3"/>
        <v>0</v>
      </c>
      <c r="U32" s="163">
        <f t="shared" si="3"/>
        <v>0</v>
      </c>
      <c r="V32" s="163">
        <f t="shared" si="3"/>
        <v>0</v>
      </c>
      <c r="W32" s="163">
        <f>W12+W17+W22+W27</f>
        <v>0</v>
      </c>
      <c r="X32" s="163">
        <f t="shared" si="3"/>
        <v>0</v>
      </c>
      <c r="Y32" s="163">
        <f t="shared" si="3"/>
        <v>0</v>
      </c>
      <c r="Z32" s="163">
        <f t="shared" si="3"/>
        <v>0</v>
      </c>
      <c r="AA32" s="163">
        <f t="shared" si="3"/>
        <v>0</v>
      </c>
      <c r="AB32" s="163">
        <f t="shared" si="3"/>
        <v>0</v>
      </c>
      <c r="AC32" s="163">
        <f t="shared" si="3"/>
        <v>0</v>
      </c>
      <c r="AD32" s="163">
        <f t="shared" si="3"/>
        <v>0</v>
      </c>
      <c r="AE32" s="164">
        <f t="shared" si="3"/>
        <v>0</v>
      </c>
      <c r="AF32" s="166">
        <f>SUM(D32:AE32)</f>
        <v>0</v>
      </c>
    </row>
    <row r="33" spans="1:32" s="141" customFormat="1" ht="13.5" customHeight="1" thickBot="1" x14ac:dyDescent="0.3">
      <c r="A33" s="184" t="s">
        <v>96</v>
      </c>
      <c r="B33" s="182" t="s">
        <v>110</v>
      </c>
      <c r="C33" s="182" t="s">
        <v>97</v>
      </c>
      <c r="D33" s="19" t="s">
        <v>12</v>
      </c>
      <c r="E33" s="122" t="s">
        <v>13</v>
      </c>
      <c r="F33" s="122" t="s">
        <v>3</v>
      </c>
      <c r="G33" s="122" t="s">
        <v>14</v>
      </c>
      <c r="H33" s="122" t="s">
        <v>15</v>
      </c>
      <c r="I33" s="122" t="s">
        <v>16</v>
      </c>
      <c r="J33" s="122" t="s">
        <v>17</v>
      </c>
      <c r="K33" s="122" t="s">
        <v>18</v>
      </c>
      <c r="L33" s="122" t="s">
        <v>19</v>
      </c>
      <c r="M33" s="122" t="s">
        <v>20</v>
      </c>
      <c r="N33" s="122" t="s">
        <v>21</v>
      </c>
      <c r="O33" s="122" t="s">
        <v>22</v>
      </c>
      <c r="P33" s="122" t="s">
        <v>23</v>
      </c>
      <c r="Q33" s="122" t="s">
        <v>24</v>
      </c>
      <c r="R33" s="122" t="s">
        <v>25</v>
      </c>
      <c r="S33" s="122" t="s">
        <v>26</v>
      </c>
      <c r="T33" s="122" t="s">
        <v>27</v>
      </c>
      <c r="U33" s="122" t="s">
        <v>28</v>
      </c>
      <c r="V33" s="122" t="s">
        <v>29</v>
      </c>
      <c r="W33" s="122" t="s">
        <v>30</v>
      </c>
      <c r="X33" s="122" t="s">
        <v>31</v>
      </c>
      <c r="Y33" s="122" t="s">
        <v>32</v>
      </c>
      <c r="Z33" s="122" t="s">
        <v>33</v>
      </c>
      <c r="AA33" s="122" t="s">
        <v>34</v>
      </c>
      <c r="AB33" s="122" t="s">
        <v>35</v>
      </c>
      <c r="AC33" s="122" t="s">
        <v>36</v>
      </c>
      <c r="AD33" s="122" t="s">
        <v>37</v>
      </c>
      <c r="AE33" s="123" t="s">
        <v>38</v>
      </c>
      <c r="AF33" s="167"/>
    </row>
    <row r="34" spans="1:32" ht="13.5" customHeight="1" thickBot="1" x14ac:dyDescent="0.3">
      <c r="A34" s="311">
        <v>2019</v>
      </c>
      <c r="B34" s="313" t="s">
        <v>101</v>
      </c>
      <c r="C34" s="314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3"/>
      <c r="AE34" s="150"/>
      <c r="AF34" s="132"/>
    </row>
    <row r="35" spans="1:32" ht="13.5" customHeight="1" x14ac:dyDescent="0.25">
      <c r="A35" s="312"/>
      <c r="B35" s="315" t="s">
        <v>62</v>
      </c>
      <c r="C35" s="109" t="s">
        <v>4</v>
      </c>
      <c r="D35" s="110"/>
      <c r="E35" s="110"/>
      <c r="F35" s="110"/>
      <c r="G35" s="110"/>
      <c r="H35" s="111"/>
      <c r="I35" s="111"/>
      <c r="J35" s="110"/>
      <c r="K35" s="110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2"/>
      <c r="AE35" s="113"/>
    </row>
    <row r="36" spans="1:32" ht="13.5" customHeight="1" x14ac:dyDescent="0.25">
      <c r="A36" s="312"/>
      <c r="B36" s="291"/>
      <c r="C36" s="114" t="s">
        <v>94</v>
      </c>
      <c r="D36" s="115">
        <v>0</v>
      </c>
      <c r="E36" s="115">
        <v>0</v>
      </c>
      <c r="F36" s="115">
        <v>0</v>
      </c>
      <c r="G36" s="115">
        <v>0</v>
      </c>
      <c r="H36" s="115">
        <v>0</v>
      </c>
      <c r="I36" s="115">
        <v>0</v>
      </c>
      <c r="J36" s="115">
        <v>0</v>
      </c>
      <c r="K36" s="115">
        <v>0</v>
      </c>
      <c r="L36" s="115">
        <v>0</v>
      </c>
      <c r="M36" s="115">
        <v>0</v>
      </c>
      <c r="N36" s="115">
        <v>0</v>
      </c>
      <c r="O36" s="115">
        <v>0</v>
      </c>
      <c r="P36" s="115">
        <v>0</v>
      </c>
      <c r="Q36" s="115">
        <v>0</v>
      </c>
      <c r="R36" s="115">
        <v>0</v>
      </c>
      <c r="S36" s="115">
        <v>0</v>
      </c>
      <c r="T36" s="115">
        <v>0</v>
      </c>
      <c r="U36" s="115">
        <v>0</v>
      </c>
      <c r="V36" s="115">
        <v>0</v>
      </c>
      <c r="W36" s="115">
        <v>0</v>
      </c>
      <c r="X36" s="115">
        <v>0</v>
      </c>
      <c r="Y36" s="115">
        <v>0</v>
      </c>
      <c r="Z36" s="115">
        <v>0</v>
      </c>
      <c r="AA36" s="115">
        <v>0</v>
      </c>
      <c r="AB36" s="115">
        <v>0</v>
      </c>
      <c r="AC36" s="115">
        <v>0</v>
      </c>
      <c r="AD36" s="115">
        <v>0</v>
      </c>
      <c r="AE36" s="116">
        <v>0</v>
      </c>
    </row>
    <row r="37" spans="1:32" ht="13.5" customHeight="1" outlineLevel="1" x14ac:dyDescent="0.25">
      <c r="A37" s="312"/>
      <c r="B37" s="291"/>
      <c r="C37" s="99" t="s">
        <v>98</v>
      </c>
      <c r="D37" s="100"/>
      <c r="E37" s="100"/>
      <c r="F37" s="100"/>
      <c r="G37" s="100"/>
      <c r="H37" s="101"/>
      <c r="I37" s="101"/>
      <c r="J37" s="100"/>
      <c r="K37" s="100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  <c r="AA37" s="102"/>
      <c r="AB37" s="102"/>
      <c r="AC37" s="102"/>
      <c r="AD37" s="102"/>
      <c r="AE37" s="103"/>
    </row>
    <row r="38" spans="1:32" ht="13.5" customHeight="1" outlineLevel="1" x14ac:dyDescent="0.25">
      <c r="A38" s="312"/>
      <c r="B38" s="291"/>
      <c r="C38" s="99" t="s">
        <v>99</v>
      </c>
      <c r="D38" s="100"/>
      <c r="E38" s="100"/>
      <c r="F38" s="100"/>
      <c r="G38" s="100"/>
      <c r="H38" s="101"/>
      <c r="I38" s="101"/>
      <c r="J38" s="100"/>
      <c r="K38" s="100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2"/>
      <c r="AE38" s="103"/>
    </row>
    <row r="39" spans="1:32" ht="13.5" customHeight="1" outlineLevel="1" x14ac:dyDescent="0.25">
      <c r="A39" s="312"/>
      <c r="B39" s="292"/>
      <c r="C39" s="104" t="s">
        <v>95</v>
      </c>
      <c r="D39" s="105"/>
      <c r="E39" s="105"/>
      <c r="F39" s="105"/>
      <c r="G39" s="105"/>
      <c r="H39" s="106"/>
      <c r="I39" s="106"/>
      <c r="J39" s="105"/>
      <c r="K39" s="105"/>
      <c r="L39" s="107"/>
      <c r="M39" s="107"/>
      <c r="N39" s="107"/>
      <c r="O39" s="107"/>
      <c r="P39" s="107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  <c r="AD39" s="107"/>
      <c r="AE39" s="108"/>
    </row>
    <row r="40" spans="1:32" ht="13.5" customHeight="1" x14ac:dyDescent="0.25">
      <c r="A40" s="312"/>
      <c r="B40" s="290" t="s">
        <v>63</v>
      </c>
      <c r="C40" s="114" t="s">
        <v>4</v>
      </c>
      <c r="D40" s="115"/>
      <c r="E40" s="115"/>
      <c r="F40" s="115"/>
      <c r="G40" s="115"/>
      <c r="H40" s="117"/>
      <c r="I40" s="117"/>
      <c r="J40" s="115"/>
      <c r="K40" s="115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8"/>
      <c r="AE40" s="119"/>
    </row>
    <row r="41" spans="1:32" ht="13.5" customHeight="1" x14ac:dyDescent="0.25">
      <c r="A41" s="312"/>
      <c r="B41" s="291"/>
      <c r="C41" s="114" t="s">
        <v>94</v>
      </c>
      <c r="D41" s="115">
        <v>0</v>
      </c>
      <c r="E41" s="115">
        <v>0</v>
      </c>
      <c r="F41" s="115">
        <v>0</v>
      </c>
      <c r="G41" s="115">
        <v>0</v>
      </c>
      <c r="H41" s="115">
        <v>0</v>
      </c>
      <c r="I41" s="115">
        <v>0</v>
      </c>
      <c r="J41" s="115">
        <v>0</v>
      </c>
      <c r="K41" s="115">
        <v>0</v>
      </c>
      <c r="L41" s="115">
        <v>0</v>
      </c>
      <c r="M41" s="115">
        <v>0</v>
      </c>
      <c r="N41" s="115">
        <v>0</v>
      </c>
      <c r="O41" s="115">
        <v>0</v>
      </c>
      <c r="P41" s="115">
        <v>0</v>
      </c>
      <c r="Q41" s="115">
        <v>0</v>
      </c>
      <c r="R41" s="115">
        <v>0</v>
      </c>
      <c r="S41" s="115">
        <v>0</v>
      </c>
      <c r="T41" s="115">
        <v>0</v>
      </c>
      <c r="U41" s="115">
        <v>0</v>
      </c>
      <c r="V41" s="115">
        <v>0</v>
      </c>
      <c r="W41" s="115">
        <v>0</v>
      </c>
      <c r="X41" s="115">
        <v>0</v>
      </c>
      <c r="Y41" s="115">
        <v>0</v>
      </c>
      <c r="Z41" s="115">
        <v>0</v>
      </c>
      <c r="AA41" s="115">
        <v>0</v>
      </c>
      <c r="AB41" s="115">
        <v>0</v>
      </c>
      <c r="AC41" s="115">
        <v>0</v>
      </c>
      <c r="AD41" s="115">
        <v>0</v>
      </c>
      <c r="AE41" s="116">
        <v>0</v>
      </c>
    </row>
    <row r="42" spans="1:32" ht="13.5" customHeight="1" outlineLevel="1" x14ac:dyDescent="0.25">
      <c r="A42" s="312"/>
      <c r="B42" s="291"/>
      <c r="C42" s="99" t="s">
        <v>98</v>
      </c>
      <c r="D42" s="100"/>
      <c r="E42" s="100"/>
      <c r="F42" s="100"/>
      <c r="G42" s="100"/>
      <c r="H42" s="101"/>
      <c r="I42" s="101"/>
      <c r="J42" s="100"/>
      <c r="K42" s="100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2"/>
      <c r="AA42" s="102"/>
      <c r="AB42" s="102"/>
      <c r="AC42" s="102"/>
      <c r="AD42" s="102"/>
      <c r="AE42" s="103"/>
    </row>
    <row r="43" spans="1:32" ht="13.5" customHeight="1" outlineLevel="1" x14ac:dyDescent="0.25">
      <c r="A43" s="312"/>
      <c r="B43" s="291"/>
      <c r="C43" s="99" t="s">
        <v>99</v>
      </c>
      <c r="D43" s="100"/>
      <c r="E43" s="100"/>
      <c r="F43" s="100"/>
      <c r="G43" s="100"/>
      <c r="H43" s="101"/>
      <c r="I43" s="101"/>
      <c r="J43" s="100"/>
      <c r="K43" s="100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3"/>
    </row>
    <row r="44" spans="1:32" ht="13.5" customHeight="1" outlineLevel="1" x14ac:dyDescent="0.25">
      <c r="A44" s="312"/>
      <c r="B44" s="292"/>
      <c r="C44" s="104" t="s">
        <v>95</v>
      </c>
      <c r="D44" s="105"/>
      <c r="E44" s="105"/>
      <c r="F44" s="105"/>
      <c r="G44" s="105"/>
      <c r="H44" s="106"/>
      <c r="I44" s="106"/>
      <c r="J44" s="105"/>
      <c r="K44" s="105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08"/>
    </row>
    <row r="45" spans="1:32" ht="13.5" customHeight="1" x14ac:dyDescent="0.25">
      <c r="A45" s="312"/>
      <c r="B45" s="290" t="s">
        <v>64</v>
      </c>
      <c r="C45" s="114" t="s">
        <v>4</v>
      </c>
      <c r="D45" s="115"/>
      <c r="E45" s="115"/>
      <c r="F45" s="115"/>
      <c r="G45" s="115"/>
      <c r="H45" s="117"/>
      <c r="I45" s="117"/>
      <c r="J45" s="115"/>
      <c r="K45" s="115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9"/>
    </row>
    <row r="46" spans="1:32" ht="13.5" customHeight="1" x14ac:dyDescent="0.25">
      <c r="A46" s="312"/>
      <c r="B46" s="291"/>
      <c r="C46" s="114" t="s">
        <v>94</v>
      </c>
      <c r="D46" s="115">
        <v>0</v>
      </c>
      <c r="E46" s="115">
        <v>0</v>
      </c>
      <c r="F46" s="115">
        <v>0</v>
      </c>
      <c r="G46" s="115">
        <v>0</v>
      </c>
      <c r="H46" s="115">
        <v>0</v>
      </c>
      <c r="I46" s="115">
        <v>0</v>
      </c>
      <c r="J46" s="115">
        <v>0</v>
      </c>
      <c r="K46" s="115">
        <v>0</v>
      </c>
      <c r="L46" s="115">
        <v>0</v>
      </c>
      <c r="M46" s="115">
        <v>0</v>
      </c>
      <c r="N46" s="115">
        <v>0</v>
      </c>
      <c r="O46" s="115">
        <v>0</v>
      </c>
      <c r="P46" s="115">
        <v>0</v>
      </c>
      <c r="Q46" s="115">
        <v>0</v>
      </c>
      <c r="R46" s="115">
        <v>0</v>
      </c>
      <c r="S46" s="115">
        <v>0</v>
      </c>
      <c r="T46" s="115">
        <v>0</v>
      </c>
      <c r="U46" s="115">
        <v>0</v>
      </c>
      <c r="V46" s="115">
        <v>0</v>
      </c>
      <c r="W46" s="115">
        <v>0</v>
      </c>
      <c r="X46" s="115">
        <v>0</v>
      </c>
      <c r="Y46" s="115">
        <v>0</v>
      </c>
      <c r="Z46" s="115">
        <v>0</v>
      </c>
      <c r="AA46" s="115">
        <v>0</v>
      </c>
      <c r="AB46" s="115">
        <v>0</v>
      </c>
      <c r="AC46" s="115">
        <v>0</v>
      </c>
      <c r="AD46" s="115">
        <v>0</v>
      </c>
      <c r="AE46" s="116">
        <v>0</v>
      </c>
    </row>
    <row r="47" spans="1:32" ht="13.5" customHeight="1" outlineLevel="1" x14ac:dyDescent="0.25">
      <c r="A47" s="312"/>
      <c r="B47" s="291"/>
      <c r="C47" s="99" t="s">
        <v>98</v>
      </c>
      <c r="D47" s="100"/>
      <c r="E47" s="100"/>
      <c r="F47" s="100"/>
      <c r="G47" s="100"/>
      <c r="H47" s="101"/>
      <c r="I47" s="101"/>
      <c r="J47" s="100"/>
      <c r="K47" s="100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102"/>
      <c r="Z47" s="102"/>
      <c r="AA47" s="102"/>
      <c r="AB47" s="102"/>
      <c r="AC47" s="102"/>
      <c r="AD47" s="102"/>
      <c r="AE47" s="103"/>
    </row>
    <row r="48" spans="1:32" ht="13.5" customHeight="1" outlineLevel="1" x14ac:dyDescent="0.25">
      <c r="A48" s="312"/>
      <c r="B48" s="291"/>
      <c r="C48" s="99" t="s">
        <v>99</v>
      </c>
      <c r="D48" s="100"/>
      <c r="E48" s="100"/>
      <c r="F48" s="100"/>
      <c r="G48" s="100"/>
      <c r="H48" s="101"/>
      <c r="I48" s="101"/>
      <c r="J48" s="100"/>
      <c r="K48" s="100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02"/>
      <c r="W48" s="102"/>
      <c r="X48" s="102"/>
      <c r="Y48" s="102"/>
      <c r="Z48" s="102"/>
      <c r="AA48" s="102"/>
      <c r="AB48" s="102"/>
      <c r="AC48" s="102"/>
      <c r="AD48" s="102"/>
      <c r="AE48" s="103"/>
    </row>
    <row r="49" spans="1:32" ht="13.5" customHeight="1" outlineLevel="1" x14ac:dyDescent="0.25">
      <c r="A49" s="312"/>
      <c r="B49" s="292"/>
      <c r="C49" s="104" t="s">
        <v>95</v>
      </c>
      <c r="D49" s="105"/>
      <c r="E49" s="105"/>
      <c r="F49" s="105"/>
      <c r="G49" s="105"/>
      <c r="H49" s="106"/>
      <c r="I49" s="106"/>
      <c r="J49" s="105"/>
      <c r="K49" s="105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08"/>
    </row>
    <row r="50" spans="1:32" ht="13.5" customHeight="1" x14ac:dyDescent="0.25">
      <c r="A50" s="312"/>
      <c r="B50" s="290" t="s">
        <v>65</v>
      </c>
      <c r="C50" s="114" t="s">
        <v>4</v>
      </c>
      <c r="D50" s="115"/>
      <c r="E50" s="115"/>
      <c r="F50" s="115"/>
      <c r="G50" s="115"/>
      <c r="H50" s="117"/>
      <c r="I50" s="117"/>
      <c r="J50" s="115"/>
      <c r="K50" s="115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19"/>
    </row>
    <row r="51" spans="1:32" ht="13.5" customHeight="1" x14ac:dyDescent="0.25">
      <c r="A51" s="312"/>
      <c r="B51" s="291"/>
      <c r="C51" s="114" t="s">
        <v>94</v>
      </c>
      <c r="D51" s="115">
        <v>0</v>
      </c>
      <c r="E51" s="115">
        <v>0</v>
      </c>
      <c r="F51" s="115">
        <v>0</v>
      </c>
      <c r="G51" s="115">
        <v>0</v>
      </c>
      <c r="H51" s="115">
        <v>0</v>
      </c>
      <c r="I51" s="115">
        <v>0</v>
      </c>
      <c r="J51" s="115">
        <v>0</v>
      </c>
      <c r="K51" s="115">
        <v>0</v>
      </c>
      <c r="L51" s="115">
        <v>0</v>
      </c>
      <c r="M51" s="115">
        <v>0</v>
      </c>
      <c r="N51" s="115">
        <v>0</v>
      </c>
      <c r="O51" s="115">
        <v>0</v>
      </c>
      <c r="P51" s="115">
        <v>0</v>
      </c>
      <c r="Q51" s="115">
        <v>0</v>
      </c>
      <c r="R51" s="115">
        <v>0</v>
      </c>
      <c r="S51" s="115">
        <v>0</v>
      </c>
      <c r="T51" s="115">
        <v>0</v>
      </c>
      <c r="U51" s="115">
        <v>0</v>
      </c>
      <c r="V51" s="115">
        <v>0</v>
      </c>
      <c r="W51" s="115">
        <v>0</v>
      </c>
      <c r="X51" s="115">
        <v>0</v>
      </c>
      <c r="Y51" s="115">
        <v>0</v>
      </c>
      <c r="Z51" s="115">
        <v>0</v>
      </c>
      <c r="AA51" s="115">
        <v>0</v>
      </c>
      <c r="AB51" s="115">
        <v>0</v>
      </c>
      <c r="AC51" s="115">
        <v>0</v>
      </c>
      <c r="AD51" s="115">
        <v>0</v>
      </c>
      <c r="AE51" s="116">
        <v>0</v>
      </c>
    </row>
    <row r="52" spans="1:32" ht="13.5" customHeight="1" outlineLevel="1" x14ac:dyDescent="0.25">
      <c r="A52" s="312"/>
      <c r="B52" s="291"/>
      <c r="C52" s="99" t="s">
        <v>98</v>
      </c>
      <c r="D52" s="100"/>
      <c r="E52" s="100"/>
      <c r="F52" s="100"/>
      <c r="G52" s="100"/>
      <c r="H52" s="101"/>
      <c r="I52" s="101"/>
      <c r="J52" s="100"/>
      <c r="K52" s="100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  <c r="AA52" s="102"/>
      <c r="AB52" s="102"/>
      <c r="AC52" s="102"/>
      <c r="AD52" s="102"/>
      <c r="AE52" s="103"/>
    </row>
    <row r="53" spans="1:32" ht="13.5" customHeight="1" outlineLevel="1" thickBot="1" x14ac:dyDescent="0.3">
      <c r="A53" s="312"/>
      <c r="B53" s="291"/>
      <c r="C53" s="99" t="s">
        <v>99</v>
      </c>
      <c r="D53" s="100"/>
      <c r="E53" s="100"/>
      <c r="F53" s="100"/>
      <c r="G53" s="100"/>
      <c r="H53" s="101"/>
      <c r="I53" s="101"/>
      <c r="J53" s="100"/>
      <c r="K53" s="100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  <c r="AB53" s="102"/>
      <c r="AC53" s="102"/>
      <c r="AD53" s="102"/>
      <c r="AE53" s="103"/>
    </row>
    <row r="54" spans="1:32" ht="13.5" customHeight="1" outlineLevel="1" thickBot="1" x14ac:dyDescent="0.3">
      <c r="A54" s="312"/>
      <c r="B54" s="292"/>
      <c r="C54" s="104" t="s">
        <v>95</v>
      </c>
      <c r="D54" s="105"/>
      <c r="E54" s="105"/>
      <c r="F54" s="105"/>
      <c r="G54" s="105"/>
      <c r="H54" s="106"/>
      <c r="I54" s="106"/>
      <c r="J54" s="105"/>
      <c r="K54" s="105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  <c r="AD54" s="107"/>
      <c r="AE54" s="108"/>
      <c r="AF54" s="120" t="s">
        <v>109</v>
      </c>
    </row>
    <row r="55" spans="1:32" ht="13.5" customHeight="1" x14ac:dyDescent="0.25">
      <c r="A55" s="168"/>
      <c r="B55" s="293" t="s">
        <v>100</v>
      </c>
      <c r="C55" s="294"/>
      <c r="D55" s="152">
        <f>D35+D40+D45+D50</f>
        <v>0</v>
      </c>
      <c r="E55" s="152">
        <f>E35+E40+E45+E50</f>
        <v>0</v>
      </c>
      <c r="F55" s="152">
        <f t="shared" ref="F55:I55" si="4">F35+F40+F45+F50</f>
        <v>0</v>
      </c>
      <c r="G55" s="152">
        <f t="shared" si="4"/>
        <v>0</v>
      </c>
      <c r="H55" s="152">
        <f t="shared" si="4"/>
        <v>0</v>
      </c>
      <c r="I55" s="152">
        <f t="shared" si="4"/>
        <v>0</v>
      </c>
      <c r="J55" s="152">
        <f>J35+J40+J45+J50</f>
        <v>0</v>
      </c>
      <c r="K55" s="152">
        <f t="shared" ref="K55:L55" si="5">K35+K40+K45+K50</f>
        <v>0</v>
      </c>
      <c r="L55" s="153">
        <f t="shared" si="5"/>
        <v>0</v>
      </c>
      <c r="M55" s="154">
        <f>M35+M40+M45+M50</f>
        <v>0</v>
      </c>
      <c r="N55" s="154">
        <f t="shared" ref="N55:AE56" si="6">N35+N40+N45+N50</f>
        <v>0</v>
      </c>
      <c r="O55" s="154">
        <f t="shared" si="6"/>
        <v>0</v>
      </c>
      <c r="P55" s="154">
        <f t="shared" si="6"/>
        <v>0</v>
      </c>
      <c r="Q55" s="154">
        <f t="shared" si="6"/>
        <v>0</v>
      </c>
      <c r="R55" s="154">
        <f t="shared" si="6"/>
        <v>0</v>
      </c>
      <c r="S55" s="154">
        <f t="shared" si="6"/>
        <v>0</v>
      </c>
      <c r="T55" s="154">
        <f t="shared" si="6"/>
        <v>0</v>
      </c>
      <c r="U55" s="154">
        <f t="shared" si="6"/>
        <v>0</v>
      </c>
      <c r="V55" s="154">
        <f t="shared" si="6"/>
        <v>0</v>
      </c>
      <c r="W55" s="154">
        <f t="shared" si="6"/>
        <v>0</v>
      </c>
      <c r="X55" s="154">
        <f t="shared" si="6"/>
        <v>0</v>
      </c>
      <c r="Y55" s="154">
        <f t="shared" si="6"/>
        <v>0</v>
      </c>
      <c r="Z55" s="154">
        <f t="shared" si="6"/>
        <v>0</v>
      </c>
      <c r="AA55" s="154">
        <f t="shared" si="6"/>
        <v>0</v>
      </c>
      <c r="AB55" s="154">
        <f t="shared" si="6"/>
        <v>0</v>
      </c>
      <c r="AC55" s="154">
        <f t="shared" si="6"/>
        <v>0</v>
      </c>
      <c r="AD55" s="154">
        <f t="shared" si="6"/>
        <v>0</v>
      </c>
      <c r="AE55" s="155">
        <f t="shared" si="6"/>
        <v>0</v>
      </c>
      <c r="AF55" s="156">
        <f t="shared" ref="AF55:AF57" si="7">SUM(D55:AE55)</f>
        <v>0</v>
      </c>
    </row>
    <row r="56" spans="1:32" ht="13.5" customHeight="1" thickBot="1" x14ac:dyDescent="0.3">
      <c r="A56" s="168"/>
      <c r="B56" s="295" t="s">
        <v>104</v>
      </c>
      <c r="C56" s="296"/>
      <c r="D56" s="157">
        <f t="shared" ref="D56:AE59" si="8">D36+D41+D46+D51</f>
        <v>0</v>
      </c>
      <c r="E56" s="157">
        <f t="shared" si="8"/>
        <v>0</v>
      </c>
      <c r="F56" s="157">
        <f t="shared" si="8"/>
        <v>0</v>
      </c>
      <c r="G56" s="157">
        <f t="shared" si="8"/>
        <v>0</v>
      </c>
      <c r="H56" s="157">
        <f t="shared" si="8"/>
        <v>0</v>
      </c>
      <c r="I56" s="157">
        <f t="shared" si="8"/>
        <v>0</v>
      </c>
      <c r="J56" s="157">
        <f t="shared" si="8"/>
        <v>0</v>
      </c>
      <c r="K56" s="157">
        <f t="shared" si="8"/>
        <v>0</v>
      </c>
      <c r="L56" s="158">
        <f t="shared" si="8"/>
        <v>0</v>
      </c>
      <c r="M56" s="159">
        <f t="shared" si="8"/>
        <v>0</v>
      </c>
      <c r="N56" s="159">
        <f t="shared" si="8"/>
        <v>0</v>
      </c>
      <c r="O56" s="159">
        <f t="shared" si="8"/>
        <v>0</v>
      </c>
      <c r="P56" s="159">
        <f t="shared" si="8"/>
        <v>0</v>
      </c>
      <c r="Q56" s="159">
        <f t="shared" si="8"/>
        <v>0</v>
      </c>
      <c r="R56" s="159">
        <f t="shared" si="8"/>
        <v>0</v>
      </c>
      <c r="S56" s="159">
        <f t="shared" si="8"/>
        <v>0</v>
      </c>
      <c r="T56" s="159">
        <f t="shared" si="8"/>
        <v>0</v>
      </c>
      <c r="U56" s="159">
        <f t="shared" si="8"/>
        <v>0</v>
      </c>
      <c r="V56" s="159">
        <f t="shared" si="8"/>
        <v>0</v>
      </c>
      <c r="W56" s="159">
        <f t="shared" si="8"/>
        <v>0</v>
      </c>
      <c r="X56" s="159">
        <f t="shared" si="8"/>
        <v>0</v>
      </c>
      <c r="Y56" s="159">
        <f t="shared" si="8"/>
        <v>0</v>
      </c>
      <c r="Z56" s="159">
        <f>Z36+Z41+Z46+Z51</f>
        <v>0</v>
      </c>
      <c r="AA56" s="159">
        <f t="shared" si="6"/>
        <v>0</v>
      </c>
      <c r="AB56" s="159">
        <f t="shared" si="6"/>
        <v>0</v>
      </c>
      <c r="AC56" s="159">
        <f t="shared" si="6"/>
        <v>0</v>
      </c>
      <c r="AD56" s="159">
        <f t="shared" si="6"/>
        <v>0</v>
      </c>
      <c r="AE56" s="160">
        <f t="shared" si="6"/>
        <v>0</v>
      </c>
      <c r="AF56" s="161">
        <f t="shared" si="7"/>
        <v>0</v>
      </c>
    </row>
    <row r="57" spans="1:32" ht="13.5" customHeight="1" x14ac:dyDescent="0.25">
      <c r="A57" s="168"/>
      <c r="B57" s="282" t="s">
        <v>105</v>
      </c>
      <c r="C57" s="283"/>
      <c r="D57" s="162">
        <f t="shared" si="8"/>
        <v>0</v>
      </c>
      <c r="E57" s="162">
        <f t="shared" si="8"/>
        <v>0</v>
      </c>
      <c r="F57" s="162">
        <f>F37+F42+F47+F52</f>
        <v>0</v>
      </c>
      <c r="G57" s="162">
        <f t="shared" si="8"/>
        <v>0</v>
      </c>
      <c r="H57" s="162">
        <f t="shared" si="8"/>
        <v>0</v>
      </c>
      <c r="I57" s="162">
        <f t="shared" si="8"/>
        <v>0</v>
      </c>
      <c r="J57" s="162">
        <f t="shared" si="8"/>
        <v>0</v>
      </c>
      <c r="K57" s="162">
        <f t="shared" si="8"/>
        <v>0</v>
      </c>
      <c r="L57" s="163">
        <f t="shared" si="8"/>
        <v>0</v>
      </c>
      <c r="M57" s="163">
        <f t="shared" si="8"/>
        <v>0</v>
      </c>
      <c r="N57" s="163">
        <f t="shared" si="8"/>
        <v>0</v>
      </c>
      <c r="O57" s="163">
        <f t="shared" si="8"/>
        <v>0</v>
      </c>
      <c r="P57" s="163">
        <f t="shared" si="8"/>
        <v>0</v>
      </c>
      <c r="Q57" s="163">
        <f t="shared" si="8"/>
        <v>0</v>
      </c>
      <c r="R57" s="163">
        <f t="shared" si="8"/>
        <v>0</v>
      </c>
      <c r="S57" s="163">
        <f t="shared" si="8"/>
        <v>0</v>
      </c>
      <c r="T57" s="163">
        <f t="shared" si="8"/>
        <v>0</v>
      </c>
      <c r="U57" s="163">
        <f t="shared" si="8"/>
        <v>0</v>
      </c>
      <c r="V57" s="163">
        <f t="shared" si="8"/>
        <v>0</v>
      </c>
      <c r="W57" s="163">
        <f t="shared" si="8"/>
        <v>0</v>
      </c>
      <c r="X57" s="163">
        <f t="shared" si="8"/>
        <v>0</v>
      </c>
      <c r="Y57" s="163">
        <f t="shared" si="8"/>
        <v>0</v>
      </c>
      <c r="Z57" s="163">
        <f t="shared" si="8"/>
        <v>0</v>
      </c>
      <c r="AA57" s="163">
        <f t="shared" si="8"/>
        <v>0</v>
      </c>
      <c r="AB57" s="163">
        <f t="shared" si="8"/>
        <v>0</v>
      </c>
      <c r="AC57" s="163">
        <f t="shared" si="8"/>
        <v>0</v>
      </c>
      <c r="AD57" s="163">
        <f t="shared" si="8"/>
        <v>0</v>
      </c>
      <c r="AE57" s="164">
        <f t="shared" si="8"/>
        <v>0</v>
      </c>
      <c r="AF57" s="165">
        <f t="shared" si="7"/>
        <v>0</v>
      </c>
    </row>
    <row r="58" spans="1:32" ht="13.5" customHeight="1" x14ac:dyDescent="0.25">
      <c r="A58" s="168"/>
      <c r="B58" s="282" t="s">
        <v>106</v>
      </c>
      <c r="C58" s="283"/>
      <c r="D58" s="162">
        <f t="shared" si="8"/>
        <v>0</v>
      </c>
      <c r="E58" s="162">
        <f t="shared" si="8"/>
        <v>0</v>
      </c>
      <c r="F58" s="162">
        <f t="shared" si="8"/>
        <v>0</v>
      </c>
      <c r="G58" s="162">
        <f t="shared" si="8"/>
        <v>0</v>
      </c>
      <c r="H58" s="162">
        <f t="shared" si="8"/>
        <v>0</v>
      </c>
      <c r="I58" s="162">
        <f t="shared" si="8"/>
        <v>0</v>
      </c>
      <c r="J58" s="162">
        <f t="shared" si="8"/>
        <v>0</v>
      </c>
      <c r="K58" s="162">
        <f t="shared" si="8"/>
        <v>0</v>
      </c>
      <c r="L58" s="163">
        <f t="shared" si="8"/>
        <v>0</v>
      </c>
      <c r="M58" s="163">
        <f t="shared" si="8"/>
        <v>0</v>
      </c>
      <c r="N58" s="163">
        <f t="shared" si="8"/>
        <v>0</v>
      </c>
      <c r="O58" s="163">
        <f t="shared" si="8"/>
        <v>0</v>
      </c>
      <c r="P58" s="163">
        <f t="shared" si="8"/>
        <v>0</v>
      </c>
      <c r="Q58" s="163">
        <f t="shared" si="8"/>
        <v>0</v>
      </c>
      <c r="R58" s="163">
        <f t="shared" si="8"/>
        <v>0</v>
      </c>
      <c r="S58" s="163">
        <f t="shared" si="8"/>
        <v>0</v>
      </c>
      <c r="T58" s="163">
        <f t="shared" si="8"/>
        <v>0</v>
      </c>
      <c r="U58" s="163">
        <f t="shared" si="8"/>
        <v>0</v>
      </c>
      <c r="V58" s="163">
        <f t="shared" si="8"/>
        <v>0</v>
      </c>
      <c r="W58" s="163">
        <f>W38+W43+W48+W53</f>
        <v>0</v>
      </c>
      <c r="X58" s="163">
        <f t="shared" si="8"/>
        <v>0</v>
      </c>
      <c r="Y58" s="163">
        <f t="shared" si="8"/>
        <v>0</v>
      </c>
      <c r="Z58" s="163">
        <f t="shared" si="8"/>
        <v>0</v>
      </c>
      <c r="AA58" s="163">
        <f t="shared" si="8"/>
        <v>0</v>
      </c>
      <c r="AB58" s="163">
        <f t="shared" si="8"/>
        <v>0</v>
      </c>
      <c r="AC58" s="163">
        <f t="shared" si="8"/>
        <v>0</v>
      </c>
      <c r="AD58" s="163">
        <f t="shared" si="8"/>
        <v>0</v>
      </c>
      <c r="AE58" s="164">
        <f t="shared" si="8"/>
        <v>0</v>
      </c>
      <c r="AF58" s="165">
        <f>SUM(D58:AE58)</f>
        <v>0</v>
      </c>
    </row>
    <row r="59" spans="1:32" ht="13.5" customHeight="1" thickBot="1" x14ac:dyDescent="0.3">
      <c r="A59" s="168"/>
      <c r="B59" s="284" t="s">
        <v>107</v>
      </c>
      <c r="C59" s="285"/>
      <c r="D59" s="162">
        <f t="shared" si="8"/>
        <v>0</v>
      </c>
      <c r="E59" s="162">
        <f t="shared" si="8"/>
        <v>0</v>
      </c>
      <c r="F59" s="162">
        <f t="shared" si="8"/>
        <v>0</v>
      </c>
      <c r="G59" s="162">
        <f t="shared" si="8"/>
        <v>0</v>
      </c>
      <c r="H59" s="162">
        <f t="shared" si="8"/>
        <v>0</v>
      </c>
      <c r="I59" s="162">
        <f t="shared" si="8"/>
        <v>0</v>
      </c>
      <c r="J59" s="162">
        <f t="shared" si="8"/>
        <v>0</v>
      </c>
      <c r="K59" s="162">
        <f t="shared" si="8"/>
        <v>0</v>
      </c>
      <c r="L59" s="163">
        <f t="shared" si="8"/>
        <v>0</v>
      </c>
      <c r="M59" s="163">
        <f t="shared" si="8"/>
        <v>0</v>
      </c>
      <c r="N59" s="163">
        <f t="shared" si="8"/>
        <v>0</v>
      </c>
      <c r="O59" s="163">
        <f t="shared" si="8"/>
        <v>0</v>
      </c>
      <c r="P59" s="163">
        <f t="shared" si="8"/>
        <v>0</v>
      </c>
      <c r="Q59" s="163">
        <f t="shared" si="8"/>
        <v>0</v>
      </c>
      <c r="R59" s="163">
        <f t="shared" si="8"/>
        <v>0</v>
      </c>
      <c r="S59" s="163">
        <f t="shared" si="8"/>
        <v>0</v>
      </c>
      <c r="T59" s="163">
        <f t="shared" si="8"/>
        <v>0</v>
      </c>
      <c r="U59" s="163">
        <f t="shared" si="8"/>
        <v>0</v>
      </c>
      <c r="V59" s="163">
        <f t="shared" si="8"/>
        <v>0</v>
      </c>
      <c r="W59" s="163">
        <f>W39+W44+W49+W54</f>
        <v>0</v>
      </c>
      <c r="X59" s="163">
        <f t="shared" si="8"/>
        <v>0</v>
      </c>
      <c r="Y59" s="163">
        <f t="shared" si="8"/>
        <v>0</v>
      </c>
      <c r="Z59" s="163">
        <f t="shared" si="8"/>
        <v>0</v>
      </c>
      <c r="AA59" s="163">
        <f t="shared" si="8"/>
        <v>0</v>
      </c>
      <c r="AB59" s="163">
        <f t="shared" si="8"/>
        <v>0</v>
      </c>
      <c r="AC59" s="163">
        <f t="shared" si="8"/>
        <v>0</v>
      </c>
      <c r="AD59" s="163">
        <f t="shared" si="8"/>
        <v>0</v>
      </c>
      <c r="AE59" s="164">
        <f t="shared" si="8"/>
        <v>0</v>
      </c>
      <c r="AF59" s="166">
        <f>SUM(D59:AE59)</f>
        <v>0</v>
      </c>
    </row>
    <row r="60" spans="1:32" s="141" customFormat="1" ht="13.5" customHeight="1" thickBot="1" x14ac:dyDescent="0.3">
      <c r="A60" s="181" t="s">
        <v>96</v>
      </c>
      <c r="B60" s="318" t="s">
        <v>97</v>
      </c>
      <c r="C60" s="270"/>
      <c r="D60" s="19" t="s">
        <v>12</v>
      </c>
      <c r="E60" s="122" t="s">
        <v>13</v>
      </c>
      <c r="F60" s="122" t="s">
        <v>3</v>
      </c>
      <c r="G60" s="122" t="s">
        <v>14</v>
      </c>
      <c r="H60" s="122" t="s">
        <v>15</v>
      </c>
      <c r="I60" s="122" t="s">
        <v>16</v>
      </c>
      <c r="J60" s="122" t="s">
        <v>17</v>
      </c>
      <c r="K60" s="122" t="s">
        <v>18</v>
      </c>
      <c r="L60" s="122" t="s">
        <v>19</v>
      </c>
      <c r="M60" s="122" t="s">
        <v>20</v>
      </c>
      <c r="N60" s="122" t="s">
        <v>21</v>
      </c>
      <c r="O60" s="122" t="s">
        <v>22</v>
      </c>
      <c r="P60" s="122" t="s">
        <v>23</v>
      </c>
      <c r="Q60" s="122" t="s">
        <v>24</v>
      </c>
      <c r="R60" s="122" t="s">
        <v>25</v>
      </c>
      <c r="S60" s="122" t="s">
        <v>26</v>
      </c>
      <c r="T60" s="122" t="s">
        <v>27</v>
      </c>
      <c r="U60" s="122" t="s">
        <v>28</v>
      </c>
      <c r="V60" s="122" t="s">
        <v>29</v>
      </c>
      <c r="W60" s="122" t="s">
        <v>30</v>
      </c>
      <c r="X60" s="122" t="s">
        <v>31</v>
      </c>
      <c r="Y60" s="122" t="s">
        <v>32</v>
      </c>
      <c r="Z60" s="122" t="s">
        <v>33</v>
      </c>
      <c r="AA60" s="122" t="s">
        <v>34</v>
      </c>
      <c r="AB60" s="122" t="s">
        <v>35</v>
      </c>
      <c r="AC60" s="122" t="s">
        <v>36</v>
      </c>
      <c r="AD60" s="122" t="s">
        <v>37</v>
      </c>
      <c r="AE60" s="123" t="s">
        <v>38</v>
      </c>
      <c r="AF60" s="167"/>
    </row>
    <row r="61" spans="1:32" ht="13.5" customHeight="1" x14ac:dyDescent="0.25">
      <c r="A61" s="319">
        <v>2020</v>
      </c>
      <c r="B61" s="242" t="s">
        <v>46</v>
      </c>
      <c r="C61" s="248"/>
      <c r="D61" s="134"/>
      <c r="E61" s="134"/>
      <c r="F61" s="134"/>
      <c r="G61" s="134"/>
      <c r="H61" s="124"/>
      <c r="I61" s="124"/>
      <c r="J61" s="134"/>
      <c r="K61" s="134"/>
      <c r="L61" s="135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6"/>
      <c r="AE61" s="15"/>
    </row>
    <row r="62" spans="1:32" ht="13.5" customHeight="1" x14ac:dyDescent="0.25">
      <c r="A62" s="320"/>
      <c r="B62" s="244" t="s">
        <v>47</v>
      </c>
      <c r="C62" s="249"/>
      <c r="D62" s="97"/>
      <c r="E62" s="97"/>
      <c r="F62" s="97"/>
      <c r="G62" s="97"/>
      <c r="H62" s="151"/>
      <c r="I62" s="151"/>
      <c r="J62" s="97"/>
      <c r="K62" s="97"/>
      <c r="L62" s="98"/>
      <c r="M62" s="95"/>
      <c r="N62" s="95"/>
      <c r="O62" s="95"/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  <c r="AA62" s="95"/>
      <c r="AB62" s="95"/>
      <c r="AC62" s="95"/>
      <c r="AD62" s="95"/>
      <c r="AE62" s="16"/>
    </row>
    <row r="63" spans="1:32" ht="13.5" customHeight="1" x14ac:dyDescent="0.25">
      <c r="A63" s="320"/>
      <c r="B63" s="244" t="s">
        <v>48</v>
      </c>
      <c r="C63" s="249"/>
      <c r="D63" s="97"/>
      <c r="E63" s="97"/>
      <c r="F63" s="97"/>
      <c r="G63" s="97"/>
      <c r="H63" s="151"/>
      <c r="I63" s="151"/>
      <c r="J63" s="97"/>
      <c r="K63" s="97"/>
      <c r="L63" s="98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  <c r="AA63" s="95"/>
      <c r="AB63" s="95"/>
      <c r="AC63" s="95"/>
      <c r="AD63" s="95"/>
      <c r="AE63" s="16"/>
    </row>
    <row r="64" spans="1:32" s="137" customFormat="1" ht="17.100000000000001" customHeight="1" thickBot="1" x14ac:dyDescent="0.3">
      <c r="A64" s="321"/>
      <c r="B64" s="322" t="s">
        <v>49</v>
      </c>
      <c r="C64" s="323"/>
      <c r="D64" s="142"/>
      <c r="E64" s="142"/>
      <c r="F64" s="142"/>
      <c r="G64" s="142"/>
      <c r="H64" s="142"/>
      <c r="I64" s="142"/>
      <c r="J64" s="142"/>
      <c r="K64" s="142"/>
      <c r="L64" s="143"/>
      <c r="M64" s="143"/>
      <c r="N64" s="143"/>
      <c r="O64" s="143"/>
      <c r="P64" s="143"/>
      <c r="Q64" s="143"/>
      <c r="R64" s="143"/>
      <c r="S64" s="143"/>
      <c r="T64" s="143"/>
      <c r="U64" s="143"/>
      <c r="V64" s="143"/>
      <c r="W64" s="143"/>
      <c r="X64" s="143"/>
      <c r="Y64" s="143"/>
      <c r="Z64" s="143"/>
      <c r="AA64" s="143"/>
      <c r="AB64" s="143"/>
      <c r="AC64" s="143"/>
      <c r="AD64" s="143"/>
      <c r="AE64" s="144"/>
    </row>
    <row r="65" spans="1:8" ht="15.75" thickBot="1" x14ac:dyDescent="0.3"/>
    <row r="66" spans="1:8" x14ac:dyDescent="0.25">
      <c r="A66" s="275" t="s">
        <v>5</v>
      </c>
      <c r="B66" s="276"/>
      <c r="C66" s="277"/>
    </row>
    <row r="67" spans="1:8" x14ac:dyDescent="0.25">
      <c r="A67" s="278" t="str">
        <f t="shared" ref="A67" si="9">"  -dernier"</f>
        <v xml:space="preserve">  -dernier</v>
      </c>
      <c r="B67" s="279"/>
      <c r="C67" s="17"/>
    </row>
    <row r="68" spans="1:8" ht="15.75" thickBot="1" x14ac:dyDescent="0.3">
      <c r="A68" s="280" t="str">
        <f t="shared" ref="A68" si="10">"  -prochain"</f>
        <v xml:space="preserve">  -prochain</v>
      </c>
      <c r="B68" s="281"/>
      <c r="C68" s="18"/>
    </row>
    <row r="69" spans="1:8" ht="15.75" thickBot="1" x14ac:dyDescent="0.3"/>
    <row r="70" spans="1:8" x14ac:dyDescent="0.25">
      <c r="A70" s="271" t="s">
        <v>39</v>
      </c>
      <c r="B70" s="272"/>
      <c r="C70" s="273"/>
      <c r="D70" s="274"/>
      <c r="E70" s="6"/>
      <c r="F70" s="4"/>
      <c r="G70" s="4"/>
      <c r="H70" s="5"/>
    </row>
    <row r="71" spans="1:8" ht="15.75" thickBot="1" x14ac:dyDescent="0.3">
      <c r="A71" s="251" t="s">
        <v>40</v>
      </c>
      <c r="B71" s="252"/>
      <c r="C71" s="251"/>
      <c r="D71" s="253"/>
      <c r="E71" s="1"/>
      <c r="F71" s="2"/>
      <c r="G71" s="2"/>
      <c r="H71" s="3"/>
    </row>
    <row r="72" spans="1:8" x14ac:dyDescent="0.25">
      <c r="A72" s="254" t="s">
        <v>11</v>
      </c>
      <c r="B72" s="255"/>
      <c r="C72" s="10"/>
      <c r="D72" s="10"/>
      <c r="E72" s="10"/>
      <c r="F72" s="10"/>
      <c r="G72" s="10"/>
      <c r="H72" s="12"/>
    </row>
    <row r="73" spans="1:8" x14ac:dyDescent="0.25">
      <c r="A73" s="256"/>
      <c r="B73" s="257"/>
      <c r="C73" s="10"/>
      <c r="D73" s="10"/>
      <c r="E73" s="10"/>
      <c r="F73" s="10"/>
      <c r="G73" s="10"/>
      <c r="H73" s="12"/>
    </row>
    <row r="74" spans="1:8" x14ac:dyDescent="0.25">
      <c r="A74" s="256"/>
      <c r="B74" s="257"/>
      <c r="C74" s="10"/>
      <c r="D74" s="10"/>
      <c r="E74" s="10"/>
      <c r="F74" s="10"/>
      <c r="G74" s="10"/>
      <c r="H74" s="12"/>
    </row>
    <row r="75" spans="1:8" ht="15.75" thickBot="1" x14ac:dyDescent="0.3">
      <c r="A75" s="258"/>
      <c r="B75" s="259"/>
      <c r="C75" s="11"/>
      <c r="D75" s="11"/>
      <c r="E75" s="11"/>
      <c r="F75" s="11"/>
      <c r="G75" s="11"/>
      <c r="H75" s="13"/>
    </row>
    <row r="76" spans="1:8" ht="15" customHeight="1" thickBot="1" x14ac:dyDescent="0.3"/>
    <row r="77" spans="1:8" x14ac:dyDescent="0.25">
      <c r="A77" s="271" t="s">
        <v>39</v>
      </c>
      <c r="B77" s="272"/>
      <c r="C77" s="273"/>
      <c r="D77" s="274"/>
      <c r="E77" s="6"/>
      <c r="F77" s="4"/>
      <c r="G77" s="4"/>
      <c r="H77" s="5"/>
    </row>
    <row r="78" spans="1:8" ht="15.75" thickBot="1" x14ac:dyDescent="0.3">
      <c r="A78" s="251" t="s">
        <v>40</v>
      </c>
      <c r="B78" s="252"/>
      <c r="C78" s="251"/>
      <c r="D78" s="253"/>
      <c r="E78" s="1"/>
      <c r="F78" s="2"/>
      <c r="G78" s="2"/>
      <c r="H78" s="3"/>
    </row>
    <row r="79" spans="1:8" x14ac:dyDescent="0.25">
      <c r="A79" s="254" t="s">
        <v>11</v>
      </c>
      <c r="B79" s="255"/>
      <c r="C79" s="10"/>
      <c r="D79" s="10"/>
      <c r="E79" s="10"/>
      <c r="F79" s="10"/>
      <c r="G79" s="10"/>
      <c r="H79" s="12"/>
    </row>
    <row r="80" spans="1:8" x14ac:dyDescent="0.25">
      <c r="A80" s="256"/>
      <c r="B80" s="257"/>
      <c r="C80" s="10"/>
      <c r="D80" s="10"/>
      <c r="E80" s="10"/>
      <c r="F80" s="10"/>
      <c r="G80" s="10"/>
      <c r="H80" s="12"/>
    </row>
    <row r="81" spans="1:8" x14ac:dyDescent="0.25">
      <c r="A81" s="256"/>
      <c r="B81" s="257"/>
      <c r="C81" s="10"/>
      <c r="D81" s="10"/>
      <c r="E81" s="10"/>
      <c r="F81" s="10"/>
      <c r="G81" s="10"/>
      <c r="H81" s="12"/>
    </row>
    <row r="82" spans="1:8" ht="15.75" thickBot="1" x14ac:dyDescent="0.3">
      <c r="A82" s="258"/>
      <c r="B82" s="259"/>
      <c r="C82" s="11"/>
      <c r="D82" s="11"/>
      <c r="E82" s="11"/>
      <c r="F82" s="11"/>
      <c r="G82" s="11"/>
      <c r="H82" s="13"/>
    </row>
  </sheetData>
  <mergeCells count="62">
    <mergeCell ref="A72:B75"/>
    <mergeCell ref="A77:B77"/>
    <mergeCell ref="C77:D77"/>
    <mergeCell ref="A78:B78"/>
    <mergeCell ref="C78:D78"/>
    <mergeCell ref="A79:B82"/>
    <mergeCell ref="A67:B67"/>
    <mergeCell ref="A68:B68"/>
    <mergeCell ref="A70:B70"/>
    <mergeCell ref="C70:D70"/>
    <mergeCell ref="A71:B71"/>
    <mergeCell ref="C71:D71"/>
    <mergeCell ref="A61:A64"/>
    <mergeCell ref="B61:C61"/>
    <mergeCell ref="B62:C62"/>
    <mergeCell ref="B63:C63"/>
    <mergeCell ref="B64:C64"/>
    <mergeCell ref="A66:C66"/>
    <mergeCell ref="B55:C55"/>
    <mergeCell ref="B56:C56"/>
    <mergeCell ref="B57:C57"/>
    <mergeCell ref="B58:C58"/>
    <mergeCell ref="B59:C59"/>
    <mergeCell ref="B60:C60"/>
    <mergeCell ref="A34:A54"/>
    <mergeCell ref="B34:C34"/>
    <mergeCell ref="B35:B39"/>
    <mergeCell ref="B40:B44"/>
    <mergeCell ref="B45:B49"/>
    <mergeCell ref="B50:B54"/>
    <mergeCell ref="B23:B27"/>
    <mergeCell ref="B28:C28"/>
    <mergeCell ref="B29:C29"/>
    <mergeCell ref="B30:C30"/>
    <mergeCell ref="B31:C31"/>
    <mergeCell ref="B32:C32"/>
    <mergeCell ref="J3:M3"/>
    <mergeCell ref="H4:I4"/>
    <mergeCell ref="J4:M4"/>
    <mergeCell ref="N4:O4"/>
    <mergeCell ref="P4:R4"/>
    <mergeCell ref="A7:A32"/>
    <mergeCell ref="B7:C7"/>
    <mergeCell ref="B8:B12"/>
    <mergeCell ref="B13:B17"/>
    <mergeCell ref="B18:B22"/>
    <mergeCell ref="P1:R1"/>
    <mergeCell ref="A2:B2"/>
    <mergeCell ref="C2:G2"/>
    <mergeCell ref="H2:I2"/>
    <mergeCell ref="J2:M2"/>
    <mergeCell ref="N2:O3"/>
    <mergeCell ref="P2:R3"/>
    <mergeCell ref="A3:B4"/>
    <mergeCell ref="C3:G4"/>
    <mergeCell ref="H3:I3"/>
    <mergeCell ref="A1:B1"/>
    <mergeCell ref="C1:G1"/>
    <mergeCell ref="H1:I1"/>
    <mergeCell ref="J1:K1"/>
    <mergeCell ref="L1:M1"/>
    <mergeCell ref="N1:O1"/>
  </mergeCells>
  <dataValidations count="1">
    <dataValidation type="list" allowBlank="1" showInputMessage="1" showErrorMessage="1" sqref="J1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01" r:id="rId4" name="Button 1">
              <controlPr defaultSize="0" print="0" autoFill="0" autoPict="0" macro="[0]!ThisWorkbook.TriDesOngles">
                <anchor>
                  <from>
                    <xdr:col>18</xdr:col>
                    <xdr:colOff>180975</xdr:colOff>
                    <xdr:row>0</xdr:row>
                    <xdr:rowOff>38100</xdr:rowOff>
                  </from>
                  <to>
                    <xdr:col>19</xdr:col>
                    <xdr:colOff>247650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02" r:id="rId5" name="Button 2">
              <controlPr defaultSize="0" print="0" autoFill="0" autoPict="0" macro="[0]!Copier">
                <anchor>
                  <from>
                    <xdr:col>19</xdr:col>
                    <xdr:colOff>323850</xdr:colOff>
                    <xdr:row>0</xdr:row>
                    <xdr:rowOff>57150</xdr:rowOff>
                  </from>
                  <to>
                    <xdr:col>21</xdr:col>
                    <xdr:colOff>323850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03" r:id="rId6" name="Button 3">
              <controlPr defaultSize="0" print="0" autoFill="0" autoPict="0" macro="[0]!Menu_principal">
                <anchor>
                  <from>
                    <xdr:col>18</xdr:col>
                    <xdr:colOff>180975</xdr:colOff>
                    <xdr:row>2</xdr:row>
                    <xdr:rowOff>142875</xdr:rowOff>
                  </from>
                  <to>
                    <xdr:col>21</xdr:col>
                    <xdr:colOff>323850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AG80"/>
  <sheetViews>
    <sheetView showGridLines="0" zoomScale="90" zoomScaleNormal="90" workbookViewId="0">
      <selection activeCell="AN32" sqref="AN32"/>
    </sheetView>
  </sheetViews>
  <sheetFormatPr baseColWidth="10" defaultRowHeight="15" outlineLevelRow="1" x14ac:dyDescent="0.25"/>
  <cols>
    <col min="1" max="1" width="7.140625" customWidth="1"/>
    <col min="2" max="2" width="5" bestFit="1" customWidth="1"/>
    <col min="3" max="31" width="9.140625" customWidth="1"/>
    <col min="32" max="32" width="12.7109375" customWidth="1"/>
    <col min="33" max="33" width="3.28515625" customWidth="1"/>
    <col min="39" max="39" width="32.7109375" customWidth="1"/>
  </cols>
  <sheetData>
    <row r="1" spans="1:33" ht="15" customHeight="1" x14ac:dyDescent="0.25">
      <c r="A1" s="302" t="s">
        <v>0</v>
      </c>
      <c r="B1" s="303"/>
      <c r="C1" s="308" t="s">
        <v>116</v>
      </c>
      <c r="D1" s="243"/>
      <c r="E1" s="243"/>
      <c r="F1" s="243"/>
      <c r="G1" s="243"/>
      <c r="H1" s="260" t="s">
        <v>6</v>
      </c>
      <c r="I1" s="261"/>
      <c r="J1" s="262"/>
      <c r="K1" s="242" t="s">
        <v>7</v>
      </c>
      <c r="L1" s="243"/>
      <c r="M1" s="243"/>
      <c r="N1" s="169" t="s">
        <v>50</v>
      </c>
      <c r="O1" s="243" t="s">
        <v>51</v>
      </c>
      <c r="P1" s="248"/>
    </row>
    <row r="2" spans="1:33" ht="15" customHeight="1" x14ac:dyDescent="0.25">
      <c r="A2" s="304" t="s">
        <v>1</v>
      </c>
      <c r="B2" s="305"/>
      <c r="C2" s="309"/>
      <c r="D2" s="245"/>
      <c r="E2" s="245"/>
      <c r="F2" s="245"/>
      <c r="G2" s="245"/>
      <c r="H2" s="263" t="s">
        <v>8</v>
      </c>
      <c r="I2" s="264"/>
      <c r="J2" s="265"/>
      <c r="K2" s="244" t="s">
        <v>9</v>
      </c>
      <c r="L2" s="245"/>
      <c r="M2" s="245"/>
      <c r="N2" s="170"/>
      <c r="O2" s="249"/>
      <c r="P2" s="249"/>
    </row>
    <row r="3" spans="1:33" ht="30" customHeight="1" thickBot="1" x14ac:dyDescent="0.3">
      <c r="A3" s="306" t="s">
        <v>2</v>
      </c>
      <c r="B3" s="307"/>
      <c r="C3" s="310"/>
      <c r="D3" s="247"/>
      <c r="E3" s="247"/>
      <c r="F3" s="247"/>
      <c r="G3" s="247"/>
      <c r="H3" s="266" t="s">
        <v>10</v>
      </c>
      <c r="I3" s="267"/>
      <c r="J3" s="268"/>
      <c r="K3" s="246"/>
      <c r="L3" s="247"/>
      <c r="M3" s="247"/>
      <c r="N3" s="171"/>
      <c r="O3" s="247"/>
      <c r="P3" s="250"/>
    </row>
    <row r="4" spans="1:33" ht="12.75" customHeight="1" thickBot="1" x14ac:dyDescent="0.3">
      <c r="A4" s="151"/>
      <c r="B4" s="151"/>
      <c r="C4" s="97"/>
      <c r="D4" s="97"/>
      <c r="E4" s="97"/>
      <c r="F4" s="97"/>
      <c r="G4" s="97"/>
      <c r="H4" s="151"/>
      <c r="I4" s="151"/>
      <c r="J4" s="97"/>
      <c r="K4" s="97"/>
      <c r="L4" s="98"/>
      <c r="M4" s="95"/>
    </row>
    <row r="5" spans="1:33" ht="13.5" hidden="1" customHeight="1" thickBot="1" x14ac:dyDescent="0.3">
      <c r="A5" s="151"/>
      <c r="B5" s="151"/>
      <c r="C5" s="97"/>
      <c r="D5" s="97"/>
      <c r="E5" s="97"/>
      <c r="F5" s="97"/>
      <c r="G5" s="97"/>
      <c r="H5" s="151"/>
      <c r="I5" s="151"/>
      <c r="J5" s="97"/>
      <c r="K5" s="97"/>
      <c r="L5" s="98"/>
      <c r="M5" s="95"/>
    </row>
    <row r="6" spans="1:33" s="141" customFormat="1" ht="12" customHeight="1" thickBot="1" x14ac:dyDescent="0.3">
      <c r="A6" s="184" t="s">
        <v>96</v>
      </c>
      <c r="B6" s="182" t="s">
        <v>110</v>
      </c>
      <c r="C6" s="182" t="s">
        <v>97</v>
      </c>
      <c r="D6" s="19" t="s">
        <v>12</v>
      </c>
      <c r="E6" s="122" t="s">
        <v>13</v>
      </c>
      <c r="F6" s="122" t="s">
        <v>3</v>
      </c>
      <c r="G6" s="122" t="s">
        <v>14</v>
      </c>
      <c r="H6" s="122" t="s">
        <v>15</v>
      </c>
      <c r="I6" s="122" t="s">
        <v>16</v>
      </c>
      <c r="J6" s="122" t="s">
        <v>17</v>
      </c>
      <c r="K6" s="122" t="s">
        <v>18</v>
      </c>
      <c r="L6" s="122" t="s">
        <v>19</v>
      </c>
      <c r="M6" s="122" t="s">
        <v>20</v>
      </c>
      <c r="N6" s="122" t="s">
        <v>21</v>
      </c>
      <c r="O6" s="122" t="s">
        <v>22</v>
      </c>
      <c r="P6" s="122" t="s">
        <v>23</v>
      </c>
      <c r="Q6" s="122" t="s">
        <v>24</v>
      </c>
      <c r="R6" s="122" t="s">
        <v>25</v>
      </c>
      <c r="S6" s="122" t="s">
        <v>26</v>
      </c>
      <c r="T6" s="122" t="s">
        <v>27</v>
      </c>
      <c r="U6" s="122" t="s">
        <v>28</v>
      </c>
      <c r="V6" s="122" t="s">
        <v>29</v>
      </c>
      <c r="W6" s="122" t="s">
        <v>30</v>
      </c>
      <c r="X6" s="122" t="s">
        <v>31</v>
      </c>
      <c r="Y6" s="122" t="s">
        <v>32</v>
      </c>
      <c r="Z6" s="122" t="s">
        <v>33</v>
      </c>
      <c r="AA6" s="122" t="s">
        <v>34</v>
      </c>
      <c r="AB6" s="122" t="s">
        <v>35</v>
      </c>
      <c r="AC6" s="122" t="s">
        <v>36</v>
      </c>
      <c r="AD6" s="122" t="s">
        <v>37</v>
      </c>
      <c r="AE6" s="123" t="s">
        <v>38</v>
      </c>
      <c r="AF6" s="140"/>
    </row>
    <row r="7" spans="1:33" ht="13.5" customHeight="1" thickBot="1" x14ac:dyDescent="0.3">
      <c r="A7" s="297">
        <v>2018</v>
      </c>
      <c r="B7" s="316" t="s">
        <v>101</v>
      </c>
      <c r="C7" s="317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172"/>
      <c r="S7" s="172"/>
      <c r="T7" s="172"/>
      <c r="U7" s="172"/>
      <c r="V7" s="172"/>
      <c r="W7" s="172"/>
      <c r="X7" s="172"/>
      <c r="Y7" s="172"/>
      <c r="Z7" s="172"/>
      <c r="AA7" s="172"/>
      <c r="AB7" s="172"/>
      <c r="AC7" s="172"/>
      <c r="AD7" s="172"/>
      <c r="AE7" s="173"/>
      <c r="AF7" s="145"/>
    </row>
    <row r="8" spans="1:33" ht="13.5" customHeight="1" x14ac:dyDescent="0.25">
      <c r="A8" s="298"/>
      <c r="B8" s="299" t="s">
        <v>62</v>
      </c>
      <c r="C8" s="131" t="s">
        <v>4</v>
      </c>
      <c r="D8" s="126"/>
      <c r="E8" s="126"/>
      <c r="F8" s="126"/>
      <c r="G8" s="126"/>
      <c r="H8" s="127"/>
      <c r="I8" s="127"/>
      <c r="J8" s="126"/>
      <c r="K8" s="126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8"/>
      <c r="AE8" s="129"/>
      <c r="AF8" s="156">
        <f t="shared" ref="AF8:AF10" si="0">SUM(D8:AE8)</f>
        <v>0</v>
      </c>
      <c r="AG8" s="239" t="s">
        <v>112</v>
      </c>
    </row>
    <row r="9" spans="1:33" ht="13.5" customHeight="1" thickBot="1" x14ac:dyDescent="0.3">
      <c r="A9" s="298"/>
      <c r="B9" s="299"/>
      <c r="C9" s="131" t="s">
        <v>94</v>
      </c>
      <c r="D9" s="126">
        <f>D10+D11+D12</f>
        <v>0</v>
      </c>
      <c r="E9" s="126">
        <f t="shared" ref="E9:AE9" si="1">E10+E11+E12</f>
        <v>0</v>
      </c>
      <c r="F9" s="126">
        <f t="shared" si="1"/>
        <v>0</v>
      </c>
      <c r="G9" s="126">
        <f t="shared" si="1"/>
        <v>0</v>
      </c>
      <c r="H9" s="126">
        <f t="shared" si="1"/>
        <v>0</v>
      </c>
      <c r="I9" s="126">
        <f t="shared" si="1"/>
        <v>0</v>
      </c>
      <c r="J9" s="126">
        <f t="shared" si="1"/>
        <v>0</v>
      </c>
      <c r="K9" s="126">
        <f t="shared" si="1"/>
        <v>0</v>
      </c>
      <c r="L9" s="126">
        <f t="shared" si="1"/>
        <v>0</v>
      </c>
      <c r="M9" s="126">
        <f t="shared" si="1"/>
        <v>0</v>
      </c>
      <c r="N9" s="126">
        <f t="shared" si="1"/>
        <v>0</v>
      </c>
      <c r="O9" s="126">
        <f t="shared" si="1"/>
        <v>0</v>
      </c>
      <c r="P9" s="126">
        <f t="shared" si="1"/>
        <v>0</v>
      </c>
      <c r="Q9" s="126">
        <f t="shared" si="1"/>
        <v>0</v>
      </c>
      <c r="R9" s="126">
        <f t="shared" si="1"/>
        <v>0</v>
      </c>
      <c r="S9" s="126">
        <f t="shared" si="1"/>
        <v>0</v>
      </c>
      <c r="T9" s="126">
        <f t="shared" si="1"/>
        <v>0</v>
      </c>
      <c r="U9" s="126">
        <f t="shared" si="1"/>
        <v>0</v>
      </c>
      <c r="V9" s="126">
        <f t="shared" si="1"/>
        <v>0</v>
      </c>
      <c r="W9" s="126">
        <f t="shared" si="1"/>
        <v>0</v>
      </c>
      <c r="X9" s="126">
        <f t="shared" si="1"/>
        <v>0</v>
      </c>
      <c r="Y9" s="126">
        <f t="shared" si="1"/>
        <v>0</v>
      </c>
      <c r="Z9" s="126">
        <f t="shared" si="1"/>
        <v>0</v>
      </c>
      <c r="AA9" s="126">
        <f t="shared" si="1"/>
        <v>0</v>
      </c>
      <c r="AB9" s="126">
        <f t="shared" si="1"/>
        <v>0</v>
      </c>
      <c r="AC9" s="126">
        <f t="shared" si="1"/>
        <v>0</v>
      </c>
      <c r="AD9" s="126">
        <f t="shared" si="1"/>
        <v>0</v>
      </c>
      <c r="AE9" s="130">
        <f t="shared" si="1"/>
        <v>0</v>
      </c>
      <c r="AF9" s="161">
        <f>SUM(D9:AE9)</f>
        <v>0</v>
      </c>
      <c r="AG9" s="240"/>
    </row>
    <row r="10" spans="1:33" ht="13.5" customHeight="1" outlineLevel="1" x14ac:dyDescent="0.25">
      <c r="A10" s="298"/>
      <c r="B10" s="299"/>
      <c r="C10" s="99" t="s">
        <v>98</v>
      </c>
      <c r="D10" s="100"/>
      <c r="E10" s="100"/>
      <c r="F10" s="100"/>
      <c r="G10" s="100"/>
      <c r="H10" s="101"/>
      <c r="I10" s="101"/>
      <c r="J10" s="100"/>
      <c r="K10" s="100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3"/>
      <c r="AF10" s="165">
        <f t="shared" si="0"/>
        <v>0</v>
      </c>
      <c r="AG10" s="240"/>
    </row>
    <row r="11" spans="1:33" ht="13.5" customHeight="1" outlineLevel="1" x14ac:dyDescent="0.25">
      <c r="A11" s="298"/>
      <c r="B11" s="299"/>
      <c r="C11" s="99" t="s">
        <v>99</v>
      </c>
      <c r="D11" s="100"/>
      <c r="E11" s="100"/>
      <c r="F11" s="100"/>
      <c r="G11" s="100"/>
      <c r="H11" s="101"/>
      <c r="I11" s="101"/>
      <c r="J11" s="100"/>
      <c r="K11" s="100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3"/>
      <c r="AF11" s="165">
        <f>SUM(D11:AE11)</f>
        <v>0</v>
      </c>
      <c r="AG11" s="240"/>
    </row>
    <row r="12" spans="1:33" ht="13.5" customHeight="1" outlineLevel="1" thickBot="1" x14ac:dyDescent="0.3">
      <c r="A12" s="298"/>
      <c r="B12" s="300"/>
      <c r="C12" s="104" t="s">
        <v>95</v>
      </c>
      <c r="D12" s="105"/>
      <c r="E12" s="105"/>
      <c r="F12" s="105"/>
      <c r="G12" s="105"/>
      <c r="H12" s="106"/>
      <c r="I12" s="106"/>
      <c r="J12" s="105"/>
      <c r="K12" s="105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8"/>
      <c r="AF12" s="166">
        <f>SUM(D12:AE12)</f>
        <v>0</v>
      </c>
      <c r="AG12" s="241"/>
    </row>
    <row r="13" spans="1:33" ht="13.5" customHeight="1" x14ac:dyDescent="0.25">
      <c r="A13" s="298"/>
      <c r="B13" s="301" t="s">
        <v>63</v>
      </c>
      <c r="C13" s="131" t="s">
        <v>4</v>
      </c>
      <c r="D13" s="126"/>
      <c r="E13" s="126"/>
      <c r="F13" s="126"/>
      <c r="G13" s="126"/>
      <c r="H13" s="127"/>
      <c r="I13" s="127"/>
      <c r="J13" s="126"/>
      <c r="K13" s="126"/>
      <c r="L13" s="128"/>
      <c r="M13" s="128"/>
      <c r="N13" s="1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8"/>
      <c r="AD13" s="128"/>
      <c r="AE13" s="129"/>
      <c r="AF13" s="156">
        <f t="shared" ref="AF13:AF15" si="2">SUM(D13:AE13)</f>
        <v>0</v>
      </c>
      <c r="AG13" s="239" t="s">
        <v>113</v>
      </c>
    </row>
    <row r="14" spans="1:33" ht="13.5" customHeight="1" thickBot="1" x14ac:dyDescent="0.3">
      <c r="A14" s="298"/>
      <c r="B14" s="299"/>
      <c r="C14" s="131" t="s">
        <v>94</v>
      </c>
      <c r="D14" s="126">
        <v>0</v>
      </c>
      <c r="E14" s="126">
        <v>0</v>
      </c>
      <c r="F14" s="126">
        <v>0</v>
      </c>
      <c r="G14" s="126">
        <v>0</v>
      </c>
      <c r="H14" s="126">
        <v>0</v>
      </c>
      <c r="I14" s="126">
        <v>0</v>
      </c>
      <c r="J14" s="126">
        <v>0</v>
      </c>
      <c r="K14" s="126">
        <v>0</v>
      </c>
      <c r="L14" s="126">
        <v>0</v>
      </c>
      <c r="M14" s="126">
        <v>0</v>
      </c>
      <c r="N14" s="126">
        <v>0</v>
      </c>
      <c r="O14" s="126">
        <v>0</v>
      </c>
      <c r="P14" s="126">
        <v>0</v>
      </c>
      <c r="Q14" s="126">
        <v>0</v>
      </c>
      <c r="R14" s="126">
        <v>0</v>
      </c>
      <c r="S14" s="126">
        <v>0</v>
      </c>
      <c r="T14" s="126">
        <v>0</v>
      </c>
      <c r="U14" s="126">
        <v>0</v>
      </c>
      <c r="V14" s="126">
        <v>0</v>
      </c>
      <c r="W14" s="126">
        <v>0</v>
      </c>
      <c r="X14" s="126">
        <v>0</v>
      </c>
      <c r="Y14" s="126">
        <v>0</v>
      </c>
      <c r="Z14" s="126">
        <v>0</v>
      </c>
      <c r="AA14" s="126">
        <v>0</v>
      </c>
      <c r="AB14" s="126">
        <v>0</v>
      </c>
      <c r="AC14" s="126">
        <v>0</v>
      </c>
      <c r="AD14" s="126">
        <v>0</v>
      </c>
      <c r="AE14" s="130">
        <v>0</v>
      </c>
      <c r="AF14" s="161">
        <f t="shared" si="2"/>
        <v>0</v>
      </c>
      <c r="AG14" s="240"/>
    </row>
    <row r="15" spans="1:33" ht="13.5" customHeight="1" outlineLevel="1" x14ac:dyDescent="0.25">
      <c r="A15" s="298"/>
      <c r="B15" s="299"/>
      <c r="C15" s="99" t="s">
        <v>98</v>
      </c>
      <c r="D15" s="100"/>
      <c r="E15" s="100"/>
      <c r="F15" s="100"/>
      <c r="G15" s="100"/>
      <c r="H15" s="101"/>
      <c r="I15" s="101"/>
      <c r="J15" s="100"/>
      <c r="K15" s="100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  <c r="AA15" s="102"/>
      <c r="AB15" s="102"/>
      <c r="AC15" s="102"/>
      <c r="AD15" s="102"/>
      <c r="AE15" s="103"/>
      <c r="AF15" s="165">
        <f t="shared" si="2"/>
        <v>0</v>
      </c>
      <c r="AG15" s="240"/>
    </row>
    <row r="16" spans="1:33" ht="13.5" customHeight="1" outlineLevel="1" x14ac:dyDescent="0.25">
      <c r="A16" s="298"/>
      <c r="B16" s="299"/>
      <c r="C16" s="99" t="s">
        <v>99</v>
      </c>
      <c r="D16" s="100"/>
      <c r="E16" s="100"/>
      <c r="F16" s="100"/>
      <c r="G16" s="100"/>
      <c r="H16" s="101"/>
      <c r="I16" s="101"/>
      <c r="J16" s="100"/>
      <c r="K16" s="100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3"/>
      <c r="AF16" s="165">
        <f>SUM(D16:AE16)</f>
        <v>0</v>
      </c>
      <c r="AG16" s="240"/>
    </row>
    <row r="17" spans="1:33" ht="13.5" customHeight="1" outlineLevel="1" thickBot="1" x14ac:dyDescent="0.3">
      <c r="A17" s="298"/>
      <c r="B17" s="300"/>
      <c r="C17" s="104" t="s">
        <v>95</v>
      </c>
      <c r="D17" s="105"/>
      <c r="E17" s="105"/>
      <c r="F17" s="105"/>
      <c r="G17" s="105"/>
      <c r="H17" s="106"/>
      <c r="I17" s="106"/>
      <c r="J17" s="105"/>
      <c r="K17" s="105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8"/>
      <c r="AF17" s="166">
        <f>SUM(D17:AE17)</f>
        <v>0</v>
      </c>
      <c r="AG17" s="241"/>
    </row>
    <row r="18" spans="1:33" ht="13.5" customHeight="1" x14ac:dyDescent="0.25">
      <c r="A18" s="298"/>
      <c r="B18" s="301" t="s">
        <v>64</v>
      </c>
      <c r="C18" s="131" t="s">
        <v>4</v>
      </c>
      <c r="D18" s="126"/>
      <c r="E18" s="126"/>
      <c r="F18" s="126"/>
      <c r="G18" s="126"/>
      <c r="H18" s="127"/>
      <c r="I18" s="127"/>
      <c r="J18" s="126"/>
      <c r="K18" s="126"/>
      <c r="L18" s="128"/>
      <c r="M18" s="128"/>
      <c r="N18" s="128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129"/>
      <c r="AF18" s="156">
        <f t="shared" ref="AF18:AF20" si="3">SUM(D18:AE18)</f>
        <v>0</v>
      </c>
      <c r="AG18" s="239" t="s">
        <v>114</v>
      </c>
    </row>
    <row r="19" spans="1:33" ht="13.5" customHeight="1" thickBot="1" x14ac:dyDescent="0.3">
      <c r="A19" s="298"/>
      <c r="B19" s="299"/>
      <c r="C19" s="131" t="s">
        <v>94</v>
      </c>
      <c r="D19" s="126">
        <v>0</v>
      </c>
      <c r="E19" s="126">
        <v>0</v>
      </c>
      <c r="F19" s="126">
        <v>0</v>
      </c>
      <c r="G19" s="126">
        <v>0</v>
      </c>
      <c r="H19" s="126">
        <v>0</v>
      </c>
      <c r="I19" s="126">
        <v>0</v>
      </c>
      <c r="J19" s="126">
        <v>0</v>
      </c>
      <c r="K19" s="126">
        <v>0</v>
      </c>
      <c r="L19" s="126">
        <v>0</v>
      </c>
      <c r="M19" s="126">
        <v>0</v>
      </c>
      <c r="N19" s="126">
        <v>0</v>
      </c>
      <c r="O19" s="126">
        <v>0</v>
      </c>
      <c r="P19" s="126">
        <v>0</v>
      </c>
      <c r="Q19" s="126">
        <v>0</v>
      </c>
      <c r="R19" s="126">
        <v>0</v>
      </c>
      <c r="S19" s="126">
        <v>0</v>
      </c>
      <c r="T19" s="126">
        <v>0</v>
      </c>
      <c r="U19" s="126">
        <v>0</v>
      </c>
      <c r="V19" s="126">
        <v>0</v>
      </c>
      <c r="W19" s="126">
        <v>0</v>
      </c>
      <c r="X19" s="126">
        <v>0</v>
      </c>
      <c r="Y19" s="126">
        <v>0</v>
      </c>
      <c r="Z19" s="126">
        <v>0</v>
      </c>
      <c r="AA19" s="126">
        <v>0</v>
      </c>
      <c r="AB19" s="126">
        <v>0</v>
      </c>
      <c r="AC19" s="126">
        <v>0</v>
      </c>
      <c r="AD19" s="126">
        <v>0</v>
      </c>
      <c r="AE19" s="130">
        <v>0</v>
      </c>
      <c r="AF19" s="161">
        <f t="shared" si="3"/>
        <v>0</v>
      </c>
      <c r="AG19" s="240"/>
    </row>
    <row r="20" spans="1:33" ht="13.5" customHeight="1" outlineLevel="1" x14ac:dyDescent="0.25">
      <c r="A20" s="298"/>
      <c r="B20" s="299"/>
      <c r="C20" s="99" t="s">
        <v>98</v>
      </c>
      <c r="D20" s="100"/>
      <c r="E20" s="100"/>
      <c r="F20" s="100"/>
      <c r="G20" s="100"/>
      <c r="H20" s="101"/>
      <c r="I20" s="101"/>
      <c r="J20" s="100"/>
      <c r="K20" s="100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3"/>
      <c r="AF20" s="165">
        <f t="shared" si="3"/>
        <v>0</v>
      </c>
      <c r="AG20" s="240"/>
    </row>
    <row r="21" spans="1:33" ht="13.5" customHeight="1" outlineLevel="1" x14ac:dyDescent="0.25">
      <c r="A21" s="298"/>
      <c r="B21" s="299"/>
      <c r="C21" s="99" t="s">
        <v>99</v>
      </c>
      <c r="D21" s="100"/>
      <c r="E21" s="100"/>
      <c r="F21" s="100"/>
      <c r="G21" s="100"/>
      <c r="H21" s="101"/>
      <c r="I21" s="101"/>
      <c r="J21" s="100"/>
      <c r="K21" s="100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2"/>
      <c r="AA21" s="102"/>
      <c r="AB21" s="102"/>
      <c r="AC21" s="102"/>
      <c r="AD21" s="102"/>
      <c r="AE21" s="103"/>
      <c r="AF21" s="165">
        <f>SUM(D21:AE21)</f>
        <v>0</v>
      </c>
      <c r="AG21" s="240"/>
    </row>
    <row r="22" spans="1:33" ht="13.5" customHeight="1" outlineLevel="1" thickBot="1" x14ac:dyDescent="0.3">
      <c r="A22" s="298"/>
      <c r="B22" s="300"/>
      <c r="C22" s="104" t="s">
        <v>95</v>
      </c>
      <c r="D22" s="105"/>
      <c r="E22" s="105"/>
      <c r="F22" s="105"/>
      <c r="G22" s="105"/>
      <c r="H22" s="106"/>
      <c r="I22" s="106"/>
      <c r="J22" s="105"/>
      <c r="K22" s="105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8"/>
      <c r="AF22" s="166">
        <f>SUM(D22:AE22)</f>
        <v>0</v>
      </c>
      <c r="AG22" s="241"/>
    </row>
    <row r="23" spans="1:33" ht="13.5" customHeight="1" x14ac:dyDescent="0.25">
      <c r="A23" s="298"/>
      <c r="B23" s="301" t="s">
        <v>65</v>
      </c>
      <c r="C23" s="131" t="s">
        <v>4</v>
      </c>
      <c r="D23" s="126"/>
      <c r="E23" s="126"/>
      <c r="F23" s="126"/>
      <c r="G23" s="126"/>
      <c r="H23" s="127"/>
      <c r="I23" s="127"/>
      <c r="J23" s="126"/>
      <c r="K23" s="126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129"/>
      <c r="AF23" s="156">
        <f t="shared" ref="AF23:AF25" si="4">SUM(D23:AE23)</f>
        <v>0</v>
      </c>
      <c r="AG23" s="239" t="s">
        <v>115</v>
      </c>
    </row>
    <row r="24" spans="1:33" ht="13.5" customHeight="1" thickBot="1" x14ac:dyDescent="0.3">
      <c r="A24" s="298"/>
      <c r="B24" s="299"/>
      <c r="C24" s="131" t="s">
        <v>94</v>
      </c>
      <c r="D24" s="126">
        <v>0</v>
      </c>
      <c r="E24" s="126">
        <v>0</v>
      </c>
      <c r="F24" s="126">
        <v>0</v>
      </c>
      <c r="G24" s="126">
        <v>0</v>
      </c>
      <c r="H24" s="126">
        <v>0</v>
      </c>
      <c r="I24" s="126">
        <v>0</v>
      </c>
      <c r="J24" s="126">
        <v>0</v>
      </c>
      <c r="K24" s="126">
        <v>0</v>
      </c>
      <c r="L24" s="126">
        <v>0</v>
      </c>
      <c r="M24" s="126">
        <v>0</v>
      </c>
      <c r="N24" s="126">
        <v>0</v>
      </c>
      <c r="O24" s="126">
        <v>0</v>
      </c>
      <c r="P24" s="126">
        <v>0</v>
      </c>
      <c r="Q24" s="126">
        <v>0</v>
      </c>
      <c r="R24" s="126">
        <v>0</v>
      </c>
      <c r="S24" s="126">
        <v>0</v>
      </c>
      <c r="T24" s="126">
        <v>0</v>
      </c>
      <c r="U24" s="126">
        <v>0</v>
      </c>
      <c r="V24" s="126">
        <v>0</v>
      </c>
      <c r="W24" s="126">
        <v>0</v>
      </c>
      <c r="X24" s="126">
        <v>0</v>
      </c>
      <c r="Y24" s="126">
        <v>0</v>
      </c>
      <c r="Z24" s="126">
        <v>0</v>
      </c>
      <c r="AA24" s="126">
        <v>0</v>
      </c>
      <c r="AB24" s="126">
        <v>0</v>
      </c>
      <c r="AC24" s="126">
        <v>0</v>
      </c>
      <c r="AD24" s="126">
        <v>0</v>
      </c>
      <c r="AE24" s="130">
        <v>0</v>
      </c>
      <c r="AF24" s="161">
        <f t="shared" si="4"/>
        <v>0</v>
      </c>
      <c r="AG24" s="240"/>
    </row>
    <row r="25" spans="1:33" ht="13.5" customHeight="1" outlineLevel="1" x14ac:dyDescent="0.25">
      <c r="A25" s="298"/>
      <c r="B25" s="299"/>
      <c r="C25" s="99" t="s">
        <v>98</v>
      </c>
      <c r="D25" s="100"/>
      <c r="E25" s="100"/>
      <c r="F25" s="100"/>
      <c r="G25" s="100"/>
      <c r="H25" s="101"/>
      <c r="I25" s="101"/>
      <c r="J25" s="100"/>
      <c r="K25" s="100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102"/>
      <c r="Y25" s="102"/>
      <c r="Z25" s="102"/>
      <c r="AA25" s="102"/>
      <c r="AB25" s="102"/>
      <c r="AC25" s="102"/>
      <c r="AD25" s="102"/>
      <c r="AE25" s="103"/>
      <c r="AF25" s="165">
        <f t="shared" si="4"/>
        <v>0</v>
      </c>
      <c r="AG25" s="240"/>
    </row>
    <row r="26" spans="1:33" ht="13.5" customHeight="1" outlineLevel="1" x14ac:dyDescent="0.25">
      <c r="A26" s="298"/>
      <c r="B26" s="299"/>
      <c r="C26" s="99" t="s">
        <v>99</v>
      </c>
      <c r="D26" s="100"/>
      <c r="E26" s="100"/>
      <c r="F26" s="100"/>
      <c r="G26" s="100"/>
      <c r="H26" s="101"/>
      <c r="I26" s="101"/>
      <c r="J26" s="100"/>
      <c r="K26" s="100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102"/>
      <c r="AC26" s="102"/>
      <c r="AD26" s="102"/>
      <c r="AE26" s="103"/>
      <c r="AF26" s="165">
        <f>SUM(D26:AE26)</f>
        <v>0</v>
      </c>
      <c r="AG26" s="240"/>
    </row>
    <row r="27" spans="1:33" ht="13.5" customHeight="1" outlineLevel="1" thickBot="1" x14ac:dyDescent="0.3">
      <c r="A27" s="298"/>
      <c r="B27" s="300"/>
      <c r="C27" s="104" t="s">
        <v>95</v>
      </c>
      <c r="D27" s="105"/>
      <c r="E27" s="105"/>
      <c r="F27" s="105"/>
      <c r="G27" s="105"/>
      <c r="H27" s="106"/>
      <c r="I27" s="106"/>
      <c r="J27" s="105"/>
      <c r="K27" s="105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  <c r="AD27" s="107"/>
      <c r="AE27" s="108"/>
      <c r="AF27" s="166">
        <f>SUM(D27:AE27)</f>
        <v>0</v>
      </c>
      <c r="AG27" s="241"/>
    </row>
    <row r="28" spans="1:33" ht="13.5" customHeight="1" x14ac:dyDescent="0.25">
      <c r="A28" s="298"/>
      <c r="B28" s="293" t="s">
        <v>100</v>
      </c>
      <c r="C28" s="294"/>
      <c r="D28" s="152">
        <f>D8+D13+D18+D23</f>
        <v>0</v>
      </c>
      <c r="E28" s="152">
        <f>E8+E13+E18+E23</f>
        <v>0</v>
      </c>
      <c r="F28" s="152">
        <f t="shared" ref="F28:AE28" si="5">F8+F13+F18+F23</f>
        <v>0</v>
      </c>
      <c r="G28" s="152">
        <f t="shared" si="5"/>
        <v>0</v>
      </c>
      <c r="H28" s="152">
        <f t="shared" si="5"/>
        <v>0</v>
      </c>
      <c r="I28" s="152">
        <f t="shared" si="5"/>
        <v>0</v>
      </c>
      <c r="J28" s="152">
        <f>J8+J13+J18+J23</f>
        <v>0</v>
      </c>
      <c r="K28" s="152">
        <f t="shared" si="5"/>
        <v>0</v>
      </c>
      <c r="L28" s="153">
        <f t="shared" si="5"/>
        <v>0</v>
      </c>
      <c r="M28" s="154">
        <f>M8+M13+M18+M23</f>
        <v>0</v>
      </c>
      <c r="N28" s="154">
        <f t="shared" si="5"/>
        <v>0</v>
      </c>
      <c r="O28" s="154">
        <f t="shared" si="5"/>
        <v>0</v>
      </c>
      <c r="P28" s="154">
        <f t="shared" si="5"/>
        <v>0</v>
      </c>
      <c r="Q28" s="154">
        <f t="shared" si="5"/>
        <v>0</v>
      </c>
      <c r="R28" s="154">
        <f t="shared" si="5"/>
        <v>0</v>
      </c>
      <c r="S28" s="154">
        <f t="shared" si="5"/>
        <v>0</v>
      </c>
      <c r="T28" s="154">
        <f t="shared" si="5"/>
        <v>0</v>
      </c>
      <c r="U28" s="154">
        <f t="shared" si="5"/>
        <v>0</v>
      </c>
      <c r="V28" s="154">
        <f t="shared" si="5"/>
        <v>0</v>
      </c>
      <c r="W28" s="154">
        <f t="shared" si="5"/>
        <v>0</v>
      </c>
      <c r="X28" s="154">
        <f t="shared" si="5"/>
        <v>0</v>
      </c>
      <c r="Y28" s="154">
        <f t="shared" si="5"/>
        <v>0</v>
      </c>
      <c r="Z28" s="154">
        <f t="shared" si="5"/>
        <v>0</v>
      </c>
      <c r="AA28" s="154">
        <f t="shared" si="5"/>
        <v>0</v>
      </c>
      <c r="AB28" s="154">
        <f t="shared" si="5"/>
        <v>0</v>
      </c>
      <c r="AC28" s="154">
        <f t="shared" si="5"/>
        <v>0</v>
      </c>
      <c r="AD28" s="154">
        <f t="shared" si="5"/>
        <v>0</v>
      </c>
      <c r="AE28" s="155">
        <f t="shared" si="5"/>
        <v>0</v>
      </c>
      <c r="AF28" s="190">
        <f t="shared" ref="AF28:AF30" si="6">SUM(D28:AE28)</f>
        <v>0</v>
      </c>
      <c r="AG28" s="239" t="s">
        <v>111</v>
      </c>
    </row>
    <row r="29" spans="1:33" ht="13.5" customHeight="1" thickBot="1" x14ac:dyDescent="0.3">
      <c r="A29" s="298"/>
      <c r="B29" s="295" t="s">
        <v>104</v>
      </c>
      <c r="C29" s="296"/>
      <c r="D29" s="157">
        <f t="shared" ref="D29:AE32" si="7">D9+D14+D19+D24</f>
        <v>0</v>
      </c>
      <c r="E29" s="157">
        <f t="shared" si="7"/>
        <v>0</v>
      </c>
      <c r="F29" s="157">
        <f t="shared" si="7"/>
        <v>0</v>
      </c>
      <c r="G29" s="157">
        <f t="shared" si="7"/>
        <v>0</v>
      </c>
      <c r="H29" s="157">
        <f t="shared" si="7"/>
        <v>0</v>
      </c>
      <c r="I29" s="157">
        <f t="shared" si="7"/>
        <v>0</v>
      </c>
      <c r="J29" s="157">
        <f t="shared" si="7"/>
        <v>0</v>
      </c>
      <c r="K29" s="157">
        <f t="shared" si="7"/>
        <v>0</v>
      </c>
      <c r="L29" s="158">
        <f t="shared" si="7"/>
        <v>0</v>
      </c>
      <c r="M29" s="159">
        <f t="shared" si="7"/>
        <v>0</v>
      </c>
      <c r="N29" s="159">
        <f t="shared" si="7"/>
        <v>0</v>
      </c>
      <c r="O29" s="159">
        <f t="shared" si="7"/>
        <v>0</v>
      </c>
      <c r="P29" s="159">
        <f t="shared" si="7"/>
        <v>0</v>
      </c>
      <c r="Q29" s="159">
        <f t="shared" si="7"/>
        <v>0</v>
      </c>
      <c r="R29" s="159">
        <f t="shared" si="7"/>
        <v>0</v>
      </c>
      <c r="S29" s="159">
        <f t="shared" si="7"/>
        <v>0</v>
      </c>
      <c r="T29" s="159">
        <f t="shared" si="7"/>
        <v>0</v>
      </c>
      <c r="U29" s="159">
        <f t="shared" si="7"/>
        <v>0</v>
      </c>
      <c r="V29" s="159">
        <f t="shared" si="7"/>
        <v>0</v>
      </c>
      <c r="W29" s="159">
        <f t="shared" si="7"/>
        <v>0</v>
      </c>
      <c r="X29" s="159">
        <f t="shared" si="7"/>
        <v>0</v>
      </c>
      <c r="Y29" s="159">
        <f t="shared" si="7"/>
        <v>0</v>
      </c>
      <c r="Z29" s="159">
        <f>Z9+Z14+Z19+Z24</f>
        <v>0</v>
      </c>
      <c r="AA29" s="159">
        <f t="shared" si="7"/>
        <v>0</v>
      </c>
      <c r="AB29" s="159">
        <f t="shared" si="7"/>
        <v>0</v>
      </c>
      <c r="AC29" s="159">
        <f t="shared" si="7"/>
        <v>0</v>
      </c>
      <c r="AD29" s="159">
        <f t="shared" si="7"/>
        <v>0</v>
      </c>
      <c r="AE29" s="160">
        <f t="shared" si="7"/>
        <v>0</v>
      </c>
      <c r="AF29" s="191">
        <f t="shared" si="6"/>
        <v>0</v>
      </c>
      <c r="AG29" s="240"/>
    </row>
    <row r="30" spans="1:33" ht="13.5" customHeight="1" x14ac:dyDescent="0.25">
      <c r="A30" s="298"/>
      <c r="B30" s="282" t="s">
        <v>105</v>
      </c>
      <c r="C30" s="283"/>
      <c r="D30" s="162">
        <f t="shared" si="7"/>
        <v>0</v>
      </c>
      <c r="E30" s="162">
        <f t="shared" si="7"/>
        <v>0</v>
      </c>
      <c r="F30" s="162">
        <f>F10+F15+F20+F25</f>
        <v>0</v>
      </c>
      <c r="G30" s="162">
        <f t="shared" si="7"/>
        <v>0</v>
      </c>
      <c r="H30" s="162">
        <f t="shared" si="7"/>
        <v>0</v>
      </c>
      <c r="I30" s="162">
        <f t="shared" si="7"/>
        <v>0</v>
      </c>
      <c r="J30" s="162">
        <f t="shared" si="7"/>
        <v>0</v>
      </c>
      <c r="K30" s="162">
        <f t="shared" si="7"/>
        <v>0</v>
      </c>
      <c r="L30" s="163">
        <f t="shared" si="7"/>
        <v>0</v>
      </c>
      <c r="M30" s="163">
        <f t="shared" si="7"/>
        <v>0</v>
      </c>
      <c r="N30" s="163">
        <f t="shared" si="7"/>
        <v>0</v>
      </c>
      <c r="O30" s="163">
        <f t="shared" si="7"/>
        <v>0</v>
      </c>
      <c r="P30" s="163">
        <f t="shared" si="7"/>
        <v>0</v>
      </c>
      <c r="Q30" s="163">
        <f t="shared" si="7"/>
        <v>0</v>
      </c>
      <c r="R30" s="163">
        <f t="shared" si="7"/>
        <v>0</v>
      </c>
      <c r="S30" s="163">
        <f t="shared" si="7"/>
        <v>0</v>
      </c>
      <c r="T30" s="163">
        <f t="shared" si="7"/>
        <v>0</v>
      </c>
      <c r="U30" s="163">
        <f t="shared" si="7"/>
        <v>0</v>
      </c>
      <c r="V30" s="163">
        <f t="shared" si="7"/>
        <v>0</v>
      </c>
      <c r="W30" s="163">
        <f t="shared" si="7"/>
        <v>0</v>
      </c>
      <c r="X30" s="163">
        <f t="shared" si="7"/>
        <v>0</v>
      </c>
      <c r="Y30" s="163">
        <f t="shared" si="7"/>
        <v>0</v>
      </c>
      <c r="Z30" s="163">
        <f t="shared" si="7"/>
        <v>0</v>
      </c>
      <c r="AA30" s="163">
        <f t="shared" si="7"/>
        <v>0</v>
      </c>
      <c r="AB30" s="163">
        <f t="shared" si="7"/>
        <v>0</v>
      </c>
      <c r="AC30" s="163">
        <f t="shared" si="7"/>
        <v>0</v>
      </c>
      <c r="AD30" s="163">
        <f t="shared" si="7"/>
        <v>0</v>
      </c>
      <c r="AE30" s="164">
        <f t="shared" si="7"/>
        <v>0</v>
      </c>
      <c r="AF30" s="188">
        <f t="shared" si="6"/>
        <v>0</v>
      </c>
      <c r="AG30" s="240"/>
    </row>
    <row r="31" spans="1:33" ht="13.5" customHeight="1" x14ac:dyDescent="0.25">
      <c r="A31" s="298"/>
      <c r="B31" s="282" t="s">
        <v>106</v>
      </c>
      <c r="C31" s="283"/>
      <c r="D31" s="162">
        <f t="shared" si="7"/>
        <v>0</v>
      </c>
      <c r="E31" s="162">
        <f t="shared" si="7"/>
        <v>0</v>
      </c>
      <c r="F31" s="162">
        <f t="shared" si="7"/>
        <v>0</v>
      </c>
      <c r="G31" s="162">
        <f t="shared" si="7"/>
        <v>0</v>
      </c>
      <c r="H31" s="162">
        <f t="shared" si="7"/>
        <v>0</v>
      </c>
      <c r="I31" s="162">
        <f t="shared" si="7"/>
        <v>0</v>
      </c>
      <c r="J31" s="162">
        <f t="shared" si="7"/>
        <v>0</v>
      </c>
      <c r="K31" s="162">
        <f t="shared" si="7"/>
        <v>0</v>
      </c>
      <c r="L31" s="163">
        <f t="shared" si="7"/>
        <v>0</v>
      </c>
      <c r="M31" s="163">
        <f t="shared" si="7"/>
        <v>0</v>
      </c>
      <c r="N31" s="163">
        <f t="shared" si="7"/>
        <v>0</v>
      </c>
      <c r="O31" s="163">
        <f t="shared" si="7"/>
        <v>0</v>
      </c>
      <c r="P31" s="163">
        <f t="shared" si="7"/>
        <v>0</v>
      </c>
      <c r="Q31" s="163">
        <f t="shared" si="7"/>
        <v>0</v>
      </c>
      <c r="R31" s="163">
        <f t="shared" si="7"/>
        <v>0</v>
      </c>
      <c r="S31" s="163">
        <f t="shared" si="7"/>
        <v>0</v>
      </c>
      <c r="T31" s="163">
        <f t="shared" si="7"/>
        <v>0</v>
      </c>
      <c r="U31" s="163">
        <f t="shared" si="7"/>
        <v>0</v>
      </c>
      <c r="V31" s="163">
        <f t="shared" si="7"/>
        <v>0</v>
      </c>
      <c r="W31" s="163">
        <f>W11+W16+W21+W26</f>
        <v>0</v>
      </c>
      <c r="X31" s="163">
        <f t="shared" si="7"/>
        <v>0</v>
      </c>
      <c r="Y31" s="163">
        <f t="shared" si="7"/>
        <v>0</v>
      </c>
      <c r="Z31" s="163">
        <f t="shared" si="7"/>
        <v>0</v>
      </c>
      <c r="AA31" s="163">
        <f t="shared" si="7"/>
        <v>0</v>
      </c>
      <c r="AB31" s="163">
        <f t="shared" si="7"/>
        <v>0</v>
      </c>
      <c r="AC31" s="163">
        <f t="shared" si="7"/>
        <v>0</v>
      </c>
      <c r="AD31" s="163">
        <f t="shared" si="7"/>
        <v>0</v>
      </c>
      <c r="AE31" s="164">
        <f t="shared" si="7"/>
        <v>0</v>
      </c>
      <c r="AF31" s="188">
        <f>SUM(D31:AE31)</f>
        <v>0</v>
      </c>
      <c r="AG31" s="240"/>
    </row>
    <row r="32" spans="1:33" ht="13.5" customHeight="1" thickBot="1" x14ac:dyDescent="0.3">
      <c r="A32" s="298"/>
      <c r="B32" s="284" t="s">
        <v>107</v>
      </c>
      <c r="C32" s="285"/>
      <c r="D32" s="162">
        <f t="shared" si="7"/>
        <v>0</v>
      </c>
      <c r="E32" s="162">
        <f t="shared" si="7"/>
        <v>0</v>
      </c>
      <c r="F32" s="162">
        <f t="shared" si="7"/>
        <v>0</v>
      </c>
      <c r="G32" s="162">
        <f t="shared" si="7"/>
        <v>0</v>
      </c>
      <c r="H32" s="162">
        <f t="shared" si="7"/>
        <v>0</v>
      </c>
      <c r="I32" s="162">
        <f t="shared" si="7"/>
        <v>0</v>
      </c>
      <c r="J32" s="162">
        <f t="shared" si="7"/>
        <v>0</v>
      </c>
      <c r="K32" s="162">
        <f t="shared" si="7"/>
        <v>0</v>
      </c>
      <c r="L32" s="163">
        <f t="shared" si="7"/>
        <v>0</v>
      </c>
      <c r="M32" s="163">
        <f t="shared" si="7"/>
        <v>0</v>
      </c>
      <c r="N32" s="163">
        <f t="shared" si="7"/>
        <v>0</v>
      </c>
      <c r="O32" s="163">
        <f t="shared" si="7"/>
        <v>0</v>
      </c>
      <c r="P32" s="163">
        <f t="shared" si="7"/>
        <v>0</v>
      </c>
      <c r="Q32" s="163">
        <f t="shared" si="7"/>
        <v>0</v>
      </c>
      <c r="R32" s="163">
        <f t="shared" si="7"/>
        <v>0</v>
      </c>
      <c r="S32" s="163">
        <f t="shared" si="7"/>
        <v>0</v>
      </c>
      <c r="T32" s="163">
        <f t="shared" si="7"/>
        <v>0</v>
      </c>
      <c r="U32" s="163">
        <f t="shared" si="7"/>
        <v>0</v>
      </c>
      <c r="V32" s="163">
        <f t="shared" si="7"/>
        <v>0</v>
      </c>
      <c r="W32" s="163">
        <f>W12+W17+W22+W27</f>
        <v>0</v>
      </c>
      <c r="X32" s="163">
        <f t="shared" si="7"/>
        <v>0</v>
      </c>
      <c r="Y32" s="163">
        <f t="shared" si="7"/>
        <v>0</v>
      </c>
      <c r="Z32" s="163">
        <f t="shared" si="7"/>
        <v>0</v>
      </c>
      <c r="AA32" s="163">
        <f t="shared" si="7"/>
        <v>0</v>
      </c>
      <c r="AB32" s="163">
        <f t="shared" si="7"/>
        <v>0</v>
      </c>
      <c r="AC32" s="163">
        <f t="shared" si="7"/>
        <v>0</v>
      </c>
      <c r="AD32" s="163">
        <f t="shared" si="7"/>
        <v>0</v>
      </c>
      <c r="AE32" s="164">
        <f t="shared" si="7"/>
        <v>0</v>
      </c>
      <c r="AF32" s="189">
        <f>SUM(D32:AE32)</f>
        <v>0</v>
      </c>
      <c r="AG32" s="241"/>
    </row>
    <row r="33" spans="1:33" s="141" customFormat="1" ht="12" customHeight="1" thickBot="1" x14ac:dyDescent="0.3">
      <c r="A33" s="184" t="s">
        <v>96</v>
      </c>
      <c r="B33" s="182" t="s">
        <v>110</v>
      </c>
      <c r="C33" s="182" t="s">
        <v>97</v>
      </c>
      <c r="D33" s="19" t="s">
        <v>12</v>
      </c>
      <c r="E33" s="122" t="s">
        <v>13</v>
      </c>
      <c r="F33" s="122" t="s">
        <v>3</v>
      </c>
      <c r="G33" s="122" t="s">
        <v>14</v>
      </c>
      <c r="H33" s="122" t="s">
        <v>15</v>
      </c>
      <c r="I33" s="122" t="s">
        <v>16</v>
      </c>
      <c r="J33" s="122" t="s">
        <v>17</v>
      </c>
      <c r="K33" s="122" t="s">
        <v>18</v>
      </c>
      <c r="L33" s="122" t="s">
        <v>19</v>
      </c>
      <c r="M33" s="122" t="s">
        <v>20</v>
      </c>
      <c r="N33" s="122" t="s">
        <v>21</v>
      </c>
      <c r="O33" s="122" t="s">
        <v>22</v>
      </c>
      <c r="P33" s="122" t="s">
        <v>23</v>
      </c>
      <c r="Q33" s="122" t="s">
        <v>24</v>
      </c>
      <c r="R33" s="122" t="s">
        <v>25</v>
      </c>
      <c r="S33" s="122" t="s">
        <v>26</v>
      </c>
      <c r="T33" s="122" t="s">
        <v>27</v>
      </c>
      <c r="U33" s="122" t="s">
        <v>28</v>
      </c>
      <c r="V33" s="122" t="s">
        <v>29</v>
      </c>
      <c r="W33" s="122" t="s">
        <v>30</v>
      </c>
      <c r="X33" s="122" t="s">
        <v>31</v>
      </c>
      <c r="Y33" s="122" t="s">
        <v>32</v>
      </c>
      <c r="Z33" s="122" t="s">
        <v>33</v>
      </c>
      <c r="AA33" s="122" t="s">
        <v>34</v>
      </c>
      <c r="AB33" s="122" t="s">
        <v>35</v>
      </c>
      <c r="AC33" s="122" t="s">
        <v>36</v>
      </c>
      <c r="AD33" s="122" t="s">
        <v>37</v>
      </c>
      <c r="AE33" s="123" t="s">
        <v>38</v>
      </c>
      <c r="AF33" s="132"/>
    </row>
    <row r="34" spans="1:33" ht="13.5" customHeight="1" thickBot="1" x14ac:dyDescent="0.3">
      <c r="A34" s="311">
        <v>2019</v>
      </c>
      <c r="B34" s="313" t="s">
        <v>101</v>
      </c>
      <c r="C34" s="314"/>
      <c r="D34" s="174"/>
      <c r="E34" s="174"/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174"/>
      <c r="Q34" s="174"/>
      <c r="R34" s="174"/>
      <c r="S34" s="174"/>
      <c r="T34" s="174"/>
      <c r="U34" s="174"/>
      <c r="V34" s="174"/>
      <c r="W34" s="174"/>
      <c r="X34" s="174"/>
      <c r="Y34" s="174"/>
      <c r="Z34" s="174"/>
      <c r="AA34" s="174"/>
      <c r="AB34" s="174"/>
      <c r="AC34" s="174"/>
      <c r="AD34" s="174"/>
      <c r="AE34" s="175"/>
      <c r="AF34" s="145"/>
    </row>
    <row r="35" spans="1:33" ht="13.5" customHeight="1" x14ac:dyDescent="0.25">
      <c r="A35" s="312"/>
      <c r="B35" s="315" t="s">
        <v>62</v>
      </c>
      <c r="C35" s="109" t="s">
        <v>4</v>
      </c>
      <c r="D35" s="110"/>
      <c r="E35" s="110"/>
      <c r="F35" s="110"/>
      <c r="G35" s="110"/>
      <c r="H35" s="111"/>
      <c r="I35" s="111"/>
      <c r="J35" s="110"/>
      <c r="K35" s="110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2"/>
      <c r="AE35" s="113"/>
      <c r="AF35" s="156">
        <f t="shared" ref="AF35:AF37" si="8">SUM(D35:AE35)</f>
        <v>0</v>
      </c>
      <c r="AG35" s="239" t="s">
        <v>112</v>
      </c>
    </row>
    <row r="36" spans="1:33" ht="13.5" customHeight="1" outlineLevel="1" thickBot="1" x14ac:dyDescent="0.3">
      <c r="A36" s="312"/>
      <c r="B36" s="291"/>
      <c r="C36" s="114" t="s">
        <v>94</v>
      </c>
      <c r="D36" s="115">
        <v>0</v>
      </c>
      <c r="E36" s="115">
        <v>0</v>
      </c>
      <c r="F36" s="115">
        <v>0</v>
      </c>
      <c r="G36" s="115">
        <v>0</v>
      </c>
      <c r="H36" s="115">
        <v>0</v>
      </c>
      <c r="I36" s="115">
        <v>0</v>
      </c>
      <c r="J36" s="115">
        <v>0</v>
      </c>
      <c r="K36" s="115">
        <v>0</v>
      </c>
      <c r="L36" s="115">
        <v>0</v>
      </c>
      <c r="M36" s="115">
        <v>0</v>
      </c>
      <c r="N36" s="115">
        <v>0</v>
      </c>
      <c r="O36" s="115">
        <v>0</v>
      </c>
      <c r="P36" s="115">
        <v>0</v>
      </c>
      <c r="Q36" s="115">
        <v>0</v>
      </c>
      <c r="R36" s="115">
        <v>0</v>
      </c>
      <c r="S36" s="115">
        <v>0</v>
      </c>
      <c r="T36" s="115">
        <v>0</v>
      </c>
      <c r="U36" s="115">
        <v>0</v>
      </c>
      <c r="V36" s="115">
        <v>0</v>
      </c>
      <c r="W36" s="115">
        <v>0</v>
      </c>
      <c r="X36" s="115">
        <v>0</v>
      </c>
      <c r="Y36" s="115">
        <v>0</v>
      </c>
      <c r="Z36" s="115">
        <v>0</v>
      </c>
      <c r="AA36" s="115">
        <v>0</v>
      </c>
      <c r="AB36" s="115">
        <v>0</v>
      </c>
      <c r="AC36" s="115">
        <v>0</v>
      </c>
      <c r="AD36" s="115">
        <v>0</v>
      </c>
      <c r="AE36" s="116">
        <v>0</v>
      </c>
      <c r="AF36" s="161">
        <f>SUM(D36:AE36)</f>
        <v>0</v>
      </c>
      <c r="AG36" s="240"/>
    </row>
    <row r="37" spans="1:33" ht="13.5" customHeight="1" outlineLevel="1" x14ac:dyDescent="0.25">
      <c r="A37" s="312"/>
      <c r="B37" s="291"/>
      <c r="C37" s="99" t="s">
        <v>98</v>
      </c>
      <c r="D37" s="100"/>
      <c r="E37" s="100"/>
      <c r="F37" s="100"/>
      <c r="G37" s="100"/>
      <c r="H37" s="101"/>
      <c r="I37" s="101"/>
      <c r="J37" s="100"/>
      <c r="K37" s="100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  <c r="AA37" s="102"/>
      <c r="AB37" s="102"/>
      <c r="AC37" s="102"/>
      <c r="AD37" s="102"/>
      <c r="AE37" s="103"/>
      <c r="AF37" s="165">
        <f t="shared" si="8"/>
        <v>0</v>
      </c>
      <c r="AG37" s="240"/>
    </row>
    <row r="38" spans="1:33" ht="13.5" customHeight="1" outlineLevel="1" x14ac:dyDescent="0.25">
      <c r="A38" s="312"/>
      <c r="B38" s="291"/>
      <c r="C38" s="99" t="s">
        <v>99</v>
      </c>
      <c r="D38" s="100"/>
      <c r="E38" s="100"/>
      <c r="F38" s="100"/>
      <c r="G38" s="100"/>
      <c r="H38" s="101"/>
      <c r="I38" s="101"/>
      <c r="J38" s="100"/>
      <c r="K38" s="100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2"/>
      <c r="AE38" s="103"/>
      <c r="AF38" s="165">
        <f>SUM(D38:AE38)</f>
        <v>0</v>
      </c>
      <c r="AG38" s="240"/>
    </row>
    <row r="39" spans="1:33" ht="13.5" customHeight="1" thickBot="1" x14ac:dyDescent="0.3">
      <c r="A39" s="312"/>
      <c r="B39" s="292"/>
      <c r="C39" s="104" t="s">
        <v>95</v>
      </c>
      <c r="D39" s="105"/>
      <c r="E39" s="105"/>
      <c r="F39" s="105"/>
      <c r="G39" s="105"/>
      <c r="H39" s="106"/>
      <c r="I39" s="106"/>
      <c r="J39" s="105"/>
      <c r="K39" s="105"/>
      <c r="L39" s="107"/>
      <c r="M39" s="107"/>
      <c r="N39" s="107"/>
      <c r="O39" s="107"/>
      <c r="P39" s="107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  <c r="AD39" s="107"/>
      <c r="AE39" s="108"/>
      <c r="AF39" s="166">
        <f>SUM(D39:AE39)</f>
        <v>0</v>
      </c>
      <c r="AG39" s="241"/>
    </row>
    <row r="40" spans="1:33" ht="13.5" customHeight="1" x14ac:dyDescent="0.25">
      <c r="A40" s="312"/>
      <c r="B40" s="290" t="s">
        <v>63</v>
      </c>
      <c r="C40" s="114" t="s">
        <v>4</v>
      </c>
      <c r="D40" s="115"/>
      <c r="E40" s="115"/>
      <c r="F40" s="115"/>
      <c r="G40" s="115"/>
      <c r="H40" s="117"/>
      <c r="I40" s="117"/>
      <c r="J40" s="115"/>
      <c r="K40" s="115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8"/>
      <c r="AE40" s="119"/>
      <c r="AF40" s="156">
        <f t="shared" ref="AF40:AF42" si="9">SUM(D40:AE40)</f>
        <v>0</v>
      </c>
      <c r="AG40" s="239" t="s">
        <v>113</v>
      </c>
    </row>
    <row r="41" spans="1:33" ht="13.5" customHeight="1" outlineLevel="1" thickBot="1" x14ac:dyDescent="0.3">
      <c r="A41" s="312"/>
      <c r="B41" s="291"/>
      <c r="C41" s="114" t="s">
        <v>94</v>
      </c>
      <c r="D41" s="115">
        <v>0</v>
      </c>
      <c r="E41" s="115">
        <v>0</v>
      </c>
      <c r="F41" s="115">
        <v>0</v>
      </c>
      <c r="G41" s="115">
        <v>0</v>
      </c>
      <c r="H41" s="115">
        <v>0</v>
      </c>
      <c r="I41" s="115">
        <v>0</v>
      </c>
      <c r="J41" s="115">
        <v>0</v>
      </c>
      <c r="K41" s="115">
        <v>0</v>
      </c>
      <c r="L41" s="115">
        <v>0</v>
      </c>
      <c r="M41" s="115">
        <v>0</v>
      </c>
      <c r="N41" s="115">
        <v>0</v>
      </c>
      <c r="O41" s="115">
        <v>0</v>
      </c>
      <c r="P41" s="115">
        <v>0</v>
      </c>
      <c r="Q41" s="115">
        <v>0</v>
      </c>
      <c r="R41" s="115">
        <v>0</v>
      </c>
      <c r="S41" s="115">
        <v>0</v>
      </c>
      <c r="T41" s="115">
        <v>0</v>
      </c>
      <c r="U41" s="115">
        <v>0</v>
      </c>
      <c r="V41" s="115">
        <v>0</v>
      </c>
      <c r="W41" s="115">
        <v>0</v>
      </c>
      <c r="X41" s="115">
        <v>0</v>
      </c>
      <c r="Y41" s="115">
        <v>0</v>
      </c>
      <c r="Z41" s="115">
        <v>0</v>
      </c>
      <c r="AA41" s="115">
        <v>0</v>
      </c>
      <c r="AB41" s="115">
        <v>0</v>
      </c>
      <c r="AC41" s="115">
        <v>0</v>
      </c>
      <c r="AD41" s="115">
        <v>0</v>
      </c>
      <c r="AE41" s="116">
        <v>0</v>
      </c>
      <c r="AF41" s="161">
        <f t="shared" si="9"/>
        <v>0</v>
      </c>
      <c r="AG41" s="240"/>
    </row>
    <row r="42" spans="1:33" ht="13.5" customHeight="1" outlineLevel="1" x14ac:dyDescent="0.25">
      <c r="A42" s="312"/>
      <c r="B42" s="291"/>
      <c r="C42" s="99" t="s">
        <v>98</v>
      </c>
      <c r="D42" s="100"/>
      <c r="E42" s="100"/>
      <c r="F42" s="100"/>
      <c r="G42" s="100"/>
      <c r="H42" s="101"/>
      <c r="I42" s="101"/>
      <c r="J42" s="100"/>
      <c r="K42" s="100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2"/>
      <c r="AA42" s="102"/>
      <c r="AB42" s="102"/>
      <c r="AC42" s="102"/>
      <c r="AD42" s="102"/>
      <c r="AE42" s="103"/>
      <c r="AF42" s="165">
        <f t="shared" si="9"/>
        <v>0</v>
      </c>
      <c r="AG42" s="240"/>
    </row>
    <row r="43" spans="1:33" ht="13.5" customHeight="1" outlineLevel="1" x14ac:dyDescent="0.25">
      <c r="A43" s="312"/>
      <c r="B43" s="291"/>
      <c r="C43" s="99" t="s">
        <v>99</v>
      </c>
      <c r="D43" s="100"/>
      <c r="E43" s="100"/>
      <c r="F43" s="100"/>
      <c r="G43" s="100"/>
      <c r="H43" s="101"/>
      <c r="I43" s="101"/>
      <c r="J43" s="100"/>
      <c r="K43" s="100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3"/>
      <c r="AF43" s="165">
        <f>SUM(D43:AE43)</f>
        <v>0</v>
      </c>
      <c r="AG43" s="240"/>
    </row>
    <row r="44" spans="1:33" ht="13.5" customHeight="1" thickBot="1" x14ac:dyDescent="0.3">
      <c r="A44" s="312"/>
      <c r="B44" s="292"/>
      <c r="C44" s="104" t="s">
        <v>95</v>
      </c>
      <c r="D44" s="105"/>
      <c r="E44" s="105"/>
      <c r="F44" s="105"/>
      <c r="G44" s="105"/>
      <c r="H44" s="106"/>
      <c r="I44" s="106"/>
      <c r="J44" s="105"/>
      <c r="K44" s="105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08"/>
      <c r="AF44" s="166">
        <f>SUM(D44:AE44)</f>
        <v>0</v>
      </c>
      <c r="AG44" s="241"/>
    </row>
    <row r="45" spans="1:33" ht="13.5" customHeight="1" x14ac:dyDescent="0.25">
      <c r="A45" s="312"/>
      <c r="B45" s="290" t="s">
        <v>64</v>
      </c>
      <c r="C45" s="114" t="s">
        <v>4</v>
      </c>
      <c r="D45" s="115"/>
      <c r="E45" s="115"/>
      <c r="F45" s="115"/>
      <c r="G45" s="115"/>
      <c r="H45" s="117"/>
      <c r="I45" s="117"/>
      <c r="J45" s="115"/>
      <c r="K45" s="115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9"/>
      <c r="AF45" s="156">
        <f t="shared" ref="AF45:AF47" si="10">SUM(D45:AE45)</f>
        <v>0</v>
      </c>
      <c r="AG45" s="239" t="s">
        <v>114</v>
      </c>
    </row>
    <row r="46" spans="1:33" ht="13.5" customHeight="1" outlineLevel="1" thickBot="1" x14ac:dyDescent="0.3">
      <c r="A46" s="312"/>
      <c r="B46" s="291"/>
      <c r="C46" s="114" t="s">
        <v>94</v>
      </c>
      <c r="D46" s="115">
        <v>0</v>
      </c>
      <c r="E46" s="115">
        <v>0</v>
      </c>
      <c r="F46" s="115">
        <v>0</v>
      </c>
      <c r="G46" s="115">
        <v>0</v>
      </c>
      <c r="H46" s="115">
        <v>0</v>
      </c>
      <c r="I46" s="115">
        <v>0</v>
      </c>
      <c r="J46" s="115">
        <v>0</v>
      </c>
      <c r="K46" s="115">
        <v>0</v>
      </c>
      <c r="L46" s="115">
        <v>0</v>
      </c>
      <c r="M46" s="115">
        <v>0</v>
      </c>
      <c r="N46" s="115">
        <v>0</v>
      </c>
      <c r="O46" s="115">
        <v>0</v>
      </c>
      <c r="P46" s="115">
        <v>0</v>
      </c>
      <c r="Q46" s="115">
        <v>0</v>
      </c>
      <c r="R46" s="115">
        <v>0</v>
      </c>
      <c r="S46" s="115">
        <v>0</v>
      </c>
      <c r="T46" s="115">
        <v>0</v>
      </c>
      <c r="U46" s="115">
        <v>0</v>
      </c>
      <c r="V46" s="115">
        <v>0</v>
      </c>
      <c r="W46" s="115">
        <v>0</v>
      </c>
      <c r="X46" s="115">
        <v>0</v>
      </c>
      <c r="Y46" s="115">
        <v>0</v>
      </c>
      <c r="Z46" s="115">
        <v>0</v>
      </c>
      <c r="AA46" s="115">
        <v>0</v>
      </c>
      <c r="AB46" s="115">
        <v>0</v>
      </c>
      <c r="AC46" s="115">
        <v>0</v>
      </c>
      <c r="AD46" s="115">
        <v>0</v>
      </c>
      <c r="AE46" s="116">
        <v>0</v>
      </c>
      <c r="AF46" s="161">
        <f t="shared" si="10"/>
        <v>0</v>
      </c>
      <c r="AG46" s="240"/>
    </row>
    <row r="47" spans="1:33" ht="13.5" customHeight="1" outlineLevel="1" x14ac:dyDescent="0.25">
      <c r="A47" s="312"/>
      <c r="B47" s="291"/>
      <c r="C47" s="99" t="s">
        <v>98</v>
      </c>
      <c r="D47" s="100"/>
      <c r="E47" s="100"/>
      <c r="F47" s="100"/>
      <c r="G47" s="100"/>
      <c r="H47" s="101"/>
      <c r="I47" s="101"/>
      <c r="J47" s="100"/>
      <c r="K47" s="100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102"/>
      <c r="Z47" s="102"/>
      <c r="AA47" s="102"/>
      <c r="AB47" s="102"/>
      <c r="AC47" s="102"/>
      <c r="AD47" s="102"/>
      <c r="AE47" s="103"/>
      <c r="AF47" s="165">
        <f t="shared" si="10"/>
        <v>0</v>
      </c>
      <c r="AG47" s="240"/>
    </row>
    <row r="48" spans="1:33" ht="13.5" customHeight="1" outlineLevel="1" x14ac:dyDescent="0.25">
      <c r="A48" s="312"/>
      <c r="B48" s="291"/>
      <c r="C48" s="99" t="s">
        <v>99</v>
      </c>
      <c r="D48" s="100"/>
      <c r="E48" s="100"/>
      <c r="F48" s="100"/>
      <c r="G48" s="100"/>
      <c r="H48" s="101"/>
      <c r="I48" s="101"/>
      <c r="J48" s="100"/>
      <c r="K48" s="100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02"/>
      <c r="W48" s="102"/>
      <c r="X48" s="102"/>
      <c r="Y48" s="102"/>
      <c r="Z48" s="102"/>
      <c r="AA48" s="102"/>
      <c r="AB48" s="102"/>
      <c r="AC48" s="102"/>
      <c r="AD48" s="102"/>
      <c r="AE48" s="103"/>
      <c r="AF48" s="165">
        <f>SUM(D48:AE48)</f>
        <v>0</v>
      </c>
      <c r="AG48" s="240"/>
    </row>
    <row r="49" spans="1:33" ht="13.5" customHeight="1" thickBot="1" x14ac:dyDescent="0.3">
      <c r="A49" s="312"/>
      <c r="B49" s="292"/>
      <c r="C49" s="104" t="s">
        <v>95</v>
      </c>
      <c r="D49" s="105"/>
      <c r="E49" s="105"/>
      <c r="F49" s="105"/>
      <c r="G49" s="105"/>
      <c r="H49" s="106"/>
      <c r="I49" s="106"/>
      <c r="J49" s="105"/>
      <c r="K49" s="105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08"/>
      <c r="AF49" s="166">
        <f>SUM(D49:AE49)</f>
        <v>0</v>
      </c>
      <c r="AG49" s="241"/>
    </row>
    <row r="50" spans="1:33" ht="13.5" customHeight="1" x14ac:dyDescent="0.25">
      <c r="A50" s="312"/>
      <c r="B50" s="290" t="s">
        <v>65</v>
      </c>
      <c r="C50" s="114" t="s">
        <v>4</v>
      </c>
      <c r="D50" s="115"/>
      <c r="E50" s="115"/>
      <c r="F50" s="115"/>
      <c r="G50" s="115"/>
      <c r="H50" s="117"/>
      <c r="I50" s="117"/>
      <c r="J50" s="115"/>
      <c r="K50" s="115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19"/>
      <c r="AF50" s="156">
        <f t="shared" ref="AF50:AF52" si="11">SUM(D50:AE50)</f>
        <v>0</v>
      </c>
      <c r="AG50" s="239" t="s">
        <v>115</v>
      </c>
    </row>
    <row r="51" spans="1:33" ht="13.5" customHeight="1" outlineLevel="1" thickBot="1" x14ac:dyDescent="0.3">
      <c r="A51" s="312"/>
      <c r="B51" s="291"/>
      <c r="C51" s="114" t="s">
        <v>94</v>
      </c>
      <c r="D51" s="115">
        <v>0</v>
      </c>
      <c r="E51" s="115">
        <v>0</v>
      </c>
      <c r="F51" s="115">
        <v>0</v>
      </c>
      <c r="G51" s="115">
        <v>0</v>
      </c>
      <c r="H51" s="115">
        <v>0</v>
      </c>
      <c r="I51" s="115">
        <v>0</v>
      </c>
      <c r="J51" s="115">
        <v>0</v>
      </c>
      <c r="K51" s="115">
        <v>0</v>
      </c>
      <c r="L51" s="115">
        <v>0</v>
      </c>
      <c r="M51" s="115">
        <v>0</v>
      </c>
      <c r="N51" s="115">
        <v>0</v>
      </c>
      <c r="O51" s="115">
        <v>0</v>
      </c>
      <c r="P51" s="115">
        <v>0</v>
      </c>
      <c r="Q51" s="115">
        <v>0</v>
      </c>
      <c r="R51" s="115">
        <v>0</v>
      </c>
      <c r="S51" s="115">
        <v>0</v>
      </c>
      <c r="T51" s="115">
        <v>0</v>
      </c>
      <c r="U51" s="115">
        <v>0</v>
      </c>
      <c r="V51" s="115">
        <v>0</v>
      </c>
      <c r="W51" s="115">
        <v>0</v>
      </c>
      <c r="X51" s="115">
        <v>0</v>
      </c>
      <c r="Y51" s="115">
        <v>0</v>
      </c>
      <c r="Z51" s="115">
        <v>0</v>
      </c>
      <c r="AA51" s="115">
        <v>0</v>
      </c>
      <c r="AB51" s="115">
        <v>0</v>
      </c>
      <c r="AC51" s="115">
        <v>0</v>
      </c>
      <c r="AD51" s="115">
        <v>0</v>
      </c>
      <c r="AE51" s="116">
        <v>0</v>
      </c>
      <c r="AF51" s="161">
        <f t="shared" si="11"/>
        <v>0</v>
      </c>
      <c r="AG51" s="240"/>
    </row>
    <row r="52" spans="1:33" ht="13.5" customHeight="1" outlineLevel="1" x14ac:dyDescent="0.25">
      <c r="A52" s="312"/>
      <c r="B52" s="291"/>
      <c r="C52" s="99" t="s">
        <v>98</v>
      </c>
      <c r="D52" s="100"/>
      <c r="E52" s="100"/>
      <c r="F52" s="100"/>
      <c r="G52" s="100"/>
      <c r="H52" s="101"/>
      <c r="I52" s="101"/>
      <c r="J52" s="100"/>
      <c r="K52" s="100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  <c r="AA52" s="102"/>
      <c r="AB52" s="102"/>
      <c r="AC52" s="102"/>
      <c r="AD52" s="102"/>
      <c r="AE52" s="103"/>
      <c r="AF52" s="165">
        <f t="shared" si="11"/>
        <v>0</v>
      </c>
      <c r="AG52" s="240"/>
    </row>
    <row r="53" spans="1:33" ht="13.5" customHeight="1" outlineLevel="1" x14ac:dyDescent="0.25">
      <c r="A53" s="312"/>
      <c r="B53" s="291"/>
      <c r="C53" s="99" t="s">
        <v>99</v>
      </c>
      <c r="D53" s="100"/>
      <c r="E53" s="100"/>
      <c r="F53" s="100"/>
      <c r="G53" s="100"/>
      <c r="H53" s="101"/>
      <c r="I53" s="101"/>
      <c r="J53" s="100"/>
      <c r="K53" s="100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  <c r="AB53" s="102"/>
      <c r="AC53" s="102"/>
      <c r="AD53" s="102"/>
      <c r="AE53" s="103"/>
      <c r="AF53" s="165">
        <f>SUM(D53:AE53)</f>
        <v>0</v>
      </c>
      <c r="AG53" s="240"/>
    </row>
    <row r="54" spans="1:33" ht="13.5" customHeight="1" thickBot="1" x14ac:dyDescent="0.3">
      <c r="A54" s="312"/>
      <c r="B54" s="292"/>
      <c r="C54" s="104" t="s">
        <v>95</v>
      </c>
      <c r="D54" s="105"/>
      <c r="E54" s="105"/>
      <c r="F54" s="105"/>
      <c r="G54" s="105"/>
      <c r="H54" s="106"/>
      <c r="I54" s="106"/>
      <c r="J54" s="105"/>
      <c r="K54" s="105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  <c r="AD54" s="107"/>
      <c r="AE54" s="108"/>
      <c r="AF54" s="166">
        <f>SUM(D54:AE54)</f>
        <v>0</v>
      </c>
      <c r="AG54" s="241"/>
    </row>
    <row r="55" spans="1:33" ht="13.5" customHeight="1" x14ac:dyDescent="0.25">
      <c r="A55" s="312"/>
      <c r="B55" s="293" t="s">
        <v>100</v>
      </c>
      <c r="C55" s="294"/>
      <c r="D55" s="152">
        <f>D35+D40+D45+D50</f>
        <v>0</v>
      </c>
      <c r="E55" s="152">
        <f>E35+E40+E45+E50</f>
        <v>0</v>
      </c>
      <c r="F55" s="152">
        <f t="shared" ref="F55:I55" si="12">F35+F40+F45+F50</f>
        <v>0</v>
      </c>
      <c r="G55" s="152">
        <f t="shared" si="12"/>
        <v>0</v>
      </c>
      <c r="H55" s="152">
        <f t="shared" si="12"/>
        <v>0</v>
      </c>
      <c r="I55" s="152">
        <f t="shared" si="12"/>
        <v>0</v>
      </c>
      <c r="J55" s="152">
        <f>J35+J40+J45+J50</f>
        <v>0</v>
      </c>
      <c r="K55" s="152">
        <f t="shared" ref="K55:L55" si="13">K35+K40+K45+K50</f>
        <v>0</v>
      </c>
      <c r="L55" s="153">
        <f t="shared" si="13"/>
        <v>0</v>
      </c>
      <c r="M55" s="154">
        <f>M35+M40+M45+M50</f>
        <v>0</v>
      </c>
      <c r="N55" s="154">
        <f t="shared" ref="N55:AE56" si="14">N35+N40+N45+N50</f>
        <v>0</v>
      </c>
      <c r="O55" s="154">
        <f t="shared" si="14"/>
        <v>0</v>
      </c>
      <c r="P55" s="154">
        <f t="shared" si="14"/>
        <v>0</v>
      </c>
      <c r="Q55" s="154">
        <f t="shared" si="14"/>
        <v>0</v>
      </c>
      <c r="R55" s="154">
        <f t="shared" si="14"/>
        <v>0</v>
      </c>
      <c r="S55" s="154">
        <f t="shared" si="14"/>
        <v>0</v>
      </c>
      <c r="T55" s="154">
        <f t="shared" si="14"/>
        <v>0</v>
      </c>
      <c r="U55" s="154">
        <f t="shared" si="14"/>
        <v>0</v>
      </c>
      <c r="V55" s="154">
        <f t="shared" si="14"/>
        <v>0</v>
      </c>
      <c r="W55" s="154">
        <f t="shared" si="14"/>
        <v>0</v>
      </c>
      <c r="X55" s="154">
        <f t="shared" si="14"/>
        <v>0</v>
      </c>
      <c r="Y55" s="154">
        <f t="shared" si="14"/>
        <v>0</v>
      </c>
      <c r="Z55" s="154">
        <f t="shared" si="14"/>
        <v>0</v>
      </c>
      <c r="AA55" s="154">
        <f t="shared" si="14"/>
        <v>0</v>
      </c>
      <c r="AB55" s="154">
        <f t="shared" si="14"/>
        <v>0</v>
      </c>
      <c r="AC55" s="154">
        <f t="shared" si="14"/>
        <v>0</v>
      </c>
      <c r="AD55" s="154">
        <f t="shared" si="14"/>
        <v>0</v>
      </c>
      <c r="AE55" s="155">
        <f t="shared" si="14"/>
        <v>0</v>
      </c>
      <c r="AF55" s="190">
        <f t="shared" ref="AF55:AF57" si="15">SUM(D55:AE55)</f>
        <v>0</v>
      </c>
      <c r="AG55" s="239" t="s">
        <v>111</v>
      </c>
    </row>
    <row r="56" spans="1:33" ht="13.5" customHeight="1" thickBot="1" x14ac:dyDescent="0.3">
      <c r="A56" s="312"/>
      <c r="B56" s="295" t="s">
        <v>104</v>
      </c>
      <c r="C56" s="296"/>
      <c r="D56" s="157">
        <f t="shared" ref="D56:AE59" si="16">D36+D41+D46+D51</f>
        <v>0</v>
      </c>
      <c r="E56" s="157">
        <f t="shared" si="16"/>
        <v>0</v>
      </c>
      <c r="F56" s="157">
        <f t="shared" si="16"/>
        <v>0</v>
      </c>
      <c r="G56" s="157">
        <f t="shared" si="16"/>
        <v>0</v>
      </c>
      <c r="H56" s="157">
        <f t="shared" si="16"/>
        <v>0</v>
      </c>
      <c r="I56" s="157">
        <f t="shared" si="16"/>
        <v>0</v>
      </c>
      <c r="J56" s="157">
        <f t="shared" si="16"/>
        <v>0</v>
      </c>
      <c r="K56" s="157">
        <f t="shared" si="16"/>
        <v>0</v>
      </c>
      <c r="L56" s="158">
        <f t="shared" si="16"/>
        <v>0</v>
      </c>
      <c r="M56" s="159">
        <f t="shared" si="16"/>
        <v>0</v>
      </c>
      <c r="N56" s="159">
        <f t="shared" si="16"/>
        <v>0</v>
      </c>
      <c r="O56" s="159">
        <f t="shared" si="16"/>
        <v>0</v>
      </c>
      <c r="P56" s="159">
        <f t="shared" si="16"/>
        <v>0</v>
      </c>
      <c r="Q56" s="159">
        <f t="shared" si="16"/>
        <v>0</v>
      </c>
      <c r="R56" s="159">
        <f t="shared" si="16"/>
        <v>0</v>
      </c>
      <c r="S56" s="159">
        <f t="shared" si="16"/>
        <v>0</v>
      </c>
      <c r="T56" s="159">
        <f t="shared" si="16"/>
        <v>0</v>
      </c>
      <c r="U56" s="159">
        <f t="shared" si="16"/>
        <v>0</v>
      </c>
      <c r="V56" s="159">
        <f t="shared" si="16"/>
        <v>0</v>
      </c>
      <c r="W56" s="159">
        <f t="shared" si="16"/>
        <v>0</v>
      </c>
      <c r="X56" s="159">
        <f t="shared" si="16"/>
        <v>0</v>
      </c>
      <c r="Y56" s="159">
        <f t="shared" si="16"/>
        <v>0</v>
      </c>
      <c r="Z56" s="159">
        <f>Z36+Z41+Z46+Z51</f>
        <v>0</v>
      </c>
      <c r="AA56" s="159">
        <f t="shared" si="14"/>
        <v>0</v>
      </c>
      <c r="AB56" s="159">
        <f t="shared" si="14"/>
        <v>0</v>
      </c>
      <c r="AC56" s="159">
        <f t="shared" si="14"/>
        <v>0</v>
      </c>
      <c r="AD56" s="159">
        <f t="shared" si="14"/>
        <v>0</v>
      </c>
      <c r="AE56" s="160">
        <f t="shared" si="14"/>
        <v>0</v>
      </c>
      <c r="AF56" s="191">
        <f t="shared" si="15"/>
        <v>0</v>
      </c>
      <c r="AG56" s="240"/>
    </row>
    <row r="57" spans="1:33" ht="13.5" customHeight="1" x14ac:dyDescent="0.25">
      <c r="A57" s="312"/>
      <c r="B57" s="282" t="s">
        <v>105</v>
      </c>
      <c r="C57" s="283"/>
      <c r="D57" s="162">
        <f t="shared" si="16"/>
        <v>0</v>
      </c>
      <c r="E57" s="162">
        <f t="shared" si="16"/>
        <v>0</v>
      </c>
      <c r="F57" s="162">
        <f>F37+F42+F47+F52</f>
        <v>0</v>
      </c>
      <c r="G57" s="162">
        <f t="shared" si="16"/>
        <v>0</v>
      </c>
      <c r="H57" s="162">
        <f t="shared" si="16"/>
        <v>0</v>
      </c>
      <c r="I57" s="162">
        <f t="shared" si="16"/>
        <v>0</v>
      </c>
      <c r="J57" s="162">
        <f t="shared" si="16"/>
        <v>0</v>
      </c>
      <c r="K57" s="162">
        <f t="shared" si="16"/>
        <v>0</v>
      </c>
      <c r="L57" s="163">
        <f t="shared" si="16"/>
        <v>0</v>
      </c>
      <c r="M57" s="163">
        <f t="shared" si="16"/>
        <v>0</v>
      </c>
      <c r="N57" s="163">
        <f t="shared" si="16"/>
        <v>0</v>
      </c>
      <c r="O57" s="163">
        <f t="shared" si="16"/>
        <v>0</v>
      </c>
      <c r="P57" s="163">
        <f t="shared" si="16"/>
        <v>0</v>
      </c>
      <c r="Q57" s="163">
        <f t="shared" si="16"/>
        <v>0</v>
      </c>
      <c r="R57" s="163">
        <f t="shared" si="16"/>
        <v>0</v>
      </c>
      <c r="S57" s="163">
        <f t="shared" si="16"/>
        <v>0</v>
      </c>
      <c r="T57" s="163">
        <f t="shared" si="16"/>
        <v>0</v>
      </c>
      <c r="U57" s="163">
        <f t="shared" si="16"/>
        <v>0</v>
      </c>
      <c r="V57" s="163">
        <f t="shared" si="16"/>
        <v>0</v>
      </c>
      <c r="W57" s="163">
        <f t="shared" si="16"/>
        <v>0</v>
      </c>
      <c r="X57" s="163">
        <f t="shared" si="16"/>
        <v>0</v>
      </c>
      <c r="Y57" s="163">
        <f t="shared" si="16"/>
        <v>0</v>
      </c>
      <c r="Z57" s="163">
        <f t="shared" si="16"/>
        <v>0</v>
      </c>
      <c r="AA57" s="163">
        <f t="shared" si="16"/>
        <v>0</v>
      </c>
      <c r="AB57" s="163">
        <f t="shared" si="16"/>
        <v>0</v>
      </c>
      <c r="AC57" s="163">
        <f t="shared" si="16"/>
        <v>0</v>
      </c>
      <c r="AD57" s="163">
        <f t="shared" si="16"/>
        <v>0</v>
      </c>
      <c r="AE57" s="164">
        <f t="shared" si="16"/>
        <v>0</v>
      </c>
      <c r="AF57" s="188">
        <f t="shared" si="15"/>
        <v>0</v>
      </c>
      <c r="AG57" s="240"/>
    </row>
    <row r="58" spans="1:33" ht="13.5" customHeight="1" x14ac:dyDescent="0.25">
      <c r="A58" s="312"/>
      <c r="B58" s="282" t="s">
        <v>106</v>
      </c>
      <c r="C58" s="283"/>
      <c r="D58" s="162">
        <f t="shared" si="16"/>
        <v>0</v>
      </c>
      <c r="E58" s="162">
        <f t="shared" si="16"/>
        <v>0</v>
      </c>
      <c r="F58" s="162">
        <f t="shared" si="16"/>
        <v>0</v>
      </c>
      <c r="G58" s="162">
        <f t="shared" si="16"/>
        <v>0</v>
      </c>
      <c r="H58" s="162">
        <f t="shared" si="16"/>
        <v>0</v>
      </c>
      <c r="I58" s="162">
        <f t="shared" si="16"/>
        <v>0</v>
      </c>
      <c r="J58" s="162">
        <f t="shared" si="16"/>
        <v>0</v>
      </c>
      <c r="K58" s="162">
        <f t="shared" si="16"/>
        <v>0</v>
      </c>
      <c r="L58" s="163">
        <f t="shared" si="16"/>
        <v>0</v>
      </c>
      <c r="M58" s="163">
        <f t="shared" si="16"/>
        <v>0</v>
      </c>
      <c r="N58" s="163">
        <f t="shared" si="16"/>
        <v>0</v>
      </c>
      <c r="O58" s="163">
        <f t="shared" si="16"/>
        <v>0</v>
      </c>
      <c r="P58" s="163">
        <f t="shared" si="16"/>
        <v>0</v>
      </c>
      <c r="Q58" s="163">
        <f t="shared" si="16"/>
        <v>0</v>
      </c>
      <c r="R58" s="163">
        <f t="shared" si="16"/>
        <v>0</v>
      </c>
      <c r="S58" s="163">
        <f t="shared" si="16"/>
        <v>0</v>
      </c>
      <c r="T58" s="163">
        <f t="shared" si="16"/>
        <v>0</v>
      </c>
      <c r="U58" s="163">
        <f t="shared" si="16"/>
        <v>0</v>
      </c>
      <c r="V58" s="163">
        <f t="shared" si="16"/>
        <v>0</v>
      </c>
      <c r="W58" s="163">
        <f>W38+W43+W48+W53</f>
        <v>0</v>
      </c>
      <c r="X58" s="163">
        <f t="shared" si="16"/>
        <v>0</v>
      </c>
      <c r="Y58" s="163">
        <f t="shared" si="16"/>
        <v>0</v>
      </c>
      <c r="Z58" s="163">
        <f t="shared" si="16"/>
        <v>0</v>
      </c>
      <c r="AA58" s="163">
        <f t="shared" si="16"/>
        <v>0</v>
      </c>
      <c r="AB58" s="163">
        <f t="shared" si="16"/>
        <v>0</v>
      </c>
      <c r="AC58" s="163">
        <f t="shared" si="16"/>
        <v>0</v>
      </c>
      <c r="AD58" s="163">
        <f t="shared" si="16"/>
        <v>0</v>
      </c>
      <c r="AE58" s="164">
        <f t="shared" si="16"/>
        <v>0</v>
      </c>
      <c r="AF58" s="188">
        <f>SUM(D58:AE58)</f>
        <v>0</v>
      </c>
      <c r="AG58" s="240"/>
    </row>
    <row r="59" spans="1:33" ht="13.5" customHeight="1" thickBot="1" x14ac:dyDescent="0.3">
      <c r="A59" s="312"/>
      <c r="B59" s="284" t="s">
        <v>107</v>
      </c>
      <c r="C59" s="285"/>
      <c r="D59" s="162">
        <f t="shared" si="16"/>
        <v>0</v>
      </c>
      <c r="E59" s="162">
        <f t="shared" si="16"/>
        <v>0</v>
      </c>
      <c r="F59" s="162">
        <f t="shared" si="16"/>
        <v>0</v>
      </c>
      <c r="G59" s="162">
        <f t="shared" si="16"/>
        <v>0</v>
      </c>
      <c r="H59" s="162">
        <f t="shared" si="16"/>
        <v>0</v>
      </c>
      <c r="I59" s="162">
        <f t="shared" si="16"/>
        <v>0</v>
      </c>
      <c r="J59" s="162">
        <f t="shared" si="16"/>
        <v>0</v>
      </c>
      <c r="K59" s="162">
        <f t="shared" si="16"/>
        <v>0</v>
      </c>
      <c r="L59" s="163">
        <f t="shared" si="16"/>
        <v>0</v>
      </c>
      <c r="M59" s="163">
        <f t="shared" si="16"/>
        <v>0</v>
      </c>
      <c r="N59" s="163">
        <f t="shared" si="16"/>
        <v>0</v>
      </c>
      <c r="O59" s="163">
        <f t="shared" si="16"/>
        <v>0</v>
      </c>
      <c r="P59" s="163">
        <f t="shared" si="16"/>
        <v>0</v>
      </c>
      <c r="Q59" s="163">
        <f t="shared" si="16"/>
        <v>0</v>
      </c>
      <c r="R59" s="163">
        <f t="shared" si="16"/>
        <v>0</v>
      </c>
      <c r="S59" s="163">
        <f t="shared" si="16"/>
        <v>0</v>
      </c>
      <c r="T59" s="163">
        <f t="shared" si="16"/>
        <v>0</v>
      </c>
      <c r="U59" s="163">
        <f t="shared" si="16"/>
        <v>0</v>
      </c>
      <c r="V59" s="163">
        <f t="shared" si="16"/>
        <v>0</v>
      </c>
      <c r="W59" s="163">
        <f>W39+W44+W49+W54</f>
        <v>0</v>
      </c>
      <c r="X59" s="163">
        <f t="shared" si="16"/>
        <v>0</v>
      </c>
      <c r="Y59" s="163">
        <f t="shared" si="16"/>
        <v>0</v>
      </c>
      <c r="Z59" s="163">
        <f t="shared" si="16"/>
        <v>0</v>
      </c>
      <c r="AA59" s="163">
        <f t="shared" si="16"/>
        <v>0</v>
      </c>
      <c r="AB59" s="163">
        <f t="shared" si="16"/>
        <v>0</v>
      </c>
      <c r="AC59" s="163">
        <f t="shared" si="16"/>
        <v>0</v>
      </c>
      <c r="AD59" s="163">
        <f t="shared" si="16"/>
        <v>0</v>
      </c>
      <c r="AE59" s="164">
        <f t="shared" si="16"/>
        <v>0</v>
      </c>
      <c r="AF59" s="189">
        <f>SUM(D59:AE59)</f>
        <v>0</v>
      </c>
      <c r="AG59" s="241"/>
    </row>
    <row r="60" spans="1:33" s="183" customFormat="1" ht="12" customHeight="1" thickBot="1" x14ac:dyDescent="0.3">
      <c r="A60" s="181" t="s">
        <v>96</v>
      </c>
      <c r="B60" s="269" t="s">
        <v>97</v>
      </c>
      <c r="C60" s="270"/>
      <c r="D60" s="19" t="s">
        <v>12</v>
      </c>
      <c r="E60" s="122" t="s">
        <v>13</v>
      </c>
      <c r="F60" s="122" t="s">
        <v>3</v>
      </c>
      <c r="G60" s="122" t="s">
        <v>14</v>
      </c>
      <c r="H60" s="122" t="s">
        <v>15</v>
      </c>
      <c r="I60" s="122" t="s">
        <v>16</v>
      </c>
      <c r="J60" s="122" t="s">
        <v>17</v>
      </c>
      <c r="K60" s="122" t="s">
        <v>18</v>
      </c>
      <c r="L60" s="122" t="s">
        <v>19</v>
      </c>
      <c r="M60" s="122" t="s">
        <v>20</v>
      </c>
      <c r="N60" s="122" t="s">
        <v>21</v>
      </c>
      <c r="O60" s="122" t="s">
        <v>22</v>
      </c>
      <c r="P60" s="122" t="s">
        <v>23</v>
      </c>
      <c r="Q60" s="122" t="s">
        <v>24</v>
      </c>
      <c r="R60" s="122" t="s">
        <v>25</v>
      </c>
      <c r="S60" s="122" t="s">
        <v>26</v>
      </c>
      <c r="T60" s="122" t="s">
        <v>27</v>
      </c>
      <c r="U60" s="122" t="s">
        <v>28</v>
      </c>
      <c r="V60" s="122" t="s">
        <v>29</v>
      </c>
      <c r="W60" s="122" t="s">
        <v>30</v>
      </c>
      <c r="X60" s="122" t="s">
        <v>31</v>
      </c>
      <c r="Y60" s="122" t="s">
        <v>32</v>
      </c>
      <c r="Z60" s="122" t="s">
        <v>33</v>
      </c>
      <c r="AA60" s="122" t="s">
        <v>34</v>
      </c>
      <c r="AB60" s="122" t="s">
        <v>35</v>
      </c>
      <c r="AC60" s="122" t="s">
        <v>36</v>
      </c>
      <c r="AD60" s="122" t="s">
        <v>37</v>
      </c>
      <c r="AE60" s="123" t="s">
        <v>38</v>
      </c>
    </row>
    <row r="61" spans="1:33" x14ac:dyDescent="0.25">
      <c r="A61" s="286">
        <v>2020</v>
      </c>
      <c r="B61" s="243" t="s">
        <v>102</v>
      </c>
      <c r="C61" s="248"/>
      <c r="D61" s="176"/>
      <c r="E61" s="176"/>
      <c r="F61" s="176"/>
      <c r="G61" s="176"/>
      <c r="H61" s="177"/>
      <c r="I61" s="177"/>
      <c r="J61" s="176"/>
      <c r="K61" s="176"/>
      <c r="L61" s="178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79"/>
      <c r="AE61" s="180"/>
    </row>
    <row r="62" spans="1:33" ht="16.5" thickBot="1" x14ac:dyDescent="0.3">
      <c r="A62" s="287"/>
      <c r="B62" s="288" t="s">
        <v>49</v>
      </c>
      <c r="C62" s="289"/>
      <c r="D62" s="185"/>
      <c r="E62" s="185"/>
      <c r="F62" s="185"/>
      <c r="G62" s="185"/>
      <c r="H62" s="185"/>
      <c r="I62" s="185"/>
      <c r="J62" s="185"/>
      <c r="K62" s="185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6"/>
      <c r="AE62" s="187"/>
    </row>
    <row r="63" spans="1:33" ht="15.75" thickBot="1" x14ac:dyDescent="0.3"/>
    <row r="64" spans="1:33" x14ac:dyDescent="0.25">
      <c r="A64" s="275" t="s">
        <v>5</v>
      </c>
      <c r="B64" s="276"/>
      <c r="C64" s="277"/>
    </row>
    <row r="65" spans="1:8" x14ac:dyDescent="0.25">
      <c r="A65" s="278" t="str">
        <f t="shared" ref="A65" si="17">"  -dernier"</f>
        <v xml:space="preserve">  -dernier</v>
      </c>
      <c r="B65" s="279"/>
      <c r="C65" s="17"/>
    </row>
    <row r="66" spans="1:8" ht="15.75" thickBot="1" x14ac:dyDescent="0.3">
      <c r="A66" s="280" t="str">
        <f t="shared" ref="A66" si="18">"  -prochain"</f>
        <v xml:space="preserve">  -prochain</v>
      </c>
      <c r="B66" s="281"/>
      <c r="C66" s="18"/>
    </row>
    <row r="67" spans="1:8" ht="15.75" thickBot="1" x14ac:dyDescent="0.3"/>
    <row r="68" spans="1:8" x14ac:dyDescent="0.25">
      <c r="A68" s="271" t="s">
        <v>39</v>
      </c>
      <c r="B68" s="272"/>
      <c r="C68" s="273"/>
      <c r="D68" s="274"/>
      <c r="E68" s="6"/>
      <c r="F68" s="4"/>
      <c r="G68" s="4"/>
      <c r="H68" s="5"/>
    </row>
    <row r="69" spans="1:8" ht="15.75" thickBot="1" x14ac:dyDescent="0.3">
      <c r="A69" s="251" t="s">
        <v>40</v>
      </c>
      <c r="B69" s="252"/>
      <c r="C69" s="251"/>
      <c r="D69" s="253"/>
      <c r="E69" s="1"/>
      <c r="F69" s="2"/>
      <c r="G69" s="2"/>
      <c r="H69" s="3"/>
    </row>
    <row r="70" spans="1:8" x14ac:dyDescent="0.25">
      <c r="A70" s="254" t="s">
        <v>11</v>
      </c>
      <c r="B70" s="255"/>
      <c r="C70" s="10"/>
      <c r="D70" s="10"/>
      <c r="E70" s="10"/>
      <c r="F70" s="10"/>
      <c r="G70" s="10"/>
      <c r="H70" s="12"/>
    </row>
    <row r="71" spans="1:8" x14ac:dyDescent="0.25">
      <c r="A71" s="256"/>
      <c r="B71" s="257"/>
      <c r="C71" s="10"/>
      <c r="D71" s="10"/>
      <c r="E71" s="10"/>
      <c r="F71" s="10"/>
      <c r="G71" s="10"/>
      <c r="H71" s="12"/>
    </row>
    <row r="72" spans="1:8" ht="15" customHeight="1" x14ac:dyDescent="0.25">
      <c r="A72" s="256"/>
      <c r="B72" s="257"/>
      <c r="C72" s="10"/>
      <c r="D72" s="10"/>
      <c r="E72" s="10"/>
      <c r="F72" s="10"/>
      <c r="G72" s="10"/>
      <c r="H72" s="12"/>
    </row>
    <row r="73" spans="1:8" ht="15.75" thickBot="1" x14ac:dyDescent="0.3">
      <c r="A73" s="258"/>
      <c r="B73" s="259"/>
      <c r="C73" s="11"/>
      <c r="D73" s="11"/>
      <c r="E73" s="11"/>
      <c r="F73" s="11"/>
      <c r="G73" s="11"/>
      <c r="H73" s="13"/>
    </row>
    <row r="74" spans="1:8" ht="15.75" thickBot="1" x14ac:dyDescent="0.3"/>
    <row r="75" spans="1:8" x14ac:dyDescent="0.25">
      <c r="A75" s="271" t="s">
        <v>39</v>
      </c>
      <c r="B75" s="272"/>
      <c r="C75" s="273"/>
      <c r="D75" s="274"/>
      <c r="E75" s="6"/>
      <c r="F75" s="4"/>
      <c r="G75" s="4"/>
      <c r="H75" s="5"/>
    </row>
    <row r="76" spans="1:8" ht="15.75" thickBot="1" x14ac:dyDescent="0.3">
      <c r="A76" s="251" t="s">
        <v>40</v>
      </c>
      <c r="B76" s="252"/>
      <c r="C76" s="251"/>
      <c r="D76" s="253"/>
      <c r="E76" s="1"/>
      <c r="F76" s="2"/>
      <c r="G76" s="2"/>
      <c r="H76" s="3"/>
    </row>
    <row r="77" spans="1:8" x14ac:dyDescent="0.25">
      <c r="A77" s="254" t="s">
        <v>11</v>
      </c>
      <c r="B77" s="255"/>
      <c r="C77" s="10"/>
      <c r="D77" s="10"/>
      <c r="E77" s="10"/>
      <c r="F77" s="10"/>
      <c r="G77" s="10"/>
      <c r="H77" s="12"/>
    </row>
    <row r="78" spans="1:8" x14ac:dyDescent="0.25">
      <c r="A78" s="256"/>
      <c r="B78" s="257"/>
      <c r="C78" s="10"/>
      <c r="D78" s="10"/>
      <c r="E78" s="10"/>
      <c r="F78" s="10"/>
      <c r="G78" s="10"/>
      <c r="H78" s="12"/>
    </row>
    <row r="79" spans="1:8" x14ac:dyDescent="0.25">
      <c r="A79" s="256"/>
      <c r="B79" s="257"/>
      <c r="C79" s="10"/>
      <c r="D79" s="10"/>
      <c r="E79" s="10"/>
      <c r="F79" s="10"/>
      <c r="G79" s="10"/>
      <c r="H79" s="12"/>
    </row>
    <row r="80" spans="1:8" ht="15.75" thickBot="1" x14ac:dyDescent="0.3">
      <c r="A80" s="258"/>
      <c r="B80" s="259"/>
      <c r="C80" s="11"/>
      <c r="D80" s="11"/>
      <c r="E80" s="11"/>
      <c r="F80" s="11"/>
      <c r="G80" s="11"/>
      <c r="H80" s="13"/>
    </row>
  </sheetData>
  <mergeCells count="64">
    <mergeCell ref="A70:B73"/>
    <mergeCell ref="A75:B75"/>
    <mergeCell ref="C75:D75"/>
    <mergeCell ref="A76:B76"/>
    <mergeCell ref="C76:D76"/>
    <mergeCell ref="A77:B80"/>
    <mergeCell ref="A65:B65"/>
    <mergeCell ref="A66:B66"/>
    <mergeCell ref="A68:B68"/>
    <mergeCell ref="C68:D68"/>
    <mergeCell ref="A69:B69"/>
    <mergeCell ref="C69:D69"/>
    <mergeCell ref="B59:C59"/>
    <mergeCell ref="B60:C60"/>
    <mergeCell ref="A61:A62"/>
    <mergeCell ref="B61:C61"/>
    <mergeCell ref="B62:C62"/>
    <mergeCell ref="A64:C64"/>
    <mergeCell ref="AG40:AG44"/>
    <mergeCell ref="B45:B49"/>
    <mergeCell ref="AG45:AG49"/>
    <mergeCell ref="B50:B54"/>
    <mergeCell ref="AG50:AG54"/>
    <mergeCell ref="B55:C55"/>
    <mergeCell ref="AG55:AG59"/>
    <mergeCell ref="B56:C56"/>
    <mergeCell ref="B57:C57"/>
    <mergeCell ref="B58:C58"/>
    <mergeCell ref="AG28:AG32"/>
    <mergeCell ref="B29:C29"/>
    <mergeCell ref="B30:C30"/>
    <mergeCell ref="B31:C31"/>
    <mergeCell ref="B32:C32"/>
    <mergeCell ref="A34:A59"/>
    <mergeCell ref="B34:C34"/>
    <mergeCell ref="B35:B39"/>
    <mergeCell ref="AG35:AG39"/>
    <mergeCell ref="B40:B44"/>
    <mergeCell ref="AG8:AG12"/>
    <mergeCell ref="B13:B17"/>
    <mergeCell ref="AG13:AG17"/>
    <mergeCell ref="B18:B22"/>
    <mergeCell ref="AG18:AG22"/>
    <mergeCell ref="B23:B27"/>
    <mergeCell ref="AG23:AG27"/>
    <mergeCell ref="A3:B3"/>
    <mergeCell ref="C3:G3"/>
    <mergeCell ref="H3:J3"/>
    <mergeCell ref="K3:M3"/>
    <mergeCell ref="O3:P3"/>
    <mergeCell ref="A7:A32"/>
    <mergeCell ref="B7:C7"/>
    <mergeCell ref="B8:B12"/>
    <mergeCell ref="B28:C28"/>
    <mergeCell ref="A1:B1"/>
    <mergeCell ref="C1:G1"/>
    <mergeCell ref="H1:J1"/>
    <mergeCell ref="K1:M1"/>
    <mergeCell ref="O1:P1"/>
    <mergeCell ref="A2:B2"/>
    <mergeCell ref="C2:G2"/>
    <mergeCell ref="H2:J2"/>
    <mergeCell ref="K2:M2"/>
    <mergeCell ref="O2:P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225" r:id="rId4" name="Button 1">
              <controlPr defaultSize="0" print="0" autoFill="0" autoPict="0" macro="[0]!ThisWorkbook.TriDesOngles">
                <anchor>
                  <from>
                    <xdr:col>16</xdr:col>
                    <xdr:colOff>190500</xdr:colOff>
                    <xdr:row>0</xdr:row>
                    <xdr:rowOff>66675</xdr:rowOff>
                  </from>
                  <to>
                    <xdr:col>17</xdr:col>
                    <xdr:colOff>371475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6" r:id="rId5" name="Button 2">
              <controlPr defaultSize="0" print="0" autoFill="0" autoPict="0" macro="[0]!Copier">
                <anchor>
                  <from>
                    <xdr:col>17</xdr:col>
                    <xdr:colOff>428625</xdr:colOff>
                    <xdr:row>0</xdr:row>
                    <xdr:rowOff>66675</xdr:rowOff>
                  </from>
                  <to>
                    <xdr:col>19</xdr:col>
                    <xdr:colOff>590550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7" r:id="rId6" name="Button 3">
              <controlPr defaultSize="0" print="0" autoFill="0" autoPict="0" macro="[0]!Menu_principal">
                <anchor>
                  <from>
                    <xdr:col>16</xdr:col>
                    <xdr:colOff>200025</xdr:colOff>
                    <xdr:row>2</xdr:row>
                    <xdr:rowOff>76200</xdr:rowOff>
                  </from>
                  <to>
                    <xdr:col>19</xdr:col>
                    <xdr:colOff>590550</xdr:colOff>
                    <xdr:row>2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:AF82"/>
  <sheetViews>
    <sheetView showGridLines="0" zoomScale="90" zoomScaleNormal="90" workbookViewId="0">
      <selection activeCell="I20" sqref="I20"/>
    </sheetView>
  </sheetViews>
  <sheetFormatPr baseColWidth="10" defaultRowHeight="15" outlineLevelRow="1" x14ac:dyDescent="0.25"/>
  <cols>
    <col min="1" max="1" width="7.140625" customWidth="1"/>
    <col min="2" max="2" width="5" customWidth="1"/>
    <col min="3" max="31" width="9.140625" customWidth="1"/>
    <col min="32" max="32" width="12.28515625" customWidth="1"/>
    <col min="33" max="33" width="9.42578125" customWidth="1"/>
    <col min="39" max="39" width="32.7109375" customWidth="1"/>
  </cols>
  <sheetData>
    <row r="1" spans="1:32" ht="15" customHeight="1" x14ac:dyDescent="0.25">
      <c r="A1" s="354" t="s">
        <v>0</v>
      </c>
      <c r="B1" s="355"/>
      <c r="C1" s="308" t="s">
        <v>103</v>
      </c>
      <c r="D1" s="243"/>
      <c r="E1" s="243"/>
      <c r="F1" s="243"/>
      <c r="G1" s="356"/>
      <c r="H1" s="353" t="s">
        <v>43</v>
      </c>
      <c r="I1" s="261"/>
      <c r="J1" s="357" t="s">
        <v>58</v>
      </c>
      <c r="K1" s="358"/>
      <c r="L1" s="359"/>
      <c r="M1" s="360"/>
      <c r="N1" s="353" t="s">
        <v>50</v>
      </c>
      <c r="O1" s="362"/>
      <c r="P1" s="308" t="s">
        <v>51</v>
      </c>
      <c r="Q1" s="243"/>
      <c r="R1" s="248"/>
    </row>
    <row r="2" spans="1:32" ht="15" customHeight="1" x14ac:dyDescent="0.25">
      <c r="A2" s="324" t="s">
        <v>1</v>
      </c>
      <c r="B2" s="325"/>
      <c r="C2" s="326"/>
      <c r="D2" s="327"/>
      <c r="E2" s="327"/>
      <c r="F2" s="327"/>
      <c r="G2" s="328"/>
      <c r="H2" s="361" t="s">
        <v>44</v>
      </c>
      <c r="I2" s="264"/>
      <c r="J2" s="329" t="s">
        <v>56</v>
      </c>
      <c r="K2" s="330"/>
      <c r="L2" s="330"/>
      <c r="M2" s="331"/>
      <c r="N2" s="332" t="s">
        <v>52</v>
      </c>
      <c r="O2" s="333"/>
      <c r="P2" s="334" t="s">
        <v>53</v>
      </c>
      <c r="Q2" s="335"/>
      <c r="R2" s="336"/>
    </row>
    <row r="3" spans="1:32" ht="15" customHeight="1" x14ac:dyDescent="0.25">
      <c r="A3" s="337" t="s">
        <v>2</v>
      </c>
      <c r="B3" s="338"/>
      <c r="C3" s="341"/>
      <c r="D3" s="342"/>
      <c r="E3" s="342"/>
      <c r="F3" s="342"/>
      <c r="G3" s="343"/>
      <c r="H3" s="361" t="s">
        <v>10</v>
      </c>
      <c r="I3" s="264"/>
      <c r="J3" s="329" t="s">
        <v>60</v>
      </c>
      <c r="K3" s="330"/>
      <c r="L3" s="330"/>
      <c r="M3" s="331"/>
      <c r="N3" s="332"/>
      <c r="O3" s="333"/>
      <c r="P3" s="334"/>
      <c r="Q3" s="335"/>
      <c r="R3" s="336"/>
    </row>
    <row r="4" spans="1:32" ht="15" customHeight="1" thickBot="1" x14ac:dyDescent="0.3">
      <c r="A4" s="339"/>
      <c r="B4" s="340"/>
      <c r="C4" s="344"/>
      <c r="D4" s="345"/>
      <c r="E4" s="345"/>
      <c r="F4" s="345"/>
      <c r="G4" s="346"/>
      <c r="H4" s="350" t="s">
        <v>45</v>
      </c>
      <c r="I4" s="363"/>
      <c r="J4" s="347" t="s">
        <v>57</v>
      </c>
      <c r="K4" s="348"/>
      <c r="L4" s="348"/>
      <c r="M4" s="349"/>
      <c r="N4" s="350" t="s">
        <v>54</v>
      </c>
      <c r="O4" s="351"/>
      <c r="P4" s="347" t="s">
        <v>55</v>
      </c>
      <c r="Q4" s="348"/>
      <c r="R4" s="352"/>
    </row>
    <row r="5" spans="1:32" ht="13.5" customHeight="1" thickBot="1" x14ac:dyDescent="0.3">
      <c r="A5" s="151"/>
      <c r="B5" s="151"/>
      <c r="C5" s="97"/>
      <c r="D5" s="97"/>
      <c r="E5" s="97"/>
      <c r="F5" s="97"/>
      <c r="G5" s="97"/>
      <c r="H5" s="151"/>
      <c r="I5" s="151"/>
      <c r="J5" s="97"/>
      <c r="K5" s="97"/>
      <c r="L5" s="98"/>
      <c r="M5" s="95"/>
    </row>
    <row r="6" spans="1:32" s="141" customFormat="1" ht="13.5" customHeight="1" thickBot="1" x14ac:dyDescent="0.3">
      <c r="A6" s="184" t="s">
        <v>96</v>
      </c>
      <c r="B6" s="182" t="s">
        <v>110</v>
      </c>
      <c r="C6" s="182" t="s">
        <v>97</v>
      </c>
      <c r="D6" s="19" t="s">
        <v>12</v>
      </c>
      <c r="E6" s="122" t="s">
        <v>13</v>
      </c>
      <c r="F6" s="122" t="s">
        <v>3</v>
      </c>
      <c r="G6" s="122" t="s">
        <v>14</v>
      </c>
      <c r="H6" s="122" t="s">
        <v>15</v>
      </c>
      <c r="I6" s="122" t="s">
        <v>16</v>
      </c>
      <c r="J6" s="122" t="s">
        <v>17</v>
      </c>
      <c r="K6" s="122" t="s">
        <v>18</v>
      </c>
      <c r="L6" s="122" t="s">
        <v>19</v>
      </c>
      <c r="M6" s="122" t="s">
        <v>20</v>
      </c>
      <c r="N6" s="122" t="s">
        <v>21</v>
      </c>
      <c r="O6" s="122" t="s">
        <v>22</v>
      </c>
      <c r="P6" s="122" t="s">
        <v>23</v>
      </c>
      <c r="Q6" s="122" t="s">
        <v>24</v>
      </c>
      <c r="R6" s="122" t="s">
        <v>25</v>
      </c>
      <c r="S6" s="122" t="s">
        <v>26</v>
      </c>
      <c r="T6" s="122" t="s">
        <v>27</v>
      </c>
      <c r="U6" s="122" t="s">
        <v>28</v>
      </c>
      <c r="V6" s="122" t="s">
        <v>29</v>
      </c>
      <c r="W6" s="122" t="s">
        <v>30</v>
      </c>
      <c r="X6" s="122" t="s">
        <v>31</v>
      </c>
      <c r="Y6" s="122" t="s">
        <v>32</v>
      </c>
      <c r="Z6" s="122" t="s">
        <v>33</v>
      </c>
      <c r="AA6" s="122" t="s">
        <v>34</v>
      </c>
      <c r="AB6" s="122" t="s">
        <v>35</v>
      </c>
      <c r="AC6" s="122" t="s">
        <v>36</v>
      </c>
      <c r="AD6" s="122" t="s">
        <v>37</v>
      </c>
      <c r="AE6" s="123" t="s">
        <v>38</v>
      </c>
      <c r="AF6" s="167"/>
    </row>
    <row r="7" spans="1:32" ht="13.5" customHeight="1" thickBot="1" x14ac:dyDescent="0.3">
      <c r="A7" s="297">
        <v>2018</v>
      </c>
      <c r="B7" s="316" t="s">
        <v>101</v>
      </c>
      <c r="C7" s="317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5"/>
      <c r="AD7" s="125"/>
      <c r="AE7" s="149"/>
      <c r="AF7" s="121"/>
    </row>
    <row r="8" spans="1:32" ht="13.5" customHeight="1" x14ac:dyDescent="0.25">
      <c r="A8" s="298"/>
      <c r="B8" s="299" t="s">
        <v>62</v>
      </c>
      <c r="C8" s="131" t="s">
        <v>4</v>
      </c>
      <c r="D8" s="126"/>
      <c r="E8" s="126"/>
      <c r="F8" s="126"/>
      <c r="G8" s="126"/>
      <c r="H8" s="127"/>
      <c r="I8" s="127"/>
      <c r="J8" s="126"/>
      <c r="K8" s="126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8"/>
      <c r="AE8" s="129"/>
    </row>
    <row r="9" spans="1:32" ht="13.5" customHeight="1" x14ac:dyDescent="0.25">
      <c r="A9" s="298"/>
      <c r="B9" s="299"/>
      <c r="C9" s="131" t="s">
        <v>94</v>
      </c>
      <c r="D9" s="126">
        <f>D10+D11+D12</f>
        <v>0</v>
      </c>
      <c r="E9" s="126">
        <f t="shared" ref="E9:AE9" si="0">E10+E11+E12</f>
        <v>0</v>
      </c>
      <c r="F9" s="126">
        <f t="shared" si="0"/>
        <v>0</v>
      </c>
      <c r="G9" s="126">
        <f t="shared" si="0"/>
        <v>0</v>
      </c>
      <c r="H9" s="126">
        <f t="shared" si="0"/>
        <v>0</v>
      </c>
      <c r="I9" s="126">
        <f t="shared" si="0"/>
        <v>0</v>
      </c>
      <c r="J9" s="126">
        <f t="shared" si="0"/>
        <v>0</v>
      </c>
      <c r="K9" s="126">
        <f t="shared" si="0"/>
        <v>0</v>
      </c>
      <c r="L9" s="126">
        <f t="shared" si="0"/>
        <v>0</v>
      </c>
      <c r="M9" s="126">
        <f t="shared" si="0"/>
        <v>0</v>
      </c>
      <c r="N9" s="126">
        <f t="shared" si="0"/>
        <v>0</v>
      </c>
      <c r="O9" s="126">
        <f t="shared" si="0"/>
        <v>0</v>
      </c>
      <c r="P9" s="126">
        <f t="shared" si="0"/>
        <v>0</v>
      </c>
      <c r="Q9" s="126">
        <f t="shared" si="0"/>
        <v>0</v>
      </c>
      <c r="R9" s="126">
        <f t="shared" si="0"/>
        <v>0</v>
      </c>
      <c r="S9" s="126">
        <f t="shared" si="0"/>
        <v>0</v>
      </c>
      <c r="T9" s="126">
        <f t="shared" si="0"/>
        <v>0</v>
      </c>
      <c r="U9" s="126">
        <f t="shared" si="0"/>
        <v>0</v>
      </c>
      <c r="V9" s="126">
        <f t="shared" si="0"/>
        <v>0</v>
      </c>
      <c r="W9" s="126">
        <f t="shared" si="0"/>
        <v>0</v>
      </c>
      <c r="X9" s="126">
        <f t="shared" si="0"/>
        <v>0</v>
      </c>
      <c r="Y9" s="126">
        <f t="shared" si="0"/>
        <v>0</v>
      </c>
      <c r="Z9" s="126">
        <f t="shared" si="0"/>
        <v>0</v>
      </c>
      <c r="AA9" s="126">
        <f t="shared" si="0"/>
        <v>0</v>
      </c>
      <c r="AB9" s="126">
        <f t="shared" si="0"/>
        <v>0</v>
      </c>
      <c r="AC9" s="126">
        <f t="shared" si="0"/>
        <v>0</v>
      </c>
      <c r="AD9" s="126">
        <f t="shared" si="0"/>
        <v>0</v>
      </c>
      <c r="AE9" s="130">
        <f t="shared" si="0"/>
        <v>0</v>
      </c>
    </row>
    <row r="10" spans="1:32" ht="13.5" customHeight="1" outlineLevel="1" x14ac:dyDescent="0.25">
      <c r="A10" s="298"/>
      <c r="B10" s="299"/>
      <c r="C10" s="99" t="s">
        <v>98</v>
      </c>
      <c r="D10" s="100"/>
      <c r="E10" s="100"/>
      <c r="F10" s="100"/>
      <c r="G10" s="100"/>
      <c r="H10" s="101"/>
      <c r="I10" s="101"/>
      <c r="J10" s="100"/>
      <c r="K10" s="100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3"/>
    </row>
    <row r="11" spans="1:32" ht="13.5" customHeight="1" outlineLevel="1" x14ac:dyDescent="0.25">
      <c r="A11" s="298"/>
      <c r="B11" s="299"/>
      <c r="C11" s="99" t="s">
        <v>99</v>
      </c>
      <c r="D11" s="100"/>
      <c r="E11" s="100"/>
      <c r="F11" s="100"/>
      <c r="G11" s="100"/>
      <c r="H11" s="101"/>
      <c r="I11" s="101"/>
      <c r="J11" s="100"/>
      <c r="K11" s="100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3"/>
    </row>
    <row r="12" spans="1:32" ht="13.5" customHeight="1" outlineLevel="1" x14ac:dyDescent="0.25">
      <c r="A12" s="298"/>
      <c r="B12" s="300"/>
      <c r="C12" s="104" t="s">
        <v>95</v>
      </c>
      <c r="D12" s="105"/>
      <c r="E12" s="105"/>
      <c r="F12" s="105"/>
      <c r="G12" s="105"/>
      <c r="H12" s="106"/>
      <c r="I12" s="106"/>
      <c r="J12" s="105"/>
      <c r="K12" s="105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8"/>
    </row>
    <row r="13" spans="1:32" ht="13.5" customHeight="1" x14ac:dyDescent="0.25">
      <c r="A13" s="298"/>
      <c r="B13" s="301" t="s">
        <v>63</v>
      </c>
      <c r="C13" s="131" t="s">
        <v>4</v>
      </c>
      <c r="D13" s="126"/>
      <c r="E13" s="126"/>
      <c r="F13" s="126"/>
      <c r="G13" s="126"/>
      <c r="H13" s="127"/>
      <c r="I13" s="127"/>
      <c r="J13" s="126"/>
      <c r="K13" s="126"/>
      <c r="L13" s="128"/>
      <c r="M13" s="128"/>
      <c r="N13" s="1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8"/>
      <c r="AD13" s="128"/>
      <c r="AE13" s="129"/>
    </row>
    <row r="14" spans="1:32" ht="13.5" customHeight="1" x14ac:dyDescent="0.25">
      <c r="A14" s="298"/>
      <c r="B14" s="299"/>
      <c r="C14" s="131" t="s">
        <v>94</v>
      </c>
      <c r="D14" s="126">
        <v>0</v>
      </c>
      <c r="E14" s="126">
        <v>0</v>
      </c>
      <c r="F14" s="126">
        <v>0</v>
      </c>
      <c r="G14" s="126">
        <v>0</v>
      </c>
      <c r="H14" s="126">
        <v>0</v>
      </c>
      <c r="I14" s="126">
        <v>0</v>
      </c>
      <c r="J14" s="126">
        <v>0</v>
      </c>
      <c r="K14" s="126">
        <v>0</v>
      </c>
      <c r="L14" s="126">
        <v>0</v>
      </c>
      <c r="M14" s="126">
        <v>0</v>
      </c>
      <c r="N14" s="126">
        <v>0</v>
      </c>
      <c r="O14" s="126">
        <v>0</v>
      </c>
      <c r="P14" s="126">
        <v>0</v>
      </c>
      <c r="Q14" s="126">
        <v>0</v>
      </c>
      <c r="R14" s="126">
        <v>0</v>
      </c>
      <c r="S14" s="126">
        <v>0</v>
      </c>
      <c r="T14" s="126">
        <v>0</v>
      </c>
      <c r="U14" s="126">
        <v>0</v>
      </c>
      <c r="V14" s="126">
        <v>0</v>
      </c>
      <c r="W14" s="126">
        <v>0</v>
      </c>
      <c r="X14" s="126">
        <v>0</v>
      </c>
      <c r="Y14" s="126">
        <v>0</v>
      </c>
      <c r="Z14" s="126">
        <v>0</v>
      </c>
      <c r="AA14" s="126">
        <v>0</v>
      </c>
      <c r="AB14" s="126">
        <v>0</v>
      </c>
      <c r="AC14" s="126">
        <v>0</v>
      </c>
      <c r="AD14" s="126">
        <v>0</v>
      </c>
      <c r="AE14" s="130">
        <v>0</v>
      </c>
    </row>
    <row r="15" spans="1:32" ht="13.5" customHeight="1" outlineLevel="1" x14ac:dyDescent="0.25">
      <c r="A15" s="298"/>
      <c r="B15" s="299"/>
      <c r="C15" s="99" t="s">
        <v>98</v>
      </c>
      <c r="D15" s="100"/>
      <c r="E15" s="100"/>
      <c r="F15" s="100"/>
      <c r="G15" s="100"/>
      <c r="H15" s="101"/>
      <c r="I15" s="101"/>
      <c r="J15" s="100"/>
      <c r="K15" s="100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  <c r="AA15" s="102"/>
      <c r="AB15" s="102"/>
      <c r="AC15" s="102"/>
      <c r="AD15" s="102"/>
      <c r="AE15" s="103"/>
    </row>
    <row r="16" spans="1:32" ht="13.5" customHeight="1" outlineLevel="1" x14ac:dyDescent="0.25">
      <c r="A16" s="298"/>
      <c r="B16" s="299"/>
      <c r="C16" s="99" t="s">
        <v>99</v>
      </c>
      <c r="D16" s="100"/>
      <c r="E16" s="100"/>
      <c r="F16" s="100"/>
      <c r="G16" s="100"/>
      <c r="H16" s="101"/>
      <c r="I16" s="101"/>
      <c r="J16" s="100"/>
      <c r="K16" s="100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3"/>
    </row>
    <row r="17" spans="1:32" ht="13.5" customHeight="1" outlineLevel="1" x14ac:dyDescent="0.25">
      <c r="A17" s="298"/>
      <c r="B17" s="300"/>
      <c r="C17" s="104" t="s">
        <v>95</v>
      </c>
      <c r="D17" s="105"/>
      <c r="E17" s="105"/>
      <c r="F17" s="105"/>
      <c r="G17" s="105"/>
      <c r="H17" s="106"/>
      <c r="I17" s="106"/>
      <c r="J17" s="105"/>
      <c r="K17" s="105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8"/>
    </row>
    <row r="18" spans="1:32" ht="13.5" customHeight="1" x14ac:dyDescent="0.25">
      <c r="A18" s="298"/>
      <c r="B18" s="301" t="s">
        <v>64</v>
      </c>
      <c r="C18" s="131" t="s">
        <v>4</v>
      </c>
      <c r="D18" s="126"/>
      <c r="E18" s="126"/>
      <c r="F18" s="126"/>
      <c r="G18" s="126"/>
      <c r="H18" s="127"/>
      <c r="I18" s="127"/>
      <c r="J18" s="126"/>
      <c r="K18" s="126"/>
      <c r="L18" s="128"/>
      <c r="M18" s="128"/>
      <c r="N18" s="128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129"/>
    </row>
    <row r="19" spans="1:32" ht="13.5" customHeight="1" x14ac:dyDescent="0.25">
      <c r="A19" s="298"/>
      <c r="B19" s="299"/>
      <c r="C19" s="131" t="s">
        <v>94</v>
      </c>
      <c r="D19" s="126">
        <v>0</v>
      </c>
      <c r="E19" s="126">
        <v>0</v>
      </c>
      <c r="F19" s="126">
        <v>0</v>
      </c>
      <c r="G19" s="126">
        <v>0</v>
      </c>
      <c r="H19" s="126">
        <v>0</v>
      </c>
      <c r="I19" s="126">
        <v>0</v>
      </c>
      <c r="J19" s="126">
        <v>0</v>
      </c>
      <c r="K19" s="126">
        <v>0</v>
      </c>
      <c r="L19" s="126">
        <v>0</v>
      </c>
      <c r="M19" s="126">
        <v>0</v>
      </c>
      <c r="N19" s="126">
        <v>0</v>
      </c>
      <c r="O19" s="126">
        <v>0</v>
      </c>
      <c r="P19" s="126">
        <v>0</v>
      </c>
      <c r="Q19" s="126">
        <v>0</v>
      </c>
      <c r="R19" s="126">
        <v>0</v>
      </c>
      <c r="S19" s="126">
        <v>0</v>
      </c>
      <c r="T19" s="126">
        <v>0</v>
      </c>
      <c r="U19" s="126">
        <v>0</v>
      </c>
      <c r="V19" s="126">
        <v>0</v>
      </c>
      <c r="W19" s="126">
        <v>0</v>
      </c>
      <c r="X19" s="126">
        <v>0</v>
      </c>
      <c r="Y19" s="126">
        <v>0</v>
      </c>
      <c r="Z19" s="126">
        <v>0</v>
      </c>
      <c r="AA19" s="126">
        <v>0</v>
      </c>
      <c r="AB19" s="126">
        <v>0</v>
      </c>
      <c r="AC19" s="126">
        <v>0</v>
      </c>
      <c r="AD19" s="126">
        <v>0</v>
      </c>
      <c r="AE19" s="130">
        <v>0</v>
      </c>
    </row>
    <row r="20" spans="1:32" ht="13.5" customHeight="1" outlineLevel="1" x14ac:dyDescent="0.25">
      <c r="A20" s="298"/>
      <c r="B20" s="299"/>
      <c r="C20" s="99" t="s">
        <v>98</v>
      </c>
      <c r="D20" s="100"/>
      <c r="E20" s="100"/>
      <c r="F20" s="100"/>
      <c r="G20" s="100"/>
      <c r="H20" s="101"/>
      <c r="I20" s="101"/>
      <c r="J20" s="100"/>
      <c r="K20" s="100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3"/>
    </row>
    <row r="21" spans="1:32" ht="13.5" customHeight="1" outlineLevel="1" x14ac:dyDescent="0.25">
      <c r="A21" s="298"/>
      <c r="B21" s="299"/>
      <c r="C21" s="99" t="s">
        <v>99</v>
      </c>
      <c r="D21" s="100"/>
      <c r="E21" s="100"/>
      <c r="F21" s="100"/>
      <c r="G21" s="100"/>
      <c r="H21" s="101"/>
      <c r="I21" s="101"/>
      <c r="J21" s="100"/>
      <c r="K21" s="100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2"/>
      <c r="AA21" s="102"/>
      <c r="AB21" s="102"/>
      <c r="AC21" s="102"/>
      <c r="AD21" s="102"/>
      <c r="AE21" s="103"/>
    </row>
    <row r="22" spans="1:32" ht="13.5" customHeight="1" outlineLevel="1" x14ac:dyDescent="0.25">
      <c r="A22" s="298"/>
      <c r="B22" s="300"/>
      <c r="C22" s="104" t="s">
        <v>95</v>
      </c>
      <c r="D22" s="105"/>
      <c r="E22" s="105"/>
      <c r="F22" s="105"/>
      <c r="G22" s="105"/>
      <c r="H22" s="106"/>
      <c r="I22" s="106"/>
      <c r="J22" s="105"/>
      <c r="K22" s="105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8"/>
    </row>
    <row r="23" spans="1:32" ht="13.5" customHeight="1" x14ac:dyDescent="0.25">
      <c r="A23" s="298"/>
      <c r="B23" s="301" t="s">
        <v>65</v>
      </c>
      <c r="C23" s="131" t="s">
        <v>4</v>
      </c>
      <c r="D23" s="126"/>
      <c r="E23" s="126"/>
      <c r="F23" s="126"/>
      <c r="G23" s="126"/>
      <c r="H23" s="127"/>
      <c r="I23" s="127"/>
      <c r="J23" s="126"/>
      <c r="K23" s="126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129"/>
    </row>
    <row r="24" spans="1:32" ht="13.5" customHeight="1" x14ac:dyDescent="0.25">
      <c r="A24" s="298"/>
      <c r="B24" s="299"/>
      <c r="C24" s="131" t="s">
        <v>94</v>
      </c>
      <c r="D24" s="126">
        <v>0</v>
      </c>
      <c r="E24" s="126">
        <v>0</v>
      </c>
      <c r="F24" s="126">
        <v>0</v>
      </c>
      <c r="G24" s="126">
        <v>0</v>
      </c>
      <c r="H24" s="126">
        <v>0</v>
      </c>
      <c r="I24" s="126">
        <v>0</v>
      </c>
      <c r="J24" s="126">
        <v>0</v>
      </c>
      <c r="K24" s="126">
        <v>0</v>
      </c>
      <c r="L24" s="126">
        <v>0</v>
      </c>
      <c r="M24" s="126">
        <v>0</v>
      </c>
      <c r="N24" s="126">
        <v>0</v>
      </c>
      <c r="O24" s="126">
        <v>0</v>
      </c>
      <c r="P24" s="126">
        <v>0</v>
      </c>
      <c r="Q24" s="126">
        <v>0</v>
      </c>
      <c r="R24" s="126">
        <v>0</v>
      </c>
      <c r="S24" s="126">
        <v>0</v>
      </c>
      <c r="T24" s="126">
        <v>0</v>
      </c>
      <c r="U24" s="126">
        <v>0</v>
      </c>
      <c r="V24" s="126">
        <v>0</v>
      </c>
      <c r="W24" s="126">
        <v>0</v>
      </c>
      <c r="X24" s="126">
        <v>0</v>
      </c>
      <c r="Y24" s="126">
        <v>0</v>
      </c>
      <c r="Z24" s="126">
        <v>0</v>
      </c>
      <c r="AA24" s="126">
        <v>0</v>
      </c>
      <c r="AB24" s="126">
        <v>0</v>
      </c>
      <c r="AC24" s="126">
        <v>0</v>
      </c>
      <c r="AD24" s="126">
        <v>0</v>
      </c>
      <c r="AE24" s="130">
        <v>0</v>
      </c>
    </row>
    <row r="25" spans="1:32" ht="13.5" customHeight="1" outlineLevel="1" x14ac:dyDescent="0.25">
      <c r="A25" s="298"/>
      <c r="B25" s="299"/>
      <c r="C25" s="99" t="s">
        <v>98</v>
      </c>
      <c r="D25" s="100"/>
      <c r="E25" s="100"/>
      <c r="F25" s="100"/>
      <c r="G25" s="100"/>
      <c r="H25" s="101"/>
      <c r="I25" s="101"/>
      <c r="J25" s="100"/>
      <c r="K25" s="100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102"/>
      <c r="Y25" s="102"/>
      <c r="Z25" s="102"/>
      <c r="AA25" s="102"/>
      <c r="AB25" s="102"/>
      <c r="AC25" s="102"/>
      <c r="AD25" s="102"/>
      <c r="AE25" s="103"/>
    </row>
    <row r="26" spans="1:32" ht="13.5" customHeight="1" outlineLevel="1" thickBot="1" x14ac:dyDescent="0.3">
      <c r="A26" s="298"/>
      <c r="B26" s="299"/>
      <c r="C26" s="99" t="s">
        <v>99</v>
      </c>
      <c r="D26" s="100"/>
      <c r="E26" s="100"/>
      <c r="F26" s="100"/>
      <c r="G26" s="100"/>
      <c r="H26" s="101"/>
      <c r="I26" s="101"/>
      <c r="J26" s="100"/>
      <c r="K26" s="100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102"/>
      <c r="AC26" s="102"/>
      <c r="AD26" s="102"/>
      <c r="AE26" s="103"/>
    </row>
    <row r="27" spans="1:32" ht="13.5" customHeight="1" outlineLevel="1" thickBot="1" x14ac:dyDescent="0.3">
      <c r="A27" s="298"/>
      <c r="B27" s="300"/>
      <c r="C27" s="104" t="s">
        <v>95</v>
      </c>
      <c r="D27" s="105"/>
      <c r="E27" s="105"/>
      <c r="F27" s="105"/>
      <c r="G27" s="105"/>
      <c r="H27" s="106"/>
      <c r="I27" s="106"/>
      <c r="J27" s="105"/>
      <c r="K27" s="105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  <c r="AD27" s="107"/>
      <c r="AE27" s="108"/>
      <c r="AF27" s="120" t="s">
        <v>108</v>
      </c>
    </row>
    <row r="28" spans="1:32" ht="13.5" customHeight="1" x14ac:dyDescent="0.25">
      <c r="A28" s="298"/>
      <c r="B28" s="293" t="s">
        <v>100</v>
      </c>
      <c r="C28" s="294"/>
      <c r="D28" s="152">
        <f>D8+D13+D18+D23</f>
        <v>0</v>
      </c>
      <c r="E28" s="152">
        <f>E8+E13+E18+E23</f>
        <v>0</v>
      </c>
      <c r="F28" s="152">
        <f t="shared" ref="F28:AE28" si="1">F8+F13+F18+F23</f>
        <v>0</v>
      </c>
      <c r="G28" s="152">
        <f t="shared" si="1"/>
        <v>0</v>
      </c>
      <c r="H28" s="152">
        <f t="shared" si="1"/>
        <v>0</v>
      </c>
      <c r="I28" s="152">
        <f t="shared" si="1"/>
        <v>0</v>
      </c>
      <c r="J28" s="152">
        <f>J8+J13+J18+J23</f>
        <v>0</v>
      </c>
      <c r="K28" s="152">
        <f t="shared" si="1"/>
        <v>0</v>
      </c>
      <c r="L28" s="153">
        <f t="shared" si="1"/>
        <v>0</v>
      </c>
      <c r="M28" s="154">
        <f>M8+M13+M18+M23</f>
        <v>0</v>
      </c>
      <c r="N28" s="154">
        <f t="shared" si="1"/>
        <v>0</v>
      </c>
      <c r="O28" s="154">
        <f t="shared" si="1"/>
        <v>0</v>
      </c>
      <c r="P28" s="154">
        <f t="shared" si="1"/>
        <v>0</v>
      </c>
      <c r="Q28" s="154">
        <f t="shared" si="1"/>
        <v>0</v>
      </c>
      <c r="R28" s="154">
        <f t="shared" si="1"/>
        <v>0</v>
      </c>
      <c r="S28" s="154">
        <f t="shared" si="1"/>
        <v>0</v>
      </c>
      <c r="T28" s="154">
        <f t="shared" si="1"/>
        <v>0</v>
      </c>
      <c r="U28" s="154">
        <f t="shared" si="1"/>
        <v>0</v>
      </c>
      <c r="V28" s="154">
        <f t="shared" si="1"/>
        <v>0</v>
      </c>
      <c r="W28" s="154">
        <f t="shared" si="1"/>
        <v>0</v>
      </c>
      <c r="X28" s="154">
        <f t="shared" si="1"/>
        <v>0</v>
      </c>
      <c r="Y28" s="154">
        <f t="shared" si="1"/>
        <v>0</v>
      </c>
      <c r="Z28" s="154">
        <f t="shared" si="1"/>
        <v>0</v>
      </c>
      <c r="AA28" s="154">
        <f t="shared" si="1"/>
        <v>0</v>
      </c>
      <c r="AB28" s="154">
        <f t="shared" si="1"/>
        <v>0</v>
      </c>
      <c r="AC28" s="154">
        <f t="shared" si="1"/>
        <v>0</v>
      </c>
      <c r="AD28" s="154">
        <f t="shared" si="1"/>
        <v>0</v>
      </c>
      <c r="AE28" s="155">
        <f t="shared" si="1"/>
        <v>0</v>
      </c>
      <c r="AF28" s="156">
        <f t="shared" ref="AF28:AF30" si="2">SUM(D28:AE28)</f>
        <v>0</v>
      </c>
    </row>
    <row r="29" spans="1:32" ht="13.5" customHeight="1" thickBot="1" x14ac:dyDescent="0.3">
      <c r="A29" s="298"/>
      <c r="B29" s="295" t="s">
        <v>104</v>
      </c>
      <c r="C29" s="296"/>
      <c r="D29" s="157">
        <f t="shared" ref="D29:AE32" si="3">D9+D14+D19+D24</f>
        <v>0</v>
      </c>
      <c r="E29" s="157">
        <f t="shared" si="3"/>
        <v>0</v>
      </c>
      <c r="F29" s="157">
        <f t="shared" si="3"/>
        <v>0</v>
      </c>
      <c r="G29" s="157">
        <f t="shared" si="3"/>
        <v>0</v>
      </c>
      <c r="H29" s="157">
        <f t="shared" si="3"/>
        <v>0</v>
      </c>
      <c r="I29" s="157">
        <f t="shared" si="3"/>
        <v>0</v>
      </c>
      <c r="J29" s="157">
        <f t="shared" si="3"/>
        <v>0</v>
      </c>
      <c r="K29" s="157">
        <f t="shared" si="3"/>
        <v>0</v>
      </c>
      <c r="L29" s="158">
        <f t="shared" si="3"/>
        <v>0</v>
      </c>
      <c r="M29" s="159">
        <f t="shared" si="3"/>
        <v>0</v>
      </c>
      <c r="N29" s="159">
        <f t="shared" si="3"/>
        <v>0</v>
      </c>
      <c r="O29" s="159">
        <f t="shared" si="3"/>
        <v>0</v>
      </c>
      <c r="P29" s="159">
        <f t="shared" si="3"/>
        <v>0</v>
      </c>
      <c r="Q29" s="159">
        <f t="shared" si="3"/>
        <v>0</v>
      </c>
      <c r="R29" s="159">
        <f t="shared" si="3"/>
        <v>0</v>
      </c>
      <c r="S29" s="159">
        <f t="shared" si="3"/>
        <v>0</v>
      </c>
      <c r="T29" s="159">
        <f t="shared" si="3"/>
        <v>0</v>
      </c>
      <c r="U29" s="159">
        <f t="shared" si="3"/>
        <v>0</v>
      </c>
      <c r="V29" s="159">
        <f t="shared" si="3"/>
        <v>0</v>
      </c>
      <c r="W29" s="159">
        <f t="shared" si="3"/>
        <v>0</v>
      </c>
      <c r="X29" s="159">
        <f t="shared" si="3"/>
        <v>0</v>
      </c>
      <c r="Y29" s="159">
        <f t="shared" si="3"/>
        <v>0</v>
      </c>
      <c r="Z29" s="159">
        <f>Z9+Z14+Z19+Z24</f>
        <v>0</v>
      </c>
      <c r="AA29" s="159">
        <f t="shared" si="3"/>
        <v>0</v>
      </c>
      <c r="AB29" s="159">
        <f t="shared" si="3"/>
        <v>0</v>
      </c>
      <c r="AC29" s="159">
        <f t="shared" si="3"/>
        <v>0</v>
      </c>
      <c r="AD29" s="159">
        <f t="shared" si="3"/>
        <v>0</v>
      </c>
      <c r="AE29" s="160">
        <f t="shared" si="3"/>
        <v>0</v>
      </c>
      <c r="AF29" s="161">
        <f t="shared" si="2"/>
        <v>0</v>
      </c>
    </row>
    <row r="30" spans="1:32" ht="13.5" customHeight="1" x14ac:dyDescent="0.25">
      <c r="A30" s="298"/>
      <c r="B30" s="282" t="s">
        <v>105</v>
      </c>
      <c r="C30" s="283"/>
      <c r="D30" s="162">
        <f t="shared" si="3"/>
        <v>0</v>
      </c>
      <c r="E30" s="162">
        <f t="shared" si="3"/>
        <v>0</v>
      </c>
      <c r="F30" s="162">
        <f>F10+F15+F20+F25</f>
        <v>0</v>
      </c>
      <c r="G30" s="162">
        <f t="shared" si="3"/>
        <v>0</v>
      </c>
      <c r="H30" s="162">
        <f t="shared" si="3"/>
        <v>0</v>
      </c>
      <c r="I30" s="162">
        <f t="shared" si="3"/>
        <v>0</v>
      </c>
      <c r="J30" s="162">
        <f t="shared" si="3"/>
        <v>0</v>
      </c>
      <c r="K30" s="162">
        <f t="shared" si="3"/>
        <v>0</v>
      </c>
      <c r="L30" s="163">
        <f t="shared" si="3"/>
        <v>0</v>
      </c>
      <c r="M30" s="163">
        <f t="shared" si="3"/>
        <v>0</v>
      </c>
      <c r="N30" s="163">
        <f t="shared" si="3"/>
        <v>0</v>
      </c>
      <c r="O30" s="163">
        <f t="shared" si="3"/>
        <v>0</v>
      </c>
      <c r="P30" s="163">
        <f t="shared" si="3"/>
        <v>0</v>
      </c>
      <c r="Q30" s="163">
        <f t="shared" si="3"/>
        <v>0</v>
      </c>
      <c r="R30" s="163">
        <f t="shared" si="3"/>
        <v>0</v>
      </c>
      <c r="S30" s="163">
        <f t="shared" si="3"/>
        <v>0</v>
      </c>
      <c r="T30" s="163">
        <f t="shared" si="3"/>
        <v>0</v>
      </c>
      <c r="U30" s="163">
        <f t="shared" si="3"/>
        <v>0</v>
      </c>
      <c r="V30" s="163">
        <f t="shared" si="3"/>
        <v>0</v>
      </c>
      <c r="W30" s="163">
        <f t="shared" si="3"/>
        <v>0</v>
      </c>
      <c r="X30" s="163">
        <f t="shared" si="3"/>
        <v>0</v>
      </c>
      <c r="Y30" s="163">
        <f t="shared" si="3"/>
        <v>0</v>
      </c>
      <c r="Z30" s="163">
        <f t="shared" si="3"/>
        <v>0</v>
      </c>
      <c r="AA30" s="163">
        <f t="shared" si="3"/>
        <v>0</v>
      </c>
      <c r="AB30" s="163">
        <f t="shared" si="3"/>
        <v>0</v>
      </c>
      <c r="AC30" s="163">
        <f t="shared" si="3"/>
        <v>0</v>
      </c>
      <c r="AD30" s="163">
        <f t="shared" si="3"/>
        <v>0</v>
      </c>
      <c r="AE30" s="164">
        <f t="shared" si="3"/>
        <v>0</v>
      </c>
      <c r="AF30" s="165">
        <f t="shared" si="2"/>
        <v>0</v>
      </c>
    </row>
    <row r="31" spans="1:32" ht="13.5" customHeight="1" x14ac:dyDescent="0.25">
      <c r="A31" s="298"/>
      <c r="B31" s="282" t="s">
        <v>106</v>
      </c>
      <c r="C31" s="283"/>
      <c r="D31" s="162">
        <f t="shared" si="3"/>
        <v>0</v>
      </c>
      <c r="E31" s="162">
        <f t="shared" si="3"/>
        <v>0</v>
      </c>
      <c r="F31" s="162">
        <f t="shared" si="3"/>
        <v>0</v>
      </c>
      <c r="G31" s="162">
        <f t="shared" si="3"/>
        <v>0</v>
      </c>
      <c r="H31" s="162">
        <f t="shared" si="3"/>
        <v>0</v>
      </c>
      <c r="I31" s="162">
        <f t="shared" si="3"/>
        <v>0</v>
      </c>
      <c r="J31" s="162">
        <f t="shared" si="3"/>
        <v>0</v>
      </c>
      <c r="K31" s="162">
        <f t="shared" si="3"/>
        <v>0</v>
      </c>
      <c r="L31" s="163">
        <f t="shared" si="3"/>
        <v>0</v>
      </c>
      <c r="M31" s="163">
        <f t="shared" si="3"/>
        <v>0</v>
      </c>
      <c r="N31" s="163">
        <f t="shared" si="3"/>
        <v>0</v>
      </c>
      <c r="O31" s="163">
        <f t="shared" si="3"/>
        <v>0</v>
      </c>
      <c r="P31" s="163">
        <f t="shared" si="3"/>
        <v>0</v>
      </c>
      <c r="Q31" s="163">
        <f t="shared" si="3"/>
        <v>0</v>
      </c>
      <c r="R31" s="163">
        <f t="shared" si="3"/>
        <v>0</v>
      </c>
      <c r="S31" s="163">
        <f t="shared" si="3"/>
        <v>0</v>
      </c>
      <c r="T31" s="163">
        <f t="shared" si="3"/>
        <v>0</v>
      </c>
      <c r="U31" s="163">
        <f t="shared" si="3"/>
        <v>0</v>
      </c>
      <c r="V31" s="163">
        <f t="shared" si="3"/>
        <v>0</v>
      </c>
      <c r="W31" s="163">
        <f>W11+W16+W21+W26</f>
        <v>0</v>
      </c>
      <c r="X31" s="163">
        <f t="shared" si="3"/>
        <v>0</v>
      </c>
      <c r="Y31" s="163">
        <f t="shared" si="3"/>
        <v>0</v>
      </c>
      <c r="Z31" s="163">
        <f t="shared" si="3"/>
        <v>0</v>
      </c>
      <c r="AA31" s="163">
        <f t="shared" si="3"/>
        <v>0</v>
      </c>
      <c r="AB31" s="163">
        <f t="shared" si="3"/>
        <v>0</v>
      </c>
      <c r="AC31" s="163">
        <f t="shared" si="3"/>
        <v>0</v>
      </c>
      <c r="AD31" s="163">
        <f t="shared" si="3"/>
        <v>0</v>
      </c>
      <c r="AE31" s="164">
        <f t="shared" si="3"/>
        <v>0</v>
      </c>
      <c r="AF31" s="165">
        <f>SUM(D31:AE31)</f>
        <v>0</v>
      </c>
    </row>
    <row r="32" spans="1:32" ht="13.5" customHeight="1" thickBot="1" x14ac:dyDescent="0.3">
      <c r="A32" s="298"/>
      <c r="B32" s="284" t="s">
        <v>107</v>
      </c>
      <c r="C32" s="285"/>
      <c r="D32" s="162">
        <f t="shared" si="3"/>
        <v>0</v>
      </c>
      <c r="E32" s="162">
        <f t="shared" si="3"/>
        <v>0</v>
      </c>
      <c r="F32" s="162">
        <f t="shared" si="3"/>
        <v>0</v>
      </c>
      <c r="G32" s="162">
        <f t="shared" si="3"/>
        <v>0</v>
      </c>
      <c r="H32" s="162">
        <f t="shared" si="3"/>
        <v>0</v>
      </c>
      <c r="I32" s="162">
        <f t="shared" si="3"/>
        <v>0</v>
      </c>
      <c r="J32" s="162">
        <f t="shared" si="3"/>
        <v>0</v>
      </c>
      <c r="K32" s="162">
        <f t="shared" si="3"/>
        <v>0</v>
      </c>
      <c r="L32" s="163">
        <f t="shared" si="3"/>
        <v>0</v>
      </c>
      <c r="M32" s="163">
        <f t="shared" si="3"/>
        <v>0</v>
      </c>
      <c r="N32" s="163">
        <f t="shared" si="3"/>
        <v>0</v>
      </c>
      <c r="O32" s="163">
        <f t="shared" si="3"/>
        <v>0</v>
      </c>
      <c r="P32" s="163">
        <f t="shared" si="3"/>
        <v>0</v>
      </c>
      <c r="Q32" s="163">
        <f t="shared" si="3"/>
        <v>0</v>
      </c>
      <c r="R32" s="163">
        <f t="shared" si="3"/>
        <v>0</v>
      </c>
      <c r="S32" s="163">
        <f t="shared" si="3"/>
        <v>0</v>
      </c>
      <c r="T32" s="163">
        <f t="shared" si="3"/>
        <v>0</v>
      </c>
      <c r="U32" s="163">
        <f t="shared" si="3"/>
        <v>0</v>
      </c>
      <c r="V32" s="163">
        <f t="shared" si="3"/>
        <v>0</v>
      </c>
      <c r="W32" s="163">
        <f>W12+W17+W22+W27</f>
        <v>0</v>
      </c>
      <c r="X32" s="163">
        <f t="shared" si="3"/>
        <v>0</v>
      </c>
      <c r="Y32" s="163">
        <f t="shared" si="3"/>
        <v>0</v>
      </c>
      <c r="Z32" s="163">
        <f t="shared" si="3"/>
        <v>0</v>
      </c>
      <c r="AA32" s="163">
        <f t="shared" si="3"/>
        <v>0</v>
      </c>
      <c r="AB32" s="163">
        <f t="shared" si="3"/>
        <v>0</v>
      </c>
      <c r="AC32" s="163">
        <f t="shared" si="3"/>
        <v>0</v>
      </c>
      <c r="AD32" s="163">
        <f t="shared" si="3"/>
        <v>0</v>
      </c>
      <c r="AE32" s="164">
        <f t="shared" si="3"/>
        <v>0</v>
      </c>
      <c r="AF32" s="166">
        <f>SUM(D32:AE32)</f>
        <v>0</v>
      </c>
    </row>
    <row r="33" spans="1:32" s="141" customFormat="1" ht="13.5" customHeight="1" thickBot="1" x14ac:dyDescent="0.3">
      <c r="A33" s="184" t="s">
        <v>96</v>
      </c>
      <c r="B33" s="182" t="s">
        <v>110</v>
      </c>
      <c r="C33" s="182" t="s">
        <v>97</v>
      </c>
      <c r="D33" s="19" t="s">
        <v>12</v>
      </c>
      <c r="E33" s="122" t="s">
        <v>13</v>
      </c>
      <c r="F33" s="122" t="s">
        <v>3</v>
      </c>
      <c r="G33" s="122" t="s">
        <v>14</v>
      </c>
      <c r="H33" s="122" t="s">
        <v>15</v>
      </c>
      <c r="I33" s="122" t="s">
        <v>16</v>
      </c>
      <c r="J33" s="122" t="s">
        <v>17</v>
      </c>
      <c r="K33" s="122" t="s">
        <v>18</v>
      </c>
      <c r="L33" s="122" t="s">
        <v>19</v>
      </c>
      <c r="M33" s="122" t="s">
        <v>20</v>
      </c>
      <c r="N33" s="122" t="s">
        <v>21</v>
      </c>
      <c r="O33" s="122" t="s">
        <v>22</v>
      </c>
      <c r="P33" s="122" t="s">
        <v>23</v>
      </c>
      <c r="Q33" s="122" t="s">
        <v>24</v>
      </c>
      <c r="R33" s="122" t="s">
        <v>25</v>
      </c>
      <c r="S33" s="122" t="s">
        <v>26</v>
      </c>
      <c r="T33" s="122" t="s">
        <v>27</v>
      </c>
      <c r="U33" s="122" t="s">
        <v>28</v>
      </c>
      <c r="V33" s="122" t="s">
        <v>29</v>
      </c>
      <c r="W33" s="122" t="s">
        <v>30</v>
      </c>
      <c r="X33" s="122" t="s">
        <v>31</v>
      </c>
      <c r="Y33" s="122" t="s">
        <v>32</v>
      </c>
      <c r="Z33" s="122" t="s">
        <v>33</v>
      </c>
      <c r="AA33" s="122" t="s">
        <v>34</v>
      </c>
      <c r="AB33" s="122" t="s">
        <v>35</v>
      </c>
      <c r="AC33" s="122" t="s">
        <v>36</v>
      </c>
      <c r="AD33" s="122" t="s">
        <v>37</v>
      </c>
      <c r="AE33" s="123" t="s">
        <v>38</v>
      </c>
      <c r="AF33" s="167"/>
    </row>
    <row r="34" spans="1:32" ht="13.5" customHeight="1" thickBot="1" x14ac:dyDescent="0.3">
      <c r="A34" s="311">
        <v>2019</v>
      </c>
      <c r="B34" s="313" t="s">
        <v>101</v>
      </c>
      <c r="C34" s="314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3"/>
      <c r="AE34" s="150"/>
      <c r="AF34" s="132"/>
    </row>
    <row r="35" spans="1:32" ht="13.5" customHeight="1" x14ac:dyDescent="0.25">
      <c r="A35" s="312"/>
      <c r="B35" s="315" t="s">
        <v>62</v>
      </c>
      <c r="C35" s="109" t="s">
        <v>4</v>
      </c>
      <c r="D35" s="110"/>
      <c r="E35" s="110"/>
      <c r="F35" s="110"/>
      <c r="G35" s="110"/>
      <c r="H35" s="111"/>
      <c r="I35" s="111"/>
      <c r="J35" s="110"/>
      <c r="K35" s="110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2"/>
      <c r="AE35" s="113"/>
    </row>
    <row r="36" spans="1:32" ht="13.5" customHeight="1" x14ac:dyDescent="0.25">
      <c r="A36" s="312"/>
      <c r="B36" s="291"/>
      <c r="C36" s="114" t="s">
        <v>94</v>
      </c>
      <c r="D36" s="115">
        <v>0</v>
      </c>
      <c r="E36" s="115">
        <v>0</v>
      </c>
      <c r="F36" s="115">
        <v>0</v>
      </c>
      <c r="G36" s="115">
        <v>0</v>
      </c>
      <c r="H36" s="115">
        <v>0</v>
      </c>
      <c r="I36" s="115">
        <v>0</v>
      </c>
      <c r="J36" s="115">
        <v>0</v>
      </c>
      <c r="K36" s="115">
        <v>0</v>
      </c>
      <c r="L36" s="115">
        <v>0</v>
      </c>
      <c r="M36" s="115">
        <v>0</v>
      </c>
      <c r="N36" s="115">
        <v>0</v>
      </c>
      <c r="O36" s="115">
        <v>0</v>
      </c>
      <c r="P36" s="115">
        <v>0</v>
      </c>
      <c r="Q36" s="115">
        <v>0</v>
      </c>
      <c r="R36" s="115">
        <v>0</v>
      </c>
      <c r="S36" s="115">
        <v>0</v>
      </c>
      <c r="T36" s="115">
        <v>0</v>
      </c>
      <c r="U36" s="115">
        <v>0</v>
      </c>
      <c r="V36" s="115">
        <v>0</v>
      </c>
      <c r="W36" s="115">
        <v>0</v>
      </c>
      <c r="X36" s="115">
        <v>0</v>
      </c>
      <c r="Y36" s="115">
        <v>0</v>
      </c>
      <c r="Z36" s="115">
        <v>0</v>
      </c>
      <c r="AA36" s="115">
        <v>0</v>
      </c>
      <c r="AB36" s="115">
        <v>0</v>
      </c>
      <c r="AC36" s="115">
        <v>0</v>
      </c>
      <c r="AD36" s="115">
        <v>0</v>
      </c>
      <c r="AE36" s="116">
        <v>0</v>
      </c>
    </row>
    <row r="37" spans="1:32" ht="13.5" customHeight="1" outlineLevel="1" x14ac:dyDescent="0.25">
      <c r="A37" s="312"/>
      <c r="B37" s="291"/>
      <c r="C37" s="99" t="s">
        <v>98</v>
      </c>
      <c r="D37" s="100"/>
      <c r="E37" s="100"/>
      <c r="F37" s="100"/>
      <c r="G37" s="100"/>
      <c r="H37" s="101"/>
      <c r="I37" s="101"/>
      <c r="J37" s="100"/>
      <c r="K37" s="100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  <c r="AA37" s="102"/>
      <c r="AB37" s="102"/>
      <c r="AC37" s="102"/>
      <c r="AD37" s="102"/>
      <c r="AE37" s="103"/>
    </row>
    <row r="38" spans="1:32" ht="13.5" customHeight="1" outlineLevel="1" x14ac:dyDescent="0.25">
      <c r="A38" s="312"/>
      <c r="B38" s="291"/>
      <c r="C38" s="99" t="s">
        <v>99</v>
      </c>
      <c r="D38" s="100"/>
      <c r="E38" s="100"/>
      <c r="F38" s="100"/>
      <c r="G38" s="100"/>
      <c r="H38" s="101"/>
      <c r="I38" s="101"/>
      <c r="J38" s="100"/>
      <c r="K38" s="100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2"/>
      <c r="AE38" s="103"/>
    </row>
    <row r="39" spans="1:32" ht="13.5" customHeight="1" outlineLevel="1" x14ac:dyDescent="0.25">
      <c r="A39" s="312"/>
      <c r="B39" s="292"/>
      <c r="C39" s="104" t="s">
        <v>95</v>
      </c>
      <c r="D39" s="105"/>
      <c r="E39" s="105"/>
      <c r="F39" s="105"/>
      <c r="G39" s="105"/>
      <c r="H39" s="106"/>
      <c r="I39" s="106"/>
      <c r="J39" s="105"/>
      <c r="K39" s="105"/>
      <c r="L39" s="107"/>
      <c r="M39" s="107"/>
      <c r="N39" s="107"/>
      <c r="O39" s="107"/>
      <c r="P39" s="107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  <c r="AD39" s="107"/>
      <c r="AE39" s="108"/>
    </row>
    <row r="40" spans="1:32" ht="13.5" customHeight="1" x14ac:dyDescent="0.25">
      <c r="A40" s="312"/>
      <c r="B40" s="290" t="s">
        <v>63</v>
      </c>
      <c r="C40" s="114" t="s">
        <v>4</v>
      </c>
      <c r="D40" s="115"/>
      <c r="E40" s="115"/>
      <c r="F40" s="115"/>
      <c r="G40" s="115"/>
      <c r="H40" s="117"/>
      <c r="I40" s="117"/>
      <c r="J40" s="115"/>
      <c r="K40" s="115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8"/>
      <c r="AE40" s="119"/>
    </row>
    <row r="41" spans="1:32" ht="13.5" customHeight="1" x14ac:dyDescent="0.25">
      <c r="A41" s="312"/>
      <c r="B41" s="291"/>
      <c r="C41" s="114" t="s">
        <v>94</v>
      </c>
      <c r="D41" s="115">
        <v>0</v>
      </c>
      <c r="E41" s="115">
        <v>0</v>
      </c>
      <c r="F41" s="115">
        <v>0</v>
      </c>
      <c r="G41" s="115">
        <v>0</v>
      </c>
      <c r="H41" s="115">
        <v>0</v>
      </c>
      <c r="I41" s="115">
        <v>0</v>
      </c>
      <c r="J41" s="115">
        <v>0</v>
      </c>
      <c r="K41" s="115">
        <v>0</v>
      </c>
      <c r="L41" s="115">
        <v>0</v>
      </c>
      <c r="M41" s="115">
        <v>0</v>
      </c>
      <c r="N41" s="115">
        <v>0</v>
      </c>
      <c r="O41" s="115">
        <v>0</v>
      </c>
      <c r="P41" s="115">
        <v>0</v>
      </c>
      <c r="Q41" s="115">
        <v>0</v>
      </c>
      <c r="R41" s="115">
        <v>0</v>
      </c>
      <c r="S41" s="115">
        <v>0</v>
      </c>
      <c r="T41" s="115">
        <v>0</v>
      </c>
      <c r="U41" s="115">
        <v>0</v>
      </c>
      <c r="V41" s="115">
        <v>0</v>
      </c>
      <c r="W41" s="115">
        <v>0</v>
      </c>
      <c r="X41" s="115">
        <v>0</v>
      </c>
      <c r="Y41" s="115">
        <v>0</v>
      </c>
      <c r="Z41" s="115">
        <v>0</v>
      </c>
      <c r="AA41" s="115">
        <v>0</v>
      </c>
      <c r="AB41" s="115">
        <v>0</v>
      </c>
      <c r="AC41" s="115">
        <v>0</v>
      </c>
      <c r="AD41" s="115">
        <v>0</v>
      </c>
      <c r="AE41" s="116">
        <v>0</v>
      </c>
    </row>
    <row r="42" spans="1:32" ht="13.5" customHeight="1" outlineLevel="1" x14ac:dyDescent="0.25">
      <c r="A42" s="312"/>
      <c r="B42" s="291"/>
      <c r="C42" s="99" t="s">
        <v>98</v>
      </c>
      <c r="D42" s="100"/>
      <c r="E42" s="100"/>
      <c r="F42" s="100"/>
      <c r="G42" s="100"/>
      <c r="H42" s="101"/>
      <c r="I42" s="101"/>
      <c r="J42" s="100"/>
      <c r="K42" s="100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2"/>
      <c r="AA42" s="102"/>
      <c r="AB42" s="102"/>
      <c r="AC42" s="102"/>
      <c r="AD42" s="102"/>
      <c r="AE42" s="103"/>
    </row>
    <row r="43" spans="1:32" ht="13.5" customHeight="1" outlineLevel="1" x14ac:dyDescent="0.25">
      <c r="A43" s="312"/>
      <c r="B43" s="291"/>
      <c r="C43" s="99" t="s">
        <v>99</v>
      </c>
      <c r="D43" s="100"/>
      <c r="E43" s="100"/>
      <c r="F43" s="100"/>
      <c r="G43" s="100"/>
      <c r="H43" s="101"/>
      <c r="I43" s="101"/>
      <c r="J43" s="100"/>
      <c r="K43" s="100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3"/>
    </row>
    <row r="44" spans="1:32" ht="13.5" customHeight="1" outlineLevel="1" x14ac:dyDescent="0.25">
      <c r="A44" s="312"/>
      <c r="B44" s="292"/>
      <c r="C44" s="104" t="s">
        <v>95</v>
      </c>
      <c r="D44" s="105"/>
      <c r="E44" s="105"/>
      <c r="F44" s="105"/>
      <c r="G44" s="105"/>
      <c r="H44" s="106"/>
      <c r="I44" s="106"/>
      <c r="J44" s="105"/>
      <c r="K44" s="105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08"/>
    </row>
    <row r="45" spans="1:32" ht="13.5" customHeight="1" x14ac:dyDescent="0.25">
      <c r="A45" s="312"/>
      <c r="B45" s="290" t="s">
        <v>64</v>
      </c>
      <c r="C45" s="114" t="s">
        <v>4</v>
      </c>
      <c r="D45" s="115"/>
      <c r="E45" s="115"/>
      <c r="F45" s="115"/>
      <c r="G45" s="115"/>
      <c r="H45" s="117"/>
      <c r="I45" s="117"/>
      <c r="J45" s="115"/>
      <c r="K45" s="115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9"/>
    </row>
    <row r="46" spans="1:32" ht="13.5" customHeight="1" x14ac:dyDescent="0.25">
      <c r="A46" s="312"/>
      <c r="B46" s="291"/>
      <c r="C46" s="114" t="s">
        <v>94</v>
      </c>
      <c r="D46" s="115">
        <v>0</v>
      </c>
      <c r="E46" s="115">
        <v>0</v>
      </c>
      <c r="F46" s="115">
        <v>0</v>
      </c>
      <c r="G46" s="115">
        <v>0</v>
      </c>
      <c r="H46" s="115">
        <v>0</v>
      </c>
      <c r="I46" s="115">
        <v>0</v>
      </c>
      <c r="J46" s="115">
        <v>0</v>
      </c>
      <c r="K46" s="115">
        <v>0</v>
      </c>
      <c r="L46" s="115">
        <v>0</v>
      </c>
      <c r="M46" s="115">
        <v>0</v>
      </c>
      <c r="N46" s="115">
        <v>0</v>
      </c>
      <c r="O46" s="115">
        <v>0</v>
      </c>
      <c r="P46" s="115">
        <v>0</v>
      </c>
      <c r="Q46" s="115">
        <v>0</v>
      </c>
      <c r="R46" s="115">
        <v>0</v>
      </c>
      <c r="S46" s="115">
        <v>0</v>
      </c>
      <c r="T46" s="115">
        <v>0</v>
      </c>
      <c r="U46" s="115">
        <v>0</v>
      </c>
      <c r="V46" s="115">
        <v>0</v>
      </c>
      <c r="W46" s="115">
        <v>0</v>
      </c>
      <c r="X46" s="115">
        <v>0</v>
      </c>
      <c r="Y46" s="115">
        <v>0</v>
      </c>
      <c r="Z46" s="115">
        <v>0</v>
      </c>
      <c r="AA46" s="115">
        <v>0</v>
      </c>
      <c r="AB46" s="115">
        <v>0</v>
      </c>
      <c r="AC46" s="115">
        <v>0</v>
      </c>
      <c r="AD46" s="115">
        <v>0</v>
      </c>
      <c r="AE46" s="116">
        <v>0</v>
      </c>
    </row>
    <row r="47" spans="1:32" ht="13.5" customHeight="1" outlineLevel="1" x14ac:dyDescent="0.25">
      <c r="A47" s="312"/>
      <c r="B47" s="291"/>
      <c r="C47" s="99" t="s">
        <v>98</v>
      </c>
      <c r="D47" s="100"/>
      <c r="E47" s="100"/>
      <c r="F47" s="100"/>
      <c r="G47" s="100"/>
      <c r="H47" s="101"/>
      <c r="I47" s="101"/>
      <c r="J47" s="100"/>
      <c r="K47" s="100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102"/>
      <c r="Z47" s="102"/>
      <c r="AA47" s="102"/>
      <c r="AB47" s="102"/>
      <c r="AC47" s="102"/>
      <c r="AD47" s="102"/>
      <c r="AE47" s="103"/>
    </row>
    <row r="48" spans="1:32" ht="13.5" customHeight="1" outlineLevel="1" x14ac:dyDescent="0.25">
      <c r="A48" s="312"/>
      <c r="B48" s="291"/>
      <c r="C48" s="99" t="s">
        <v>99</v>
      </c>
      <c r="D48" s="100"/>
      <c r="E48" s="100"/>
      <c r="F48" s="100"/>
      <c r="G48" s="100"/>
      <c r="H48" s="101"/>
      <c r="I48" s="101"/>
      <c r="J48" s="100"/>
      <c r="K48" s="100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02"/>
      <c r="W48" s="102"/>
      <c r="X48" s="102"/>
      <c r="Y48" s="102"/>
      <c r="Z48" s="102"/>
      <c r="AA48" s="102"/>
      <c r="AB48" s="102"/>
      <c r="AC48" s="102"/>
      <c r="AD48" s="102"/>
      <c r="AE48" s="103"/>
    </row>
    <row r="49" spans="1:32" ht="13.5" customHeight="1" outlineLevel="1" x14ac:dyDescent="0.25">
      <c r="A49" s="312"/>
      <c r="B49" s="292"/>
      <c r="C49" s="104" t="s">
        <v>95</v>
      </c>
      <c r="D49" s="105"/>
      <c r="E49" s="105"/>
      <c r="F49" s="105"/>
      <c r="G49" s="105"/>
      <c r="H49" s="106"/>
      <c r="I49" s="106"/>
      <c r="J49" s="105"/>
      <c r="K49" s="105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08"/>
    </row>
    <row r="50" spans="1:32" ht="13.5" customHeight="1" x14ac:dyDescent="0.25">
      <c r="A50" s="312"/>
      <c r="B50" s="290" t="s">
        <v>65</v>
      </c>
      <c r="C50" s="114" t="s">
        <v>4</v>
      </c>
      <c r="D50" s="115"/>
      <c r="E50" s="115"/>
      <c r="F50" s="115"/>
      <c r="G50" s="115"/>
      <c r="H50" s="117"/>
      <c r="I50" s="117"/>
      <c r="J50" s="115"/>
      <c r="K50" s="115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19"/>
    </row>
    <row r="51" spans="1:32" ht="13.5" customHeight="1" x14ac:dyDescent="0.25">
      <c r="A51" s="312"/>
      <c r="B51" s="291"/>
      <c r="C51" s="114" t="s">
        <v>94</v>
      </c>
      <c r="D51" s="115">
        <v>0</v>
      </c>
      <c r="E51" s="115">
        <v>0</v>
      </c>
      <c r="F51" s="115">
        <v>0</v>
      </c>
      <c r="G51" s="115">
        <v>0</v>
      </c>
      <c r="H51" s="115">
        <v>0</v>
      </c>
      <c r="I51" s="115">
        <v>0</v>
      </c>
      <c r="J51" s="115">
        <v>0</v>
      </c>
      <c r="K51" s="115">
        <v>0</v>
      </c>
      <c r="L51" s="115">
        <v>0</v>
      </c>
      <c r="M51" s="115">
        <v>0</v>
      </c>
      <c r="N51" s="115">
        <v>0</v>
      </c>
      <c r="O51" s="115">
        <v>0</v>
      </c>
      <c r="P51" s="115">
        <v>0</v>
      </c>
      <c r="Q51" s="115">
        <v>0</v>
      </c>
      <c r="R51" s="115">
        <v>0</v>
      </c>
      <c r="S51" s="115">
        <v>0</v>
      </c>
      <c r="T51" s="115">
        <v>0</v>
      </c>
      <c r="U51" s="115">
        <v>0</v>
      </c>
      <c r="V51" s="115">
        <v>0</v>
      </c>
      <c r="W51" s="115">
        <v>0</v>
      </c>
      <c r="X51" s="115">
        <v>0</v>
      </c>
      <c r="Y51" s="115">
        <v>0</v>
      </c>
      <c r="Z51" s="115">
        <v>0</v>
      </c>
      <c r="AA51" s="115">
        <v>0</v>
      </c>
      <c r="AB51" s="115">
        <v>0</v>
      </c>
      <c r="AC51" s="115">
        <v>0</v>
      </c>
      <c r="AD51" s="115">
        <v>0</v>
      </c>
      <c r="AE51" s="116">
        <v>0</v>
      </c>
    </row>
    <row r="52" spans="1:32" ht="13.5" customHeight="1" outlineLevel="1" x14ac:dyDescent="0.25">
      <c r="A52" s="312"/>
      <c r="B52" s="291"/>
      <c r="C52" s="99" t="s">
        <v>98</v>
      </c>
      <c r="D52" s="100"/>
      <c r="E52" s="100"/>
      <c r="F52" s="100"/>
      <c r="G52" s="100"/>
      <c r="H52" s="101"/>
      <c r="I52" s="101"/>
      <c r="J52" s="100"/>
      <c r="K52" s="100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  <c r="AA52" s="102"/>
      <c r="AB52" s="102"/>
      <c r="AC52" s="102"/>
      <c r="AD52" s="102"/>
      <c r="AE52" s="103"/>
    </row>
    <row r="53" spans="1:32" ht="13.5" customHeight="1" outlineLevel="1" thickBot="1" x14ac:dyDescent="0.3">
      <c r="A53" s="312"/>
      <c r="B53" s="291"/>
      <c r="C53" s="99" t="s">
        <v>99</v>
      </c>
      <c r="D53" s="100"/>
      <c r="E53" s="100"/>
      <c r="F53" s="100"/>
      <c r="G53" s="100"/>
      <c r="H53" s="101"/>
      <c r="I53" s="101"/>
      <c r="J53" s="100"/>
      <c r="K53" s="100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  <c r="AB53" s="102"/>
      <c r="AC53" s="102"/>
      <c r="AD53" s="102"/>
      <c r="AE53" s="103"/>
    </row>
    <row r="54" spans="1:32" ht="13.5" customHeight="1" outlineLevel="1" thickBot="1" x14ac:dyDescent="0.3">
      <c r="A54" s="312"/>
      <c r="B54" s="292"/>
      <c r="C54" s="104" t="s">
        <v>95</v>
      </c>
      <c r="D54" s="105"/>
      <c r="E54" s="105"/>
      <c r="F54" s="105"/>
      <c r="G54" s="105"/>
      <c r="H54" s="106"/>
      <c r="I54" s="106"/>
      <c r="J54" s="105"/>
      <c r="K54" s="105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  <c r="AD54" s="107"/>
      <c r="AE54" s="108"/>
      <c r="AF54" s="120" t="s">
        <v>109</v>
      </c>
    </row>
    <row r="55" spans="1:32" ht="13.5" customHeight="1" x14ac:dyDescent="0.25">
      <c r="A55" s="168"/>
      <c r="B55" s="293" t="s">
        <v>100</v>
      </c>
      <c r="C55" s="294"/>
      <c r="D55" s="152">
        <f>D35+D40+D45+D50</f>
        <v>0</v>
      </c>
      <c r="E55" s="152">
        <f>E35+E40+E45+E50</f>
        <v>0</v>
      </c>
      <c r="F55" s="152">
        <f t="shared" ref="F55:I55" si="4">F35+F40+F45+F50</f>
        <v>0</v>
      </c>
      <c r="G55" s="152">
        <f t="shared" si="4"/>
        <v>0</v>
      </c>
      <c r="H55" s="152">
        <f t="shared" si="4"/>
        <v>0</v>
      </c>
      <c r="I55" s="152">
        <f t="shared" si="4"/>
        <v>0</v>
      </c>
      <c r="J55" s="152">
        <f>J35+J40+J45+J50</f>
        <v>0</v>
      </c>
      <c r="K55" s="152">
        <f t="shared" ref="K55:L55" si="5">K35+K40+K45+K50</f>
        <v>0</v>
      </c>
      <c r="L55" s="153">
        <f t="shared" si="5"/>
        <v>0</v>
      </c>
      <c r="M55" s="154">
        <f>M35+M40+M45+M50</f>
        <v>0</v>
      </c>
      <c r="N55" s="154">
        <f t="shared" ref="N55:AE56" si="6">N35+N40+N45+N50</f>
        <v>0</v>
      </c>
      <c r="O55" s="154">
        <f t="shared" si="6"/>
        <v>0</v>
      </c>
      <c r="P55" s="154">
        <f t="shared" si="6"/>
        <v>0</v>
      </c>
      <c r="Q55" s="154">
        <f t="shared" si="6"/>
        <v>0</v>
      </c>
      <c r="R55" s="154">
        <f t="shared" si="6"/>
        <v>0</v>
      </c>
      <c r="S55" s="154">
        <f t="shared" si="6"/>
        <v>0</v>
      </c>
      <c r="T55" s="154">
        <f t="shared" si="6"/>
        <v>0</v>
      </c>
      <c r="U55" s="154">
        <f t="shared" si="6"/>
        <v>0</v>
      </c>
      <c r="V55" s="154">
        <f t="shared" si="6"/>
        <v>0</v>
      </c>
      <c r="W55" s="154">
        <f t="shared" si="6"/>
        <v>0</v>
      </c>
      <c r="X55" s="154">
        <f t="shared" si="6"/>
        <v>0</v>
      </c>
      <c r="Y55" s="154">
        <f t="shared" si="6"/>
        <v>0</v>
      </c>
      <c r="Z55" s="154">
        <f t="shared" si="6"/>
        <v>0</v>
      </c>
      <c r="AA55" s="154">
        <f t="shared" si="6"/>
        <v>0</v>
      </c>
      <c r="AB55" s="154">
        <f t="shared" si="6"/>
        <v>0</v>
      </c>
      <c r="AC55" s="154">
        <f t="shared" si="6"/>
        <v>0</v>
      </c>
      <c r="AD55" s="154">
        <f t="shared" si="6"/>
        <v>0</v>
      </c>
      <c r="AE55" s="155">
        <f t="shared" si="6"/>
        <v>0</v>
      </c>
      <c r="AF55" s="156">
        <f t="shared" ref="AF55:AF57" si="7">SUM(D55:AE55)</f>
        <v>0</v>
      </c>
    </row>
    <row r="56" spans="1:32" ht="13.5" customHeight="1" thickBot="1" x14ac:dyDescent="0.3">
      <c r="A56" s="168"/>
      <c r="B56" s="295" t="s">
        <v>104</v>
      </c>
      <c r="C56" s="296"/>
      <c r="D56" s="157">
        <f t="shared" ref="D56:AE59" si="8">D36+D41+D46+D51</f>
        <v>0</v>
      </c>
      <c r="E56" s="157">
        <f t="shared" si="8"/>
        <v>0</v>
      </c>
      <c r="F56" s="157">
        <f t="shared" si="8"/>
        <v>0</v>
      </c>
      <c r="G56" s="157">
        <f t="shared" si="8"/>
        <v>0</v>
      </c>
      <c r="H56" s="157">
        <f t="shared" si="8"/>
        <v>0</v>
      </c>
      <c r="I56" s="157">
        <f t="shared" si="8"/>
        <v>0</v>
      </c>
      <c r="J56" s="157">
        <f t="shared" si="8"/>
        <v>0</v>
      </c>
      <c r="K56" s="157">
        <f t="shared" si="8"/>
        <v>0</v>
      </c>
      <c r="L56" s="158">
        <f t="shared" si="8"/>
        <v>0</v>
      </c>
      <c r="M56" s="159">
        <f t="shared" si="8"/>
        <v>0</v>
      </c>
      <c r="N56" s="159">
        <f t="shared" si="8"/>
        <v>0</v>
      </c>
      <c r="O56" s="159">
        <f t="shared" si="8"/>
        <v>0</v>
      </c>
      <c r="P56" s="159">
        <f t="shared" si="8"/>
        <v>0</v>
      </c>
      <c r="Q56" s="159">
        <f t="shared" si="8"/>
        <v>0</v>
      </c>
      <c r="R56" s="159">
        <f t="shared" si="8"/>
        <v>0</v>
      </c>
      <c r="S56" s="159">
        <f t="shared" si="8"/>
        <v>0</v>
      </c>
      <c r="T56" s="159">
        <f t="shared" si="8"/>
        <v>0</v>
      </c>
      <c r="U56" s="159">
        <f t="shared" si="8"/>
        <v>0</v>
      </c>
      <c r="V56" s="159">
        <f t="shared" si="8"/>
        <v>0</v>
      </c>
      <c r="W56" s="159">
        <f t="shared" si="8"/>
        <v>0</v>
      </c>
      <c r="X56" s="159">
        <f t="shared" si="8"/>
        <v>0</v>
      </c>
      <c r="Y56" s="159">
        <f t="shared" si="8"/>
        <v>0</v>
      </c>
      <c r="Z56" s="159">
        <f>Z36+Z41+Z46+Z51</f>
        <v>0</v>
      </c>
      <c r="AA56" s="159">
        <f t="shared" si="6"/>
        <v>0</v>
      </c>
      <c r="AB56" s="159">
        <f t="shared" si="6"/>
        <v>0</v>
      </c>
      <c r="AC56" s="159">
        <f t="shared" si="6"/>
        <v>0</v>
      </c>
      <c r="AD56" s="159">
        <f t="shared" si="6"/>
        <v>0</v>
      </c>
      <c r="AE56" s="160">
        <f t="shared" si="6"/>
        <v>0</v>
      </c>
      <c r="AF56" s="161">
        <f t="shared" si="7"/>
        <v>0</v>
      </c>
    </row>
    <row r="57" spans="1:32" ht="13.5" customHeight="1" x14ac:dyDescent="0.25">
      <c r="A57" s="168"/>
      <c r="B57" s="282" t="s">
        <v>105</v>
      </c>
      <c r="C57" s="283"/>
      <c r="D57" s="162">
        <f t="shared" si="8"/>
        <v>0</v>
      </c>
      <c r="E57" s="162">
        <f t="shared" si="8"/>
        <v>0</v>
      </c>
      <c r="F57" s="162">
        <f>F37+F42+F47+F52</f>
        <v>0</v>
      </c>
      <c r="G57" s="162">
        <f t="shared" si="8"/>
        <v>0</v>
      </c>
      <c r="H57" s="162">
        <f t="shared" si="8"/>
        <v>0</v>
      </c>
      <c r="I57" s="162">
        <f t="shared" si="8"/>
        <v>0</v>
      </c>
      <c r="J57" s="162">
        <f t="shared" si="8"/>
        <v>0</v>
      </c>
      <c r="K57" s="162">
        <f t="shared" si="8"/>
        <v>0</v>
      </c>
      <c r="L57" s="163">
        <f t="shared" si="8"/>
        <v>0</v>
      </c>
      <c r="M57" s="163">
        <f t="shared" si="8"/>
        <v>0</v>
      </c>
      <c r="N57" s="163">
        <f t="shared" si="8"/>
        <v>0</v>
      </c>
      <c r="O57" s="163">
        <f t="shared" si="8"/>
        <v>0</v>
      </c>
      <c r="P57" s="163">
        <f t="shared" si="8"/>
        <v>0</v>
      </c>
      <c r="Q57" s="163">
        <f t="shared" si="8"/>
        <v>0</v>
      </c>
      <c r="R57" s="163">
        <f t="shared" si="8"/>
        <v>0</v>
      </c>
      <c r="S57" s="163">
        <f t="shared" si="8"/>
        <v>0</v>
      </c>
      <c r="T57" s="163">
        <f t="shared" si="8"/>
        <v>0</v>
      </c>
      <c r="U57" s="163">
        <f t="shared" si="8"/>
        <v>0</v>
      </c>
      <c r="V57" s="163">
        <f t="shared" si="8"/>
        <v>0</v>
      </c>
      <c r="W57" s="163">
        <f t="shared" si="8"/>
        <v>0</v>
      </c>
      <c r="X57" s="163">
        <f t="shared" si="8"/>
        <v>0</v>
      </c>
      <c r="Y57" s="163">
        <f t="shared" si="8"/>
        <v>0</v>
      </c>
      <c r="Z57" s="163">
        <f t="shared" si="8"/>
        <v>0</v>
      </c>
      <c r="AA57" s="163">
        <f t="shared" si="8"/>
        <v>0</v>
      </c>
      <c r="AB57" s="163">
        <f t="shared" si="8"/>
        <v>0</v>
      </c>
      <c r="AC57" s="163">
        <f t="shared" si="8"/>
        <v>0</v>
      </c>
      <c r="AD57" s="163">
        <f t="shared" si="8"/>
        <v>0</v>
      </c>
      <c r="AE57" s="164">
        <f t="shared" si="8"/>
        <v>0</v>
      </c>
      <c r="AF57" s="165">
        <f t="shared" si="7"/>
        <v>0</v>
      </c>
    </row>
    <row r="58" spans="1:32" ht="13.5" customHeight="1" x14ac:dyDescent="0.25">
      <c r="A58" s="168"/>
      <c r="B58" s="282" t="s">
        <v>106</v>
      </c>
      <c r="C58" s="283"/>
      <c r="D58" s="162">
        <f t="shared" si="8"/>
        <v>0</v>
      </c>
      <c r="E58" s="162">
        <f t="shared" si="8"/>
        <v>0</v>
      </c>
      <c r="F58" s="162">
        <f t="shared" si="8"/>
        <v>0</v>
      </c>
      <c r="G58" s="162">
        <f t="shared" si="8"/>
        <v>0</v>
      </c>
      <c r="H58" s="162">
        <f t="shared" si="8"/>
        <v>0</v>
      </c>
      <c r="I58" s="162">
        <f t="shared" si="8"/>
        <v>0</v>
      </c>
      <c r="J58" s="162">
        <f t="shared" si="8"/>
        <v>0</v>
      </c>
      <c r="K58" s="162">
        <f t="shared" si="8"/>
        <v>0</v>
      </c>
      <c r="L58" s="163">
        <f t="shared" si="8"/>
        <v>0</v>
      </c>
      <c r="M58" s="163">
        <f t="shared" si="8"/>
        <v>0</v>
      </c>
      <c r="N58" s="163">
        <f t="shared" si="8"/>
        <v>0</v>
      </c>
      <c r="O58" s="163">
        <f t="shared" si="8"/>
        <v>0</v>
      </c>
      <c r="P58" s="163">
        <f t="shared" si="8"/>
        <v>0</v>
      </c>
      <c r="Q58" s="163">
        <f t="shared" si="8"/>
        <v>0</v>
      </c>
      <c r="R58" s="163">
        <f t="shared" si="8"/>
        <v>0</v>
      </c>
      <c r="S58" s="163">
        <f t="shared" si="8"/>
        <v>0</v>
      </c>
      <c r="T58" s="163">
        <f t="shared" si="8"/>
        <v>0</v>
      </c>
      <c r="U58" s="163">
        <f t="shared" si="8"/>
        <v>0</v>
      </c>
      <c r="V58" s="163">
        <f t="shared" si="8"/>
        <v>0</v>
      </c>
      <c r="W58" s="163">
        <f>W38+W43+W48+W53</f>
        <v>0</v>
      </c>
      <c r="X58" s="163">
        <f t="shared" si="8"/>
        <v>0</v>
      </c>
      <c r="Y58" s="163">
        <f t="shared" si="8"/>
        <v>0</v>
      </c>
      <c r="Z58" s="163">
        <f t="shared" si="8"/>
        <v>0</v>
      </c>
      <c r="AA58" s="163">
        <f t="shared" si="8"/>
        <v>0</v>
      </c>
      <c r="AB58" s="163">
        <f t="shared" si="8"/>
        <v>0</v>
      </c>
      <c r="AC58" s="163">
        <f t="shared" si="8"/>
        <v>0</v>
      </c>
      <c r="AD58" s="163">
        <f t="shared" si="8"/>
        <v>0</v>
      </c>
      <c r="AE58" s="164">
        <f t="shared" si="8"/>
        <v>0</v>
      </c>
      <c r="AF58" s="165">
        <f>SUM(D58:AE58)</f>
        <v>0</v>
      </c>
    </row>
    <row r="59" spans="1:32" ht="13.5" customHeight="1" thickBot="1" x14ac:dyDescent="0.3">
      <c r="A59" s="168"/>
      <c r="B59" s="284" t="s">
        <v>107</v>
      </c>
      <c r="C59" s="285"/>
      <c r="D59" s="162">
        <f t="shared" si="8"/>
        <v>0</v>
      </c>
      <c r="E59" s="162">
        <f t="shared" si="8"/>
        <v>0</v>
      </c>
      <c r="F59" s="162">
        <f t="shared" si="8"/>
        <v>0</v>
      </c>
      <c r="G59" s="162">
        <f t="shared" si="8"/>
        <v>0</v>
      </c>
      <c r="H59" s="162">
        <f t="shared" si="8"/>
        <v>0</v>
      </c>
      <c r="I59" s="162">
        <f t="shared" si="8"/>
        <v>0</v>
      </c>
      <c r="J59" s="162">
        <f t="shared" si="8"/>
        <v>0</v>
      </c>
      <c r="K59" s="162">
        <f t="shared" si="8"/>
        <v>0</v>
      </c>
      <c r="L59" s="163">
        <f t="shared" si="8"/>
        <v>0</v>
      </c>
      <c r="M59" s="163">
        <f t="shared" si="8"/>
        <v>0</v>
      </c>
      <c r="N59" s="163">
        <f t="shared" si="8"/>
        <v>0</v>
      </c>
      <c r="O59" s="163">
        <f t="shared" si="8"/>
        <v>0</v>
      </c>
      <c r="P59" s="163">
        <f t="shared" si="8"/>
        <v>0</v>
      </c>
      <c r="Q59" s="163">
        <f t="shared" si="8"/>
        <v>0</v>
      </c>
      <c r="R59" s="163">
        <f t="shared" si="8"/>
        <v>0</v>
      </c>
      <c r="S59" s="163">
        <f t="shared" si="8"/>
        <v>0</v>
      </c>
      <c r="T59" s="163">
        <f t="shared" si="8"/>
        <v>0</v>
      </c>
      <c r="U59" s="163">
        <f t="shared" si="8"/>
        <v>0</v>
      </c>
      <c r="V59" s="163">
        <f t="shared" si="8"/>
        <v>0</v>
      </c>
      <c r="W59" s="163">
        <f>W39+W44+W49+W54</f>
        <v>0</v>
      </c>
      <c r="X59" s="163">
        <f t="shared" si="8"/>
        <v>0</v>
      </c>
      <c r="Y59" s="163">
        <f t="shared" si="8"/>
        <v>0</v>
      </c>
      <c r="Z59" s="163">
        <f t="shared" si="8"/>
        <v>0</v>
      </c>
      <c r="AA59" s="163">
        <f t="shared" si="8"/>
        <v>0</v>
      </c>
      <c r="AB59" s="163">
        <f t="shared" si="8"/>
        <v>0</v>
      </c>
      <c r="AC59" s="163">
        <f t="shared" si="8"/>
        <v>0</v>
      </c>
      <c r="AD59" s="163">
        <f t="shared" si="8"/>
        <v>0</v>
      </c>
      <c r="AE59" s="164">
        <f t="shared" si="8"/>
        <v>0</v>
      </c>
      <c r="AF59" s="166">
        <f>SUM(D59:AE59)</f>
        <v>0</v>
      </c>
    </row>
    <row r="60" spans="1:32" s="141" customFormat="1" ht="13.5" customHeight="1" thickBot="1" x14ac:dyDescent="0.3">
      <c r="A60" s="181" t="s">
        <v>96</v>
      </c>
      <c r="B60" s="318" t="s">
        <v>97</v>
      </c>
      <c r="C60" s="270"/>
      <c r="D60" s="19" t="s">
        <v>12</v>
      </c>
      <c r="E60" s="122" t="s">
        <v>13</v>
      </c>
      <c r="F60" s="122" t="s">
        <v>3</v>
      </c>
      <c r="G60" s="122" t="s">
        <v>14</v>
      </c>
      <c r="H60" s="122" t="s">
        <v>15</v>
      </c>
      <c r="I60" s="122" t="s">
        <v>16</v>
      </c>
      <c r="J60" s="122" t="s">
        <v>17</v>
      </c>
      <c r="K60" s="122" t="s">
        <v>18</v>
      </c>
      <c r="L60" s="122" t="s">
        <v>19</v>
      </c>
      <c r="M60" s="122" t="s">
        <v>20</v>
      </c>
      <c r="N60" s="122" t="s">
        <v>21</v>
      </c>
      <c r="O60" s="122" t="s">
        <v>22</v>
      </c>
      <c r="P60" s="122" t="s">
        <v>23</v>
      </c>
      <c r="Q60" s="122" t="s">
        <v>24</v>
      </c>
      <c r="R60" s="122" t="s">
        <v>25</v>
      </c>
      <c r="S60" s="122" t="s">
        <v>26</v>
      </c>
      <c r="T60" s="122" t="s">
        <v>27</v>
      </c>
      <c r="U60" s="122" t="s">
        <v>28</v>
      </c>
      <c r="V60" s="122" t="s">
        <v>29</v>
      </c>
      <c r="W60" s="122" t="s">
        <v>30</v>
      </c>
      <c r="X60" s="122" t="s">
        <v>31</v>
      </c>
      <c r="Y60" s="122" t="s">
        <v>32</v>
      </c>
      <c r="Z60" s="122" t="s">
        <v>33</v>
      </c>
      <c r="AA60" s="122" t="s">
        <v>34</v>
      </c>
      <c r="AB60" s="122" t="s">
        <v>35</v>
      </c>
      <c r="AC60" s="122" t="s">
        <v>36</v>
      </c>
      <c r="AD60" s="122" t="s">
        <v>37</v>
      </c>
      <c r="AE60" s="123" t="s">
        <v>38</v>
      </c>
      <c r="AF60" s="167"/>
    </row>
    <row r="61" spans="1:32" ht="13.5" customHeight="1" x14ac:dyDescent="0.25">
      <c r="A61" s="319">
        <v>2020</v>
      </c>
      <c r="B61" s="242" t="s">
        <v>46</v>
      </c>
      <c r="C61" s="248"/>
      <c r="D61" s="134"/>
      <c r="E61" s="134"/>
      <c r="F61" s="134"/>
      <c r="G61" s="134"/>
      <c r="H61" s="124"/>
      <c r="I61" s="124"/>
      <c r="J61" s="134"/>
      <c r="K61" s="134"/>
      <c r="L61" s="135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6"/>
      <c r="AE61" s="15"/>
    </row>
    <row r="62" spans="1:32" ht="13.5" customHeight="1" x14ac:dyDescent="0.25">
      <c r="A62" s="320"/>
      <c r="B62" s="244" t="s">
        <v>47</v>
      </c>
      <c r="C62" s="249"/>
      <c r="D62" s="97"/>
      <c r="E62" s="97"/>
      <c r="F62" s="97"/>
      <c r="G62" s="97"/>
      <c r="H62" s="151"/>
      <c r="I62" s="151"/>
      <c r="J62" s="97"/>
      <c r="K62" s="97"/>
      <c r="L62" s="98"/>
      <c r="M62" s="95"/>
      <c r="N62" s="95"/>
      <c r="O62" s="95"/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  <c r="AA62" s="95"/>
      <c r="AB62" s="95"/>
      <c r="AC62" s="95"/>
      <c r="AD62" s="95"/>
      <c r="AE62" s="16"/>
    </row>
    <row r="63" spans="1:32" ht="13.5" customHeight="1" x14ac:dyDescent="0.25">
      <c r="A63" s="320"/>
      <c r="B63" s="244" t="s">
        <v>48</v>
      </c>
      <c r="C63" s="249"/>
      <c r="D63" s="97"/>
      <c r="E63" s="97"/>
      <c r="F63" s="97"/>
      <c r="G63" s="97"/>
      <c r="H63" s="151"/>
      <c r="I63" s="151"/>
      <c r="J63" s="97"/>
      <c r="K63" s="97"/>
      <c r="L63" s="98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  <c r="AA63" s="95"/>
      <c r="AB63" s="95"/>
      <c r="AC63" s="95"/>
      <c r="AD63" s="95"/>
      <c r="AE63" s="16"/>
    </row>
    <row r="64" spans="1:32" s="137" customFormat="1" ht="17.100000000000001" customHeight="1" thickBot="1" x14ac:dyDescent="0.3">
      <c r="A64" s="321"/>
      <c r="B64" s="322" t="s">
        <v>49</v>
      </c>
      <c r="C64" s="323"/>
      <c r="D64" s="142"/>
      <c r="E64" s="142"/>
      <c r="F64" s="142"/>
      <c r="G64" s="142"/>
      <c r="H64" s="142"/>
      <c r="I64" s="142"/>
      <c r="J64" s="142"/>
      <c r="K64" s="142"/>
      <c r="L64" s="143"/>
      <c r="M64" s="143"/>
      <c r="N64" s="143"/>
      <c r="O64" s="143"/>
      <c r="P64" s="143"/>
      <c r="Q64" s="143"/>
      <c r="R64" s="143"/>
      <c r="S64" s="143"/>
      <c r="T64" s="143"/>
      <c r="U64" s="143"/>
      <c r="V64" s="143"/>
      <c r="W64" s="143"/>
      <c r="X64" s="143"/>
      <c r="Y64" s="143"/>
      <c r="Z64" s="143"/>
      <c r="AA64" s="143"/>
      <c r="AB64" s="143"/>
      <c r="AC64" s="143"/>
      <c r="AD64" s="143"/>
      <c r="AE64" s="144"/>
    </row>
    <row r="65" spans="1:8" ht="15.75" thickBot="1" x14ac:dyDescent="0.3"/>
    <row r="66" spans="1:8" x14ac:dyDescent="0.25">
      <c r="A66" s="275" t="s">
        <v>5</v>
      </c>
      <c r="B66" s="276"/>
      <c r="C66" s="277"/>
    </row>
    <row r="67" spans="1:8" x14ac:dyDescent="0.25">
      <c r="A67" s="278" t="str">
        <f t="shared" ref="A67" si="9">"  -dernier"</f>
        <v xml:space="preserve">  -dernier</v>
      </c>
      <c r="B67" s="279"/>
      <c r="C67" s="17"/>
    </row>
    <row r="68" spans="1:8" ht="15.75" thickBot="1" x14ac:dyDescent="0.3">
      <c r="A68" s="280" t="str">
        <f t="shared" ref="A68" si="10">"  -prochain"</f>
        <v xml:space="preserve">  -prochain</v>
      </c>
      <c r="B68" s="281"/>
      <c r="C68" s="18"/>
    </row>
    <row r="69" spans="1:8" ht="15.75" thickBot="1" x14ac:dyDescent="0.3"/>
    <row r="70" spans="1:8" x14ac:dyDescent="0.25">
      <c r="A70" s="271" t="s">
        <v>39</v>
      </c>
      <c r="B70" s="272"/>
      <c r="C70" s="273"/>
      <c r="D70" s="274"/>
      <c r="E70" s="6"/>
      <c r="F70" s="4"/>
      <c r="G70" s="4"/>
      <c r="H70" s="5"/>
    </row>
    <row r="71" spans="1:8" ht="15.75" thickBot="1" x14ac:dyDescent="0.3">
      <c r="A71" s="251" t="s">
        <v>40</v>
      </c>
      <c r="B71" s="252"/>
      <c r="C71" s="251"/>
      <c r="D71" s="253"/>
      <c r="E71" s="1"/>
      <c r="F71" s="2"/>
      <c r="G71" s="2"/>
      <c r="H71" s="3"/>
    </row>
    <row r="72" spans="1:8" x14ac:dyDescent="0.25">
      <c r="A72" s="254" t="s">
        <v>11</v>
      </c>
      <c r="B72" s="255"/>
      <c r="C72" s="10"/>
      <c r="D72" s="10"/>
      <c r="E72" s="10"/>
      <c r="F72" s="10"/>
      <c r="G72" s="10"/>
      <c r="H72" s="12"/>
    </row>
    <row r="73" spans="1:8" x14ac:dyDescent="0.25">
      <c r="A73" s="256"/>
      <c r="B73" s="257"/>
      <c r="C73" s="10"/>
      <c r="D73" s="10"/>
      <c r="E73" s="10"/>
      <c r="F73" s="10"/>
      <c r="G73" s="10"/>
      <c r="H73" s="12"/>
    </row>
    <row r="74" spans="1:8" x14ac:dyDescent="0.25">
      <c r="A74" s="256"/>
      <c r="B74" s="257"/>
      <c r="C74" s="10"/>
      <c r="D74" s="10"/>
      <c r="E74" s="10"/>
      <c r="F74" s="10"/>
      <c r="G74" s="10"/>
      <c r="H74" s="12"/>
    </row>
    <row r="75" spans="1:8" ht="15.75" thickBot="1" x14ac:dyDescent="0.3">
      <c r="A75" s="258"/>
      <c r="B75" s="259"/>
      <c r="C75" s="11"/>
      <c r="D75" s="11"/>
      <c r="E75" s="11"/>
      <c r="F75" s="11"/>
      <c r="G75" s="11"/>
      <c r="H75" s="13"/>
    </row>
    <row r="76" spans="1:8" ht="15" customHeight="1" thickBot="1" x14ac:dyDescent="0.3"/>
    <row r="77" spans="1:8" x14ac:dyDescent="0.25">
      <c r="A77" s="271" t="s">
        <v>39</v>
      </c>
      <c r="B77" s="272"/>
      <c r="C77" s="273"/>
      <c r="D77" s="274"/>
      <c r="E77" s="6"/>
      <c r="F77" s="4"/>
      <c r="G77" s="4"/>
      <c r="H77" s="5"/>
    </row>
    <row r="78" spans="1:8" ht="15.75" thickBot="1" x14ac:dyDescent="0.3">
      <c r="A78" s="251" t="s">
        <v>40</v>
      </c>
      <c r="B78" s="252"/>
      <c r="C78" s="251"/>
      <c r="D78" s="253"/>
      <c r="E78" s="1"/>
      <c r="F78" s="2"/>
      <c r="G78" s="2"/>
      <c r="H78" s="3"/>
    </row>
    <row r="79" spans="1:8" x14ac:dyDescent="0.25">
      <c r="A79" s="254" t="s">
        <v>11</v>
      </c>
      <c r="B79" s="255"/>
      <c r="C79" s="10"/>
      <c r="D79" s="10"/>
      <c r="E79" s="10"/>
      <c r="F79" s="10"/>
      <c r="G79" s="10"/>
      <c r="H79" s="12"/>
    </row>
    <row r="80" spans="1:8" x14ac:dyDescent="0.25">
      <c r="A80" s="256"/>
      <c r="B80" s="257"/>
      <c r="C80" s="10"/>
      <c r="D80" s="10"/>
      <c r="E80" s="10"/>
      <c r="F80" s="10"/>
      <c r="G80" s="10"/>
      <c r="H80" s="12"/>
    </row>
    <row r="81" spans="1:8" x14ac:dyDescent="0.25">
      <c r="A81" s="256"/>
      <c r="B81" s="257"/>
      <c r="C81" s="10"/>
      <c r="D81" s="10"/>
      <c r="E81" s="10"/>
      <c r="F81" s="10"/>
      <c r="G81" s="10"/>
      <c r="H81" s="12"/>
    </row>
    <row r="82" spans="1:8" ht="15.75" thickBot="1" x14ac:dyDescent="0.3">
      <c r="A82" s="258"/>
      <c r="B82" s="259"/>
      <c r="C82" s="11"/>
      <c r="D82" s="11"/>
      <c r="E82" s="11"/>
      <c r="F82" s="11"/>
      <c r="G82" s="11"/>
      <c r="H82" s="13"/>
    </row>
  </sheetData>
  <mergeCells count="62">
    <mergeCell ref="A72:B75"/>
    <mergeCell ref="A77:B77"/>
    <mergeCell ref="C77:D77"/>
    <mergeCell ref="A78:B78"/>
    <mergeCell ref="C78:D78"/>
    <mergeCell ref="A79:B82"/>
    <mergeCell ref="A67:B67"/>
    <mergeCell ref="A68:B68"/>
    <mergeCell ref="A70:B70"/>
    <mergeCell ref="C70:D70"/>
    <mergeCell ref="A71:B71"/>
    <mergeCell ref="C71:D71"/>
    <mergeCell ref="A61:A64"/>
    <mergeCell ref="B61:C61"/>
    <mergeCell ref="B62:C62"/>
    <mergeCell ref="B63:C63"/>
    <mergeCell ref="B64:C64"/>
    <mergeCell ref="A66:C66"/>
    <mergeCell ref="B55:C55"/>
    <mergeCell ref="B56:C56"/>
    <mergeCell ref="B57:C57"/>
    <mergeCell ref="B58:C58"/>
    <mergeCell ref="B59:C59"/>
    <mergeCell ref="B60:C60"/>
    <mergeCell ref="A34:A54"/>
    <mergeCell ref="B34:C34"/>
    <mergeCell ref="B35:B39"/>
    <mergeCell ref="B40:B44"/>
    <mergeCell ref="B45:B49"/>
    <mergeCell ref="B50:B54"/>
    <mergeCell ref="B23:B27"/>
    <mergeCell ref="B28:C28"/>
    <mergeCell ref="B29:C29"/>
    <mergeCell ref="B30:C30"/>
    <mergeCell ref="B31:C31"/>
    <mergeCell ref="B32:C32"/>
    <mergeCell ref="J3:M3"/>
    <mergeCell ref="H4:I4"/>
    <mergeCell ref="J4:M4"/>
    <mergeCell ref="N4:O4"/>
    <mergeCell ref="P4:R4"/>
    <mergeCell ref="A7:A32"/>
    <mergeCell ref="B7:C7"/>
    <mergeCell ref="B8:B12"/>
    <mergeCell ref="B13:B17"/>
    <mergeCell ref="B18:B22"/>
    <mergeCell ref="P1:R1"/>
    <mergeCell ref="A2:B2"/>
    <mergeCell ref="C2:G2"/>
    <mergeCell ref="H2:I2"/>
    <mergeCell ref="J2:M2"/>
    <mergeCell ref="N2:O3"/>
    <mergeCell ref="P2:R3"/>
    <mergeCell ref="A3:B4"/>
    <mergeCell ref="C3:G4"/>
    <mergeCell ref="H3:I3"/>
    <mergeCell ref="A1:B1"/>
    <mergeCell ref="C1:G1"/>
    <mergeCell ref="H1:I1"/>
    <mergeCell ref="J1:K1"/>
    <mergeCell ref="L1:M1"/>
    <mergeCell ref="N1:O1"/>
  </mergeCells>
  <dataValidations count="1">
    <dataValidation type="list" allowBlank="1" showInputMessage="1" showErrorMessage="1" sqref="J1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3249" r:id="rId4" name="Button 1">
              <controlPr defaultSize="0" print="0" autoFill="0" autoPict="0" macro="[0]!ThisWorkbook.TriDesOngles">
                <anchor>
                  <from>
                    <xdr:col>18</xdr:col>
                    <xdr:colOff>180975</xdr:colOff>
                    <xdr:row>0</xdr:row>
                    <xdr:rowOff>38100</xdr:rowOff>
                  </from>
                  <to>
                    <xdr:col>19</xdr:col>
                    <xdr:colOff>247650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250" r:id="rId5" name="Button 2">
              <controlPr defaultSize="0" print="0" autoFill="0" autoPict="0" macro="[0]!Copier">
                <anchor>
                  <from>
                    <xdr:col>19</xdr:col>
                    <xdr:colOff>323850</xdr:colOff>
                    <xdr:row>0</xdr:row>
                    <xdr:rowOff>57150</xdr:rowOff>
                  </from>
                  <to>
                    <xdr:col>21</xdr:col>
                    <xdr:colOff>323850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251" r:id="rId6" name="Button 3">
              <controlPr defaultSize="0" print="0" autoFill="0" autoPict="0" macro="[0]!Menu_principal">
                <anchor>
                  <from>
                    <xdr:col>18</xdr:col>
                    <xdr:colOff>180975</xdr:colOff>
                    <xdr:row>2</xdr:row>
                    <xdr:rowOff>142875</xdr:rowOff>
                  </from>
                  <to>
                    <xdr:col>21</xdr:col>
                    <xdr:colOff>323850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A1:AF82"/>
  <sheetViews>
    <sheetView showGridLines="0" topLeftCell="A19" zoomScale="90" zoomScaleNormal="90" workbookViewId="0">
      <selection activeCell="I20" sqref="I20"/>
    </sheetView>
  </sheetViews>
  <sheetFormatPr baseColWidth="10" defaultRowHeight="15" outlineLevelRow="1" x14ac:dyDescent="0.25"/>
  <cols>
    <col min="1" max="1" width="7.140625" customWidth="1"/>
    <col min="2" max="2" width="5" customWidth="1"/>
    <col min="3" max="31" width="9.140625" customWidth="1"/>
    <col min="32" max="32" width="12.28515625" customWidth="1"/>
    <col min="33" max="33" width="9.42578125" customWidth="1"/>
    <col min="39" max="39" width="32.7109375" customWidth="1"/>
  </cols>
  <sheetData>
    <row r="1" spans="1:32" ht="15" customHeight="1" x14ac:dyDescent="0.25">
      <c r="A1" s="354" t="s">
        <v>0</v>
      </c>
      <c r="B1" s="355"/>
      <c r="C1" s="308" t="s">
        <v>103</v>
      </c>
      <c r="D1" s="243"/>
      <c r="E1" s="243"/>
      <c r="F1" s="243"/>
      <c r="G1" s="356"/>
      <c r="H1" s="353" t="s">
        <v>43</v>
      </c>
      <c r="I1" s="261"/>
      <c r="J1" s="357" t="s">
        <v>58</v>
      </c>
      <c r="K1" s="358"/>
      <c r="L1" s="359"/>
      <c r="M1" s="360"/>
      <c r="N1" s="353" t="s">
        <v>50</v>
      </c>
      <c r="O1" s="362"/>
      <c r="P1" s="308" t="s">
        <v>51</v>
      </c>
      <c r="Q1" s="243"/>
      <c r="R1" s="248"/>
    </row>
    <row r="2" spans="1:32" ht="15" customHeight="1" x14ac:dyDescent="0.25">
      <c r="A2" s="324" t="s">
        <v>1</v>
      </c>
      <c r="B2" s="325"/>
      <c r="C2" s="326"/>
      <c r="D2" s="327"/>
      <c r="E2" s="327"/>
      <c r="F2" s="327"/>
      <c r="G2" s="328"/>
      <c r="H2" s="361" t="s">
        <v>44</v>
      </c>
      <c r="I2" s="264"/>
      <c r="J2" s="329" t="s">
        <v>56</v>
      </c>
      <c r="K2" s="330"/>
      <c r="L2" s="330"/>
      <c r="M2" s="331"/>
      <c r="N2" s="332" t="s">
        <v>52</v>
      </c>
      <c r="O2" s="333"/>
      <c r="P2" s="334" t="s">
        <v>53</v>
      </c>
      <c r="Q2" s="335"/>
      <c r="R2" s="336"/>
    </row>
    <row r="3" spans="1:32" ht="15" customHeight="1" x14ac:dyDescent="0.25">
      <c r="A3" s="337" t="s">
        <v>2</v>
      </c>
      <c r="B3" s="338"/>
      <c r="C3" s="341"/>
      <c r="D3" s="342"/>
      <c r="E3" s="342"/>
      <c r="F3" s="342"/>
      <c r="G3" s="343"/>
      <c r="H3" s="361" t="s">
        <v>10</v>
      </c>
      <c r="I3" s="264"/>
      <c r="J3" s="329" t="s">
        <v>60</v>
      </c>
      <c r="K3" s="330"/>
      <c r="L3" s="330"/>
      <c r="M3" s="331"/>
      <c r="N3" s="332"/>
      <c r="O3" s="333"/>
      <c r="P3" s="334"/>
      <c r="Q3" s="335"/>
      <c r="R3" s="336"/>
    </row>
    <row r="4" spans="1:32" ht="15" customHeight="1" thickBot="1" x14ac:dyDescent="0.3">
      <c r="A4" s="339"/>
      <c r="B4" s="340"/>
      <c r="C4" s="344"/>
      <c r="D4" s="345"/>
      <c r="E4" s="345"/>
      <c r="F4" s="345"/>
      <c r="G4" s="346"/>
      <c r="H4" s="350" t="s">
        <v>45</v>
      </c>
      <c r="I4" s="363"/>
      <c r="J4" s="347" t="s">
        <v>57</v>
      </c>
      <c r="K4" s="348"/>
      <c r="L4" s="348"/>
      <c r="M4" s="349"/>
      <c r="N4" s="350" t="s">
        <v>54</v>
      </c>
      <c r="O4" s="351"/>
      <c r="P4" s="347" t="s">
        <v>55</v>
      </c>
      <c r="Q4" s="348"/>
      <c r="R4" s="352"/>
    </row>
    <row r="5" spans="1:32" ht="13.5" customHeight="1" thickBot="1" x14ac:dyDescent="0.3">
      <c r="A5" s="151"/>
      <c r="B5" s="151"/>
      <c r="C5" s="97"/>
      <c r="D5" s="97"/>
      <c r="E5" s="97"/>
      <c r="F5" s="97"/>
      <c r="G5" s="97"/>
      <c r="H5" s="151"/>
      <c r="I5" s="151"/>
      <c r="J5" s="97"/>
      <c r="K5" s="97"/>
      <c r="L5" s="98"/>
      <c r="M5" s="95"/>
    </row>
    <row r="6" spans="1:32" s="141" customFormat="1" ht="13.5" customHeight="1" thickBot="1" x14ac:dyDescent="0.3">
      <c r="A6" s="184" t="s">
        <v>96</v>
      </c>
      <c r="B6" s="182" t="s">
        <v>110</v>
      </c>
      <c r="C6" s="182" t="s">
        <v>97</v>
      </c>
      <c r="D6" s="19" t="s">
        <v>12</v>
      </c>
      <c r="E6" s="122" t="s">
        <v>13</v>
      </c>
      <c r="F6" s="122" t="s">
        <v>3</v>
      </c>
      <c r="G6" s="122" t="s">
        <v>14</v>
      </c>
      <c r="H6" s="122" t="s">
        <v>15</v>
      </c>
      <c r="I6" s="122" t="s">
        <v>16</v>
      </c>
      <c r="J6" s="122" t="s">
        <v>17</v>
      </c>
      <c r="K6" s="122" t="s">
        <v>18</v>
      </c>
      <c r="L6" s="122" t="s">
        <v>19</v>
      </c>
      <c r="M6" s="122" t="s">
        <v>20</v>
      </c>
      <c r="N6" s="122" t="s">
        <v>21</v>
      </c>
      <c r="O6" s="122" t="s">
        <v>22</v>
      </c>
      <c r="P6" s="122" t="s">
        <v>23</v>
      </c>
      <c r="Q6" s="122" t="s">
        <v>24</v>
      </c>
      <c r="R6" s="122" t="s">
        <v>25</v>
      </c>
      <c r="S6" s="122" t="s">
        <v>26</v>
      </c>
      <c r="T6" s="122" t="s">
        <v>27</v>
      </c>
      <c r="U6" s="122" t="s">
        <v>28</v>
      </c>
      <c r="V6" s="122" t="s">
        <v>29</v>
      </c>
      <c r="W6" s="122" t="s">
        <v>30</v>
      </c>
      <c r="X6" s="122" t="s">
        <v>31</v>
      </c>
      <c r="Y6" s="122" t="s">
        <v>32</v>
      </c>
      <c r="Z6" s="122" t="s">
        <v>33</v>
      </c>
      <c r="AA6" s="122" t="s">
        <v>34</v>
      </c>
      <c r="AB6" s="122" t="s">
        <v>35</v>
      </c>
      <c r="AC6" s="122" t="s">
        <v>36</v>
      </c>
      <c r="AD6" s="122" t="s">
        <v>37</v>
      </c>
      <c r="AE6" s="123" t="s">
        <v>38</v>
      </c>
      <c r="AF6" s="167"/>
    </row>
    <row r="7" spans="1:32" ht="13.5" customHeight="1" thickBot="1" x14ac:dyDescent="0.3">
      <c r="A7" s="297">
        <v>2018</v>
      </c>
      <c r="B7" s="316" t="s">
        <v>101</v>
      </c>
      <c r="C7" s="317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5"/>
      <c r="AD7" s="125"/>
      <c r="AE7" s="149"/>
      <c r="AF7" s="121"/>
    </row>
    <row r="8" spans="1:32" ht="13.5" customHeight="1" x14ac:dyDescent="0.25">
      <c r="A8" s="298"/>
      <c r="B8" s="299" t="s">
        <v>62</v>
      </c>
      <c r="C8" s="131" t="s">
        <v>4</v>
      </c>
      <c r="D8" s="126"/>
      <c r="E8" s="126"/>
      <c r="F8" s="126"/>
      <c r="G8" s="126"/>
      <c r="H8" s="127"/>
      <c r="I8" s="127"/>
      <c r="J8" s="126"/>
      <c r="K8" s="126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8"/>
      <c r="AE8" s="129"/>
    </row>
    <row r="9" spans="1:32" ht="13.5" customHeight="1" x14ac:dyDescent="0.25">
      <c r="A9" s="298"/>
      <c r="B9" s="299"/>
      <c r="C9" s="131" t="s">
        <v>94</v>
      </c>
      <c r="D9" s="126">
        <f>D10+D11+D12</f>
        <v>0</v>
      </c>
      <c r="E9" s="126">
        <f t="shared" ref="E9:AE9" si="0">E10+E11+E12</f>
        <v>0</v>
      </c>
      <c r="F9" s="126">
        <f t="shared" si="0"/>
        <v>0</v>
      </c>
      <c r="G9" s="126">
        <f t="shared" si="0"/>
        <v>0</v>
      </c>
      <c r="H9" s="126">
        <f t="shared" si="0"/>
        <v>0</v>
      </c>
      <c r="I9" s="126">
        <f t="shared" si="0"/>
        <v>0</v>
      </c>
      <c r="J9" s="126">
        <f t="shared" si="0"/>
        <v>0</v>
      </c>
      <c r="K9" s="126">
        <f t="shared" si="0"/>
        <v>0</v>
      </c>
      <c r="L9" s="126">
        <f t="shared" si="0"/>
        <v>0</v>
      </c>
      <c r="M9" s="126">
        <f t="shared" si="0"/>
        <v>0</v>
      </c>
      <c r="N9" s="126">
        <f t="shared" si="0"/>
        <v>0</v>
      </c>
      <c r="O9" s="126">
        <f t="shared" si="0"/>
        <v>0</v>
      </c>
      <c r="P9" s="126">
        <f t="shared" si="0"/>
        <v>0</v>
      </c>
      <c r="Q9" s="126">
        <f t="shared" si="0"/>
        <v>0</v>
      </c>
      <c r="R9" s="126">
        <f t="shared" si="0"/>
        <v>0</v>
      </c>
      <c r="S9" s="126">
        <f t="shared" si="0"/>
        <v>0</v>
      </c>
      <c r="T9" s="126">
        <f t="shared" si="0"/>
        <v>0</v>
      </c>
      <c r="U9" s="126">
        <f t="shared" si="0"/>
        <v>0</v>
      </c>
      <c r="V9" s="126">
        <f t="shared" si="0"/>
        <v>0</v>
      </c>
      <c r="W9" s="126">
        <f t="shared" si="0"/>
        <v>0</v>
      </c>
      <c r="X9" s="126">
        <f t="shared" si="0"/>
        <v>0</v>
      </c>
      <c r="Y9" s="126">
        <f t="shared" si="0"/>
        <v>0</v>
      </c>
      <c r="Z9" s="126">
        <f t="shared" si="0"/>
        <v>0</v>
      </c>
      <c r="AA9" s="126">
        <f t="shared" si="0"/>
        <v>0</v>
      </c>
      <c r="AB9" s="126">
        <f t="shared" si="0"/>
        <v>0</v>
      </c>
      <c r="AC9" s="126">
        <f t="shared" si="0"/>
        <v>0</v>
      </c>
      <c r="AD9" s="126">
        <f t="shared" si="0"/>
        <v>0</v>
      </c>
      <c r="AE9" s="130">
        <f t="shared" si="0"/>
        <v>0</v>
      </c>
    </row>
    <row r="10" spans="1:32" ht="13.5" customHeight="1" outlineLevel="1" x14ac:dyDescent="0.25">
      <c r="A10" s="298"/>
      <c r="B10" s="299"/>
      <c r="C10" s="99" t="s">
        <v>98</v>
      </c>
      <c r="D10" s="100"/>
      <c r="E10" s="100"/>
      <c r="F10" s="100"/>
      <c r="G10" s="100"/>
      <c r="H10" s="101"/>
      <c r="I10" s="101"/>
      <c r="J10" s="100"/>
      <c r="K10" s="100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3"/>
    </row>
    <row r="11" spans="1:32" ht="13.5" customHeight="1" outlineLevel="1" x14ac:dyDescent="0.25">
      <c r="A11" s="298"/>
      <c r="B11" s="299"/>
      <c r="C11" s="99" t="s">
        <v>99</v>
      </c>
      <c r="D11" s="100"/>
      <c r="E11" s="100"/>
      <c r="F11" s="100"/>
      <c r="G11" s="100"/>
      <c r="H11" s="101"/>
      <c r="I11" s="101"/>
      <c r="J11" s="100"/>
      <c r="K11" s="100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3"/>
    </row>
    <row r="12" spans="1:32" ht="13.5" customHeight="1" outlineLevel="1" x14ac:dyDescent="0.25">
      <c r="A12" s="298"/>
      <c r="B12" s="300"/>
      <c r="C12" s="104" t="s">
        <v>95</v>
      </c>
      <c r="D12" s="105"/>
      <c r="E12" s="105"/>
      <c r="F12" s="105"/>
      <c r="G12" s="105"/>
      <c r="H12" s="106"/>
      <c r="I12" s="106"/>
      <c r="J12" s="105"/>
      <c r="K12" s="105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8"/>
    </row>
    <row r="13" spans="1:32" ht="13.5" customHeight="1" x14ac:dyDescent="0.25">
      <c r="A13" s="298"/>
      <c r="B13" s="301" t="s">
        <v>63</v>
      </c>
      <c r="C13" s="131" t="s">
        <v>4</v>
      </c>
      <c r="D13" s="126"/>
      <c r="E13" s="126"/>
      <c r="F13" s="126"/>
      <c r="G13" s="126"/>
      <c r="H13" s="127"/>
      <c r="I13" s="127"/>
      <c r="J13" s="126"/>
      <c r="K13" s="126"/>
      <c r="L13" s="128"/>
      <c r="M13" s="128"/>
      <c r="N13" s="1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8"/>
      <c r="AD13" s="128"/>
      <c r="AE13" s="129"/>
    </row>
    <row r="14" spans="1:32" ht="13.5" customHeight="1" x14ac:dyDescent="0.25">
      <c r="A14" s="298"/>
      <c r="B14" s="299"/>
      <c r="C14" s="131" t="s">
        <v>94</v>
      </c>
      <c r="D14" s="126">
        <v>0</v>
      </c>
      <c r="E14" s="126">
        <v>0</v>
      </c>
      <c r="F14" s="126">
        <v>0</v>
      </c>
      <c r="G14" s="126">
        <v>0</v>
      </c>
      <c r="H14" s="126">
        <v>0</v>
      </c>
      <c r="I14" s="126">
        <v>0</v>
      </c>
      <c r="J14" s="126">
        <v>0</v>
      </c>
      <c r="K14" s="126">
        <v>0</v>
      </c>
      <c r="L14" s="126">
        <v>0</v>
      </c>
      <c r="M14" s="126">
        <v>0</v>
      </c>
      <c r="N14" s="126">
        <v>0</v>
      </c>
      <c r="O14" s="126">
        <v>0</v>
      </c>
      <c r="P14" s="126">
        <v>0</v>
      </c>
      <c r="Q14" s="126">
        <v>0</v>
      </c>
      <c r="R14" s="126">
        <v>0</v>
      </c>
      <c r="S14" s="126">
        <v>0</v>
      </c>
      <c r="T14" s="126">
        <v>0</v>
      </c>
      <c r="U14" s="126">
        <v>0</v>
      </c>
      <c r="V14" s="126">
        <v>0</v>
      </c>
      <c r="W14" s="126">
        <v>0</v>
      </c>
      <c r="X14" s="126">
        <v>0</v>
      </c>
      <c r="Y14" s="126">
        <v>0</v>
      </c>
      <c r="Z14" s="126">
        <v>0</v>
      </c>
      <c r="AA14" s="126">
        <v>0</v>
      </c>
      <c r="AB14" s="126">
        <v>0</v>
      </c>
      <c r="AC14" s="126">
        <v>0</v>
      </c>
      <c r="AD14" s="126">
        <v>0</v>
      </c>
      <c r="AE14" s="130">
        <v>0</v>
      </c>
    </row>
    <row r="15" spans="1:32" ht="13.5" customHeight="1" outlineLevel="1" x14ac:dyDescent="0.25">
      <c r="A15" s="298"/>
      <c r="B15" s="299"/>
      <c r="C15" s="99" t="s">
        <v>98</v>
      </c>
      <c r="D15" s="100"/>
      <c r="E15" s="100"/>
      <c r="F15" s="100"/>
      <c r="G15" s="100"/>
      <c r="H15" s="101"/>
      <c r="I15" s="101"/>
      <c r="J15" s="100"/>
      <c r="K15" s="100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  <c r="AA15" s="102"/>
      <c r="AB15" s="102"/>
      <c r="AC15" s="102"/>
      <c r="AD15" s="102"/>
      <c r="AE15" s="103"/>
    </row>
    <row r="16" spans="1:32" ht="13.5" customHeight="1" outlineLevel="1" x14ac:dyDescent="0.25">
      <c r="A16" s="298"/>
      <c r="B16" s="299"/>
      <c r="C16" s="99" t="s">
        <v>99</v>
      </c>
      <c r="D16" s="100"/>
      <c r="E16" s="100"/>
      <c r="F16" s="100"/>
      <c r="G16" s="100"/>
      <c r="H16" s="101"/>
      <c r="I16" s="101"/>
      <c r="J16" s="100"/>
      <c r="K16" s="100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3"/>
    </row>
    <row r="17" spans="1:32" ht="13.5" customHeight="1" outlineLevel="1" x14ac:dyDescent="0.25">
      <c r="A17" s="298"/>
      <c r="B17" s="300"/>
      <c r="C17" s="104" t="s">
        <v>95</v>
      </c>
      <c r="D17" s="105"/>
      <c r="E17" s="105"/>
      <c r="F17" s="105"/>
      <c r="G17" s="105"/>
      <c r="H17" s="106"/>
      <c r="I17" s="106"/>
      <c r="J17" s="105"/>
      <c r="K17" s="105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8"/>
    </row>
    <row r="18" spans="1:32" ht="13.5" customHeight="1" x14ac:dyDescent="0.25">
      <c r="A18" s="298"/>
      <c r="B18" s="301" t="s">
        <v>64</v>
      </c>
      <c r="C18" s="131" t="s">
        <v>4</v>
      </c>
      <c r="D18" s="126"/>
      <c r="E18" s="126"/>
      <c r="F18" s="126"/>
      <c r="G18" s="126"/>
      <c r="H18" s="127"/>
      <c r="I18" s="127"/>
      <c r="J18" s="126"/>
      <c r="K18" s="126"/>
      <c r="L18" s="128"/>
      <c r="M18" s="128"/>
      <c r="N18" s="128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129"/>
    </row>
    <row r="19" spans="1:32" ht="13.5" customHeight="1" x14ac:dyDescent="0.25">
      <c r="A19" s="298"/>
      <c r="B19" s="299"/>
      <c r="C19" s="131" t="s">
        <v>94</v>
      </c>
      <c r="D19" s="126">
        <v>0</v>
      </c>
      <c r="E19" s="126">
        <v>0</v>
      </c>
      <c r="F19" s="126">
        <v>0</v>
      </c>
      <c r="G19" s="126">
        <v>0</v>
      </c>
      <c r="H19" s="126">
        <v>0</v>
      </c>
      <c r="I19" s="126">
        <v>0</v>
      </c>
      <c r="J19" s="126">
        <v>0</v>
      </c>
      <c r="K19" s="126">
        <v>0</v>
      </c>
      <c r="L19" s="126">
        <v>0</v>
      </c>
      <c r="M19" s="126">
        <v>0</v>
      </c>
      <c r="N19" s="126">
        <v>0</v>
      </c>
      <c r="O19" s="126">
        <v>0</v>
      </c>
      <c r="P19" s="126">
        <v>0</v>
      </c>
      <c r="Q19" s="126">
        <v>0</v>
      </c>
      <c r="R19" s="126">
        <v>0</v>
      </c>
      <c r="S19" s="126">
        <v>0</v>
      </c>
      <c r="T19" s="126">
        <v>0</v>
      </c>
      <c r="U19" s="126">
        <v>0</v>
      </c>
      <c r="V19" s="126">
        <v>0</v>
      </c>
      <c r="W19" s="126">
        <v>0</v>
      </c>
      <c r="X19" s="126">
        <v>0</v>
      </c>
      <c r="Y19" s="126">
        <v>0</v>
      </c>
      <c r="Z19" s="126">
        <v>0</v>
      </c>
      <c r="AA19" s="126">
        <v>0</v>
      </c>
      <c r="AB19" s="126">
        <v>0</v>
      </c>
      <c r="AC19" s="126">
        <v>0</v>
      </c>
      <c r="AD19" s="126">
        <v>0</v>
      </c>
      <c r="AE19" s="130">
        <v>0</v>
      </c>
    </row>
    <row r="20" spans="1:32" ht="13.5" customHeight="1" outlineLevel="1" x14ac:dyDescent="0.25">
      <c r="A20" s="298"/>
      <c r="B20" s="299"/>
      <c r="C20" s="99" t="s">
        <v>98</v>
      </c>
      <c r="D20" s="100"/>
      <c r="E20" s="100"/>
      <c r="F20" s="100"/>
      <c r="G20" s="100"/>
      <c r="H20" s="101"/>
      <c r="I20" s="101"/>
      <c r="J20" s="100"/>
      <c r="K20" s="100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3"/>
    </row>
    <row r="21" spans="1:32" ht="13.5" customHeight="1" outlineLevel="1" x14ac:dyDescent="0.25">
      <c r="A21" s="298"/>
      <c r="B21" s="299"/>
      <c r="C21" s="99" t="s">
        <v>99</v>
      </c>
      <c r="D21" s="100"/>
      <c r="E21" s="100"/>
      <c r="F21" s="100"/>
      <c r="G21" s="100"/>
      <c r="H21" s="101"/>
      <c r="I21" s="101"/>
      <c r="J21" s="100"/>
      <c r="K21" s="100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2"/>
      <c r="AA21" s="102"/>
      <c r="AB21" s="102"/>
      <c r="AC21" s="102"/>
      <c r="AD21" s="102"/>
      <c r="AE21" s="103"/>
    </row>
    <row r="22" spans="1:32" ht="13.5" customHeight="1" outlineLevel="1" x14ac:dyDescent="0.25">
      <c r="A22" s="298"/>
      <c r="B22" s="300"/>
      <c r="C22" s="104" t="s">
        <v>95</v>
      </c>
      <c r="D22" s="105"/>
      <c r="E22" s="105"/>
      <c r="F22" s="105"/>
      <c r="G22" s="105"/>
      <c r="H22" s="106"/>
      <c r="I22" s="106"/>
      <c r="J22" s="105"/>
      <c r="K22" s="105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8"/>
    </row>
    <row r="23" spans="1:32" ht="13.5" customHeight="1" x14ac:dyDescent="0.25">
      <c r="A23" s="298"/>
      <c r="B23" s="301" t="s">
        <v>65</v>
      </c>
      <c r="C23" s="131" t="s">
        <v>4</v>
      </c>
      <c r="D23" s="126"/>
      <c r="E23" s="126"/>
      <c r="F23" s="126"/>
      <c r="G23" s="126"/>
      <c r="H23" s="127"/>
      <c r="I23" s="127"/>
      <c r="J23" s="126"/>
      <c r="K23" s="126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129"/>
    </row>
    <row r="24" spans="1:32" ht="13.5" customHeight="1" x14ac:dyDescent="0.25">
      <c r="A24" s="298"/>
      <c r="B24" s="299"/>
      <c r="C24" s="131" t="s">
        <v>94</v>
      </c>
      <c r="D24" s="126">
        <v>0</v>
      </c>
      <c r="E24" s="126">
        <v>0</v>
      </c>
      <c r="F24" s="126">
        <v>0</v>
      </c>
      <c r="G24" s="126">
        <v>0</v>
      </c>
      <c r="H24" s="126">
        <v>0</v>
      </c>
      <c r="I24" s="126">
        <v>0</v>
      </c>
      <c r="J24" s="126">
        <v>0</v>
      </c>
      <c r="K24" s="126">
        <v>0</v>
      </c>
      <c r="L24" s="126">
        <v>0</v>
      </c>
      <c r="M24" s="126">
        <v>0</v>
      </c>
      <c r="N24" s="126">
        <v>0</v>
      </c>
      <c r="O24" s="126">
        <v>0</v>
      </c>
      <c r="P24" s="126">
        <v>0</v>
      </c>
      <c r="Q24" s="126">
        <v>0</v>
      </c>
      <c r="R24" s="126">
        <v>0</v>
      </c>
      <c r="S24" s="126">
        <v>0</v>
      </c>
      <c r="T24" s="126">
        <v>0</v>
      </c>
      <c r="U24" s="126">
        <v>0</v>
      </c>
      <c r="V24" s="126">
        <v>0</v>
      </c>
      <c r="W24" s="126">
        <v>0</v>
      </c>
      <c r="X24" s="126">
        <v>0</v>
      </c>
      <c r="Y24" s="126">
        <v>0</v>
      </c>
      <c r="Z24" s="126">
        <v>0</v>
      </c>
      <c r="AA24" s="126">
        <v>0</v>
      </c>
      <c r="AB24" s="126">
        <v>0</v>
      </c>
      <c r="AC24" s="126">
        <v>0</v>
      </c>
      <c r="AD24" s="126">
        <v>0</v>
      </c>
      <c r="AE24" s="130">
        <v>0</v>
      </c>
    </row>
    <row r="25" spans="1:32" ht="13.5" customHeight="1" outlineLevel="1" x14ac:dyDescent="0.25">
      <c r="A25" s="298"/>
      <c r="B25" s="299"/>
      <c r="C25" s="99" t="s">
        <v>98</v>
      </c>
      <c r="D25" s="100"/>
      <c r="E25" s="100"/>
      <c r="F25" s="100"/>
      <c r="G25" s="100"/>
      <c r="H25" s="101"/>
      <c r="I25" s="101"/>
      <c r="J25" s="100"/>
      <c r="K25" s="100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102"/>
      <c r="Y25" s="102"/>
      <c r="Z25" s="102"/>
      <c r="AA25" s="102"/>
      <c r="AB25" s="102"/>
      <c r="AC25" s="102"/>
      <c r="AD25" s="102"/>
      <c r="AE25" s="103"/>
    </row>
    <row r="26" spans="1:32" ht="13.5" customHeight="1" outlineLevel="1" thickBot="1" x14ac:dyDescent="0.3">
      <c r="A26" s="298"/>
      <c r="B26" s="299"/>
      <c r="C26" s="99" t="s">
        <v>99</v>
      </c>
      <c r="D26" s="100"/>
      <c r="E26" s="100"/>
      <c r="F26" s="100"/>
      <c r="G26" s="100"/>
      <c r="H26" s="101"/>
      <c r="I26" s="101"/>
      <c r="J26" s="100"/>
      <c r="K26" s="100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102"/>
      <c r="AC26" s="102"/>
      <c r="AD26" s="102"/>
      <c r="AE26" s="103"/>
    </row>
    <row r="27" spans="1:32" ht="13.5" customHeight="1" outlineLevel="1" thickBot="1" x14ac:dyDescent="0.3">
      <c r="A27" s="298"/>
      <c r="B27" s="300"/>
      <c r="C27" s="104" t="s">
        <v>95</v>
      </c>
      <c r="D27" s="105"/>
      <c r="E27" s="105"/>
      <c r="F27" s="105"/>
      <c r="G27" s="105"/>
      <c r="H27" s="106"/>
      <c r="I27" s="106"/>
      <c r="J27" s="105"/>
      <c r="K27" s="105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  <c r="AD27" s="107"/>
      <c r="AE27" s="108"/>
      <c r="AF27" s="120" t="s">
        <v>108</v>
      </c>
    </row>
    <row r="28" spans="1:32" ht="13.5" customHeight="1" x14ac:dyDescent="0.25">
      <c r="A28" s="298"/>
      <c r="B28" s="293" t="s">
        <v>100</v>
      </c>
      <c r="C28" s="294"/>
      <c r="D28" s="152">
        <f>D8+D13+D18+D23</f>
        <v>0</v>
      </c>
      <c r="E28" s="152">
        <f>E8+E13+E18+E23</f>
        <v>0</v>
      </c>
      <c r="F28" s="152">
        <f t="shared" ref="F28:AE28" si="1">F8+F13+F18+F23</f>
        <v>0</v>
      </c>
      <c r="G28" s="152">
        <f t="shared" si="1"/>
        <v>0</v>
      </c>
      <c r="H28" s="152">
        <f t="shared" si="1"/>
        <v>0</v>
      </c>
      <c r="I28" s="152">
        <f t="shared" si="1"/>
        <v>0</v>
      </c>
      <c r="J28" s="152">
        <f>J8+J13+J18+J23</f>
        <v>0</v>
      </c>
      <c r="K28" s="152">
        <f t="shared" si="1"/>
        <v>0</v>
      </c>
      <c r="L28" s="153">
        <f t="shared" si="1"/>
        <v>0</v>
      </c>
      <c r="M28" s="154">
        <f>M8+M13+M18+M23</f>
        <v>0</v>
      </c>
      <c r="N28" s="154">
        <f t="shared" si="1"/>
        <v>0</v>
      </c>
      <c r="O28" s="154">
        <f t="shared" si="1"/>
        <v>0</v>
      </c>
      <c r="P28" s="154">
        <f t="shared" si="1"/>
        <v>0</v>
      </c>
      <c r="Q28" s="154">
        <f t="shared" si="1"/>
        <v>0</v>
      </c>
      <c r="R28" s="154">
        <f t="shared" si="1"/>
        <v>0</v>
      </c>
      <c r="S28" s="154">
        <f t="shared" si="1"/>
        <v>0</v>
      </c>
      <c r="T28" s="154">
        <f t="shared" si="1"/>
        <v>0</v>
      </c>
      <c r="U28" s="154">
        <f t="shared" si="1"/>
        <v>0</v>
      </c>
      <c r="V28" s="154">
        <f t="shared" si="1"/>
        <v>0</v>
      </c>
      <c r="W28" s="154">
        <f t="shared" si="1"/>
        <v>0</v>
      </c>
      <c r="X28" s="154">
        <f t="shared" si="1"/>
        <v>0</v>
      </c>
      <c r="Y28" s="154">
        <f t="shared" si="1"/>
        <v>0</v>
      </c>
      <c r="Z28" s="154">
        <f t="shared" si="1"/>
        <v>0</v>
      </c>
      <c r="AA28" s="154">
        <f t="shared" si="1"/>
        <v>0</v>
      </c>
      <c r="AB28" s="154">
        <f t="shared" si="1"/>
        <v>0</v>
      </c>
      <c r="AC28" s="154">
        <f t="shared" si="1"/>
        <v>0</v>
      </c>
      <c r="AD28" s="154">
        <f t="shared" si="1"/>
        <v>0</v>
      </c>
      <c r="AE28" s="155">
        <f t="shared" si="1"/>
        <v>0</v>
      </c>
      <c r="AF28" s="156">
        <f t="shared" ref="AF28:AF30" si="2">SUM(D28:AE28)</f>
        <v>0</v>
      </c>
    </row>
    <row r="29" spans="1:32" ht="13.5" customHeight="1" thickBot="1" x14ac:dyDescent="0.3">
      <c r="A29" s="298"/>
      <c r="B29" s="295" t="s">
        <v>104</v>
      </c>
      <c r="C29" s="296"/>
      <c r="D29" s="157">
        <f t="shared" ref="D29:AE32" si="3">D9+D14+D19+D24</f>
        <v>0</v>
      </c>
      <c r="E29" s="157">
        <f t="shared" si="3"/>
        <v>0</v>
      </c>
      <c r="F29" s="157">
        <f t="shared" si="3"/>
        <v>0</v>
      </c>
      <c r="G29" s="157">
        <f t="shared" si="3"/>
        <v>0</v>
      </c>
      <c r="H29" s="157">
        <f t="shared" si="3"/>
        <v>0</v>
      </c>
      <c r="I29" s="157">
        <f t="shared" si="3"/>
        <v>0</v>
      </c>
      <c r="J29" s="157">
        <f t="shared" si="3"/>
        <v>0</v>
      </c>
      <c r="K29" s="157">
        <f t="shared" si="3"/>
        <v>0</v>
      </c>
      <c r="L29" s="158">
        <f t="shared" si="3"/>
        <v>0</v>
      </c>
      <c r="M29" s="159">
        <f t="shared" si="3"/>
        <v>0</v>
      </c>
      <c r="N29" s="159">
        <f t="shared" si="3"/>
        <v>0</v>
      </c>
      <c r="O29" s="159">
        <f t="shared" si="3"/>
        <v>0</v>
      </c>
      <c r="P29" s="159">
        <f t="shared" si="3"/>
        <v>0</v>
      </c>
      <c r="Q29" s="159">
        <f t="shared" si="3"/>
        <v>0</v>
      </c>
      <c r="R29" s="159">
        <f t="shared" si="3"/>
        <v>0</v>
      </c>
      <c r="S29" s="159">
        <f t="shared" si="3"/>
        <v>0</v>
      </c>
      <c r="T29" s="159">
        <f t="shared" si="3"/>
        <v>0</v>
      </c>
      <c r="U29" s="159">
        <f t="shared" si="3"/>
        <v>0</v>
      </c>
      <c r="V29" s="159">
        <f t="shared" si="3"/>
        <v>0</v>
      </c>
      <c r="W29" s="159">
        <f t="shared" si="3"/>
        <v>0</v>
      </c>
      <c r="X29" s="159">
        <f t="shared" si="3"/>
        <v>0</v>
      </c>
      <c r="Y29" s="159">
        <f t="shared" si="3"/>
        <v>0</v>
      </c>
      <c r="Z29" s="159">
        <f>Z9+Z14+Z19+Z24</f>
        <v>0</v>
      </c>
      <c r="AA29" s="159">
        <f t="shared" si="3"/>
        <v>0</v>
      </c>
      <c r="AB29" s="159">
        <f t="shared" si="3"/>
        <v>0</v>
      </c>
      <c r="AC29" s="159">
        <f t="shared" si="3"/>
        <v>0</v>
      </c>
      <c r="AD29" s="159">
        <f t="shared" si="3"/>
        <v>0</v>
      </c>
      <c r="AE29" s="160">
        <f t="shared" si="3"/>
        <v>0</v>
      </c>
      <c r="AF29" s="161">
        <f t="shared" si="2"/>
        <v>0</v>
      </c>
    </row>
    <row r="30" spans="1:32" ht="13.5" customHeight="1" x14ac:dyDescent="0.25">
      <c r="A30" s="298"/>
      <c r="B30" s="282" t="s">
        <v>105</v>
      </c>
      <c r="C30" s="283"/>
      <c r="D30" s="162">
        <f t="shared" si="3"/>
        <v>0</v>
      </c>
      <c r="E30" s="162">
        <f t="shared" si="3"/>
        <v>0</v>
      </c>
      <c r="F30" s="162">
        <f>F10+F15+F20+F25</f>
        <v>0</v>
      </c>
      <c r="G30" s="162">
        <f t="shared" si="3"/>
        <v>0</v>
      </c>
      <c r="H30" s="162">
        <f t="shared" si="3"/>
        <v>0</v>
      </c>
      <c r="I30" s="162">
        <f t="shared" si="3"/>
        <v>0</v>
      </c>
      <c r="J30" s="162">
        <f t="shared" si="3"/>
        <v>0</v>
      </c>
      <c r="K30" s="162">
        <f t="shared" si="3"/>
        <v>0</v>
      </c>
      <c r="L30" s="163">
        <f t="shared" si="3"/>
        <v>0</v>
      </c>
      <c r="M30" s="163">
        <f t="shared" si="3"/>
        <v>0</v>
      </c>
      <c r="N30" s="163">
        <f t="shared" si="3"/>
        <v>0</v>
      </c>
      <c r="O30" s="163">
        <f t="shared" si="3"/>
        <v>0</v>
      </c>
      <c r="P30" s="163">
        <f t="shared" si="3"/>
        <v>0</v>
      </c>
      <c r="Q30" s="163">
        <f t="shared" si="3"/>
        <v>0</v>
      </c>
      <c r="R30" s="163">
        <f t="shared" si="3"/>
        <v>0</v>
      </c>
      <c r="S30" s="163">
        <f t="shared" si="3"/>
        <v>0</v>
      </c>
      <c r="T30" s="163">
        <f t="shared" si="3"/>
        <v>0</v>
      </c>
      <c r="U30" s="163">
        <f t="shared" si="3"/>
        <v>0</v>
      </c>
      <c r="V30" s="163">
        <f t="shared" si="3"/>
        <v>0</v>
      </c>
      <c r="W30" s="163">
        <f t="shared" si="3"/>
        <v>0</v>
      </c>
      <c r="X30" s="163">
        <f t="shared" si="3"/>
        <v>0</v>
      </c>
      <c r="Y30" s="163">
        <f t="shared" si="3"/>
        <v>0</v>
      </c>
      <c r="Z30" s="163">
        <f t="shared" si="3"/>
        <v>0</v>
      </c>
      <c r="AA30" s="163">
        <f t="shared" si="3"/>
        <v>0</v>
      </c>
      <c r="AB30" s="163">
        <f t="shared" si="3"/>
        <v>0</v>
      </c>
      <c r="AC30" s="163">
        <f t="shared" si="3"/>
        <v>0</v>
      </c>
      <c r="AD30" s="163">
        <f t="shared" si="3"/>
        <v>0</v>
      </c>
      <c r="AE30" s="164">
        <f t="shared" si="3"/>
        <v>0</v>
      </c>
      <c r="AF30" s="165">
        <f t="shared" si="2"/>
        <v>0</v>
      </c>
    </row>
    <row r="31" spans="1:32" ht="13.5" customHeight="1" x14ac:dyDescent="0.25">
      <c r="A31" s="298"/>
      <c r="B31" s="282" t="s">
        <v>106</v>
      </c>
      <c r="C31" s="283"/>
      <c r="D31" s="162">
        <f t="shared" si="3"/>
        <v>0</v>
      </c>
      <c r="E31" s="162">
        <f t="shared" si="3"/>
        <v>0</v>
      </c>
      <c r="F31" s="162">
        <f t="shared" si="3"/>
        <v>0</v>
      </c>
      <c r="G31" s="162">
        <f t="shared" si="3"/>
        <v>0</v>
      </c>
      <c r="H31" s="162">
        <f t="shared" si="3"/>
        <v>0</v>
      </c>
      <c r="I31" s="162">
        <f t="shared" si="3"/>
        <v>0</v>
      </c>
      <c r="J31" s="162">
        <f t="shared" si="3"/>
        <v>0</v>
      </c>
      <c r="K31" s="162">
        <f t="shared" si="3"/>
        <v>0</v>
      </c>
      <c r="L31" s="163">
        <f t="shared" si="3"/>
        <v>0</v>
      </c>
      <c r="M31" s="163">
        <f t="shared" si="3"/>
        <v>0</v>
      </c>
      <c r="N31" s="163">
        <f t="shared" si="3"/>
        <v>0</v>
      </c>
      <c r="O31" s="163">
        <f t="shared" si="3"/>
        <v>0</v>
      </c>
      <c r="P31" s="163">
        <f t="shared" si="3"/>
        <v>0</v>
      </c>
      <c r="Q31" s="163">
        <f t="shared" si="3"/>
        <v>0</v>
      </c>
      <c r="R31" s="163">
        <f t="shared" si="3"/>
        <v>0</v>
      </c>
      <c r="S31" s="163">
        <f t="shared" si="3"/>
        <v>0</v>
      </c>
      <c r="T31" s="163">
        <f t="shared" si="3"/>
        <v>0</v>
      </c>
      <c r="U31" s="163">
        <f t="shared" si="3"/>
        <v>0</v>
      </c>
      <c r="V31" s="163">
        <f t="shared" si="3"/>
        <v>0</v>
      </c>
      <c r="W31" s="163">
        <f>W11+W16+W21+W26</f>
        <v>0</v>
      </c>
      <c r="X31" s="163">
        <f t="shared" si="3"/>
        <v>0</v>
      </c>
      <c r="Y31" s="163">
        <f t="shared" si="3"/>
        <v>0</v>
      </c>
      <c r="Z31" s="163">
        <f t="shared" si="3"/>
        <v>0</v>
      </c>
      <c r="AA31" s="163">
        <f t="shared" si="3"/>
        <v>0</v>
      </c>
      <c r="AB31" s="163">
        <f t="shared" si="3"/>
        <v>0</v>
      </c>
      <c r="AC31" s="163">
        <f t="shared" si="3"/>
        <v>0</v>
      </c>
      <c r="AD31" s="163">
        <f t="shared" si="3"/>
        <v>0</v>
      </c>
      <c r="AE31" s="164">
        <f t="shared" si="3"/>
        <v>0</v>
      </c>
      <c r="AF31" s="165">
        <f>SUM(D31:AE31)</f>
        <v>0</v>
      </c>
    </row>
    <row r="32" spans="1:32" ht="13.5" customHeight="1" thickBot="1" x14ac:dyDescent="0.3">
      <c r="A32" s="298"/>
      <c r="B32" s="284" t="s">
        <v>107</v>
      </c>
      <c r="C32" s="285"/>
      <c r="D32" s="162">
        <f t="shared" si="3"/>
        <v>0</v>
      </c>
      <c r="E32" s="162">
        <f t="shared" si="3"/>
        <v>0</v>
      </c>
      <c r="F32" s="162">
        <f t="shared" si="3"/>
        <v>0</v>
      </c>
      <c r="G32" s="162">
        <f t="shared" si="3"/>
        <v>0</v>
      </c>
      <c r="H32" s="162">
        <f t="shared" si="3"/>
        <v>0</v>
      </c>
      <c r="I32" s="162">
        <f t="shared" si="3"/>
        <v>0</v>
      </c>
      <c r="J32" s="162">
        <f t="shared" si="3"/>
        <v>0</v>
      </c>
      <c r="K32" s="162">
        <f t="shared" si="3"/>
        <v>0</v>
      </c>
      <c r="L32" s="163">
        <f t="shared" si="3"/>
        <v>0</v>
      </c>
      <c r="M32" s="163">
        <f t="shared" si="3"/>
        <v>0</v>
      </c>
      <c r="N32" s="163">
        <f t="shared" si="3"/>
        <v>0</v>
      </c>
      <c r="O32" s="163">
        <f t="shared" si="3"/>
        <v>0</v>
      </c>
      <c r="P32" s="163">
        <f t="shared" si="3"/>
        <v>0</v>
      </c>
      <c r="Q32" s="163">
        <f t="shared" si="3"/>
        <v>0</v>
      </c>
      <c r="R32" s="163">
        <f t="shared" si="3"/>
        <v>0</v>
      </c>
      <c r="S32" s="163">
        <f t="shared" si="3"/>
        <v>0</v>
      </c>
      <c r="T32" s="163">
        <f t="shared" si="3"/>
        <v>0</v>
      </c>
      <c r="U32" s="163">
        <f t="shared" si="3"/>
        <v>0</v>
      </c>
      <c r="V32" s="163">
        <f t="shared" si="3"/>
        <v>0</v>
      </c>
      <c r="W32" s="163">
        <f>W12+W17+W22+W27</f>
        <v>0</v>
      </c>
      <c r="X32" s="163">
        <f t="shared" si="3"/>
        <v>0</v>
      </c>
      <c r="Y32" s="163">
        <f t="shared" si="3"/>
        <v>0</v>
      </c>
      <c r="Z32" s="163">
        <f t="shared" si="3"/>
        <v>0</v>
      </c>
      <c r="AA32" s="163">
        <f t="shared" si="3"/>
        <v>0</v>
      </c>
      <c r="AB32" s="163">
        <f t="shared" si="3"/>
        <v>0</v>
      </c>
      <c r="AC32" s="163">
        <f t="shared" si="3"/>
        <v>0</v>
      </c>
      <c r="AD32" s="163">
        <f t="shared" si="3"/>
        <v>0</v>
      </c>
      <c r="AE32" s="164">
        <f t="shared" si="3"/>
        <v>0</v>
      </c>
      <c r="AF32" s="166">
        <f>SUM(D32:AE32)</f>
        <v>0</v>
      </c>
    </row>
    <row r="33" spans="1:32" s="141" customFormat="1" ht="13.5" customHeight="1" thickBot="1" x14ac:dyDescent="0.3">
      <c r="A33" s="184" t="s">
        <v>96</v>
      </c>
      <c r="B33" s="182" t="s">
        <v>110</v>
      </c>
      <c r="C33" s="182" t="s">
        <v>97</v>
      </c>
      <c r="D33" s="19" t="s">
        <v>12</v>
      </c>
      <c r="E33" s="122" t="s">
        <v>13</v>
      </c>
      <c r="F33" s="122" t="s">
        <v>3</v>
      </c>
      <c r="G33" s="122" t="s">
        <v>14</v>
      </c>
      <c r="H33" s="122" t="s">
        <v>15</v>
      </c>
      <c r="I33" s="122" t="s">
        <v>16</v>
      </c>
      <c r="J33" s="122" t="s">
        <v>17</v>
      </c>
      <c r="K33" s="122" t="s">
        <v>18</v>
      </c>
      <c r="L33" s="122" t="s">
        <v>19</v>
      </c>
      <c r="M33" s="122" t="s">
        <v>20</v>
      </c>
      <c r="N33" s="122" t="s">
        <v>21</v>
      </c>
      <c r="O33" s="122" t="s">
        <v>22</v>
      </c>
      <c r="P33" s="122" t="s">
        <v>23</v>
      </c>
      <c r="Q33" s="122" t="s">
        <v>24</v>
      </c>
      <c r="R33" s="122" t="s">
        <v>25</v>
      </c>
      <c r="S33" s="122" t="s">
        <v>26</v>
      </c>
      <c r="T33" s="122" t="s">
        <v>27</v>
      </c>
      <c r="U33" s="122" t="s">
        <v>28</v>
      </c>
      <c r="V33" s="122" t="s">
        <v>29</v>
      </c>
      <c r="W33" s="122" t="s">
        <v>30</v>
      </c>
      <c r="X33" s="122" t="s">
        <v>31</v>
      </c>
      <c r="Y33" s="122" t="s">
        <v>32</v>
      </c>
      <c r="Z33" s="122" t="s">
        <v>33</v>
      </c>
      <c r="AA33" s="122" t="s">
        <v>34</v>
      </c>
      <c r="AB33" s="122" t="s">
        <v>35</v>
      </c>
      <c r="AC33" s="122" t="s">
        <v>36</v>
      </c>
      <c r="AD33" s="122" t="s">
        <v>37</v>
      </c>
      <c r="AE33" s="123" t="s">
        <v>38</v>
      </c>
      <c r="AF33" s="167"/>
    </row>
    <row r="34" spans="1:32" ht="13.5" customHeight="1" thickBot="1" x14ac:dyDescent="0.3">
      <c r="A34" s="311">
        <v>2019</v>
      </c>
      <c r="B34" s="313" t="s">
        <v>101</v>
      </c>
      <c r="C34" s="314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3"/>
      <c r="AE34" s="150"/>
      <c r="AF34" s="132"/>
    </row>
    <row r="35" spans="1:32" ht="13.5" customHeight="1" x14ac:dyDescent="0.25">
      <c r="A35" s="312"/>
      <c r="B35" s="315" t="s">
        <v>62</v>
      </c>
      <c r="C35" s="109" t="s">
        <v>4</v>
      </c>
      <c r="D35" s="110"/>
      <c r="E35" s="110"/>
      <c r="F35" s="110"/>
      <c r="G35" s="110"/>
      <c r="H35" s="111"/>
      <c r="I35" s="111"/>
      <c r="J35" s="110"/>
      <c r="K35" s="110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2"/>
      <c r="AE35" s="113"/>
    </row>
    <row r="36" spans="1:32" ht="13.5" customHeight="1" x14ac:dyDescent="0.25">
      <c r="A36" s="312"/>
      <c r="B36" s="291"/>
      <c r="C36" s="114" t="s">
        <v>94</v>
      </c>
      <c r="D36" s="115">
        <v>0</v>
      </c>
      <c r="E36" s="115">
        <v>0</v>
      </c>
      <c r="F36" s="115">
        <v>0</v>
      </c>
      <c r="G36" s="115">
        <v>0</v>
      </c>
      <c r="H36" s="115">
        <v>0</v>
      </c>
      <c r="I36" s="115">
        <v>0</v>
      </c>
      <c r="J36" s="115">
        <v>0</v>
      </c>
      <c r="K36" s="115">
        <v>0</v>
      </c>
      <c r="L36" s="115">
        <v>0</v>
      </c>
      <c r="M36" s="115">
        <v>0</v>
      </c>
      <c r="N36" s="115">
        <v>0</v>
      </c>
      <c r="O36" s="115">
        <v>0</v>
      </c>
      <c r="P36" s="115">
        <v>0</v>
      </c>
      <c r="Q36" s="115">
        <v>0</v>
      </c>
      <c r="R36" s="115">
        <v>0</v>
      </c>
      <c r="S36" s="115">
        <v>0</v>
      </c>
      <c r="T36" s="115">
        <v>0</v>
      </c>
      <c r="U36" s="115">
        <v>0</v>
      </c>
      <c r="V36" s="115">
        <v>0</v>
      </c>
      <c r="W36" s="115">
        <v>0</v>
      </c>
      <c r="X36" s="115">
        <v>0</v>
      </c>
      <c r="Y36" s="115">
        <v>0</v>
      </c>
      <c r="Z36" s="115">
        <v>0</v>
      </c>
      <c r="AA36" s="115">
        <v>0</v>
      </c>
      <c r="AB36" s="115">
        <v>0</v>
      </c>
      <c r="AC36" s="115">
        <v>0</v>
      </c>
      <c r="AD36" s="115">
        <v>0</v>
      </c>
      <c r="AE36" s="116">
        <v>0</v>
      </c>
    </row>
    <row r="37" spans="1:32" ht="13.5" customHeight="1" outlineLevel="1" x14ac:dyDescent="0.25">
      <c r="A37" s="312"/>
      <c r="B37" s="291"/>
      <c r="C37" s="99" t="s">
        <v>98</v>
      </c>
      <c r="D37" s="100"/>
      <c r="E37" s="100"/>
      <c r="F37" s="100"/>
      <c r="G37" s="100"/>
      <c r="H37" s="101"/>
      <c r="I37" s="101"/>
      <c r="J37" s="100"/>
      <c r="K37" s="100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  <c r="AA37" s="102"/>
      <c r="AB37" s="102"/>
      <c r="AC37" s="102"/>
      <c r="AD37" s="102"/>
      <c r="AE37" s="103"/>
    </row>
    <row r="38" spans="1:32" ht="13.5" customHeight="1" outlineLevel="1" x14ac:dyDescent="0.25">
      <c r="A38" s="312"/>
      <c r="B38" s="291"/>
      <c r="C38" s="99" t="s">
        <v>99</v>
      </c>
      <c r="D38" s="100"/>
      <c r="E38" s="100"/>
      <c r="F38" s="100"/>
      <c r="G38" s="100"/>
      <c r="H38" s="101"/>
      <c r="I38" s="101"/>
      <c r="J38" s="100"/>
      <c r="K38" s="100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2"/>
      <c r="AE38" s="103"/>
    </row>
    <row r="39" spans="1:32" ht="13.5" customHeight="1" outlineLevel="1" x14ac:dyDescent="0.25">
      <c r="A39" s="312"/>
      <c r="B39" s="292"/>
      <c r="C39" s="104" t="s">
        <v>95</v>
      </c>
      <c r="D39" s="105"/>
      <c r="E39" s="105"/>
      <c r="F39" s="105"/>
      <c r="G39" s="105"/>
      <c r="H39" s="106"/>
      <c r="I39" s="106"/>
      <c r="J39" s="105"/>
      <c r="K39" s="105"/>
      <c r="L39" s="107"/>
      <c r="M39" s="107"/>
      <c r="N39" s="107"/>
      <c r="O39" s="107"/>
      <c r="P39" s="107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  <c r="AD39" s="107"/>
      <c r="AE39" s="108"/>
    </row>
    <row r="40" spans="1:32" ht="13.5" customHeight="1" x14ac:dyDescent="0.25">
      <c r="A40" s="312"/>
      <c r="B40" s="290" t="s">
        <v>63</v>
      </c>
      <c r="C40" s="114" t="s">
        <v>4</v>
      </c>
      <c r="D40" s="115"/>
      <c r="E40" s="115"/>
      <c r="F40" s="115"/>
      <c r="G40" s="115"/>
      <c r="H40" s="117"/>
      <c r="I40" s="117"/>
      <c r="J40" s="115"/>
      <c r="K40" s="115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8"/>
      <c r="AE40" s="119"/>
    </row>
    <row r="41" spans="1:32" ht="13.5" customHeight="1" x14ac:dyDescent="0.25">
      <c r="A41" s="312"/>
      <c r="B41" s="291"/>
      <c r="C41" s="114" t="s">
        <v>94</v>
      </c>
      <c r="D41" s="115">
        <v>0</v>
      </c>
      <c r="E41" s="115">
        <v>0</v>
      </c>
      <c r="F41" s="115">
        <v>0</v>
      </c>
      <c r="G41" s="115">
        <v>0</v>
      </c>
      <c r="H41" s="115">
        <v>0</v>
      </c>
      <c r="I41" s="115">
        <v>0</v>
      </c>
      <c r="J41" s="115">
        <v>0</v>
      </c>
      <c r="K41" s="115">
        <v>0</v>
      </c>
      <c r="L41" s="115">
        <v>0</v>
      </c>
      <c r="M41" s="115">
        <v>0</v>
      </c>
      <c r="N41" s="115">
        <v>0</v>
      </c>
      <c r="O41" s="115">
        <v>0</v>
      </c>
      <c r="P41" s="115">
        <v>0</v>
      </c>
      <c r="Q41" s="115">
        <v>0</v>
      </c>
      <c r="R41" s="115">
        <v>0</v>
      </c>
      <c r="S41" s="115">
        <v>0</v>
      </c>
      <c r="T41" s="115">
        <v>0</v>
      </c>
      <c r="U41" s="115">
        <v>0</v>
      </c>
      <c r="V41" s="115">
        <v>0</v>
      </c>
      <c r="W41" s="115">
        <v>0</v>
      </c>
      <c r="X41" s="115">
        <v>0</v>
      </c>
      <c r="Y41" s="115">
        <v>0</v>
      </c>
      <c r="Z41" s="115">
        <v>0</v>
      </c>
      <c r="AA41" s="115">
        <v>0</v>
      </c>
      <c r="AB41" s="115">
        <v>0</v>
      </c>
      <c r="AC41" s="115">
        <v>0</v>
      </c>
      <c r="AD41" s="115">
        <v>0</v>
      </c>
      <c r="AE41" s="116">
        <v>0</v>
      </c>
    </row>
    <row r="42" spans="1:32" ht="13.5" customHeight="1" outlineLevel="1" x14ac:dyDescent="0.25">
      <c r="A42" s="312"/>
      <c r="B42" s="291"/>
      <c r="C42" s="99" t="s">
        <v>98</v>
      </c>
      <c r="D42" s="100"/>
      <c r="E42" s="100"/>
      <c r="F42" s="100"/>
      <c r="G42" s="100"/>
      <c r="H42" s="101"/>
      <c r="I42" s="101"/>
      <c r="J42" s="100"/>
      <c r="K42" s="100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2"/>
      <c r="AA42" s="102"/>
      <c r="AB42" s="102"/>
      <c r="AC42" s="102"/>
      <c r="AD42" s="102"/>
      <c r="AE42" s="103"/>
    </row>
    <row r="43" spans="1:32" ht="13.5" customHeight="1" outlineLevel="1" x14ac:dyDescent="0.25">
      <c r="A43" s="312"/>
      <c r="B43" s="291"/>
      <c r="C43" s="99" t="s">
        <v>99</v>
      </c>
      <c r="D43" s="100"/>
      <c r="E43" s="100"/>
      <c r="F43" s="100"/>
      <c r="G43" s="100"/>
      <c r="H43" s="101"/>
      <c r="I43" s="101"/>
      <c r="J43" s="100"/>
      <c r="K43" s="100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3"/>
    </row>
    <row r="44" spans="1:32" ht="13.5" customHeight="1" outlineLevel="1" x14ac:dyDescent="0.25">
      <c r="A44" s="312"/>
      <c r="B44" s="292"/>
      <c r="C44" s="104" t="s">
        <v>95</v>
      </c>
      <c r="D44" s="105"/>
      <c r="E44" s="105"/>
      <c r="F44" s="105"/>
      <c r="G44" s="105"/>
      <c r="H44" s="106"/>
      <c r="I44" s="106"/>
      <c r="J44" s="105"/>
      <c r="K44" s="105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08"/>
    </row>
    <row r="45" spans="1:32" ht="13.5" customHeight="1" x14ac:dyDescent="0.25">
      <c r="A45" s="312"/>
      <c r="B45" s="290" t="s">
        <v>64</v>
      </c>
      <c r="C45" s="114" t="s">
        <v>4</v>
      </c>
      <c r="D45" s="115"/>
      <c r="E45" s="115"/>
      <c r="F45" s="115"/>
      <c r="G45" s="115"/>
      <c r="H45" s="117"/>
      <c r="I45" s="117"/>
      <c r="J45" s="115"/>
      <c r="K45" s="115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9"/>
    </row>
    <row r="46" spans="1:32" ht="13.5" customHeight="1" x14ac:dyDescent="0.25">
      <c r="A46" s="312"/>
      <c r="B46" s="291"/>
      <c r="C46" s="114" t="s">
        <v>94</v>
      </c>
      <c r="D46" s="115">
        <v>0</v>
      </c>
      <c r="E46" s="115">
        <v>0</v>
      </c>
      <c r="F46" s="115">
        <v>0</v>
      </c>
      <c r="G46" s="115">
        <v>0</v>
      </c>
      <c r="H46" s="115">
        <v>0</v>
      </c>
      <c r="I46" s="115">
        <v>0</v>
      </c>
      <c r="J46" s="115">
        <v>0</v>
      </c>
      <c r="K46" s="115">
        <v>0</v>
      </c>
      <c r="L46" s="115">
        <v>0</v>
      </c>
      <c r="M46" s="115">
        <v>0</v>
      </c>
      <c r="N46" s="115">
        <v>0</v>
      </c>
      <c r="O46" s="115">
        <v>0</v>
      </c>
      <c r="P46" s="115">
        <v>0</v>
      </c>
      <c r="Q46" s="115">
        <v>0</v>
      </c>
      <c r="R46" s="115">
        <v>0</v>
      </c>
      <c r="S46" s="115">
        <v>0</v>
      </c>
      <c r="T46" s="115">
        <v>0</v>
      </c>
      <c r="U46" s="115">
        <v>0</v>
      </c>
      <c r="V46" s="115">
        <v>0</v>
      </c>
      <c r="W46" s="115">
        <v>0</v>
      </c>
      <c r="X46" s="115">
        <v>0</v>
      </c>
      <c r="Y46" s="115">
        <v>0</v>
      </c>
      <c r="Z46" s="115">
        <v>0</v>
      </c>
      <c r="AA46" s="115">
        <v>0</v>
      </c>
      <c r="AB46" s="115">
        <v>0</v>
      </c>
      <c r="AC46" s="115">
        <v>0</v>
      </c>
      <c r="AD46" s="115">
        <v>0</v>
      </c>
      <c r="AE46" s="116">
        <v>0</v>
      </c>
    </row>
    <row r="47" spans="1:32" ht="13.5" customHeight="1" outlineLevel="1" x14ac:dyDescent="0.25">
      <c r="A47" s="312"/>
      <c r="B47" s="291"/>
      <c r="C47" s="99" t="s">
        <v>98</v>
      </c>
      <c r="D47" s="100"/>
      <c r="E47" s="100"/>
      <c r="F47" s="100"/>
      <c r="G47" s="100"/>
      <c r="H47" s="101"/>
      <c r="I47" s="101"/>
      <c r="J47" s="100"/>
      <c r="K47" s="100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102"/>
      <c r="Z47" s="102"/>
      <c r="AA47" s="102"/>
      <c r="AB47" s="102"/>
      <c r="AC47" s="102"/>
      <c r="AD47" s="102"/>
      <c r="AE47" s="103"/>
    </row>
    <row r="48" spans="1:32" ht="13.5" customHeight="1" outlineLevel="1" x14ac:dyDescent="0.25">
      <c r="A48" s="312"/>
      <c r="B48" s="291"/>
      <c r="C48" s="99" t="s">
        <v>99</v>
      </c>
      <c r="D48" s="100"/>
      <c r="E48" s="100"/>
      <c r="F48" s="100"/>
      <c r="G48" s="100"/>
      <c r="H48" s="101"/>
      <c r="I48" s="101"/>
      <c r="J48" s="100"/>
      <c r="K48" s="100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02"/>
      <c r="W48" s="102"/>
      <c r="X48" s="102"/>
      <c r="Y48" s="102"/>
      <c r="Z48" s="102"/>
      <c r="AA48" s="102"/>
      <c r="AB48" s="102"/>
      <c r="AC48" s="102"/>
      <c r="AD48" s="102"/>
      <c r="AE48" s="103"/>
    </row>
    <row r="49" spans="1:32" ht="13.5" customHeight="1" outlineLevel="1" x14ac:dyDescent="0.25">
      <c r="A49" s="312"/>
      <c r="B49" s="292"/>
      <c r="C49" s="104" t="s">
        <v>95</v>
      </c>
      <c r="D49" s="105"/>
      <c r="E49" s="105"/>
      <c r="F49" s="105"/>
      <c r="G49" s="105"/>
      <c r="H49" s="106"/>
      <c r="I49" s="106"/>
      <c r="J49" s="105"/>
      <c r="K49" s="105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08"/>
    </row>
    <row r="50" spans="1:32" ht="13.5" customHeight="1" x14ac:dyDescent="0.25">
      <c r="A50" s="312"/>
      <c r="B50" s="290" t="s">
        <v>65</v>
      </c>
      <c r="C50" s="114" t="s">
        <v>4</v>
      </c>
      <c r="D50" s="115"/>
      <c r="E50" s="115"/>
      <c r="F50" s="115"/>
      <c r="G50" s="115"/>
      <c r="H50" s="117"/>
      <c r="I50" s="117"/>
      <c r="J50" s="115"/>
      <c r="K50" s="115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19"/>
    </row>
    <row r="51" spans="1:32" ht="13.5" customHeight="1" x14ac:dyDescent="0.25">
      <c r="A51" s="312"/>
      <c r="B51" s="291"/>
      <c r="C51" s="114" t="s">
        <v>94</v>
      </c>
      <c r="D51" s="115">
        <v>0</v>
      </c>
      <c r="E51" s="115">
        <v>0</v>
      </c>
      <c r="F51" s="115">
        <v>0</v>
      </c>
      <c r="G51" s="115">
        <v>0</v>
      </c>
      <c r="H51" s="115">
        <v>0</v>
      </c>
      <c r="I51" s="115">
        <v>0</v>
      </c>
      <c r="J51" s="115">
        <v>0</v>
      </c>
      <c r="K51" s="115">
        <v>0</v>
      </c>
      <c r="L51" s="115">
        <v>0</v>
      </c>
      <c r="M51" s="115">
        <v>0</v>
      </c>
      <c r="N51" s="115">
        <v>0</v>
      </c>
      <c r="O51" s="115">
        <v>0</v>
      </c>
      <c r="P51" s="115">
        <v>0</v>
      </c>
      <c r="Q51" s="115">
        <v>0</v>
      </c>
      <c r="R51" s="115">
        <v>0</v>
      </c>
      <c r="S51" s="115">
        <v>0</v>
      </c>
      <c r="T51" s="115">
        <v>0</v>
      </c>
      <c r="U51" s="115">
        <v>0</v>
      </c>
      <c r="V51" s="115">
        <v>0</v>
      </c>
      <c r="W51" s="115">
        <v>0</v>
      </c>
      <c r="X51" s="115">
        <v>0</v>
      </c>
      <c r="Y51" s="115">
        <v>0</v>
      </c>
      <c r="Z51" s="115">
        <v>0</v>
      </c>
      <c r="AA51" s="115">
        <v>0</v>
      </c>
      <c r="AB51" s="115">
        <v>0</v>
      </c>
      <c r="AC51" s="115">
        <v>0</v>
      </c>
      <c r="AD51" s="115">
        <v>0</v>
      </c>
      <c r="AE51" s="116">
        <v>0</v>
      </c>
    </row>
    <row r="52" spans="1:32" ht="13.5" customHeight="1" outlineLevel="1" x14ac:dyDescent="0.25">
      <c r="A52" s="312"/>
      <c r="B52" s="291"/>
      <c r="C52" s="99" t="s">
        <v>98</v>
      </c>
      <c r="D52" s="100"/>
      <c r="E52" s="100"/>
      <c r="F52" s="100"/>
      <c r="G52" s="100"/>
      <c r="H52" s="101"/>
      <c r="I52" s="101"/>
      <c r="J52" s="100"/>
      <c r="K52" s="100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  <c r="AA52" s="102"/>
      <c r="AB52" s="102"/>
      <c r="AC52" s="102"/>
      <c r="AD52" s="102"/>
      <c r="AE52" s="103"/>
    </row>
    <row r="53" spans="1:32" ht="13.5" customHeight="1" outlineLevel="1" thickBot="1" x14ac:dyDescent="0.3">
      <c r="A53" s="312"/>
      <c r="B53" s="291"/>
      <c r="C53" s="99" t="s">
        <v>99</v>
      </c>
      <c r="D53" s="100"/>
      <c r="E53" s="100"/>
      <c r="F53" s="100"/>
      <c r="G53" s="100"/>
      <c r="H53" s="101"/>
      <c r="I53" s="101"/>
      <c r="J53" s="100"/>
      <c r="K53" s="100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  <c r="AB53" s="102"/>
      <c r="AC53" s="102"/>
      <c r="AD53" s="102"/>
      <c r="AE53" s="103"/>
    </row>
    <row r="54" spans="1:32" ht="13.5" customHeight="1" outlineLevel="1" thickBot="1" x14ac:dyDescent="0.3">
      <c r="A54" s="312"/>
      <c r="B54" s="292"/>
      <c r="C54" s="104" t="s">
        <v>95</v>
      </c>
      <c r="D54" s="105"/>
      <c r="E54" s="105"/>
      <c r="F54" s="105"/>
      <c r="G54" s="105"/>
      <c r="H54" s="106"/>
      <c r="I54" s="106"/>
      <c r="J54" s="105"/>
      <c r="K54" s="105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  <c r="AD54" s="107"/>
      <c r="AE54" s="108"/>
      <c r="AF54" s="120" t="s">
        <v>109</v>
      </c>
    </row>
    <row r="55" spans="1:32" ht="13.5" customHeight="1" x14ac:dyDescent="0.25">
      <c r="A55" s="168"/>
      <c r="B55" s="293" t="s">
        <v>100</v>
      </c>
      <c r="C55" s="294"/>
      <c r="D55" s="152">
        <f>D35+D40+D45+D50</f>
        <v>0</v>
      </c>
      <c r="E55" s="152">
        <f>E35+E40+E45+E50</f>
        <v>0</v>
      </c>
      <c r="F55" s="152">
        <f t="shared" ref="F55:I55" si="4">F35+F40+F45+F50</f>
        <v>0</v>
      </c>
      <c r="G55" s="152">
        <f t="shared" si="4"/>
        <v>0</v>
      </c>
      <c r="H55" s="152">
        <f t="shared" si="4"/>
        <v>0</v>
      </c>
      <c r="I55" s="152">
        <f t="shared" si="4"/>
        <v>0</v>
      </c>
      <c r="J55" s="152">
        <f>J35+J40+J45+J50</f>
        <v>0</v>
      </c>
      <c r="K55" s="152">
        <f t="shared" ref="K55:L55" si="5">K35+K40+K45+K50</f>
        <v>0</v>
      </c>
      <c r="L55" s="153">
        <f t="shared" si="5"/>
        <v>0</v>
      </c>
      <c r="M55" s="154">
        <f>M35+M40+M45+M50</f>
        <v>0</v>
      </c>
      <c r="N55" s="154">
        <f t="shared" ref="N55:AE56" si="6">N35+N40+N45+N50</f>
        <v>0</v>
      </c>
      <c r="O55" s="154">
        <f t="shared" si="6"/>
        <v>0</v>
      </c>
      <c r="P55" s="154">
        <f t="shared" si="6"/>
        <v>0</v>
      </c>
      <c r="Q55" s="154">
        <f t="shared" si="6"/>
        <v>0</v>
      </c>
      <c r="R55" s="154">
        <f t="shared" si="6"/>
        <v>0</v>
      </c>
      <c r="S55" s="154">
        <f t="shared" si="6"/>
        <v>0</v>
      </c>
      <c r="T55" s="154">
        <f t="shared" si="6"/>
        <v>0</v>
      </c>
      <c r="U55" s="154">
        <f t="shared" si="6"/>
        <v>0</v>
      </c>
      <c r="V55" s="154">
        <f t="shared" si="6"/>
        <v>0</v>
      </c>
      <c r="W55" s="154">
        <f t="shared" si="6"/>
        <v>0</v>
      </c>
      <c r="X55" s="154">
        <f t="shared" si="6"/>
        <v>0</v>
      </c>
      <c r="Y55" s="154">
        <f t="shared" si="6"/>
        <v>0</v>
      </c>
      <c r="Z55" s="154">
        <f t="shared" si="6"/>
        <v>0</v>
      </c>
      <c r="AA55" s="154">
        <f t="shared" si="6"/>
        <v>0</v>
      </c>
      <c r="AB55" s="154">
        <f t="shared" si="6"/>
        <v>0</v>
      </c>
      <c r="AC55" s="154">
        <f t="shared" si="6"/>
        <v>0</v>
      </c>
      <c r="AD55" s="154">
        <f t="shared" si="6"/>
        <v>0</v>
      </c>
      <c r="AE55" s="155">
        <f t="shared" si="6"/>
        <v>0</v>
      </c>
      <c r="AF55" s="156">
        <f t="shared" ref="AF55:AF57" si="7">SUM(D55:AE55)</f>
        <v>0</v>
      </c>
    </row>
    <row r="56" spans="1:32" ht="13.5" customHeight="1" thickBot="1" x14ac:dyDescent="0.3">
      <c r="A56" s="168"/>
      <c r="B56" s="295" t="s">
        <v>104</v>
      </c>
      <c r="C56" s="296"/>
      <c r="D56" s="157">
        <f t="shared" ref="D56:AE59" si="8">D36+D41+D46+D51</f>
        <v>0</v>
      </c>
      <c r="E56" s="157">
        <f t="shared" si="8"/>
        <v>0</v>
      </c>
      <c r="F56" s="157">
        <f t="shared" si="8"/>
        <v>0</v>
      </c>
      <c r="G56" s="157">
        <f t="shared" si="8"/>
        <v>0</v>
      </c>
      <c r="H56" s="157">
        <f t="shared" si="8"/>
        <v>0</v>
      </c>
      <c r="I56" s="157">
        <f t="shared" si="8"/>
        <v>0</v>
      </c>
      <c r="J56" s="157">
        <f t="shared" si="8"/>
        <v>0</v>
      </c>
      <c r="K56" s="157">
        <f t="shared" si="8"/>
        <v>0</v>
      </c>
      <c r="L56" s="158">
        <f t="shared" si="8"/>
        <v>0</v>
      </c>
      <c r="M56" s="159">
        <f t="shared" si="8"/>
        <v>0</v>
      </c>
      <c r="N56" s="159">
        <f t="shared" si="8"/>
        <v>0</v>
      </c>
      <c r="O56" s="159">
        <f t="shared" si="8"/>
        <v>0</v>
      </c>
      <c r="P56" s="159">
        <f t="shared" si="8"/>
        <v>0</v>
      </c>
      <c r="Q56" s="159">
        <f t="shared" si="8"/>
        <v>0</v>
      </c>
      <c r="R56" s="159">
        <f t="shared" si="8"/>
        <v>0</v>
      </c>
      <c r="S56" s="159">
        <f t="shared" si="8"/>
        <v>0</v>
      </c>
      <c r="T56" s="159">
        <f t="shared" si="8"/>
        <v>0</v>
      </c>
      <c r="U56" s="159">
        <f t="shared" si="8"/>
        <v>0</v>
      </c>
      <c r="V56" s="159">
        <f t="shared" si="8"/>
        <v>0</v>
      </c>
      <c r="W56" s="159">
        <f t="shared" si="8"/>
        <v>0</v>
      </c>
      <c r="X56" s="159">
        <f t="shared" si="8"/>
        <v>0</v>
      </c>
      <c r="Y56" s="159">
        <f t="shared" si="8"/>
        <v>0</v>
      </c>
      <c r="Z56" s="159">
        <f>Z36+Z41+Z46+Z51</f>
        <v>0</v>
      </c>
      <c r="AA56" s="159">
        <f t="shared" si="6"/>
        <v>0</v>
      </c>
      <c r="AB56" s="159">
        <f t="shared" si="6"/>
        <v>0</v>
      </c>
      <c r="AC56" s="159">
        <f t="shared" si="6"/>
        <v>0</v>
      </c>
      <c r="AD56" s="159">
        <f t="shared" si="6"/>
        <v>0</v>
      </c>
      <c r="AE56" s="160">
        <f t="shared" si="6"/>
        <v>0</v>
      </c>
      <c r="AF56" s="161">
        <f t="shared" si="7"/>
        <v>0</v>
      </c>
    </row>
    <row r="57" spans="1:32" ht="13.5" customHeight="1" x14ac:dyDescent="0.25">
      <c r="A57" s="168"/>
      <c r="B57" s="282" t="s">
        <v>105</v>
      </c>
      <c r="C57" s="283"/>
      <c r="D57" s="162">
        <f t="shared" si="8"/>
        <v>0</v>
      </c>
      <c r="E57" s="162">
        <f t="shared" si="8"/>
        <v>0</v>
      </c>
      <c r="F57" s="162">
        <f>F37+F42+F47+F52</f>
        <v>0</v>
      </c>
      <c r="G57" s="162">
        <f t="shared" si="8"/>
        <v>0</v>
      </c>
      <c r="H57" s="162">
        <f t="shared" si="8"/>
        <v>0</v>
      </c>
      <c r="I57" s="162">
        <f t="shared" si="8"/>
        <v>0</v>
      </c>
      <c r="J57" s="162">
        <f t="shared" si="8"/>
        <v>0</v>
      </c>
      <c r="K57" s="162">
        <f t="shared" si="8"/>
        <v>0</v>
      </c>
      <c r="L57" s="163">
        <f t="shared" si="8"/>
        <v>0</v>
      </c>
      <c r="M57" s="163">
        <f t="shared" si="8"/>
        <v>0</v>
      </c>
      <c r="N57" s="163">
        <f t="shared" si="8"/>
        <v>0</v>
      </c>
      <c r="O57" s="163">
        <f t="shared" si="8"/>
        <v>0</v>
      </c>
      <c r="P57" s="163">
        <f t="shared" si="8"/>
        <v>0</v>
      </c>
      <c r="Q57" s="163">
        <f t="shared" si="8"/>
        <v>0</v>
      </c>
      <c r="R57" s="163">
        <f t="shared" si="8"/>
        <v>0</v>
      </c>
      <c r="S57" s="163">
        <f t="shared" si="8"/>
        <v>0</v>
      </c>
      <c r="T57" s="163">
        <f t="shared" si="8"/>
        <v>0</v>
      </c>
      <c r="U57" s="163">
        <f t="shared" si="8"/>
        <v>0</v>
      </c>
      <c r="V57" s="163">
        <f t="shared" si="8"/>
        <v>0</v>
      </c>
      <c r="W57" s="163">
        <f t="shared" si="8"/>
        <v>0</v>
      </c>
      <c r="X57" s="163">
        <f t="shared" si="8"/>
        <v>0</v>
      </c>
      <c r="Y57" s="163">
        <f t="shared" si="8"/>
        <v>0</v>
      </c>
      <c r="Z57" s="163">
        <f t="shared" si="8"/>
        <v>0</v>
      </c>
      <c r="AA57" s="163">
        <f t="shared" si="8"/>
        <v>0</v>
      </c>
      <c r="AB57" s="163">
        <f t="shared" si="8"/>
        <v>0</v>
      </c>
      <c r="AC57" s="163">
        <f t="shared" si="8"/>
        <v>0</v>
      </c>
      <c r="AD57" s="163">
        <f t="shared" si="8"/>
        <v>0</v>
      </c>
      <c r="AE57" s="164">
        <f t="shared" si="8"/>
        <v>0</v>
      </c>
      <c r="AF57" s="165">
        <f t="shared" si="7"/>
        <v>0</v>
      </c>
    </row>
    <row r="58" spans="1:32" ht="13.5" customHeight="1" x14ac:dyDescent="0.25">
      <c r="A58" s="168"/>
      <c r="B58" s="282" t="s">
        <v>106</v>
      </c>
      <c r="C58" s="283"/>
      <c r="D58" s="162">
        <f t="shared" si="8"/>
        <v>0</v>
      </c>
      <c r="E58" s="162">
        <f t="shared" si="8"/>
        <v>0</v>
      </c>
      <c r="F58" s="162">
        <f t="shared" si="8"/>
        <v>0</v>
      </c>
      <c r="G58" s="162">
        <f t="shared" si="8"/>
        <v>0</v>
      </c>
      <c r="H58" s="162">
        <f t="shared" si="8"/>
        <v>0</v>
      </c>
      <c r="I58" s="162">
        <f t="shared" si="8"/>
        <v>0</v>
      </c>
      <c r="J58" s="162">
        <f t="shared" si="8"/>
        <v>0</v>
      </c>
      <c r="K58" s="162">
        <f t="shared" si="8"/>
        <v>0</v>
      </c>
      <c r="L58" s="163">
        <f t="shared" si="8"/>
        <v>0</v>
      </c>
      <c r="M58" s="163">
        <f t="shared" si="8"/>
        <v>0</v>
      </c>
      <c r="N58" s="163">
        <f t="shared" si="8"/>
        <v>0</v>
      </c>
      <c r="O58" s="163">
        <f t="shared" si="8"/>
        <v>0</v>
      </c>
      <c r="P58" s="163">
        <f t="shared" si="8"/>
        <v>0</v>
      </c>
      <c r="Q58" s="163">
        <f t="shared" si="8"/>
        <v>0</v>
      </c>
      <c r="R58" s="163">
        <f t="shared" si="8"/>
        <v>0</v>
      </c>
      <c r="S58" s="163">
        <f t="shared" si="8"/>
        <v>0</v>
      </c>
      <c r="T58" s="163">
        <f t="shared" si="8"/>
        <v>0</v>
      </c>
      <c r="U58" s="163">
        <f t="shared" si="8"/>
        <v>0</v>
      </c>
      <c r="V58" s="163">
        <f t="shared" si="8"/>
        <v>0</v>
      </c>
      <c r="W58" s="163">
        <f>W38+W43+W48+W53</f>
        <v>0</v>
      </c>
      <c r="X58" s="163">
        <f t="shared" si="8"/>
        <v>0</v>
      </c>
      <c r="Y58" s="163">
        <f t="shared" si="8"/>
        <v>0</v>
      </c>
      <c r="Z58" s="163">
        <f t="shared" si="8"/>
        <v>0</v>
      </c>
      <c r="AA58" s="163">
        <f t="shared" si="8"/>
        <v>0</v>
      </c>
      <c r="AB58" s="163">
        <f t="shared" si="8"/>
        <v>0</v>
      </c>
      <c r="AC58" s="163">
        <f t="shared" si="8"/>
        <v>0</v>
      </c>
      <c r="AD58" s="163">
        <f t="shared" si="8"/>
        <v>0</v>
      </c>
      <c r="AE58" s="164">
        <f t="shared" si="8"/>
        <v>0</v>
      </c>
      <c r="AF58" s="165">
        <f>SUM(D58:AE58)</f>
        <v>0</v>
      </c>
    </row>
    <row r="59" spans="1:32" ht="13.5" customHeight="1" thickBot="1" x14ac:dyDescent="0.3">
      <c r="A59" s="168"/>
      <c r="B59" s="284" t="s">
        <v>107</v>
      </c>
      <c r="C59" s="285"/>
      <c r="D59" s="162">
        <f t="shared" si="8"/>
        <v>0</v>
      </c>
      <c r="E59" s="162">
        <f t="shared" si="8"/>
        <v>0</v>
      </c>
      <c r="F59" s="162">
        <f t="shared" si="8"/>
        <v>0</v>
      </c>
      <c r="G59" s="162">
        <f t="shared" si="8"/>
        <v>0</v>
      </c>
      <c r="H59" s="162">
        <f t="shared" si="8"/>
        <v>0</v>
      </c>
      <c r="I59" s="162">
        <f t="shared" si="8"/>
        <v>0</v>
      </c>
      <c r="J59" s="162">
        <f t="shared" si="8"/>
        <v>0</v>
      </c>
      <c r="K59" s="162">
        <f t="shared" si="8"/>
        <v>0</v>
      </c>
      <c r="L59" s="163">
        <f t="shared" si="8"/>
        <v>0</v>
      </c>
      <c r="M59" s="163">
        <f t="shared" si="8"/>
        <v>0</v>
      </c>
      <c r="N59" s="163">
        <f t="shared" si="8"/>
        <v>0</v>
      </c>
      <c r="O59" s="163">
        <f t="shared" si="8"/>
        <v>0</v>
      </c>
      <c r="P59" s="163">
        <f t="shared" si="8"/>
        <v>0</v>
      </c>
      <c r="Q59" s="163">
        <f t="shared" si="8"/>
        <v>0</v>
      </c>
      <c r="R59" s="163">
        <f t="shared" si="8"/>
        <v>0</v>
      </c>
      <c r="S59" s="163">
        <f t="shared" si="8"/>
        <v>0</v>
      </c>
      <c r="T59" s="163">
        <f t="shared" si="8"/>
        <v>0</v>
      </c>
      <c r="U59" s="163">
        <f t="shared" si="8"/>
        <v>0</v>
      </c>
      <c r="V59" s="163">
        <f t="shared" si="8"/>
        <v>0</v>
      </c>
      <c r="W59" s="163">
        <f>W39+W44+W49+W54</f>
        <v>0</v>
      </c>
      <c r="X59" s="163">
        <f t="shared" si="8"/>
        <v>0</v>
      </c>
      <c r="Y59" s="163">
        <f t="shared" si="8"/>
        <v>0</v>
      </c>
      <c r="Z59" s="163">
        <f t="shared" si="8"/>
        <v>0</v>
      </c>
      <c r="AA59" s="163">
        <f t="shared" si="8"/>
        <v>0</v>
      </c>
      <c r="AB59" s="163">
        <f t="shared" si="8"/>
        <v>0</v>
      </c>
      <c r="AC59" s="163">
        <f t="shared" si="8"/>
        <v>0</v>
      </c>
      <c r="AD59" s="163">
        <f t="shared" si="8"/>
        <v>0</v>
      </c>
      <c r="AE59" s="164">
        <f t="shared" si="8"/>
        <v>0</v>
      </c>
      <c r="AF59" s="166">
        <f>SUM(D59:AE59)</f>
        <v>0</v>
      </c>
    </row>
    <row r="60" spans="1:32" s="141" customFormat="1" ht="13.5" customHeight="1" thickBot="1" x14ac:dyDescent="0.3">
      <c r="A60" s="181" t="s">
        <v>96</v>
      </c>
      <c r="B60" s="318" t="s">
        <v>97</v>
      </c>
      <c r="C60" s="270"/>
      <c r="D60" s="19" t="s">
        <v>12</v>
      </c>
      <c r="E60" s="122" t="s">
        <v>13</v>
      </c>
      <c r="F60" s="122" t="s">
        <v>3</v>
      </c>
      <c r="G60" s="122" t="s">
        <v>14</v>
      </c>
      <c r="H60" s="122" t="s">
        <v>15</v>
      </c>
      <c r="I60" s="122" t="s">
        <v>16</v>
      </c>
      <c r="J60" s="122" t="s">
        <v>17</v>
      </c>
      <c r="K60" s="122" t="s">
        <v>18</v>
      </c>
      <c r="L60" s="122" t="s">
        <v>19</v>
      </c>
      <c r="M60" s="122" t="s">
        <v>20</v>
      </c>
      <c r="N60" s="122" t="s">
        <v>21</v>
      </c>
      <c r="O60" s="122" t="s">
        <v>22</v>
      </c>
      <c r="P60" s="122" t="s">
        <v>23</v>
      </c>
      <c r="Q60" s="122" t="s">
        <v>24</v>
      </c>
      <c r="R60" s="122" t="s">
        <v>25</v>
      </c>
      <c r="S60" s="122" t="s">
        <v>26</v>
      </c>
      <c r="T60" s="122" t="s">
        <v>27</v>
      </c>
      <c r="U60" s="122" t="s">
        <v>28</v>
      </c>
      <c r="V60" s="122" t="s">
        <v>29</v>
      </c>
      <c r="W60" s="122" t="s">
        <v>30</v>
      </c>
      <c r="X60" s="122" t="s">
        <v>31</v>
      </c>
      <c r="Y60" s="122" t="s">
        <v>32</v>
      </c>
      <c r="Z60" s="122" t="s">
        <v>33</v>
      </c>
      <c r="AA60" s="122" t="s">
        <v>34</v>
      </c>
      <c r="AB60" s="122" t="s">
        <v>35</v>
      </c>
      <c r="AC60" s="122" t="s">
        <v>36</v>
      </c>
      <c r="AD60" s="122" t="s">
        <v>37</v>
      </c>
      <c r="AE60" s="123" t="s">
        <v>38</v>
      </c>
      <c r="AF60" s="167"/>
    </row>
    <row r="61" spans="1:32" ht="13.5" customHeight="1" x14ac:dyDescent="0.25">
      <c r="A61" s="319">
        <v>2020</v>
      </c>
      <c r="B61" s="242" t="s">
        <v>46</v>
      </c>
      <c r="C61" s="248"/>
      <c r="D61" s="134"/>
      <c r="E61" s="134"/>
      <c r="F61" s="134"/>
      <c r="G61" s="134"/>
      <c r="H61" s="124"/>
      <c r="I61" s="124"/>
      <c r="J61" s="134"/>
      <c r="K61" s="134"/>
      <c r="L61" s="135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6"/>
      <c r="AE61" s="15"/>
    </row>
    <row r="62" spans="1:32" ht="13.5" customHeight="1" x14ac:dyDescent="0.25">
      <c r="A62" s="320"/>
      <c r="B62" s="244" t="s">
        <v>47</v>
      </c>
      <c r="C62" s="249"/>
      <c r="D62" s="97"/>
      <c r="E62" s="97"/>
      <c r="F62" s="97"/>
      <c r="G62" s="97"/>
      <c r="H62" s="151"/>
      <c r="I62" s="151"/>
      <c r="J62" s="97"/>
      <c r="K62" s="97"/>
      <c r="L62" s="98"/>
      <c r="M62" s="95"/>
      <c r="N62" s="95"/>
      <c r="O62" s="95"/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  <c r="AA62" s="95"/>
      <c r="AB62" s="95"/>
      <c r="AC62" s="95"/>
      <c r="AD62" s="95"/>
      <c r="AE62" s="16"/>
    </row>
    <row r="63" spans="1:32" ht="13.5" customHeight="1" x14ac:dyDescent="0.25">
      <c r="A63" s="320"/>
      <c r="B63" s="244" t="s">
        <v>48</v>
      </c>
      <c r="C63" s="249"/>
      <c r="D63" s="97"/>
      <c r="E63" s="97"/>
      <c r="F63" s="97"/>
      <c r="G63" s="97"/>
      <c r="H63" s="151"/>
      <c r="I63" s="151"/>
      <c r="J63" s="97"/>
      <c r="K63" s="97"/>
      <c r="L63" s="98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  <c r="AA63" s="95"/>
      <c r="AB63" s="95"/>
      <c r="AC63" s="95"/>
      <c r="AD63" s="95"/>
      <c r="AE63" s="16"/>
    </row>
    <row r="64" spans="1:32" s="137" customFormat="1" ht="17.100000000000001" customHeight="1" thickBot="1" x14ac:dyDescent="0.3">
      <c r="A64" s="321"/>
      <c r="B64" s="322" t="s">
        <v>49</v>
      </c>
      <c r="C64" s="323"/>
      <c r="D64" s="142"/>
      <c r="E64" s="142"/>
      <c r="F64" s="142"/>
      <c r="G64" s="142"/>
      <c r="H64" s="142"/>
      <c r="I64" s="142"/>
      <c r="J64" s="142"/>
      <c r="K64" s="142"/>
      <c r="L64" s="143"/>
      <c r="M64" s="143"/>
      <c r="N64" s="143"/>
      <c r="O64" s="143"/>
      <c r="P64" s="143"/>
      <c r="Q64" s="143"/>
      <c r="R64" s="143"/>
      <c r="S64" s="143"/>
      <c r="T64" s="143"/>
      <c r="U64" s="143"/>
      <c r="V64" s="143"/>
      <c r="W64" s="143"/>
      <c r="X64" s="143"/>
      <c r="Y64" s="143"/>
      <c r="Z64" s="143"/>
      <c r="AA64" s="143"/>
      <c r="AB64" s="143"/>
      <c r="AC64" s="143"/>
      <c r="AD64" s="143"/>
      <c r="AE64" s="144"/>
    </row>
    <row r="65" spans="1:8" ht="15.75" thickBot="1" x14ac:dyDescent="0.3"/>
    <row r="66" spans="1:8" x14ac:dyDescent="0.25">
      <c r="A66" s="275" t="s">
        <v>5</v>
      </c>
      <c r="B66" s="276"/>
      <c r="C66" s="277"/>
    </row>
    <row r="67" spans="1:8" x14ac:dyDescent="0.25">
      <c r="A67" s="278" t="str">
        <f t="shared" ref="A67" si="9">"  -dernier"</f>
        <v xml:space="preserve">  -dernier</v>
      </c>
      <c r="B67" s="279"/>
      <c r="C67" s="17"/>
    </row>
    <row r="68" spans="1:8" ht="15.75" thickBot="1" x14ac:dyDescent="0.3">
      <c r="A68" s="280" t="str">
        <f t="shared" ref="A68" si="10">"  -prochain"</f>
        <v xml:space="preserve">  -prochain</v>
      </c>
      <c r="B68" s="281"/>
      <c r="C68" s="18"/>
    </row>
    <row r="69" spans="1:8" ht="15.75" thickBot="1" x14ac:dyDescent="0.3"/>
    <row r="70" spans="1:8" x14ac:dyDescent="0.25">
      <c r="A70" s="271" t="s">
        <v>39</v>
      </c>
      <c r="B70" s="272"/>
      <c r="C70" s="273"/>
      <c r="D70" s="274"/>
      <c r="E70" s="6"/>
      <c r="F70" s="4"/>
      <c r="G70" s="4"/>
      <c r="H70" s="5"/>
    </row>
    <row r="71" spans="1:8" ht="15.75" thickBot="1" x14ac:dyDescent="0.3">
      <c r="A71" s="251" t="s">
        <v>40</v>
      </c>
      <c r="B71" s="252"/>
      <c r="C71" s="251"/>
      <c r="D71" s="253"/>
      <c r="E71" s="1"/>
      <c r="F71" s="2"/>
      <c r="G71" s="2"/>
      <c r="H71" s="3"/>
    </row>
    <row r="72" spans="1:8" x14ac:dyDescent="0.25">
      <c r="A72" s="254" t="s">
        <v>11</v>
      </c>
      <c r="B72" s="255"/>
      <c r="C72" s="10"/>
      <c r="D72" s="10"/>
      <c r="E72" s="10"/>
      <c r="F72" s="10"/>
      <c r="G72" s="10"/>
      <c r="H72" s="12"/>
    </row>
    <row r="73" spans="1:8" x14ac:dyDescent="0.25">
      <c r="A73" s="256"/>
      <c r="B73" s="257"/>
      <c r="C73" s="10"/>
      <c r="D73" s="10"/>
      <c r="E73" s="10"/>
      <c r="F73" s="10"/>
      <c r="G73" s="10"/>
      <c r="H73" s="12"/>
    </row>
    <row r="74" spans="1:8" x14ac:dyDescent="0.25">
      <c r="A74" s="256"/>
      <c r="B74" s="257"/>
      <c r="C74" s="10"/>
      <c r="D74" s="10"/>
      <c r="E74" s="10"/>
      <c r="F74" s="10"/>
      <c r="G74" s="10"/>
      <c r="H74" s="12"/>
    </row>
    <row r="75" spans="1:8" ht="15.75" thickBot="1" x14ac:dyDescent="0.3">
      <c r="A75" s="258"/>
      <c r="B75" s="259"/>
      <c r="C75" s="11"/>
      <c r="D75" s="11"/>
      <c r="E75" s="11"/>
      <c r="F75" s="11"/>
      <c r="G75" s="11"/>
      <c r="H75" s="13"/>
    </row>
    <row r="76" spans="1:8" ht="15" customHeight="1" thickBot="1" x14ac:dyDescent="0.3"/>
    <row r="77" spans="1:8" x14ac:dyDescent="0.25">
      <c r="A77" s="271" t="s">
        <v>39</v>
      </c>
      <c r="B77" s="272"/>
      <c r="C77" s="273"/>
      <c r="D77" s="274"/>
      <c r="E77" s="6"/>
      <c r="F77" s="4"/>
      <c r="G77" s="4"/>
      <c r="H77" s="5"/>
    </row>
    <row r="78" spans="1:8" ht="15.75" thickBot="1" x14ac:dyDescent="0.3">
      <c r="A78" s="251" t="s">
        <v>40</v>
      </c>
      <c r="B78" s="252"/>
      <c r="C78" s="251"/>
      <c r="D78" s="253"/>
      <c r="E78" s="1"/>
      <c r="F78" s="2"/>
      <c r="G78" s="2"/>
      <c r="H78" s="3"/>
    </row>
    <row r="79" spans="1:8" x14ac:dyDescent="0.25">
      <c r="A79" s="254" t="s">
        <v>11</v>
      </c>
      <c r="B79" s="255"/>
      <c r="C79" s="10"/>
      <c r="D79" s="10"/>
      <c r="E79" s="10"/>
      <c r="F79" s="10"/>
      <c r="G79" s="10"/>
      <c r="H79" s="12"/>
    </row>
    <row r="80" spans="1:8" x14ac:dyDescent="0.25">
      <c r="A80" s="256"/>
      <c r="B80" s="257"/>
      <c r="C80" s="10"/>
      <c r="D80" s="10"/>
      <c r="E80" s="10"/>
      <c r="F80" s="10"/>
      <c r="G80" s="10"/>
      <c r="H80" s="12"/>
    </row>
    <row r="81" spans="1:8" x14ac:dyDescent="0.25">
      <c r="A81" s="256"/>
      <c r="B81" s="257"/>
      <c r="C81" s="10"/>
      <c r="D81" s="10"/>
      <c r="E81" s="10"/>
      <c r="F81" s="10"/>
      <c r="G81" s="10"/>
      <c r="H81" s="12"/>
    </row>
    <row r="82" spans="1:8" ht="15.75" thickBot="1" x14ac:dyDescent="0.3">
      <c r="A82" s="258"/>
      <c r="B82" s="259"/>
      <c r="C82" s="11"/>
      <c r="D82" s="11"/>
      <c r="E82" s="11"/>
      <c r="F82" s="11"/>
      <c r="G82" s="11"/>
      <c r="H82" s="13"/>
    </row>
  </sheetData>
  <mergeCells count="62">
    <mergeCell ref="A72:B75"/>
    <mergeCell ref="A77:B77"/>
    <mergeCell ref="C77:D77"/>
    <mergeCell ref="A78:B78"/>
    <mergeCell ref="C78:D78"/>
    <mergeCell ref="A79:B82"/>
    <mergeCell ref="A67:B67"/>
    <mergeCell ref="A68:B68"/>
    <mergeCell ref="A70:B70"/>
    <mergeCell ref="C70:D70"/>
    <mergeCell ref="A71:B71"/>
    <mergeCell ref="C71:D71"/>
    <mergeCell ref="A61:A64"/>
    <mergeCell ref="B61:C61"/>
    <mergeCell ref="B62:C62"/>
    <mergeCell ref="B63:C63"/>
    <mergeCell ref="B64:C64"/>
    <mergeCell ref="A66:C66"/>
    <mergeCell ref="B55:C55"/>
    <mergeCell ref="B56:C56"/>
    <mergeCell ref="B57:C57"/>
    <mergeCell ref="B58:C58"/>
    <mergeCell ref="B59:C59"/>
    <mergeCell ref="B60:C60"/>
    <mergeCell ref="A34:A54"/>
    <mergeCell ref="B34:C34"/>
    <mergeCell ref="B35:B39"/>
    <mergeCell ref="B40:B44"/>
    <mergeCell ref="B45:B49"/>
    <mergeCell ref="B50:B54"/>
    <mergeCell ref="B23:B27"/>
    <mergeCell ref="B28:C28"/>
    <mergeCell ref="B29:C29"/>
    <mergeCell ref="B30:C30"/>
    <mergeCell ref="B31:C31"/>
    <mergeCell ref="B32:C32"/>
    <mergeCell ref="J3:M3"/>
    <mergeCell ref="H4:I4"/>
    <mergeCell ref="J4:M4"/>
    <mergeCell ref="N4:O4"/>
    <mergeCell ref="P4:R4"/>
    <mergeCell ref="A7:A32"/>
    <mergeCell ref="B7:C7"/>
    <mergeCell ref="B8:B12"/>
    <mergeCell ref="B13:B17"/>
    <mergeCell ref="B18:B22"/>
    <mergeCell ref="P1:R1"/>
    <mergeCell ref="A2:B2"/>
    <mergeCell ref="C2:G2"/>
    <mergeCell ref="H2:I2"/>
    <mergeCell ref="J2:M2"/>
    <mergeCell ref="N2:O3"/>
    <mergeCell ref="P2:R3"/>
    <mergeCell ref="A3:B4"/>
    <mergeCell ref="C3:G4"/>
    <mergeCell ref="H3:I3"/>
    <mergeCell ref="A1:B1"/>
    <mergeCell ref="C1:G1"/>
    <mergeCell ref="H1:I1"/>
    <mergeCell ref="J1:K1"/>
    <mergeCell ref="L1:M1"/>
    <mergeCell ref="N1:O1"/>
  </mergeCells>
  <dataValidations count="1">
    <dataValidation type="list" allowBlank="1" showInputMessage="1" showErrorMessage="1" sqref="J1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4273" r:id="rId4" name="Button 1">
              <controlPr defaultSize="0" print="0" autoFill="0" autoPict="0" macro="[0]!ThisWorkbook.TriDesOngles">
                <anchor>
                  <from>
                    <xdr:col>18</xdr:col>
                    <xdr:colOff>180975</xdr:colOff>
                    <xdr:row>0</xdr:row>
                    <xdr:rowOff>38100</xdr:rowOff>
                  </from>
                  <to>
                    <xdr:col>19</xdr:col>
                    <xdr:colOff>247650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274" r:id="rId5" name="Button 2">
              <controlPr defaultSize="0" print="0" autoFill="0" autoPict="0" macro="[0]!Copier">
                <anchor>
                  <from>
                    <xdr:col>19</xdr:col>
                    <xdr:colOff>323850</xdr:colOff>
                    <xdr:row>0</xdr:row>
                    <xdr:rowOff>57150</xdr:rowOff>
                  </from>
                  <to>
                    <xdr:col>21</xdr:col>
                    <xdr:colOff>323850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275" r:id="rId6" name="Button 3">
              <controlPr defaultSize="0" print="0" autoFill="0" autoPict="0" macro="[0]!Menu_principal">
                <anchor>
                  <from>
                    <xdr:col>18</xdr:col>
                    <xdr:colOff>180975</xdr:colOff>
                    <xdr:row>2</xdr:row>
                    <xdr:rowOff>142875</xdr:rowOff>
                  </from>
                  <to>
                    <xdr:col>21</xdr:col>
                    <xdr:colOff>323850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AG80"/>
  <sheetViews>
    <sheetView showGridLines="0" zoomScale="90" zoomScaleNormal="90" workbookViewId="0">
      <selection activeCell="AN32" sqref="AN32"/>
    </sheetView>
  </sheetViews>
  <sheetFormatPr baseColWidth="10" defaultRowHeight="15" outlineLevelRow="1" x14ac:dyDescent="0.25"/>
  <cols>
    <col min="1" max="1" width="7.140625" customWidth="1"/>
    <col min="2" max="2" width="5" bestFit="1" customWidth="1"/>
    <col min="3" max="31" width="9.140625" customWidth="1"/>
    <col min="32" max="32" width="12.7109375" customWidth="1"/>
    <col min="33" max="33" width="3.28515625" customWidth="1"/>
    <col min="39" max="39" width="32.7109375" customWidth="1"/>
  </cols>
  <sheetData>
    <row r="1" spans="1:33" ht="15" customHeight="1" x14ac:dyDescent="0.25">
      <c r="A1" s="302" t="s">
        <v>0</v>
      </c>
      <c r="B1" s="303"/>
      <c r="C1" s="308" t="s">
        <v>92</v>
      </c>
      <c r="D1" s="243"/>
      <c r="E1" s="243"/>
      <c r="F1" s="243"/>
      <c r="G1" s="243"/>
      <c r="H1" s="260" t="s">
        <v>6</v>
      </c>
      <c r="I1" s="261"/>
      <c r="J1" s="262"/>
      <c r="K1" s="242" t="s">
        <v>7</v>
      </c>
      <c r="L1" s="243"/>
      <c r="M1" s="243"/>
      <c r="N1" s="169" t="s">
        <v>50</v>
      </c>
      <c r="O1" s="243" t="s">
        <v>51</v>
      </c>
      <c r="P1" s="248"/>
    </row>
    <row r="2" spans="1:33" ht="15" customHeight="1" x14ac:dyDescent="0.25">
      <c r="A2" s="304" t="s">
        <v>1</v>
      </c>
      <c r="B2" s="305"/>
      <c r="C2" s="309"/>
      <c r="D2" s="245"/>
      <c r="E2" s="245"/>
      <c r="F2" s="245"/>
      <c r="G2" s="245"/>
      <c r="H2" s="263" t="s">
        <v>8</v>
      </c>
      <c r="I2" s="264"/>
      <c r="J2" s="265"/>
      <c r="K2" s="244" t="s">
        <v>9</v>
      </c>
      <c r="L2" s="245"/>
      <c r="M2" s="245"/>
      <c r="N2" s="170"/>
      <c r="O2" s="249"/>
      <c r="P2" s="249"/>
    </row>
    <row r="3" spans="1:33" ht="30" customHeight="1" thickBot="1" x14ac:dyDescent="0.3">
      <c r="A3" s="306" t="s">
        <v>2</v>
      </c>
      <c r="B3" s="307"/>
      <c r="C3" s="310"/>
      <c r="D3" s="247"/>
      <c r="E3" s="247"/>
      <c r="F3" s="247"/>
      <c r="G3" s="247"/>
      <c r="H3" s="266" t="s">
        <v>10</v>
      </c>
      <c r="I3" s="267"/>
      <c r="J3" s="268"/>
      <c r="K3" s="246"/>
      <c r="L3" s="247"/>
      <c r="M3" s="247"/>
      <c r="N3" s="171"/>
      <c r="O3" s="247"/>
      <c r="P3" s="250"/>
    </row>
    <row r="4" spans="1:33" ht="12.75" customHeight="1" thickBot="1" x14ac:dyDescent="0.3">
      <c r="A4" s="96"/>
      <c r="B4" s="96"/>
      <c r="C4" s="97"/>
      <c r="D4" s="97"/>
      <c r="E4" s="97"/>
      <c r="F4" s="97"/>
      <c r="G4" s="97"/>
      <c r="H4" s="96"/>
      <c r="I4" s="96"/>
      <c r="J4" s="97"/>
      <c r="K4" s="97"/>
      <c r="L4" s="98"/>
      <c r="M4" s="95"/>
    </row>
    <row r="5" spans="1:33" ht="13.5" hidden="1" customHeight="1" thickBot="1" x14ac:dyDescent="0.3">
      <c r="A5" s="96"/>
      <c r="B5" s="96"/>
      <c r="C5" s="97"/>
      <c r="D5" s="97"/>
      <c r="E5" s="97"/>
      <c r="F5" s="97"/>
      <c r="G5" s="97"/>
      <c r="H5" s="96"/>
      <c r="I5" s="96"/>
      <c r="J5" s="97"/>
      <c r="K5" s="97"/>
      <c r="L5" s="98"/>
      <c r="M5" s="95"/>
    </row>
    <row r="6" spans="1:33" s="141" customFormat="1" ht="12" customHeight="1" thickBot="1" x14ac:dyDescent="0.3">
      <c r="A6" s="138" t="s">
        <v>96</v>
      </c>
      <c r="B6" s="139" t="s">
        <v>110</v>
      </c>
      <c r="C6" s="139" t="s">
        <v>97</v>
      </c>
      <c r="D6" s="19" t="s">
        <v>12</v>
      </c>
      <c r="E6" s="122" t="s">
        <v>13</v>
      </c>
      <c r="F6" s="122" t="s">
        <v>3</v>
      </c>
      <c r="G6" s="122" t="s">
        <v>14</v>
      </c>
      <c r="H6" s="122" t="s">
        <v>15</v>
      </c>
      <c r="I6" s="122" t="s">
        <v>16</v>
      </c>
      <c r="J6" s="122" t="s">
        <v>17</v>
      </c>
      <c r="K6" s="122" t="s">
        <v>18</v>
      </c>
      <c r="L6" s="122" t="s">
        <v>19</v>
      </c>
      <c r="M6" s="122" t="s">
        <v>20</v>
      </c>
      <c r="N6" s="122" t="s">
        <v>21</v>
      </c>
      <c r="O6" s="122" t="s">
        <v>22</v>
      </c>
      <c r="P6" s="122" t="s">
        <v>23</v>
      </c>
      <c r="Q6" s="122" t="s">
        <v>24</v>
      </c>
      <c r="R6" s="122" t="s">
        <v>25</v>
      </c>
      <c r="S6" s="122" t="s">
        <v>26</v>
      </c>
      <c r="T6" s="122" t="s">
        <v>27</v>
      </c>
      <c r="U6" s="122" t="s">
        <v>28</v>
      </c>
      <c r="V6" s="122" t="s">
        <v>29</v>
      </c>
      <c r="W6" s="122" t="s">
        <v>30</v>
      </c>
      <c r="X6" s="122" t="s">
        <v>31</v>
      </c>
      <c r="Y6" s="122" t="s">
        <v>32</v>
      </c>
      <c r="Z6" s="122" t="s">
        <v>33</v>
      </c>
      <c r="AA6" s="122" t="s">
        <v>34</v>
      </c>
      <c r="AB6" s="122" t="s">
        <v>35</v>
      </c>
      <c r="AC6" s="122" t="s">
        <v>36</v>
      </c>
      <c r="AD6" s="122" t="s">
        <v>37</v>
      </c>
      <c r="AE6" s="123" t="s">
        <v>38</v>
      </c>
      <c r="AF6" s="140"/>
    </row>
    <row r="7" spans="1:33" ht="13.5" customHeight="1" thickBot="1" x14ac:dyDescent="0.3">
      <c r="A7" s="297">
        <v>2018</v>
      </c>
      <c r="B7" s="316" t="s">
        <v>101</v>
      </c>
      <c r="C7" s="317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172"/>
      <c r="S7" s="172"/>
      <c r="T7" s="172"/>
      <c r="U7" s="172"/>
      <c r="V7" s="172"/>
      <c r="W7" s="172"/>
      <c r="X7" s="172"/>
      <c r="Y7" s="172"/>
      <c r="Z7" s="172"/>
      <c r="AA7" s="172"/>
      <c r="AB7" s="172"/>
      <c r="AC7" s="172"/>
      <c r="AD7" s="172"/>
      <c r="AE7" s="173"/>
      <c r="AF7" s="145"/>
    </row>
    <row r="8" spans="1:33" ht="13.5" customHeight="1" x14ac:dyDescent="0.25">
      <c r="A8" s="298"/>
      <c r="B8" s="299" t="s">
        <v>62</v>
      </c>
      <c r="C8" s="131" t="s">
        <v>4</v>
      </c>
      <c r="D8" s="126"/>
      <c r="E8" s="126"/>
      <c r="F8" s="126"/>
      <c r="G8" s="126"/>
      <c r="H8" s="127"/>
      <c r="I8" s="127"/>
      <c r="J8" s="126"/>
      <c r="K8" s="126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8"/>
      <c r="AE8" s="129"/>
      <c r="AF8" s="156">
        <f t="shared" ref="AF8:AF10" si="0">SUM(D8:AE8)</f>
        <v>0</v>
      </c>
      <c r="AG8" s="239" t="s">
        <v>112</v>
      </c>
    </row>
    <row r="9" spans="1:33" ht="13.5" customHeight="1" thickBot="1" x14ac:dyDescent="0.3">
      <c r="A9" s="298"/>
      <c r="B9" s="299"/>
      <c r="C9" s="131" t="s">
        <v>94</v>
      </c>
      <c r="D9" s="126">
        <f>D10+D11+D12</f>
        <v>0</v>
      </c>
      <c r="E9" s="126">
        <f t="shared" ref="E9:AE9" si="1">E10+E11+E12</f>
        <v>0</v>
      </c>
      <c r="F9" s="126">
        <f t="shared" si="1"/>
        <v>0</v>
      </c>
      <c r="G9" s="126">
        <f t="shared" si="1"/>
        <v>0</v>
      </c>
      <c r="H9" s="126">
        <f t="shared" si="1"/>
        <v>0</v>
      </c>
      <c r="I9" s="126">
        <f t="shared" si="1"/>
        <v>0</v>
      </c>
      <c r="J9" s="126">
        <f t="shared" si="1"/>
        <v>0</v>
      </c>
      <c r="K9" s="126">
        <f t="shared" si="1"/>
        <v>0</v>
      </c>
      <c r="L9" s="126">
        <f t="shared" si="1"/>
        <v>0</v>
      </c>
      <c r="M9" s="126">
        <f t="shared" si="1"/>
        <v>0</v>
      </c>
      <c r="N9" s="126">
        <f t="shared" si="1"/>
        <v>0</v>
      </c>
      <c r="O9" s="126">
        <f t="shared" si="1"/>
        <v>0</v>
      </c>
      <c r="P9" s="126">
        <f t="shared" si="1"/>
        <v>0</v>
      </c>
      <c r="Q9" s="126">
        <f t="shared" si="1"/>
        <v>0</v>
      </c>
      <c r="R9" s="126">
        <f t="shared" si="1"/>
        <v>0</v>
      </c>
      <c r="S9" s="126">
        <f t="shared" si="1"/>
        <v>0</v>
      </c>
      <c r="T9" s="126">
        <f t="shared" si="1"/>
        <v>0</v>
      </c>
      <c r="U9" s="126">
        <f t="shared" si="1"/>
        <v>0</v>
      </c>
      <c r="V9" s="126">
        <f t="shared" si="1"/>
        <v>0</v>
      </c>
      <c r="W9" s="126">
        <f t="shared" si="1"/>
        <v>0</v>
      </c>
      <c r="X9" s="126">
        <f t="shared" si="1"/>
        <v>0</v>
      </c>
      <c r="Y9" s="126">
        <f t="shared" si="1"/>
        <v>0</v>
      </c>
      <c r="Z9" s="126">
        <f t="shared" si="1"/>
        <v>0</v>
      </c>
      <c r="AA9" s="126">
        <f t="shared" si="1"/>
        <v>0</v>
      </c>
      <c r="AB9" s="126">
        <f t="shared" si="1"/>
        <v>0</v>
      </c>
      <c r="AC9" s="126">
        <f t="shared" si="1"/>
        <v>0</v>
      </c>
      <c r="AD9" s="126">
        <f t="shared" si="1"/>
        <v>0</v>
      </c>
      <c r="AE9" s="130">
        <f t="shared" si="1"/>
        <v>0</v>
      </c>
      <c r="AF9" s="161">
        <f>SUM(D9:AE9)</f>
        <v>0</v>
      </c>
      <c r="AG9" s="240"/>
    </row>
    <row r="10" spans="1:33" ht="13.5" customHeight="1" outlineLevel="1" x14ac:dyDescent="0.25">
      <c r="A10" s="298"/>
      <c r="B10" s="299"/>
      <c r="C10" s="99" t="s">
        <v>98</v>
      </c>
      <c r="D10" s="100"/>
      <c r="E10" s="100"/>
      <c r="F10" s="100"/>
      <c r="G10" s="100"/>
      <c r="H10" s="101"/>
      <c r="I10" s="101"/>
      <c r="J10" s="100"/>
      <c r="K10" s="100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3"/>
      <c r="AF10" s="165">
        <f t="shared" si="0"/>
        <v>0</v>
      </c>
      <c r="AG10" s="240"/>
    </row>
    <row r="11" spans="1:33" ht="13.5" customHeight="1" outlineLevel="1" x14ac:dyDescent="0.25">
      <c r="A11" s="298"/>
      <c r="B11" s="299"/>
      <c r="C11" s="99" t="s">
        <v>99</v>
      </c>
      <c r="D11" s="100"/>
      <c r="E11" s="100"/>
      <c r="F11" s="100"/>
      <c r="G11" s="100"/>
      <c r="H11" s="101"/>
      <c r="I11" s="101"/>
      <c r="J11" s="100"/>
      <c r="K11" s="100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3"/>
      <c r="AF11" s="165">
        <f>SUM(D11:AE11)</f>
        <v>0</v>
      </c>
      <c r="AG11" s="240"/>
    </row>
    <row r="12" spans="1:33" ht="13.5" customHeight="1" outlineLevel="1" thickBot="1" x14ac:dyDescent="0.3">
      <c r="A12" s="298"/>
      <c r="B12" s="300"/>
      <c r="C12" s="104" t="s">
        <v>95</v>
      </c>
      <c r="D12" s="105"/>
      <c r="E12" s="105"/>
      <c r="F12" s="105"/>
      <c r="G12" s="105"/>
      <c r="H12" s="106"/>
      <c r="I12" s="106"/>
      <c r="J12" s="105"/>
      <c r="K12" s="105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8"/>
      <c r="AF12" s="166">
        <f>SUM(D12:AE12)</f>
        <v>0</v>
      </c>
      <c r="AG12" s="241"/>
    </row>
    <row r="13" spans="1:33" ht="13.5" customHeight="1" x14ac:dyDescent="0.25">
      <c r="A13" s="298"/>
      <c r="B13" s="301" t="s">
        <v>63</v>
      </c>
      <c r="C13" s="131" t="s">
        <v>4</v>
      </c>
      <c r="D13" s="126"/>
      <c r="E13" s="126"/>
      <c r="F13" s="126"/>
      <c r="G13" s="126"/>
      <c r="H13" s="127"/>
      <c r="I13" s="127"/>
      <c r="J13" s="126"/>
      <c r="K13" s="126"/>
      <c r="L13" s="128"/>
      <c r="M13" s="128"/>
      <c r="N13" s="1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8"/>
      <c r="AD13" s="128"/>
      <c r="AE13" s="129"/>
      <c r="AF13" s="156">
        <f t="shared" ref="AF13:AF15" si="2">SUM(D13:AE13)</f>
        <v>0</v>
      </c>
      <c r="AG13" s="239" t="s">
        <v>113</v>
      </c>
    </row>
    <row r="14" spans="1:33" ht="13.5" customHeight="1" thickBot="1" x14ac:dyDescent="0.3">
      <c r="A14" s="298"/>
      <c r="B14" s="299"/>
      <c r="C14" s="131" t="s">
        <v>94</v>
      </c>
      <c r="D14" s="126">
        <v>0</v>
      </c>
      <c r="E14" s="126">
        <v>0</v>
      </c>
      <c r="F14" s="126">
        <v>0</v>
      </c>
      <c r="G14" s="126">
        <v>0</v>
      </c>
      <c r="H14" s="126">
        <v>0</v>
      </c>
      <c r="I14" s="126">
        <v>0</v>
      </c>
      <c r="J14" s="126">
        <v>0</v>
      </c>
      <c r="K14" s="126">
        <v>0</v>
      </c>
      <c r="L14" s="126">
        <v>0</v>
      </c>
      <c r="M14" s="126">
        <v>0</v>
      </c>
      <c r="N14" s="126">
        <v>0</v>
      </c>
      <c r="O14" s="126">
        <v>0</v>
      </c>
      <c r="P14" s="126">
        <v>0</v>
      </c>
      <c r="Q14" s="126">
        <v>0</v>
      </c>
      <c r="R14" s="126">
        <v>0</v>
      </c>
      <c r="S14" s="126">
        <v>0</v>
      </c>
      <c r="T14" s="126">
        <v>0</v>
      </c>
      <c r="U14" s="126">
        <v>0</v>
      </c>
      <c r="V14" s="126">
        <v>0</v>
      </c>
      <c r="W14" s="126">
        <v>0</v>
      </c>
      <c r="X14" s="126">
        <v>0</v>
      </c>
      <c r="Y14" s="126">
        <v>0</v>
      </c>
      <c r="Z14" s="126">
        <v>0</v>
      </c>
      <c r="AA14" s="126">
        <v>0</v>
      </c>
      <c r="AB14" s="126">
        <v>0</v>
      </c>
      <c r="AC14" s="126">
        <v>0</v>
      </c>
      <c r="AD14" s="126">
        <v>0</v>
      </c>
      <c r="AE14" s="130">
        <v>0</v>
      </c>
      <c r="AF14" s="161">
        <f t="shared" si="2"/>
        <v>0</v>
      </c>
      <c r="AG14" s="240"/>
    </row>
    <row r="15" spans="1:33" ht="13.5" customHeight="1" outlineLevel="1" x14ac:dyDescent="0.25">
      <c r="A15" s="298"/>
      <c r="B15" s="299"/>
      <c r="C15" s="99" t="s">
        <v>98</v>
      </c>
      <c r="D15" s="100"/>
      <c r="E15" s="100"/>
      <c r="F15" s="100"/>
      <c r="G15" s="100"/>
      <c r="H15" s="101"/>
      <c r="I15" s="101"/>
      <c r="J15" s="100"/>
      <c r="K15" s="100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  <c r="AA15" s="102"/>
      <c r="AB15" s="102"/>
      <c r="AC15" s="102"/>
      <c r="AD15" s="102"/>
      <c r="AE15" s="103"/>
      <c r="AF15" s="165">
        <f t="shared" si="2"/>
        <v>0</v>
      </c>
      <c r="AG15" s="240"/>
    </row>
    <row r="16" spans="1:33" ht="13.5" customHeight="1" outlineLevel="1" x14ac:dyDescent="0.25">
      <c r="A16" s="298"/>
      <c r="B16" s="299"/>
      <c r="C16" s="99" t="s">
        <v>99</v>
      </c>
      <c r="D16" s="100"/>
      <c r="E16" s="100"/>
      <c r="F16" s="100"/>
      <c r="G16" s="100"/>
      <c r="H16" s="101"/>
      <c r="I16" s="101"/>
      <c r="J16" s="100"/>
      <c r="K16" s="100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3"/>
      <c r="AF16" s="165">
        <f>SUM(D16:AE16)</f>
        <v>0</v>
      </c>
      <c r="AG16" s="240"/>
    </row>
    <row r="17" spans="1:33" ht="13.5" customHeight="1" outlineLevel="1" thickBot="1" x14ac:dyDescent="0.3">
      <c r="A17" s="298"/>
      <c r="B17" s="300"/>
      <c r="C17" s="104" t="s">
        <v>95</v>
      </c>
      <c r="D17" s="105"/>
      <c r="E17" s="105"/>
      <c r="F17" s="105"/>
      <c r="G17" s="105"/>
      <c r="H17" s="106"/>
      <c r="I17" s="106"/>
      <c r="J17" s="105"/>
      <c r="K17" s="105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8"/>
      <c r="AF17" s="166">
        <f>SUM(D17:AE17)</f>
        <v>0</v>
      </c>
      <c r="AG17" s="241"/>
    </row>
    <row r="18" spans="1:33" ht="13.5" customHeight="1" x14ac:dyDescent="0.25">
      <c r="A18" s="298"/>
      <c r="B18" s="301" t="s">
        <v>64</v>
      </c>
      <c r="C18" s="131" t="s">
        <v>4</v>
      </c>
      <c r="D18" s="126"/>
      <c r="E18" s="126"/>
      <c r="F18" s="126"/>
      <c r="G18" s="126"/>
      <c r="H18" s="127"/>
      <c r="I18" s="127"/>
      <c r="J18" s="126"/>
      <c r="K18" s="126"/>
      <c r="L18" s="128"/>
      <c r="M18" s="128"/>
      <c r="N18" s="128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129"/>
      <c r="AF18" s="156">
        <f t="shared" ref="AF18:AF20" si="3">SUM(D18:AE18)</f>
        <v>0</v>
      </c>
      <c r="AG18" s="239" t="s">
        <v>114</v>
      </c>
    </row>
    <row r="19" spans="1:33" ht="13.5" customHeight="1" thickBot="1" x14ac:dyDescent="0.3">
      <c r="A19" s="298"/>
      <c r="B19" s="299"/>
      <c r="C19" s="131" t="s">
        <v>94</v>
      </c>
      <c r="D19" s="126">
        <v>0</v>
      </c>
      <c r="E19" s="126">
        <v>0</v>
      </c>
      <c r="F19" s="126">
        <v>0</v>
      </c>
      <c r="G19" s="126">
        <v>0</v>
      </c>
      <c r="H19" s="126">
        <v>0</v>
      </c>
      <c r="I19" s="126">
        <v>0</v>
      </c>
      <c r="J19" s="126">
        <v>0</v>
      </c>
      <c r="K19" s="126">
        <v>0</v>
      </c>
      <c r="L19" s="126">
        <v>0</v>
      </c>
      <c r="M19" s="126">
        <v>0</v>
      </c>
      <c r="N19" s="126">
        <v>0</v>
      </c>
      <c r="O19" s="126">
        <v>0</v>
      </c>
      <c r="P19" s="126">
        <v>0</v>
      </c>
      <c r="Q19" s="126">
        <v>0</v>
      </c>
      <c r="R19" s="126">
        <v>0</v>
      </c>
      <c r="S19" s="126">
        <v>0</v>
      </c>
      <c r="T19" s="126">
        <v>0</v>
      </c>
      <c r="U19" s="126">
        <v>0</v>
      </c>
      <c r="V19" s="126">
        <v>0</v>
      </c>
      <c r="W19" s="126">
        <v>0</v>
      </c>
      <c r="X19" s="126">
        <v>0</v>
      </c>
      <c r="Y19" s="126">
        <v>0</v>
      </c>
      <c r="Z19" s="126">
        <v>0</v>
      </c>
      <c r="AA19" s="126">
        <v>0</v>
      </c>
      <c r="AB19" s="126">
        <v>0</v>
      </c>
      <c r="AC19" s="126">
        <v>0</v>
      </c>
      <c r="AD19" s="126">
        <v>0</v>
      </c>
      <c r="AE19" s="130">
        <v>0</v>
      </c>
      <c r="AF19" s="161">
        <f t="shared" si="3"/>
        <v>0</v>
      </c>
      <c r="AG19" s="240"/>
    </row>
    <row r="20" spans="1:33" ht="13.5" customHeight="1" outlineLevel="1" x14ac:dyDescent="0.25">
      <c r="A20" s="298"/>
      <c r="B20" s="299"/>
      <c r="C20" s="99" t="s">
        <v>98</v>
      </c>
      <c r="D20" s="100"/>
      <c r="E20" s="100"/>
      <c r="F20" s="100"/>
      <c r="G20" s="100"/>
      <c r="H20" s="101"/>
      <c r="I20" s="101"/>
      <c r="J20" s="100"/>
      <c r="K20" s="100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3"/>
      <c r="AF20" s="165">
        <f t="shared" si="3"/>
        <v>0</v>
      </c>
      <c r="AG20" s="240"/>
    </row>
    <row r="21" spans="1:33" ht="13.5" customHeight="1" outlineLevel="1" x14ac:dyDescent="0.25">
      <c r="A21" s="298"/>
      <c r="B21" s="299"/>
      <c r="C21" s="99" t="s">
        <v>99</v>
      </c>
      <c r="D21" s="100"/>
      <c r="E21" s="100"/>
      <c r="F21" s="100"/>
      <c r="G21" s="100"/>
      <c r="H21" s="101"/>
      <c r="I21" s="101"/>
      <c r="J21" s="100"/>
      <c r="K21" s="100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2"/>
      <c r="AA21" s="102"/>
      <c r="AB21" s="102"/>
      <c r="AC21" s="102"/>
      <c r="AD21" s="102"/>
      <c r="AE21" s="103"/>
      <c r="AF21" s="165">
        <f>SUM(D21:AE21)</f>
        <v>0</v>
      </c>
      <c r="AG21" s="240"/>
    </row>
    <row r="22" spans="1:33" ht="13.5" customHeight="1" outlineLevel="1" thickBot="1" x14ac:dyDescent="0.3">
      <c r="A22" s="298"/>
      <c r="B22" s="300"/>
      <c r="C22" s="104" t="s">
        <v>95</v>
      </c>
      <c r="D22" s="105"/>
      <c r="E22" s="105"/>
      <c r="F22" s="105"/>
      <c r="G22" s="105"/>
      <c r="H22" s="106"/>
      <c r="I22" s="106"/>
      <c r="J22" s="105"/>
      <c r="K22" s="105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8"/>
      <c r="AF22" s="166">
        <f>SUM(D22:AE22)</f>
        <v>0</v>
      </c>
      <c r="AG22" s="241"/>
    </row>
    <row r="23" spans="1:33" ht="13.5" customHeight="1" x14ac:dyDescent="0.25">
      <c r="A23" s="298"/>
      <c r="B23" s="301" t="s">
        <v>65</v>
      </c>
      <c r="C23" s="131" t="s">
        <v>4</v>
      </c>
      <c r="D23" s="126"/>
      <c r="E23" s="126"/>
      <c r="F23" s="126"/>
      <c r="G23" s="126"/>
      <c r="H23" s="127"/>
      <c r="I23" s="127"/>
      <c r="J23" s="126"/>
      <c r="K23" s="126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129"/>
      <c r="AF23" s="156">
        <f t="shared" ref="AF23:AF25" si="4">SUM(D23:AE23)</f>
        <v>0</v>
      </c>
      <c r="AG23" s="239" t="s">
        <v>115</v>
      </c>
    </row>
    <row r="24" spans="1:33" ht="13.5" customHeight="1" thickBot="1" x14ac:dyDescent="0.3">
      <c r="A24" s="298"/>
      <c r="B24" s="299"/>
      <c r="C24" s="131" t="s">
        <v>94</v>
      </c>
      <c r="D24" s="126">
        <v>0</v>
      </c>
      <c r="E24" s="126">
        <v>0</v>
      </c>
      <c r="F24" s="126">
        <v>0</v>
      </c>
      <c r="G24" s="126">
        <v>0</v>
      </c>
      <c r="H24" s="126">
        <v>0</v>
      </c>
      <c r="I24" s="126">
        <v>0</v>
      </c>
      <c r="J24" s="126">
        <v>0</v>
      </c>
      <c r="K24" s="126">
        <v>0</v>
      </c>
      <c r="L24" s="126">
        <v>0</v>
      </c>
      <c r="M24" s="126">
        <v>0</v>
      </c>
      <c r="N24" s="126">
        <v>0</v>
      </c>
      <c r="O24" s="126">
        <v>0</v>
      </c>
      <c r="P24" s="126">
        <v>0</v>
      </c>
      <c r="Q24" s="126">
        <v>0</v>
      </c>
      <c r="R24" s="126">
        <v>0</v>
      </c>
      <c r="S24" s="126">
        <v>0</v>
      </c>
      <c r="T24" s="126">
        <v>0</v>
      </c>
      <c r="U24" s="126">
        <v>0</v>
      </c>
      <c r="V24" s="126">
        <v>0</v>
      </c>
      <c r="W24" s="126">
        <v>0</v>
      </c>
      <c r="X24" s="126">
        <v>0</v>
      </c>
      <c r="Y24" s="126">
        <v>0</v>
      </c>
      <c r="Z24" s="126">
        <v>0</v>
      </c>
      <c r="AA24" s="126">
        <v>0</v>
      </c>
      <c r="AB24" s="126">
        <v>0</v>
      </c>
      <c r="AC24" s="126">
        <v>0</v>
      </c>
      <c r="AD24" s="126">
        <v>0</v>
      </c>
      <c r="AE24" s="130">
        <v>0</v>
      </c>
      <c r="AF24" s="161">
        <f t="shared" si="4"/>
        <v>0</v>
      </c>
      <c r="AG24" s="240"/>
    </row>
    <row r="25" spans="1:33" ht="13.5" customHeight="1" outlineLevel="1" x14ac:dyDescent="0.25">
      <c r="A25" s="298"/>
      <c r="B25" s="299"/>
      <c r="C25" s="99" t="s">
        <v>98</v>
      </c>
      <c r="D25" s="100"/>
      <c r="E25" s="100"/>
      <c r="F25" s="100"/>
      <c r="G25" s="100"/>
      <c r="H25" s="101"/>
      <c r="I25" s="101"/>
      <c r="J25" s="100"/>
      <c r="K25" s="100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102"/>
      <c r="Y25" s="102"/>
      <c r="Z25" s="102"/>
      <c r="AA25" s="102"/>
      <c r="AB25" s="102"/>
      <c r="AC25" s="102"/>
      <c r="AD25" s="102"/>
      <c r="AE25" s="103"/>
      <c r="AF25" s="165">
        <f t="shared" si="4"/>
        <v>0</v>
      </c>
      <c r="AG25" s="240"/>
    </row>
    <row r="26" spans="1:33" ht="13.5" customHeight="1" outlineLevel="1" x14ac:dyDescent="0.25">
      <c r="A26" s="298"/>
      <c r="B26" s="299"/>
      <c r="C26" s="99" t="s">
        <v>99</v>
      </c>
      <c r="D26" s="100"/>
      <c r="E26" s="100"/>
      <c r="F26" s="100"/>
      <c r="G26" s="100"/>
      <c r="H26" s="101"/>
      <c r="I26" s="101"/>
      <c r="J26" s="100"/>
      <c r="K26" s="100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102"/>
      <c r="AC26" s="102"/>
      <c r="AD26" s="102"/>
      <c r="AE26" s="103"/>
      <c r="AF26" s="165">
        <f>SUM(D26:AE26)</f>
        <v>0</v>
      </c>
      <c r="AG26" s="240"/>
    </row>
    <row r="27" spans="1:33" ht="13.5" customHeight="1" outlineLevel="1" thickBot="1" x14ac:dyDescent="0.3">
      <c r="A27" s="298"/>
      <c r="B27" s="300"/>
      <c r="C27" s="104" t="s">
        <v>95</v>
      </c>
      <c r="D27" s="105"/>
      <c r="E27" s="105"/>
      <c r="F27" s="105"/>
      <c r="G27" s="105"/>
      <c r="H27" s="106"/>
      <c r="I27" s="106"/>
      <c r="J27" s="105"/>
      <c r="K27" s="105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  <c r="AD27" s="107"/>
      <c r="AE27" s="108"/>
      <c r="AF27" s="166">
        <f>SUM(D27:AE27)</f>
        <v>0</v>
      </c>
      <c r="AG27" s="241"/>
    </row>
    <row r="28" spans="1:33" ht="13.5" customHeight="1" x14ac:dyDescent="0.25">
      <c r="A28" s="298"/>
      <c r="B28" s="293" t="s">
        <v>100</v>
      </c>
      <c r="C28" s="294"/>
      <c r="D28" s="152">
        <f>D8+D13+D18+D23</f>
        <v>0</v>
      </c>
      <c r="E28" s="152">
        <f>E8+E13+E18+E23</f>
        <v>0</v>
      </c>
      <c r="F28" s="152">
        <f t="shared" ref="F28:AE28" si="5">F8+F13+F18+F23</f>
        <v>0</v>
      </c>
      <c r="G28" s="152">
        <f t="shared" si="5"/>
        <v>0</v>
      </c>
      <c r="H28" s="152">
        <f t="shared" si="5"/>
        <v>0</v>
      </c>
      <c r="I28" s="152">
        <f t="shared" si="5"/>
        <v>0</v>
      </c>
      <c r="J28" s="152">
        <f>J8+J13+J18+J23</f>
        <v>0</v>
      </c>
      <c r="K28" s="152">
        <f t="shared" si="5"/>
        <v>0</v>
      </c>
      <c r="L28" s="153">
        <f t="shared" si="5"/>
        <v>0</v>
      </c>
      <c r="M28" s="154">
        <f>M8+M13+M18+M23</f>
        <v>0</v>
      </c>
      <c r="N28" s="154">
        <f t="shared" si="5"/>
        <v>0</v>
      </c>
      <c r="O28" s="154">
        <f t="shared" si="5"/>
        <v>0</v>
      </c>
      <c r="P28" s="154">
        <f t="shared" si="5"/>
        <v>0</v>
      </c>
      <c r="Q28" s="154">
        <f t="shared" si="5"/>
        <v>0</v>
      </c>
      <c r="R28" s="154">
        <f t="shared" si="5"/>
        <v>0</v>
      </c>
      <c r="S28" s="154">
        <f t="shared" si="5"/>
        <v>0</v>
      </c>
      <c r="T28" s="154">
        <f t="shared" si="5"/>
        <v>0</v>
      </c>
      <c r="U28" s="154">
        <f t="shared" si="5"/>
        <v>0</v>
      </c>
      <c r="V28" s="154">
        <f t="shared" si="5"/>
        <v>0</v>
      </c>
      <c r="W28" s="154">
        <f t="shared" si="5"/>
        <v>0</v>
      </c>
      <c r="X28" s="154">
        <f t="shared" si="5"/>
        <v>0</v>
      </c>
      <c r="Y28" s="154">
        <f t="shared" si="5"/>
        <v>0</v>
      </c>
      <c r="Z28" s="154">
        <f t="shared" si="5"/>
        <v>0</v>
      </c>
      <c r="AA28" s="154">
        <f t="shared" si="5"/>
        <v>0</v>
      </c>
      <c r="AB28" s="154">
        <f t="shared" si="5"/>
        <v>0</v>
      </c>
      <c r="AC28" s="154">
        <f t="shared" si="5"/>
        <v>0</v>
      </c>
      <c r="AD28" s="154">
        <f t="shared" si="5"/>
        <v>0</v>
      </c>
      <c r="AE28" s="155">
        <f t="shared" si="5"/>
        <v>0</v>
      </c>
      <c r="AF28" s="190">
        <f t="shared" ref="AF28:AF30" si="6">SUM(D28:AE28)</f>
        <v>0</v>
      </c>
      <c r="AG28" s="239" t="s">
        <v>111</v>
      </c>
    </row>
    <row r="29" spans="1:33" ht="13.5" customHeight="1" thickBot="1" x14ac:dyDescent="0.3">
      <c r="A29" s="298"/>
      <c r="B29" s="295" t="s">
        <v>104</v>
      </c>
      <c r="C29" s="296"/>
      <c r="D29" s="157">
        <f t="shared" ref="D29:AE32" si="7">D9+D14+D19+D24</f>
        <v>0</v>
      </c>
      <c r="E29" s="157">
        <f t="shared" si="7"/>
        <v>0</v>
      </c>
      <c r="F29" s="157">
        <f t="shared" si="7"/>
        <v>0</v>
      </c>
      <c r="G29" s="157">
        <f t="shared" si="7"/>
        <v>0</v>
      </c>
      <c r="H29" s="157">
        <f t="shared" si="7"/>
        <v>0</v>
      </c>
      <c r="I29" s="157">
        <f t="shared" si="7"/>
        <v>0</v>
      </c>
      <c r="J29" s="157">
        <f t="shared" si="7"/>
        <v>0</v>
      </c>
      <c r="K29" s="157">
        <f t="shared" si="7"/>
        <v>0</v>
      </c>
      <c r="L29" s="158">
        <f t="shared" si="7"/>
        <v>0</v>
      </c>
      <c r="M29" s="159">
        <f t="shared" si="7"/>
        <v>0</v>
      </c>
      <c r="N29" s="159">
        <f t="shared" si="7"/>
        <v>0</v>
      </c>
      <c r="O29" s="159">
        <f t="shared" si="7"/>
        <v>0</v>
      </c>
      <c r="P29" s="159">
        <f t="shared" si="7"/>
        <v>0</v>
      </c>
      <c r="Q29" s="159">
        <f t="shared" si="7"/>
        <v>0</v>
      </c>
      <c r="R29" s="159">
        <f t="shared" si="7"/>
        <v>0</v>
      </c>
      <c r="S29" s="159">
        <f t="shared" si="7"/>
        <v>0</v>
      </c>
      <c r="T29" s="159">
        <f t="shared" si="7"/>
        <v>0</v>
      </c>
      <c r="U29" s="159">
        <f t="shared" si="7"/>
        <v>0</v>
      </c>
      <c r="V29" s="159">
        <f t="shared" si="7"/>
        <v>0</v>
      </c>
      <c r="W29" s="159">
        <f t="shared" si="7"/>
        <v>0</v>
      </c>
      <c r="X29" s="159">
        <f t="shared" si="7"/>
        <v>0</v>
      </c>
      <c r="Y29" s="159">
        <f t="shared" si="7"/>
        <v>0</v>
      </c>
      <c r="Z29" s="159">
        <f>Z9+Z14+Z19+Z24</f>
        <v>0</v>
      </c>
      <c r="AA29" s="159">
        <f t="shared" si="7"/>
        <v>0</v>
      </c>
      <c r="AB29" s="159">
        <f t="shared" si="7"/>
        <v>0</v>
      </c>
      <c r="AC29" s="159">
        <f t="shared" si="7"/>
        <v>0</v>
      </c>
      <c r="AD29" s="159">
        <f t="shared" si="7"/>
        <v>0</v>
      </c>
      <c r="AE29" s="160">
        <f t="shared" si="7"/>
        <v>0</v>
      </c>
      <c r="AF29" s="191">
        <f t="shared" si="6"/>
        <v>0</v>
      </c>
      <c r="AG29" s="240"/>
    </row>
    <row r="30" spans="1:33" ht="13.5" customHeight="1" x14ac:dyDescent="0.25">
      <c r="A30" s="298"/>
      <c r="B30" s="282" t="s">
        <v>105</v>
      </c>
      <c r="C30" s="283"/>
      <c r="D30" s="162">
        <f t="shared" si="7"/>
        <v>0</v>
      </c>
      <c r="E30" s="162">
        <f t="shared" si="7"/>
        <v>0</v>
      </c>
      <c r="F30" s="162">
        <f>F10+F15+F20+F25</f>
        <v>0</v>
      </c>
      <c r="G30" s="162">
        <f t="shared" si="7"/>
        <v>0</v>
      </c>
      <c r="H30" s="162">
        <f t="shared" si="7"/>
        <v>0</v>
      </c>
      <c r="I30" s="162">
        <f t="shared" si="7"/>
        <v>0</v>
      </c>
      <c r="J30" s="162">
        <f t="shared" si="7"/>
        <v>0</v>
      </c>
      <c r="K30" s="162">
        <f t="shared" si="7"/>
        <v>0</v>
      </c>
      <c r="L30" s="163">
        <f t="shared" si="7"/>
        <v>0</v>
      </c>
      <c r="M30" s="163">
        <f t="shared" si="7"/>
        <v>0</v>
      </c>
      <c r="N30" s="163">
        <f t="shared" si="7"/>
        <v>0</v>
      </c>
      <c r="O30" s="163">
        <f t="shared" si="7"/>
        <v>0</v>
      </c>
      <c r="P30" s="163">
        <f t="shared" si="7"/>
        <v>0</v>
      </c>
      <c r="Q30" s="163">
        <f t="shared" si="7"/>
        <v>0</v>
      </c>
      <c r="R30" s="163">
        <f t="shared" si="7"/>
        <v>0</v>
      </c>
      <c r="S30" s="163">
        <f t="shared" si="7"/>
        <v>0</v>
      </c>
      <c r="T30" s="163">
        <f t="shared" si="7"/>
        <v>0</v>
      </c>
      <c r="U30" s="163">
        <f t="shared" si="7"/>
        <v>0</v>
      </c>
      <c r="V30" s="163">
        <f t="shared" si="7"/>
        <v>0</v>
      </c>
      <c r="W30" s="163">
        <f t="shared" si="7"/>
        <v>0</v>
      </c>
      <c r="X30" s="163">
        <f t="shared" si="7"/>
        <v>0</v>
      </c>
      <c r="Y30" s="163">
        <f t="shared" si="7"/>
        <v>0</v>
      </c>
      <c r="Z30" s="163">
        <f t="shared" si="7"/>
        <v>0</v>
      </c>
      <c r="AA30" s="163">
        <f t="shared" si="7"/>
        <v>0</v>
      </c>
      <c r="AB30" s="163">
        <f t="shared" si="7"/>
        <v>0</v>
      </c>
      <c r="AC30" s="163">
        <f t="shared" si="7"/>
        <v>0</v>
      </c>
      <c r="AD30" s="163">
        <f t="shared" si="7"/>
        <v>0</v>
      </c>
      <c r="AE30" s="164">
        <f t="shared" si="7"/>
        <v>0</v>
      </c>
      <c r="AF30" s="188">
        <f t="shared" si="6"/>
        <v>0</v>
      </c>
      <c r="AG30" s="240"/>
    </row>
    <row r="31" spans="1:33" ht="13.5" customHeight="1" x14ac:dyDescent="0.25">
      <c r="A31" s="298"/>
      <c r="B31" s="282" t="s">
        <v>106</v>
      </c>
      <c r="C31" s="283"/>
      <c r="D31" s="162">
        <f t="shared" si="7"/>
        <v>0</v>
      </c>
      <c r="E31" s="162">
        <f t="shared" si="7"/>
        <v>0</v>
      </c>
      <c r="F31" s="162">
        <f t="shared" si="7"/>
        <v>0</v>
      </c>
      <c r="G31" s="162">
        <f t="shared" si="7"/>
        <v>0</v>
      </c>
      <c r="H31" s="162">
        <f t="shared" si="7"/>
        <v>0</v>
      </c>
      <c r="I31" s="162">
        <f t="shared" si="7"/>
        <v>0</v>
      </c>
      <c r="J31" s="162">
        <f t="shared" si="7"/>
        <v>0</v>
      </c>
      <c r="K31" s="162">
        <f t="shared" si="7"/>
        <v>0</v>
      </c>
      <c r="L31" s="163">
        <f t="shared" si="7"/>
        <v>0</v>
      </c>
      <c r="M31" s="163">
        <f t="shared" si="7"/>
        <v>0</v>
      </c>
      <c r="N31" s="163">
        <f t="shared" si="7"/>
        <v>0</v>
      </c>
      <c r="O31" s="163">
        <f t="shared" si="7"/>
        <v>0</v>
      </c>
      <c r="P31" s="163">
        <f t="shared" si="7"/>
        <v>0</v>
      </c>
      <c r="Q31" s="163">
        <f t="shared" si="7"/>
        <v>0</v>
      </c>
      <c r="R31" s="163">
        <f t="shared" si="7"/>
        <v>0</v>
      </c>
      <c r="S31" s="163">
        <f t="shared" si="7"/>
        <v>0</v>
      </c>
      <c r="T31" s="163">
        <f t="shared" si="7"/>
        <v>0</v>
      </c>
      <c r="U31" s="163">
        <f t="shared" si="7"/>
        <v>0</v>
      </c>
      <c r="V31" s="163">
        <f t="shared" si="7"/>
        <v>0</v>
      </c>
      <c r="W31" s="163">
        <f>W11+W16+W21+W26</f>
        <v>0</v>
      </c>
      <c r="X31" s="163">
        <f t="shared" si="7"/>
        <v>0</v>
      </c>
      <c r="Y31" s="163">
        <f t="shared" si="7"/>
        <v>0</v>
      </c>
      <c r="Z31" s="163">
        <f t="shared" si="7"/>
        <v>0</v>
      </c>
      <c r="AA31" s="163">
        <f t="shared" si="7"/>
        <v>0</v>
      </c>
      <c r="AB31" s="163">
        <f t="shared" si="7"/>
        <v>0</v>
      </c>
      <c r="AC31" s="163">
        <f t="shared" si="7"/>
        <v>0</v>
      </c>
      <c r="AD31" s="163">
        <f t="shared" si="7"/>
        <v>0</v>
      </c>
      <c r="AE31" s="164">
        <f t="shared" si="7"/>
        <v>0</v>
      </c>
      <c r="AF31" s="188">
        <f>SUM(D31:AE31)</f>
        <v>0</v>
      </c>
      <c r="AG31" s="240"/>
    </row>
    <row r="32" spans="1:33" ht="13.5" customHeight="1" thickBot="1" x14ac:dyDescent="0.3">
      <c r="A32" s="298"/>
      <c r="B32" s="284" t="s">
        <v>107</v>
      </c>
      <c r="C32" s="285"/>
      <c r="D32" s="162">
        <f t="shared" si="7"/>
        <v>0</v>
      </c>
      <c r="E32" s="162">
        <f t="shared" si="7"/>
        <v>0</v>
      </c>
      <c r="F32" s="162">
        <f t="shared" si="7"/>
        <v>0</v>
      </c>
      <c r="G32" s="162">
        <f t="shared" si="7"/>
        <v>0</v>
      </c>
      <c r="H32" s="162">
        <f t="shared" si="7"/>
        <v>0</v>
      </c>
      <c r="I32" s="162">
        <f t="shared" si="7"/>
        <v>0</v>
      </c>
      <c r="J32" s="162">
        <f t="shared" si="7"/>
        <v>0</v>
      </c>
      <c r="K32" s="162">
        <f t="shared" si="7"/>
        <v>0</v>
      </c>
      <c r="L32" s="163">
        <f t="shared" si="7"/>
        <v>0</v>
      </c>
      <c r="M32" s="163">
        <f t="shared" si="7"/>
        <v>0</v>
      </c>
      <c r="N32" s="163">
        <f t="shared" si="7"/>
        <v>0</v>
      </c>
      <c r="O32" s="163">
        <f t="shared" si="7"/>
        <v>0</v>
      </c>
      <c r="P32" s="163">
        <f t="shared" si="7"/>
        <v>0</v>
      </c>
      <c r="Q32" s="163">
        <f t="shared" si="7"/>
        <v>0</v>
      </c>
      <c r="R32" s="163">
        <f t="shared" si="7"/>
        <v>0</v>
      </c>
      <c r="S32" s="163">
        <f t="shared" si="7"/>
        <v>0</v>
      </c>
      <c r="T32" s="163">
        <f t="shared" si="7"/>
        <v>0</v>
      </c>
      <c r="U32" s="163">
        <f t="shared" si="7"/>
        <v>0</v>
      </c>
      <c r="V32" s="163">
        <f t="shared" si="7"/>
        <v>0</v>
      </c>
      <c r="W32" s="163">
        <f>W12+W17+W22+W27</f>
        <v>0</v>
      </c>
      <c r="X32" s="163">
        <f t="shared" si="7"/>
        <v>0</v>
      </c>
      <c r="Y32" s="163">
        <f t="shared" si="7"/>
        <v>0</v>
      </c>
      <c r="Z32" s="163">
        <f t="shared" si="7"/>
        <v>0</v>
      </c>
      <c r="AA32" s="163">
        <f t="shared" si="7"/>
        <v>0</v>
      </c>
      <c r="AB32" s="163">
        <f t="shared" si="7"/>
        <v>0</v>
      </c>
      <c r="AC32" s="163">
        <f t="shared" si="7"/>
        <v>0</v>
      </c>
      <c r="AD32" s="163">
        <f t="shared" si="7"/>
        <v>0</v>
      </c>
      <c r="AE32" s="164">
        <f t="shared" si="7"/>
        <v>0</v>
      </c>
      <c r="AF32" s="189">
        <f>SUM(D32:AE32)</f>
        <v>0</v>
      </c>
      <c r="AG32" s="241"/>
    </row>
    <row r="33" spans="1:33" s="141" customFormat="1" ht="12" customHeight="1" thickBot="1" x14ac:dyDescent="0.3">
      <c r="A33" s="138" t="s">
        <v>96</v>
      </c>
      <c r="B33" s="139" t="s">
        <v>110</v>
      </c>
      <c r="C33" s="139" t="s">
        <v>97</v>
      </c>
      <c r="D33" s="19" t="s">
        <v>12</v>
      </c>
      <c r="E33" s="122" t="s">
        <v>13</v>
      </c>
      <c r="F33" s="122" t="s">
        <v>3</v>
      </c>
      <c r="G33" s="122" t="s">
        <v>14</v>
      </c>
      <c r="H33" s="122" t="s">
        <v>15</v>
      </c>
      <c r="I33" s="122" t="s">
        <v>16</v>
      </c>
      <c r="J33" s="122" t="s">
        <v>17</v>
      </c>
      <c r="K33" s="122" t="s">
        <v>18</v>
      </c>
      <c r="L33" s="122" t="s">
        <v>19</v>
      </c>
      <c r="M33" s="122" t="s">
        <v>20</v>
      </c>
      <c r="N33" s="122" t="s">
        <v>21</v>
      </c>
      <c r="O33" s="122" t="s">
        <v>22</v>
      </c>
      <c r="P33" s="122" t="s">
        <v>23</v>
      </c>
      <c r="Q33" s="122" t="s">
        <v>24</v>
      </c>
      <c r="R33" s="122" t="s">
        <v>25</v>
      </c>
      <c r="S33" s="122" t="s">
        <v>26</v>
      </c>
      <c r="T33" s="122" t="s">
        <v>27</v>
      </c>
      <c r="U33" s="122" t="s">
        <v>28</v>
      </c>
      <c r="V33" s="122" t="s">
        <v>29</v>
      </c>
      <c r="W33" s="122" t="s">
        <v>30</v>
      </c>
      <c r="X33" s="122" t="s">
        <v>31</v>
      </c>
      <c r="Y33" s="122" t="s">
        <v>32</v>
      </c>
      <c r="Z33" s="122" t="s">
        <v>33</v>
      </c>
      <c r="AA33" s="122" t="s">
        <v>34</v>
      </c>
      <c r="AB33" s="122" t="s">
        <v>35</v>
      </c>
      <c r="AC33" s="122" t="s">
        <v>36</v>
      </c>
      <c r="AD33" s="122" t="s">
        <v>37</v>
      </c>
      <c r="AE33" s="123" t="s">
        <v>38</v>
      </c>
      <c r="AF33" s="132"/>
    </row>
    <row r="34" spans="1:33" ht="13.5" customHeight="1" thickBot="1" x14ac:dyDescent="0.3">
      <c r="A34" s="311">
        <v>2019</v>
      </c>
      <c r="B34" s="313" t="s">
        <v>101</v>
      </c>
      <c r="C34" s="314"/>
      <c r="D34" s="174"/>
      <c r="E34" s="174"/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174"/>
      <c r="Q34" s="174"/>
      <c r="R34" s="174"/>
      <c r="S34" s="174"/>
      <c r="T34" s="174"/>
      <c r="U34" s="174"/>
      <c r="V34" s="174"/>
      <c r="W34" s="174"/>
      <c r="X34" s="174"/>
      <c r="Y34" s="174"/>
      <c r="Z34" s="174"/>
      <c r="AA34" s="174"/>
      <c r="AB34" s="174"/>
      <c r="AC34" s="174"/>
      <c r="AD34" s="174"/>
      <c r="AE34" s="175"/>
      <c r="AF34" s="145"/>
    </row>
    <row r="35" spans="1:33" ht="13.5" customHeight="1" x14ac:dyDescent="0.25">
      <c r="A35" s="312"/>
      <c r="B35" s="315" t="s">
        <v>62</v>
      </c>
      <c r="C35" s="109" t="s">
        <v>4</v>
      </c>
      <c r="D35" s="110"/>
      <c r="E35" s="110"/>
      <c r="F35" s="110"/>
      <c r="G35" s="110"/>
      <c r="H35" s="111"/>
      <c r="I35" s="111"/>
      <c r="J35" s="110"/>
      <c r="K35" s="110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2"/>
      <c r="AE35" s="113"/>
      <c r="AF35" s="156">
        <f t="shared" ref="AF35:AF37" si="8">SUM(D35:AE35)</f>
        <v>0</v>
      </c>
      <c r="AG35" s="239" t="s">
        <v>112</v>
      </c>
    </row>
    <row r="36" spans="1:33" ht="13.5" customHeight="1" outlineLevel="1" thickBot="1" x14ac:dyDescent="0.3">
      <c r="A36" s="312"/>
      <c r="B36" s="291"/>
      <c r="C36" s="114" t="s">
        <v>94</v>
      </c>
      <c r="D36" s="115">
        <v>0</v>
      </c>
      <c r="E36" s="115">
        <v>0</v>
      </c>
      <c r="F36" s="115">
        <v>0</v>
      </c>
      <c r="G36" s="115">
        <v>0</v>
      </c>
      <c r="H36" s="115">
        <v>0</v>
      </c>
      <c r="I36" s="115">
        <v>0</v>
      </c>
      <c r="J36" s="115">
        <v>0</v>
      </c>
      <c r="K36" s="115">
        <v>0</v>
      </c>
      <c r="L36" s="115">
        <v>0</v>
      </c>
      <c r="M36" s="115">
        <v>0</v>
      </c>
      <c r="N36" s="115">
        <v>0</v>
      </c>
      <c r="O36" s="115">
        <v>0</v>
      </c>
      <c r="P36" s="115">
        <v>0</v>
      </c>
      <c r="Q36" s="115">
        <v>0</v>
      </c>
      <c r="R36" s="115">
        <v>0</v>
      </c>
      <c r="S36" s="115">
        <v>0</v>
      </c>
      <c r="T36" s="115">
        <v>0</v>
      </c>
      <c r="U36" s="115">
        <v>0</v>
      </c>
      <c r="V36" s="115">
        <v>0</v>
      </c>
      <c r="W36" s="115">
        <v>0</v>
      </c>
      <c r="X36" s="115">
        <v>0</v>
      </c>
      <c r="Y36" s="115">
        <v>0</v>
      </c>
      <c r="Z36" s="115">
        <v>0</v>
      </c>
      <c r="AA36" s="115">
        <v>0</v>
      </c>
      <c r="AB36" s="115">
        <v>0</v>
      </c>
      <c r="AC36" s="115">
        <v>0</v>
      </c>
      <c r="AD36" s="115">
        <v>0</v>
      </c>
      <c r="AE36" s="116">
        <v>0</v>
      </c>
      <c r="AF36" s="161">
        <f>SUM(D36:AE36)</f>
        <v>0</v>
      </c>
      <c r="AG36" s="240"/>
    </row>
    <row r="37" spans="1:33" ht="13.5" customHeight="1" outlineLevel="1" x14ac:dyDescent="0.25">
      <c r="A37" s="312"/>
      <c r="B37" s="291"/>
      <c r="C37" s="99" t="s">
        <v>98</v>
      </c>
      <c r="D37" s="100"/>
      <c r="E37" s="100"/>
      <c r="F37" s="100"/>
      <c r="G37" s="100"/>
      <c r="H37" s="101"/>
      <c r="I37" s="101"/>
      <c r="J37" s="100"/>
      <c r="K37" s="100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  <c r="AA37" s="102"/>
      <c r="AB37" s="102"/>
      <c r="AC37" s="102"/>
      <c r="AD37" s="102"/>
      <c r="AE37" s="103"/>
      <c r="AF37" s="165">
        <f t="shared" si="8"/>
        <v>0</v>
      </c>
      <c r="AG37" s="240"/>
    </row>
    <row r="38" spans="1:33" ht="13.5" customHeight="1" outlineLevel="1" x14ac:dyDescent="0.25">
      <c r="A38" s="312"/>
      <c r="B38" s="291"/>
      <c r="C38" s="99" t="s">
        <v>99</v>
      </c>
      <c r="D38" s="100"/>
      <c r="E38" s="100"/>
      <c r="F38" s="100"/>
      <c r="G38" s="100"/>
      <c r="H38" s="101"/>
      <c r="I38" s="101"/>
      <c r="J38" s="100"/>
      <c r="K38" s="100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2"/>
      <c r="AE38" s="103"/>
      <c r="AF38" s="165">
        <f>SUM(D38:AE38)</f>
        <v>0</v>
      </c>
      <c r="AG38" s="240"/>
    </row>
    <row r="39" spans="1:33" ht="13.5" customHeight="1" thickBot="1" x14ac:dyDescent="0.3">
      <c r="A39" s="312"/>
      <c r="B39" s="292"/>
      <c r="C39" s="104" t="s">
        <v>95</v>
      </c>
      <c r="D39" s="105"/>
      <c r="E39" s="105"/>
      <c r="F39" s="105"/>
      <c r="G39" s="105"/>
      <c r="H39" s="106"/>
      <c r="I39" s="106"/>
      <c r="J39" s="105"/>
      <c r="K39" s="105"/>
      <c r="L39" s="107"/>
      <c r="M39" s="107"/>
      <c r="N39" s="107"/>
      <c r="O39" s="107"/>
      <c r="P39" s="107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  <c r="AD39" s="107"/>
      <c r="AE39" s="108"/>
      <c r="AF39" s="166">
        <f>SUM(D39:AE39)</f>
        <v>0</v>
      </c>
      <c r="AG39" s="241"/>
    </row>
    <row r="40" spans="1:33" ht="13.5" customHeight="1" x14ac:dyDescent="0.25">
      <c r="A40" s="312"/>
      <c r="B40" s="290" t="s">
        <v>63</v>
      </c>
      <c r="C40" s="114" t="s">
        <v>4</v>
      </c>
      <c r="D40" s="115"/>
      <c r="E40" s="115"/>
      <c r="F40" s="115"/>
      <c r="G40" s="115"/>
      <c r="H40" s="117"/>
      <c r="I40" s="117"/>
      <c r="J40" s="115"/>
      <c r="K40" s="115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8"/>
      <c r="AE40" s="119"/>
      <c r="AF40" s="156">
        <f t="shared" ref="AF40:AF42" si="9">SUM(D40:AE40)</f>
        <v>0</v>
      </c>
      <c r="AG40" s="239" t="s">
        <v>113</v>
      </c>
    </row>
    <row r="41" spans="1:33" ht="13.5" customHeight="1" outlineLevel="1" thickBot="1" x14ac:dyDescent="0.3">
      <c r="A41" s="312"/>
      <c r="B41" s="291"/>
      <c r="C41" s="114" t="s">
        <v>94</v>
      </c>
      <c r="D41" s="115">
        <v>0</v>
      </c>
      <c r="E41" s="115">
        <v>0</v>
      </c>
      <c r="F41" s="115">
        <v>0</v>
      </c>
      <c r="G41" s="115">
        <v>0</v>
      </c>
      <c r="H41" s="115">
        <v>0</v>
      </c>
      <c r="I41" s="115">
        <v>0</v>
      </c>
      <c r="J41" s="115">
        <v>0</v>
      </c>
      <c r="K41" s="115">
        <v>0</v>
      </c>
      <c r="L41" s="115">
        <v>0</v>
      </c>
      <c r="M41" s="115">
        <v>0</v>
      </c>
      <c r="N41" s="115">
        <v>0</v>
      </c>
      <c r="O41" s="115">
        <v>0</v>
      </c>
      <c r="P41" s="115">
        <v>0</v>
      </c>
      <c r="Q41" s="115">
        <v>0</v>
      </c>
      <c r="R41" s="115">
        <v>0</v>
      </c>
      <c r="S41" s="115">
        <v>0</v>
      </c>
      <c r="T41" s="115">
        <v>0</v>
      </c>
      <c r="U41" s="115">
        <v>0</v>
      </c>
      <c r="V41" s="115">
        <v>0</v>
      </c>
      <c r="W41" s="115">
        <v>0</v>
      </c>
      <c r="X41" s="115">
        <v>0</v>
      </c>
      <c r="Y41" s="115">
        <v>0</v>
      </c>
      <c r="Z41" s="115">
        <v>0</v>
      </c>
      <c r="AA41" s="115">
        <v>0</v>
      </c>
      <c r="AB41" s="115">
        <v>0</v>
      </c>
      <c r="AC41" s="115">
        <v>0</v>
      </c>
      <c r="AD41" s="115">
        <v>0</v>
      </c>
      <c r="AE41" s="116">
        <v>0</v>
      </c>
      <c r="AF41" s="161">
        <f t="shared" si="9"/>
        <v>0</v>
      </c>
      <c r="AG41" s="240"/>
    </row>
    <row r="42" spans="1:33" ht="13.5" customHeight="1" outlineLevel="1" x14ac:dyDescent="0.25">
      <c r="A42" s="312"/>
      <c r="B42" s="291"/>
      <c r="C42" s="99" t="s">
        <v>98</v>
      </c>
      <c r="D42" s="100"/>
      <c r="E42" s="100"/>
      <c r="F42" s="100"/>
      <c r="G42" s="100"/>
      <c r="H42" s="101"/>
      <c r="I42" s="101"/>
      <c r="J42" s="100"/>
      <c r="K42" s="100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2"/>
      <c r="AA42" s="102"/>
      <c r="AB42" s="102"/>
      <c r="AC42" s="102"/>
      <c r="AD42" s="102"/>
      <c r="AE42" s="103"/>
      <c r="AF42" s="165">
        <f t="shared" si="9"/>
        <v>0</v>
      </c>
      <c r="AG42" s="240"/>
    </row>
    <row r="43" spans="1:33" ht="13.5" customHeight="1" outlineLevel="1" x14ac:dyDescent="0.25">
      <c r="A43" s="312"/>
      <c r="B43" s="291"/>
      <c r="C43" s="99" t="s">
        <v>99</v>
      </c>
      <c r="D43" s="100"/>
      <c r="E43" s="100"/>
      <c r="F43" s="100"/>
      <c r="G43" s="100"/>
      <c r="H43" s="101"/>
      <c r="I43" s="101"/>
      <c r="J43" s="100"/>
      <c r="K43" s="100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3"/>
      <c r="AF43" s="165">
        <f>SUM(D43:AE43)</f>
        <v>0</v>
      </c>
      <c r="AG43" s="240"/>
    </row>
    <row r="44" spans="1:33" ht="13.5" customHeight="1" thickBot="1" x14ac:dyDescent="0.3">
      <c r="A44" s="312"/>
      <c r="B44" s="292"/>
      <c r="C44" s="104" t="s">
        <v>95</v>
      </c>
      <c r="D44" s="105"/>
      <c r="E44" s="105"/>
      <c r="F44" s="105"/>
      <c r="G44" s="105"/>
      <c r="H44" s="106"/>
      <c r="I44" s="106"/>
      <c r="J44" s="105"/>
      <c r="K44" s="105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08"/>
      <c r="AF44" s="166">
        <f>SUM(D44:AE44)</f>
        <v>0</v>
      </c>
      <c r="AG44" s="241"/>
    </row>
    <row r="45" spans="1:33" ht="13.5" customHeight="1" x14ac:dyDescent="0.25">
      <c r="A45" s="312"/>
      <c r="B45" s="290" t="s">
        <v>64</v>
      </c>
      <c r="C45" s="114" t="s">
        <v>4</v>
      </c>
      <c r="D45" s="115"/>
      <c r="E45" s="115"/>
      <c r="F45" s="115"/>
      <c r="G45" s="115"/>
      <c r="H45" s="117"/>
      <c r="I45" s="117"/>
      <c r="J45" s="115"/>
      <c r="K45" s="115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9"/>
      <c r="AF45" s="156">
        <f t="shared" ref="AF45:AF47" si="10">SUM(D45:AE45)</f>
        <v>0</v>
      </c>
      <c r="AG45" s="239" t="s">
        <v>114</v>
      </c>
    </row>
    <row r="46" spans="1:33" ht="13.5" customHeight="1" outlineLevel="1" thickBot="1" x14ac:dyDescent="0.3">
      <c r="A46" s="312"/>
      <c r="B46" s="291"/>
      <c r="C46" s="114" t="s">
        <v>94</v>
      </c>
      <c r="D46" s="115">
        <v>0</v>
      </c>
      <c r="E46" s="115">
        <v>0</v>
      </c>
      <c r="F46" s="115">
        <v>0</v>
      </c>
      <c r="G46" s="115">
        <v>0</v>
      </c>
      <c r="H46" s="115">
        <v>0</v>
      </c>
      <c r="I46" s="115">
        <v>0</v>
      </c>
      <c r="J46" s="115">
        <v>0</v>
      </c>
      <c r="K46" s="115">
        <v>0</v>
      </c>
      <c r="L46" s="115">
        <v>0</v>
      </c>
      <c r="M46" s="115">
        <v>0</v>
      </c>
      <c r="N46" s="115">
        <v>0</v>
      </c>
      <c r="O46" s="115">
        <v>0</v>
      </c>
      <c r="P46" s="115">
        <v>0</v>
      </c>
      <c r="Q46" s="115">
        <v>0</v>
      </c>
      <c r="R46" s="115">
        <v>0</v>
      </c>
      <c r="S46" s="115">
        <v>0</v>
      </c>
      <c r="T46" s="115">
        <v>0</v>
      </c>
      <c r="U46" s="115">
        <v>0</v>
      </c>
      <c r="V46" s="115">
        <v>0</v>
      </c>
      <c r="W46" s="115">
        <v>0</v>
      </c>
      <c r="X46" s="115">
        <v>0</v>
      </c>
      <c r="Y46" s="115">
        <v>0</v>
      </c>
      <c r="Z46" s="115">
        <v>0</v>
      </c>
      <c r="AA46" s="115">
        <v>0</v>
      </c>
      <c r="AB46" s="115">
        <v>0</v>
      </c>
      <c r="AC46" s="115">
        <v>0</v>
      </c>
      <c r="AD46" s="115">
        <v>0</v>
      </c>
      <c r="AE46" s="116">
        <v>0</v>
      </c>
      <c r="AF46" s="161">
        <f t="shared" si="10"/>
        <v>0</v>
      </c>
      <c r="AG46" s="240"/>
    </row>
    <row r="47" spans="1:33" ht="13.5" customHeight="1" outlineLevel="1" x14ac:dyDescent="0.25">
      <c r="A47" s="312"/>
      <c r="B47" s="291"/>
      <c r="C47" s="99" t="s">
        <v>98</v>
      </c>
      <c r="D47" s="100"/>
      <c r="E47" s="100"/>
      <c r="F47" s="100"/>
      <c r="G47" s="100"/>
      <c r="H47" s="101"/>
      <c r="I47" s="101"/>
      <c r="J47" s="100"/>
      <c r="K47" s="100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102"/>
      <c r="Z47" s="102"/>
      <c r="AA47" s="102"/>
      <c r="AB47" s="102"/>
      <c r="AC47" s="102"/>
      <c r="AD47" s="102"/>
      <c r="AE47" s="103"/>
      <c r="AF47" s="165">
        <f t="shared" si="10"/>
        <v>0</v>
      </c>
      <c r="AG47" s="240"/>
    </row>
    <row r="48" spans="1:33" ht="13.5" customHeight="1" outlineLevel="1" x14ac:dyDescent="0.25">
      <c r="A48" s="312"/>
      <c r="B48" s="291"/>
      <c r="C48" s="99" t="s">
        <v>99</v>
      </c>
      <c r="D48" s="100"/>
      <c r="E48" s="100"/>
      <c r="F48" s="100"/>
      <c r="G48" s="100"/>
      <c r="H48" s="101"/>
      <c r="I48" s="101"/>
      <c r="J48" s="100"/>
      <c r="K48" s="100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02"/>
      <c r="W48" s="102"/>
      <c r="X48" s="102"/>
      <c r="Y48" s="102"/>
      <c r="Z48" s="102"/>
      <c r="AA48" s="102"/>
      <c r="AB48" s="102"/>
      <c r="AC48" s="102"/>
      <c r="AD48" s="102"/>
      <c r="AE48" s="103"/>
      <c r="AF48" s="165">
        <f>SUM(D48:AE48)</f>
        <v>0</v>
      </c>
      <c r="AG48" s="240"/>
    </row>
    <row r="49" spans="1:33" ht="13.5" customHeight="1" thickBot="1" x14ac:dyDescent="0.3">
      <c r="A49" s="312"/>
      <c r="B49" s="292"/>
      <c r="C49" s="104" t="s">
        <v>95</v>
      </c>
      <c r="D49" s="105"/>
      <c r="E49" s="105"/>
      <c r="F49" s="105"/>
      <c r="G49" s="105"/>
      <c r="H49" s="106"/>
      <c r="I49" s="106"/>
      <c r="J49" s="105"/>
      <c r="K49" s="105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08"/>
      <c r="AF49" s="166">
        <f>SUM(D49:AE49)</f>
        <v>0</v>
      </c>
      <c r="AG49" s="241"/>
    </row>
    <row r="50" spans="1:33" ht="13.5" customHeight="1" x14ac:dyDescent="0.25">
      <c r="A50" s="312"/>
      <c r="B50" s="290" t="s">
        <v>65</v>
      </c>
      <c r="C50" s="114" t="s">
        <v>4</v>
      </c>
      <c r="D50" s="115"/>
      <c r="E50" s="115"/>
      <c r="F50" s="115"/>
      <c r="G50" s="115"/>
      <c r="H50" s="117"/>
      <c r="I50" s="117"/>
      <c r="J50" s="115"/>
      <c r="K50" s="115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19"/>
      <c r="AF50" s="156">
        <f t="shared" ref="AF50:AF52" si="11">SUM(D50:AE50)</f>
        <v>0</v>
      </c>
      <c r="AG50" s="239" t="s">
        <v>115</v>
      </c>
    </row>
    <row r="51" spans="1:33" ht="13.5" customHeight="1" outlineLevel="1" thickBot="1" x14ac:dyDescent="0.3">
      <c r="A51" s="312"/>
      <c r="B51" s="291"/>
      <c r="C51" s="114" t="s">
        <v>94</v>
      </c>
      <c r="D51" s="115">
        <v>0</v>
      </c>
      <c r="E51" s="115">
        <v>0</v>
      </c>
      <c r="F51" s="115">
        <v>0</v>
      </c>
      <c r="G51" s="115">
        <v>0</v>
      </c>
      <c r="H51" s="115">
        <v>0</v>
      </c>
      <c r="I51" s="115">
        <v>0</v>
      </c>
      <c r="J51" s="115">
        <v>0</v>
      </c>
      <c r="K51" s="115">
        <v>0</v>
      </c>
      <c r="L51" s="115">
        <v>0</v>
      </c>
      <c r="M51" s="115">
        <v>0</v>
      </c>
      <c r="N51" s="115">
        <v>0</v>
      </c>
      <c r="O51" s="115">
        <v>0</v>
      </c>
      <c r="P51" s="115">
        <v>0</v>
      </c>
      <c r="Q51" s="115">
        <v>0</v>
      </c>
      <c r="R51" s="115">
        <v>0</v>
      </c>
      <c r="S51" s="115">
        <v>0</v>
      </c>
      <c r="T51" s="115">
        <v>0</v>
      </c>
      <c r="U51" s="115">
        <v>0</v>
      </c>
      <c r="V51" s="115">
        <v>0</v>
      </c>
      <c r="W51" s="115">
        <v>0</v>
      </c>
      <c r="X51" s="115">
        <v>0</v>
      </c>
      <c r="Y51" s="115">
        <v>0</v>
      </c>
      <c r="Z51" s="115">
        <v>0</v>
      </c>
      <c r="AA51" s="115">
        <v>0</v>
      </c>
      <c r="AB51" s="115">
        <v>0</v>
      </c>
      <c r="AC51" s="115">
        <v>0</v>
      </c>
      <c r="AD51" s="115">
        <v>0</v>
      </c>
      <c r="AE51" s="116">
        <v>0</v>
      </c>
      <c r="AF51" s="161">
        <f t="shared" si="11"/>
        <v>0</v>
      </c>
      <c r="AG51" s="240"/>
    </row>
    <row r="52" spans="1:33" ht="13.5" customHeight="1" outlineLevel="1" x14ac:dyDescent="0.25">
      <c r="A52" s="312"/>
      <c r="B52" s="291"/>
      <c r="C52" s="99" t="s">
        <v>98</v>
      </c>
      <c r="D52" s="100"/>
      <c r="E52" s="100"/>
      <c r="F52" s="100"/>
      <c r="G52" s="100"/>
      <c r="H52" s="101"/>
      <c r="I52" s="101"/>
      <c r="J52" s="100"/>
      <c r="K52" s="100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  <c r="AA52" s="102"/>
      <c r="AB52" s="102"/>
      <c r="AC52" s="102"/>
      <c r="AD52" s="102"/>
      <c r="AE52" s="103"/>
      <c r="AF52" s="165">
        <f t="shared" si="11"/>
        <v>0</v>
      </c>
      <c r="AG52" s="240"/>
    </row>
    <row r="53" spans="1:33" ht="13.5" customHeight="1" outlineLevel="1" x14ac:dyDescent="0.25">
      <c r="A53" s="312"/>
      <c r="B53" s="291"/>
      <c r="C53" s="99" t="s">
        <v>99</v>
      </c>
      <c r="D53" s="100"/>
      <c r="E53" s="100"/>
      <c r="F53" s="100"/>
      <c r="G53" s="100"/>
      <c r="H53" s="101"/>
      <c r="I53" s="101"/>
      <c r="J53" s="100"/>
      <c r="K53" s="100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  <c r="AB53" s="102"/>
      <c r="AC53" s="102"/>
      <c r="AD53" s="102"/>
      <c r="AE53" s="103"/>
      <c r="AF53" s="165">
        <f>SUM(D53:AE53)</f>
        <v>0</v>
      </c>
      <c r="AG53" s="240"/>
    </row>
    <row r="54" spans="1:33" ht="13.5" customHeight="1" thickBot="1" x14ac:dyDescent="0.3">
      <c r="A54" s="312"/>
      <c r="B54" s="292"/>
      <c r="C54" s="104" t="s">
        <v>95</v>
      </c>
      <c r="D54" s="105"/>
      <c r="E54" s="105"/>
      <c r="F54" s="105"/>
      <c r="G54" s="105"/>
      <c r="H54" s="106"/>
      <c r="I54" s="106"/>
      <c r="J54" s="105"/>
      <c r="K54" s="105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  <c r="AD54" s="107"/>
      <c r="AE54" s="108"/>
      <c r="AF54" s="166">
        <f>SUM(D54:AE54)</f>
        <v>0</v>
      </c>
      <c r="AG54" s="241"/>
    </row>
    <row r="55" spans="1:33" ht="13.5" customHeight="1" x14ac:dyDescent="0.25">
      <c r="A55" s="312"/>
      <c r="B55" s="293" t="s">
        <v>100</v>
      </c>
      <c r="C55" s="294"/>
      <c r="D55" s="152">
        <f>D35+D40+D45+D50</f>
        <v>0</v>
      </c>
      <c r="E55" s="152">
        <f>E35+E40+E45+E50</f>
        <v>0</v>
      </c>
      <c r="F55" s="152">
        <f t="shared" ref="F55:I55" si="12">F35+F40+F45+F50</f>
        <v>0</v>
      </c>
      <c r="G55" s="152">
        <f t="shared" si="12"/>
        <v>0</v>
      </c>
      <c r="H55" s="152">
        <f t="shared" si="12"/>
        <v>0</v>
      </c>
      <c r="I55" s="152">
        <f t="shared" si="12"/>
        <v>0</v>
      </c>
      <c r="J55" s="152">
        <f>J35+J40+J45+J50</f>
        <v>0</v>
      </c>
      <c r="K55" s="152">
        <f t="shared" ref="K55:L55" si="13">K35+K40+K45+K50</f>
        <v>0</v>
      </c>
      <c r="L55" s="153">
        <f t="shared" si="13"/>
        <v>0</v>
      </c>
      <c r="M55" s="154">
        <f>M35+M40+M45+M50</f>
        <v>0</v>
      </c>
      <c r="N55" s="154">
        <f t="shared" ref="N55:AE56" si="14">N35+N40+N45+N50</f>
        <v>0</v>
      </c>
      <c r="O55" s="154">
        <f t="shared" si="14"/>
        <v>0</v>
      </c>
      <c r="P55" s="154">
        <f t="shared" si="14"/>
        <v>0</v>
      </c>
      <c r="Q55" s="154">
        <f t="shared" si="14"/>
        <v>0</v>
      </c>
      <c r="R55" s="154">
        <f t="shared" si="14"/>
        <v>0</v>
      </c>
      <c r="S55" s="154">
        <f t="shared" si="14"/>
        <v>0</v>
      </c>
      <c r="T55" s="154">
        <f t="shared" si="14"/>
        <v>0</v>
      </c>
      <c r="U55" s="154">
        <f t="shared" si="14"/>
        <v>0</v>
      </c>
      <c r="V55" s="154">
        <f t="shared" si="14"/>
        <v>0</v>
      </c>
      <c r="W55" s="154">
        <f t="shared" si="14"/>
        <v>0</v>
      </c>
      <c r="X55" s="154">
        <f t="shared" si="14"/>
        <v>0</v>
      </c>
      <c r="Y55" s="154">
        <f t="shared" si="14"/>
        <v>0</v>
      </c>
      <c r="Z55" s="154">
        <f t="shared" si="14"/>
        <v>0</v>
      </c>
      <c r="AA55" s="154">
        <f t="shared" si="14"/>
        <v>0</v>
      </c>
      <c r="AB55" s="154">
        <f t="shared" si="14"/>
        <v>0</v>
      </c>
      <c r="AC55" s="154">
        <f t="shared" si="14"/>
        <v>0</v>
      </c>
      <c r="AD55" s="154">
        <f t="shared" si="14"/>
        <v>0</v>
      </c>
      <c r="AE55" s="155">
        <f t="shared" si="14"/>
        <v>0</v>
      </c>
      <c r="AF55" s="190">
        <f t="shared" ref="AF55:AF57" si="15">SUM(D55:AE55)</f>
        <v>0</v>
      </c>
      <c r="AG55" s="239" t="s">
        <v>111</v>
      </c>
    </row>
    <row r="56" spans="1:33" ht="13.5" customHeight="1" thickBot="1" x14ac:dyDescent="0.3">
      <c r="A56" s="312"/>
      <c r="B56" s="295" t="s">
        <v>104</v>
      </c>
      <c r="C56" s="296"/>
      <c r="D56" s="157">
        <f t="shared" ref="D56:AE59" si="16">D36+D41+D46+D51</f>
        <v>0</v>
      </c>
      <c r="E56" s="157">
        <f t="shared" si="16"/>
        <v>0</v>
      </c>
      <c r="F56" s="157">
        <f t="shared" si="16"/>
        <v>0</v>
      </c>
      <c r="G56" s="157">
        <f t="shared" si="16"/>
        <v>0</v>
      </c>
      <c r="H56" s="157">
        <f t="shared" si="16"/>
        <v>0</v>
      </c>
      <c r="I56" s="157">
        <f t="shared" si="16"/>
        <v>0</v>
      </c>
      <c r="J56" s="157">
        <f t="shared" si="16"/>
        <v>0</v>
      </c>
      <c r="K56" s="157">
        <f t="shared" si="16"/>
        <v>0</v>
      </c>
      <c r="L56" s="158">
        <f t="shared" si="16"/>
        <v>0</v>
      </c>
      <c r="M56" s="159">
        <f t="shared" si="16"/>
        <v>0</v>
      </c>
      <c r="N56" s="159">
        <f t="shared" si="16"/>
        <v>0</v>
      </c>
      <c r="O56" s="159">
        <f t="shared" si="16"/>
        <v>0</v>
      </c>
      <c r="P56" s="159">
        <f t="shared" si="16"/>
        <v>0</v>
      </c>
      <c r="Q56" s="159">
        <f t="shared" si="16"/>
        <v>0</v>
      </c>
      <c r="R56" s="159">
        <f t="shared" si="16"/>
        <v>0</v>
      </c>
      <c r="S56" s="159">
        <f t="shared" si="16"/>
        <v>0</v>
      </c>
      <c r="T56" s="159">
        <f t="shared" si="16"/>
        <v>0</v>
      </c>
      <c r="U56" s="159">
        <f t="shared" si="16"/>
        <v>0</v>
      </c>
      <c r="V56" s="159">
        <f t="shared" si="16"/>
        <v>0</v>
      </c>
      <c r="W56" s="159">
        <f t="shared" si="16"/>
        <v>0</v>
      </c>
      <c r="X56" s="159">
        <f t="shared" si="16"/>
        <v>0</v>
      </c>
      <c r="Y56" s="159">
        <f t="shared" si="16"/>
        <v>0</v>
      </c>
      <c r="Z56" s="159">
        <f>Z36+Z41+Z46+Z51</f>
        <v>0</v>
      </c>
      <c r="AA56" s="159">
        <f t="shared" si="14"/>
        <v>0</v>
      </c>
      <c r="AB56" s="159">
        <f t="shared" si="14"/>
        <v>0</v>
      </c>
      <c r="AC56" s="159">
        <f t="shared" si="14"/>
        <v>0</v>
      </c>
      <c r="AD56" s="159">
        <f t="shared" si="14"/>
        <v>0</v>
      </c>
      <c r="AE56" s="160">
        <f t="shared" si="14"/>
        <v>0</v>
      </c>
      <c r="AF56" s="191">
        <f t="shared" si="15"/>
        <v>0</v>
      </c>
      <c r="AG56" s="240"/>
    </row>
    <row r="57" spans="1:33" ht="13.5" customHeight="1" x14ac:dyDescent="0.25">
      <c r="A57" s="312"/>
      <c r="B57" s="282" t="s">
        <v>105</v>
      </c>
      <c r="C57" s="283"/>
      <c r="D57" s="162">
        <f t="shared" si="16"/>
        <v>0</v>
      </c>
      <c r="E57" s="162">
        <f t="shared" si="16"/>
        <v>0</v>
      </c>
      <c r="F57" s="162">
        <f>F37+F42+F47+F52</f>
        <v>0</v>
      </c>
      <c r="G57" s="162">
        <f t="shared" si="16"/>
        <v>0</v>
      </c>
      <c r="H57" s="162">
        <f t="shared" si="16"/>
        <v>0</v>
      </c>
      <c r="I57" s="162">
        <f t="shared" si="16"/>
        <v>0</v>
      </c>
      <c r="J57" s="162">
        <f t="shared" si="16"/>
        <v>0</v>
      </c>
      <c r="K57" s="162">
        <f t="shared" si="16"/>
        <v>0</v>
      </c>
      <c r="L57" s="163">
        <f t="shared" si="16"/>
        <v>0</v>
      </c>
      <c r="M57" s="163">
        <f t="shared" si="16"/>
        <v>0</v>
      </c>
      <c r="N57" s="163">
        <f t="shared" si="16"/>
        <v>0</v>
      </c>
      <c r="O57" s="163">
        <f t="shared" si="16"/>
        <v>0</v>
      </c>
      <c r="P57" s="163">
        <f t="shared" si="16"/>
        <v>0</v>
      </c>
      <c r="Q57" s="163">
        <f t="shared" si="16"/>
        <v>0</v>
      </c>
      <c r="R57" s="163">
        <f t="shared" si="16"/>
        <v>0</v>
      </c>
      <c r="S57" s="163">
        <f t="shared" si="16"/>
        <v>0</v>
      </c>
      <c r="T57" s="163">
        <f t="shared" si="16"/>
        <v>0</v>
      </c>
      <c r="U57" s="163">
        <f t="shared" si="16"/>
        <v>0</v>
      </c>
      <c r="V57" s="163">
        <f t="shared" si="16"/>
        <v>0</v>
      </c>
      <c r="W57" s="163">
        <f t="shared" si="16"/>
        <v>0</v>
      </c>
      <c r="X57" s="163">
        <f t="shared" si="16"/>
        <v>0</v>
      </c>
      <c r="Y57" s="163">
        <f t="shared" si="16"/>
        <v>0</v>
      </c>
      <c r="Z57" s="163">
        <f t="shared" si="16"/>
        <v>0</v>
      </c>
      <c r="AA57" s="163">
        <f t="shared" si="16"/>
        <v>0</v>
      </c>
      <c r="AB57" s="163">
        <f t="shared" si="16"/>
        <v>0</v>
      </c>
      <c r="AC57" s="163">
        <f t="shared" si="16"/>
        <v>0</v>
      </c>
      <c r="AD57" s="163">
        <f t="shared" si="16"/>
        <v>0</v>
      </c>
      <c r="AE57" s="164">
        <f t="shared" si="16"/>
        <v>0</v>
      </c>
      <c r="AF57" s="188">
        <f t="shared" si="15"/>
        <v>0</v>
      </c>
      <c r="AG57" s="240"/>
    </row>
    <row r="58" spans="1:33" ht="13.5" customHeight="1" x14ac:dyDescent="0.25">
      <c r="A58" s="312"/>
      <c r="B58" s="282" t="s">
        <v>106</v>
      </c>
      <c r="C58" s="283"/>
      <c r="D58" s="162">
        <f t="shared" si="16"/>
        <v>0</v>
      </c>
      <c r="E58" s="162">
        <f t="shared" si="16"/>
        <v>0</v>
      </c>
      <c r="F58" s="162">
        <f t="shared" si="16"/>
        <v>0</v>
      </c>
      <c r="G58" s="162">
        <f t="shared" si="16"/>
        <v>0</v>
      </c>
      <c r="H58" s="162">
        <f t="shared" si="16"/>
        <v>0</v>
      </c>
      <c r="I58" s="162">
        <f t="shared" si="16"/>
        <v>0</v>
      </c>
      <c r="J58" s="162">
        <f t="shared" si="16"/>
        <v>0</v>
      </c>
      <c r="K58" s="162">
        <f t="shared" si="16"/>
        <v>0</v>
      </c>
      <c r="L58" s="163">
        <f t="shared" si="16"/>
        <v>0</v>
      </c>
      <c r="M58" s="163">
        <f t="shared" si="16"/>
        <v>0</v>
      </c>
      <c r="N58" s="163">
        <f t="shared" si="16"/>
        <v>0</v>
      </c>
      <c r="O58" s="163">
        <f t="shared" si="16"/>
        <v>0</v>
      </c>
      <c r="P58" s="163">
        <f t="shared" si="16"/>
        <v>0</v>
      </c>
      <c r="Q58" s="163">
        <f t="shared" si="16"/>
        <v>0</v>
      </c>
      <c r="R58" s="163">
        <f t="shared" si="16"/>
        <v>0</v>
      </c>
      <c r="S58" s="163">
        <f t="shared" si="16"/>
        <v>0</v>
      </c>
      <c r="T58" s="163">
        <f t="shared" si="16"/>
        <v>0</v>
      </c>
      <c r="U58" s="163">
        <f t="shared" si="16"/>
        <v>0</v>
      </c>
      <c r="V58" s="163">
        <f t="shared" si="16"/>
        <v>0</v>
      </c>
      <c r="W58" s="163">
        <f>W38+W43+W48+W53</f>
        <v>0</v>
      </c>
      <c r="X58" s="163">
        <f t="shared" si="16"/>
        <v>0</v>
      </c>
      <c r="Y58" s="163">
        <f t="shared" si="16"/>
        <v>0</v>
      </c>
      <c r="Z58" s="163">
        <f t="shared" si="16"/>
        <v>0</v>
      </c>
      <c r="AA58" s="163">
        <f t="shared" si="16"/>
        <v>0</v>
      </c>
      <c r="AB58" s="163">
        <f t="shared" si="16"/>
        <v>0</v>
      </c>
      <c r="AC58" s="163">
        <f t="shared" si="16"/>
        <v>0</v>
      </c>
      <c r="AD58" s="163">
        <f t="shared" si="16"/>
        <v>0</v>
      </c>
      <c r="AE58" s="164">
        <f t="shared" si="16"/>
        <v>0</v>
      </c>
      <c r="AF58" s="188">
        <f>SUM(D58:AE58)</f>
        <v>0</v>
      </c>
      <c r="AG58" s="240"/>
    </row>
    <row r="59" spans="1:33" ht="13.5" customHeight="1" thickBot="1" x14ac:dyDescent="0.3">
      <c r="A59" s="312"/>
      <c r="B59" s="284" t="s">
        <v>107</v>
      </c>
      <c r="C59" s="285"/>
      <c r="D59" s="162">
        <f t="shared" si="16"/>
        <v>0</v>
      </c>
      <c r="E59" s="162">
        <f t="shared" si="16"/>
        <v>0</v>
      </c>
      <c r="F59" s="162">
        <f t="shared" si="16"/>
        <v>0</v>
      </c>
      <c r="G59" s="162">
        <f t="shared" si="16"/>
        <v>0</v>
      </c>
      <c r="H59" s="162">
        <f t="shared" si="16"/>
        <v>0</v>
      </c>
      <c r="I59" s="162">
        <f t="shared" si="16"/>
        <v>0</v>
      </c>
      <c r="J59" s="162">
        <f t="shared" si="16"/>
        <v>0</v>
      </c>
      <c r="K59" s="162">
        <f t="shared" si="16"/>
        <v>0</v>
      </c>
      <c r="L59" s="163">
        <f t="shared" si="16"/>
        <v>0</v>
      </c>
      <c r="M59" s="163">
        <f t="shared" si="16"/>
        <v>0</v>
      </c>
      <c r="N59" s="163">
        <f t="shared" si="16"/>
        <v>0</v>
      </c>
      <c r="O59" s="163">
        <f t="shared" si="16"/>
        <v>0</v>
      </c>
      <c r="P59" s="163">
        <f t="shared" si="16"/>
        <v>0</v>
      </c>
      <c r="Q59" s="163">
        <f t="shared" si="16"/>
        <v>0</v>
      </c>
      <c r="R59" s="163">
        <f t="shared" si="16"/>
        <v>0</v>
      </c>
      <c r="S59" s="163">
        <f t="shared" si="16"/>
        <v>0</v>
      </c>
      <c r="T59" s="163">
        <f t="shared" si="16"/>
        <v>0</v>
      </c>
      <c r="U59" s="163">
        <f t="shared" si="16"/>
        <v>0</v>
      </c>
      <c r="V59" s="163">
        <f t="shared" si="16"/>
        <v>0</v>
      </c>
      <c r="W59" s="163">
        <f>W39+W44+W49+W54</f>
        <v>0</v>
      </c>
      <c r="X59" s="163">
        <f t="shared" si="16"/>
        <v>0</v>
      </c>
      <c r="Y59" s="163">
        <f t="shared" si="16"/>
        <v>0</v>
      </c>
      <c r="Z59" s="163">
        <f t="shared" si="16"/>
        <v>0</v>
      </c>
      <c r="AA59" s="163">
        <f t="shared" si="16"/>
        <v>0</v>
      </c>
      <c r="AB59" s="163">
        <f t="shared" si="16"/>
        <v>0</v>
      </c>
      <c r="AC59" s="163">
        <f t="shared" si="16"/>
        <v>0</v>
      </c>
      <c r="AD59" s="163">
        <f t="shared" si="16"/>
        <v>0</v>
      </c>
      <c r="AE59" s="164">
        <f t="shared" si="16"/>
        <v>0</v>
      </c>
      <c r="AF59" s="189">
        <f>SUM(D59:AE59)</f>
        <v>0</v>
      </c>
      <c r="AG59" s="241"/>
    </row>
    <row r="60" spans="1:33" s="183" customFormat="1" ht="12" customHeight="1" thickBot="1" x14ac:dyDescent="0.3">
      <c r="A60" s="181" t="s">
        <v>96</v>
      </c>
      <c r="B60" s="269" t="s">
        <v>97</v>
      </c>
      <c r="C60" s="270"/>
      <c r="D60" s="19" t="s">
        <v>12</v>
      </c>
      <c r="E60" s="122" t="s">
        <v>13</v>
      </c>
      <c r="F60" s="122" t="s">
        <v>3</v>
      </c>
      <c r="G60" s="122" t="s">
        <v>14</v>
      </c>
      <c r="H60" s="122" t="s">
        <v>15</v>
      </c>
      <c r="I60" s="122" t="s">
        <v>16</v>
      </c>
      <c r="J60" s="122" t="s">
        <v>17</v>
      </c>
      <c r="K60" s="122" t="s">
        <v>18</v>
      </c>
      <c r="L60" s="122" t="s">
        <v>19</v>
      </c>
      <c r="M60" s="122" t="s">
        <v>20</v>
      </c>
      <c r="N60" s="122" t="s">
        <v>21</v>
      </c>
      <c r="O60" s="122" t="s">
        <v>22</v>
      </c>
      <c r="P60" s="122" t="s">
        <v>23</v>
      </c>
      <c r="Q60" s="122" t="s">
        <v>24</v>
      </c>
      <c r="R60" s="122" t="s">
        <v>25</v>
      </c>
      <c r="S60" s="122" t="s">
        <v>26</v>
      </c>
      <c r="T60" s="122" t="s">
        <v>27</v>
      </c>
      <c r="U60" s="122" t="s">
        <v>28</v>
      </c>
      <c r="V60" s="122" t="s">
        <v>29</v>
      </c>
      <c r="W60" s="122" t="s">
        <v>30</v>
      </c>
      <c r="X60" s="122" t="s">
        <v>31</v>
      </c>
      <c r="Y60" s="122" t="s">
        <v>32</v>
      </c>
      <c r="Z60" s="122" t="s">
        <v>33</v>
      </c>
      <c r="AA60" s="122" t="s">
        <v>34</v>
      </c>
      <c r="AB60" s="122" t="s">
        <v>35</v>
      </c>
      <c r="AC60" s="122" t="s">
        <v>36</v>
      </c>
      <c r="AD60" s="122" t="s">
        <v>37</v>
      </c>
      <c r="AE60" s="123" t="s">
        <v>38</v>
      </c>
    </row>
    <row r="61" spans="1:33" x14ac:dyDescent="0.25">
      <c r="A61" s="286">
        <v>2020</v>
      </c>
      <c r="B61" s="243" t="s">
        <v>102</v>
      </c>
      <c r="C61" s="248"/>
      <c r="D61" s="176"/>
      <c r="E61" s="176"/>
      <c r="F61" s="176"/>
      <c r="G61" s="176"/>
      <c r="H61" s="177"/>
      <c r="I61" s="177"/>
      <c r="J61" s="176"/>
      <c r="K61" s="176"/>
      <c r="L61" s="178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79"/>
      <c r="AE61" s="180"/>
    </row>
    <row r="62" spans="1:33" ht="16.5" thickBot="1" x14ac:dyDescent="0.3">
      <c r="A62" s="287"/>
      <c r="B62" s="288" t="s">
        <v>49</v>
      </c>
      <c r="C62" s="289"/>
      <c r="D62" s="185"/>
      <c r="E62" s="185"/>
      <c r="F62" s="185"/>
      <c r="G62" s="185"/>
      <c r="H62" s="185"/>
      <c r="I62" s="185"/>
      <c r="J62" s="185"/>
      <c r="K62" s="185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6"/>
      <c r="AE62" s="187"/>
    </row>
    <row r="63" spans="1:33" ht="15.75" thickBot="1" x14ac:dyDescent="0.3"/>
    <row r="64" spans="1:33" x14ac:dyDescent="0.25">
      <c r="A64" s="275" t="s">
        <v>5</v>
      </c>
      <c r="B64" s="276"/>
      <c r="C64" s="277"/>
    </row>
    <row r="65" spans="1:8" x14ac:dyDescent="0.25">
      <c r="A65" s="278" t="str">
        <f t="shared" ref="A65" si="17">"  -dernier"</f>
        <v xml:space="preserve">  -dernier</v>
      </c>
      <c r="B65" s="279"/>
      <c r="C65" s="17"/>
    </row>
    <row r="66" spans="1:8" ht="15.75" thickBot="1" x14ac:dyDescent="0.3">
      <c r="A66" s="280" t="str">
        <f t="shared" ref="A66" si="18">"  -prochain"</f>
        <v xml:space="preserve">  -prochain</v>
      </c>
      <c r="B66" s="281"/>
      <c r="C66" s="18"/>
    </row>
    <row r="67" spans="1:8" ht="15.75" thickBot="1" x14ac:dyDescent="0.3"/>
    <row r="68" spans="1:8" x14ac:dyDescent="0.25">
      <c r="A68" s="271" t="s">
        <v>39</v>
      </c>
      <c r="B68" s="272"/>
      <c r="C68" s="273"/>
      <c r="D68" s="274"/>
      <c r="E68" s="6"/>
      <c r="F68" s="4"/>
      <c r="G68" s="4"/>
      <c r="H68" s="5"/>
    </row>
    <row r="69" spans="1:8" ht="15.75" thickBot="1" x14ac:dyDescent="0.3">
      <c r="A69" s="251" t="s">
        <v>40</v>
      </c>
      <c r="B69" s="252"/>
      <c r="C69" s="251"/>
      <c r="D69" s="253"/>
      <c r="E69" s="1"/>
      <c r="F69" s="2"/>
      <c r="G69" s="2"/>
      <c r="H69" s="3"/>
    </row>
    <row r="70" spans="1:8" x14ac:dyDescent="0.25">
      <c r="A70" s="254" t="s">
        <v>11</v>
      </c>
      <c r="B70" s="255"/>
      <c r="C70" s="10"/>
      <c r="D70" s="10"/>
      <c r="E70" s="10"/>
      <c r="F70" s="10"/>
      <c r="G70" s="10"/>
      <c r="H70" s="12"/>
    </row>
    <row r="71" spans="1:8" x14ac:dyDescent="0.25">
      <c r="A71" s="256"/>
      <c r="B71" s="257"/>
      <c r="C71" s="10"/>
      <c r="D71" s="10"/>
      <c r="E71" s="10"/>
      <c r="F71" s="10"/>
      <c r="G71" s="10"/>
      <c r="H71" s="12"/>
    </row>
    <row r="72" spans="1:8" ht="15" customHeight="1" x14ac:dyDescent="0.25">
      <c r="A72" s="256"/>
      <c r="B72" s="257"/>
      <c r="C72" s="10"/>
      <c r="D72" s="10"/>
      <c r="E72" s="10"/>
      <c r="F72" s="10"/>
      <c r="G72" s="10"/>
      <c r="H72" s="12"/>
    </row>
    <row r="73" spans="1:8" ht="15.75" thickBot="1" x14ac:dyDescent="0.3">
      <c r="A73" s="258"/>
      <c r="B73" s="259"/>
      <c r="C73" s="11"/>
      <c r="D73" s="11"/>
      <c r="E73" s="11"/>
      <c r="F73" s="11"/>
      <c r="G73" s="11"/>
      <c r="H73" s="13"/>
    </row>
    <row r="74" spans="1:8" ht="15.75" thickBot="1" x14ac:dyDescent="0.3"/>
    <row r="75" spans="1:8" x14ac:dyDescent="0.25">
      <c r="A75" s="271" t="s">
        <v>39</v>
      </c>
      <c r="B75" s="272"/>
      <c r="C75" s="273"/>
      <c r="D75" s="274"/>
      <c r="E75" s="6"/>
      <c r="F75" s="4"/>
      <c r="G75" s="4"/>
      <c r="H75" s="5"/>
    </row>
    <row r="76" spans="1:8" ht="15.75" thickBot="1" x14ac:dyDescent="0.3">
      <c r="A76" s="251" t="s">
        <v>40</v>
      </c>
      <c r="B76" s="252"/>
      <c r="C76" s="251"/>
      <c r="D76" s="253"/>
      <c r="E76" s="1"/>
      <c r="F76" s="2"/>
      <c r="G76" s="2"/>
      <c r="H76" s="3"/>
    </row>
    <row r="77" spans="1:8" x14ac:dyDescent="0.25">
      <c r="A77" s="254" t="s">
        <v>11</v>
      </c>
      <c r="B77" s="255"/>
      <c r="C77" s="10"/>
      <c r="D77" s="10"/>
      <c r="E77" s="10"/>
      <c r="F77" s="10"/>
      <c r="G77" s="10"/>
      <c r="H77" s="12"/>
    </row>
    <row r="78" spans="1:8" x14ac:dyDescent="0.25">
      <c r="A78" s="256"/>
      <c r="B78" s="257"/>
      <c r="C78" s="10"/>
      <c r="D78" s="10"/>
      <c r="E78" s="10"/>
      <c r="F78" s="10"/>
      <c r="G78" s="10"/>
      <c r="H78" s="12"/>
    </row>
    <row r="79" spans="1:8" x14ac:dyDescent="0.25">
      <c r="A79" s="256"/>
      <c r="B79" s="257"/>
      <c r="C79" s="10"/>
      <c r="D79" s="10"/>
      <c r="E79" s="10"/>
      <c r="F79" s="10"/>
      <c r="G79" s="10"/>
      <c r="H79" s="12"/>
    </row>
    <row r="80" spans="1:8" ht="15.75" thickBot="1" x14ac:dyDescent="0.3">
      <c r="A80" s="258"/>
      <c r="B80" s="259"/>
      <c r="C80" s="11"/>
      <c r="D80" s="11"/>
      <c r="E80" s="11"/>
      <c r="F80" s="11"/>
      <c r="G80" s="11"/>
      <c r="H80" s="13"/>
    </row>
  </sheetData>
  <mergeCells count="64">
    <mergeCell ref="A1:B1"/>
    <mergeCell ref="A2:B2"/>
    <mergeCell ref="A3:B3"/>
    <mergeCell ref="C1:G1"/>
    <mergeCell ref="C2:G2"/>
    <mergeCell ref="C3:G3"/>
    <mergeCell ref="A7:A32"/>
    <mergeCell ref="B8:B12"/>
    <mergeCell ref="B13:B17"/>
    <mergeCell ref="B18:B22"/>
    <mergeCell ref="B23:B27"/>
    <mergeCell ref="B28:C28"/>
    <mergeCell ref="B29:C29"/>
    <mergeCell ref="B30:C30"/>
    <mergeCell ref="B31:C31"/>
    <mergeCell ref="B32:C32"/>
    <mergeCell ref="B7:C7"/>
    <mergeCell ref="B40:B44"/>
    <mergeCell ref="B45:B49"/>
    <mergeCell ref="B50:B54"/>
    <mergeCell ref="B55:C55"/>
    <mergeCell ref="B56:C56"/>
    <mergeCell ref="C68:D68"/>
    <mergeCell ref="B57:C57"/>
    <mergeCell ref="B58:C58"/>
    <mergeCell ref="B59:C59"/>
    <mergeCell ref="A61:A62"/>
    <mergeCell ref="B61:C61"/>
    <mergeCell ref="B62:C62"/>
    <mergeCell ref="A34:A59"/>
    <mergeCell ref="B34:C34"/>
    <mergeCell ref="B35:B39"/>
    <mergeCell ref="A76:B76"/>
    <mergeCell ref="C76:D76"/>
    <mergeCell ref="A77:B80"/>
    <mergeCell ref="H1:J1"/>
    <mergeCell ref="H2:J2"/>
    <mergeCell ref="H3:J3"/>
    <mergeCell ref="B60:C60"/>
    <mergeCell ref="A69:B69"/>
    <mergeCell ref="C69:D69"/>
    <mergeCell ref="A70:B73"/>
    <mergeCell ref="A75:B75"/>
    <mergeCell ref="C75:D75"/>
    <mergeCell ref="A64:C64"/>
    <mergeCell ref="A65:B65"/>
    <mergeCell ref="A66:B66"/>
    <mergeCell ref="A68:B68"/>
    <mergeCell ref="K1:M1"/>
    <mergeCell ref="K2:M2"/>
    <mergeCell ref="K3:M3"/>
    <mergeCell ref="O1:P1"/>
    <mergeCell ref="O2:P2"/>
    <mergeCell ref="O3:P3"/>
    <mergeCell ref="AG55:AG59"/>
    <mergeCell ref="AG28:AG32"/>
    <mergeCell ref="AG8:AG12"/>
    <mergeCell ref="AG13:AG17"/>
    <mergeCell ref="AG18:AG22"/>
    <mergeCell ref="AG23:AG27"/>
    <mergeCell ref="AG35:AG39"/>
    <mergeCell ref="AG40:AG44"/>
    <mergeCell ref="AG45:AG49"/>
    <mergeCell ref="AG50:AG5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ThisWorkbook.TriDesOngles">
                <anchor>
                  <from>
                    <xdr:col>16</xdr:col>
                    <xdr:colOff>190500</xdr:colOff>
                    <xdr:row>0</xdr:row>
                    <xdr:rowOff>66675</xdr:rowOff>
                  </from>
                  <to>
                    <xdr:col>17</xdr:col>
                    <xdr:colOff>371475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5" name="Button 2">
              <controlPr defaultSize="0" print="0" autoFill="0" autoPict="0" macro="[0]!Copier">
                <anchor>
                  <from>
                    <xdr:col>17</xdr:col>
                    <xdr:colOff>428625</xdr:colOff>
                    <xdr:row>0</xdr:row>
                    <xdr:rowOff>66675</xdr:rowOff>
                  </from>
                  <to>
                    <xdr:col>19</xdr:col>
                    <xdr:colOff>590550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6" r:id="rId6" name="Button 4">
              <controlPr defaultSize="0" print="0" autoFill="0" autoPict="0" macro="[0]!Menu_principal">
                <anchor>
                  <from>
                    <xdr:col>16</xdr:col>
                    <xdr:colOff>200025</xdr:colOff>
                    <xdr:row>2</xdr:row>
                    <xdr:rowOff>76200</xdr:rowOff>
                  </from>
                  <to>
                    <xdr:col>19</xdr:col>
                    <xdr:colOff>590550</xdr:colOff>
                    <xdr:row>2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AF82"/>
  <sheetViews>
    <sheetView showGridLines="0" topLeftCell="A19" zoomScale="90" zoomScaleNormal="90" workbookViewId="0">
      <selection activeCell="I20" sqref="I20"/>
    </sheetView>
  </sheetViews>
  <sheetFormatPr baseColWidth="10" defaultRowHeight="15" outlineLevelRow="1" x14ac:dyDescent="0.25"/>
  <cols>
    <col min="1" max="1" width="7.140625" customWidth="1"/>
    <col min="2" max="2" width="5" customWidth="1"/>
    <col min="3" max="31" width="9.140625" customWidth="1"/>
    <col min="32" max="32" width="12.28515625" customWidth="1"/>
    <col min="33" max="33" width="9.42578125" customWidth="1"/>
    <col min="39" max="39" width="32.7109375" customWidth="1"/>
  </cols>
  <sheetData>
    <row r="1" spans="1:32" ht="15" customHeight="1" x14ac:dyDescent="0.25">
      <c r="A1" s="354" t="s">
        <v>0</v>
      </c>
      <c r="B1" s="355"/>
      <c r="C1" s="308" t="s">
        <v>103</v>
      </c>
      <c r="D1" s="243"/>
      <c r="E1" s="243"/>
      <c r="F1" s="243"/>
      <c r="G1" s="356"/>
      <c r="H1" s="353" t="s">
        <v>43</v>
      </c>
      <c r="I1" s="261"/>
      <c r="J1" s="357" t="s">
        <v>58</v>
      </c>
      <c r="K1" s="358"/>
      <c r="L1" s="359"/>
      <c r="M1" s="360"/>
      <c r="N1" s="353" t="s">
        <v>50</v>
      </c>
      <c r="O1" s="362"/>
      <c r="P1" s="308" t="s">
        <v>51</v>
      </c>
      <c r="Q1" s="243"/>
      <c r="R1" s="248"/>
    </row>
    <row r="2" spans="1:32" ht="15" customHeight="1" x14ac:dyDescent="0.25">
      <c r="A2" s="324" t="s">
        <v>1</v>
      </c>
      <c r="B2" s="325"/>
      <c r="C2" s="326"/>
      <c r="D2" s="327"/>
      <c r="E2" s="327"/>
      <c r="F2" s="327"/>
      <c r="G2" s="328"/>
      <c r="H2" s="361" t="s">
        <v>44</v>
      </c>
      <c r="I2" s="264"/>
      <c r="J2" s="329" t="s">
        <v>56</v>
      </c>
      <c r="K2" s="330"/>
      <c r="L2" s="330"/>
      <c r="M2" s="331"/>
      <c r="N2" s="332" t="s">
        <v>52</v>
      </c>
      <c r="O2" s="333"/>
      <c r="P2" s="334" t="s">
        <v>53</v>
      </c>
      <c r="Q2" s="335"/>
      <c r="R2" s="336"/>
    </row>
    <row r="3" spans="1:32" ht="15" customHeight="1" x14ac:dyDescent="0.25">
      <c r="A3" s="337" t="s">
        <v>2</v>
      </c>
      <c r="B3" s="338"/>
      <c r="C3" s="341"/>
      <c r="D3" s="342"/>
      <c r="E3" s="342"/>
      <c r="F3" s="342"/>
      <c r="G3" s="343"/>
      <c r="H3" s="361" t="s">
        <v>10</v>
      </c>
      <c r="I3" s="264"/>
      <c r="J3" s="329" t="s">
        <v>60</v>
      </c>
      <c r="K3" s="330"/>
      <c r="L3" s="330"/>
      <c r="M3" s="331"/>
      <c r="N3" s="332"/>
      <c r="O3" s="333"/>
      <c r="P3" s="334"/>
      <c r="Q3" s="335"/>
      <c r="R3" s="336"/>
    </row>
    <row r="4" spans="1:32" ht="15" customHeight="1" thickBot="1" x14ac:dyDescent="0.3">
      <c r="A4" s="339"/>
      <c r="B4" s="340"/>
      <c r="C4" s="344"/>
      <c r="D4" s="345"/>
      <c r="E4" s="345"/>
      <c r="F4" s="345"/>
      <c r="G4" s="346"/>
      <c r="H4" s="350" t="s">
        <v>45</v>
      </c>
      <c r="I4" s="363"/>
      <c r="J4" s="347" t="s">
        <v>57</v>
      </c>
      <c r="K4" s="348"/>
      <c r="L4" s="348"/>
      <c r="M4" s="349"/>
      <c r="N4" s="350" t="s">
        <v>54</v>
      </c>
      <c r="O4" s="351"/>
      <c r="P4" s="347" t="s">
        <v>55</v>
      </c>
      <c r="Q4" s="348"/>
      <c r="R4" s="352"/>
    </row>
    <row r="5" spans="1:32" ht="13.5" customHeight="1" thickBot="1" x14ac:dyDescent="0.3">
      <c r="A5" s="96"/>
      <c r="B5" s="96"/>
      <c r="C5" s="97"/>
      <c r="D5" s="97"/>
      <c r="E5" s="97"/>
      <c r="F5" s="97"/>
      <c r="G5" s="97"/>
      <c r="H5" s="96"/>
      <c r="I5" s="96"/>
      <c r="J5" s="97"/>
      <c r="K5" s="97"/>
      <c r="L5" s="98"/>
      <c r="M5" s="95"/>
    </row>
    <row r="6" spans="1:32" s="141" customFormat="1" ht="13.5" customHeight="1" thickBot="1" x14ac:dyDescent="0.3">
      <c r="A6" s="138" t="s">
        <v>96</v>
      </c>
      <c r="B6" s="139" t="s">
        <v>110</v>
      </c>
      <c r="C6" s="139" t="s">
        <v>97</v>
      </c>
      <c r="D6" s="19" t="s">
        <v>12</v>
      </c>
      <c r="E6" s="122" t="s">
        <v>13</v>
      </c>
      <c r="F6" s="122" t="s">
        <v>3</v>
      </c>
      <c r="G6" s="122" t="s">
        <v>14</v>
      </c>
      <c r="H6" s="122" t="s">
        <v>15</v>
      </c>
      <c r="I6" s="122" t="s">
        <v>16</v>
      </c>
      <c r="J6" s="122" t="s">
        <v>17</v>
      </c>
      <c r="K6" s="122" t="s">
        <v>18</v>
      </c>
      <c r="L6" s="122" t="s">
        <v>19</v>
      </c>
      <c r="M6" s="122" t="s">
        <v>20</v>
      </c>
      <c r="N6" s="122" t="s">
        <v>21</v>
      </c>
      <c r="O6" s="122" t="s">
        <v>22</v>
      </c>
      <c r="P6" s="122" t="s">
        <v>23</v>
      </c>
      <c r="Q6" s="122" t="s">
        <v>24</v>
      </c>
      <c r="R6" s="122" t="s">
        <v>25</v>
      </c>
      <c r="S6" s="122" t="s">
        <v>26</v>
      </c>
      <c r="T6" s="122" t="s">
        <v>27</v>
      </c>
      <c r="U6" s="122" t="s">
        <v>28</v>
      </c>
      <c r="V6" s="122" t="s">
        <v>29</v>
      </c>
      <c r="W6" s="122" t="s">
        <v>30</v>
      </c>
      <c r="X6" s="122" t="s">
        <v>31</v>
      </c>
      <c r="Y6" s="122" t="s">
        <v>32</v>
      </c>
      <c r="Z6" s="122" t="s">
        <v>33</v>
      </c>
      <c r="AA6" s="122" t="s">
        <v>34</v>
      </c>
      <c r="AB6" s="122" t="s">
        <v>35</v>
      </c>
      <c r="AC6" s="122" t="s">
        <v>36</v>
      </c>
      <c r="AD6" s="122" t="s">
        <v>37</v>
      </c>
      <c r="AE6" s="123" t="s">
        <v>38</v>
      </c>
      <c r="AF6" s="167"/>
    </row>
    <row r="7" spans="1:32" ht="13.5" customHeight="1" thickBot="1" x14ac:dyDescent="0.3">
      <c r="A7" s="297">
        <v>2018</v>
      </c>
      <c r="B7" s="316" t="s">
        <v>101</v>
      </c>
      <c r="C7" s="317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5"/>
      <c r="AD7" s="125"/>
      <c r="AE7" s="146"/>
      <c r="AF7" s="121"/>
    </row>
    <row r="8" spans="1:32" ht="13.5" customHeight="1" x14ac:dyDescent="0.25">
      <c r="A8" s="298"/>
      <c r="B8" s="299" t="s">
        <v>62</v>
      </c>
      <c r="C8" s="131" t="s">
        <v>4</v>
      </c>
      <c r="D8" s="126"/>
      <c r="E8" s="126"/>
      <c r="F8" s="126"/>
      <c r="G8" s="126"/>
      <c r="H8" s="127"/>
      <c r="I8" s="127"/>
      <c r="J8" s="126"/>
      <c r="K8" s="126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8"/>
      <c r="AE8" s="129"/>
    </row>
    <row r="9" spans="1:32" ht="13.5" customHeight="1" x14ac:dyDescent="0.25">
      <c r="A9" s="298"/>
      <c r="B9" s="299"/>
      <c r="C9" s="131" t="s">
        <v>94</v>
      </c>
      <c r="D9" s="126">
        <f>D10+D11+D12</f>
        <v>0</v>
      </c>
      <c r="E9" s="126">
        <f t="shared" ref="E9:AE9" si="0">E10+E11+E12</f>
        <v>0</v>
      </c>
      <c r="F9" s="126">
        <f t="shared" si="0"/>
        <v>0</v>
      </c>
      <c r="G9" s="126">
        <f t="shared" si="0"/>
        <v>0</v>
      </c>
      <c r="H9" s="126">
        <f t="shared" si="0"/>
        <v>0</v>
      </c>
      <c r="I9" s="126">
        <f t="shared" si="0"/>
        <v>0</v>
      </c>
      <c r="J9" s="126">
        <f t="shared" si="0"/>
        <v>0</v>
      </c>
      <c r="K9" s="126">
        <f t="shared" si="0"/>
        <v>0</v>
      </c>
      <c r="L9" s="126">
        <f t="shared" si="0"/>
        <v>0</v>
      </c>
      <c r="M9" s="126">
        <f t="shared" si="0"/>
        <v>0</v>
      </c>
      <c r="N9" s="126">
        <f t="shared" si="0"/>
        <v>0</v>
      </c>
      <c r="O9" s="126">
        <f t="shared" si="0"/>
        <v>0</v>
      </c>
      <c r="P9" s="126">
        <f t="shared" si="0"/>
        <v>0</v>
      </c>
      <c r="Q9" s="126">
        <f t="shared" si="0"/>
        <v>0</v>
      </c>
      <c r="R9" s="126">
        <f t="shared" si="0"/>
        <v>0</v>
      </c>
      <c r="S9" s="126">
        <f t="shared" si="0"/>
        <v>0</v>
      </c>
      <c r="T9" s="126">
        <f t="shared" si="0"/>
        <v>0</v>
      </c>
      <c r="U9" s="126">
        <f t="shared" si="0"/>
        <v>0</v>
      </c>
      <c r="V9" s="126">
        <f t="shared" si="0"/>
        <v>0</v>
      </c>
      <c r="W9" s="126">
        <f t="shared" si="0"/>
        <v>0</v>
      </c>
      <c r="X9" s="126">
        <f t="shared" si="0"/>
        <v>0</v>
      </c>
      <c r="Y9" s="126">
        <f t="shared" si="0"/>
        <v>0</v>
      </c>
      <c r="Z9" s="126">
        <f t="shared" si="0"/>
        <v>0</v>
      </c>
      <c r="AA9" s="126">
        <f t="shared" si="0"/>
        <v>0</v>
      </c>
      <c r="AB9" s="126">
        <f t="shared" si="0"/>
        <v>0</v>
      </c>
      <c r="AC9" s="126">
        <f t="shared" si="0"/>
        <v>0</v>
      </c>
      <c r="AD9" s="126">
        <f t="shared" si="0"/>
        <v>0</v>
      </c>
      <c r="AE9" s="130">
        <f t="shared" si="0"/>
        <v>0</v>
      </c>
    </row>
    <row r="10" spans="1:32" ht="13.5" customHeight="1" outlineLevel="1" x14ac:dyDescent="0.25">
      <c r="A10" s="298"/>
      <c r="B10" s="299"/>
      <c r="C10" s="99" t="s">
        <v>98</v>
      </c>
      <c r="D10" s="100"/>
      <c r="E10" s="100"/>
      <c r="F10" s="100"/>
      <c r="G10" s="100"/>
      <c r="H10" s="101"/>
      <c r="I10" s="101"/>
      <c r="J10" s="100"/>
      <c r="K10" s="100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3"/>
    </row>
    <row r="11" spans="1:32" ht="13.5" customHeight="1" outlineLevel="1" x14ac:dyDescent="0.25">
      <c r="A11" s="298"/>
      <c r="B11" s="299"/>
      <c r="C11" s="99" t="s">
        <v>99</v>
      </c>
      <c r="D11" s="100"/>
      <c r="E11" s="100"/>
      <c r="F11" s="100"/>
      <c r="G11" s="100"/>
      <c r="H11" s="101"/>
      <c r="I11" s="101"/>
      <c r="J11" s="100"/>
      <c r="K11" s="100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3"/>
    </row>
    <row r="12" spans="1:32" ht="13.5" customHeight="1" outlineLevel="1" x14ac:dyDescent="0.25">
      <c r="A12" s="298"/>
      <c r="B12" s="300"/>
      <c r="C12" s="104" t="s">
        <v>95</v>
      </c>
      <c r="D12" s="105"/>
      <c r="E12" s="105"/>
      <c r="F12" s="105"/>
      <c r="G12" s="105"/>
      <c r="H12" s="106"/>
      <c r="I12" s="106"/>
      <c r="J12" s="105"/>
      <c r="K12" s="105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8"/>
    </row>
    <row r="13" spans="1:32" ht="13.5" customHeight="1" x14ac:dyDescent="0.25">
      <c r="A13" s="298"/>
      <c r="B13" s="301" t="s">
        <v>63</v>
      </c>
      <c r="C13" s="131" t="s">
        <v>4</v>
      </c>
      <c r="D13" s="126"/>
      <c r="E13" s="126"/>
      <c r="F13" s="126"/>
      <c r="G13" s="126"/>
      <c r="H13" s="127"/>
      <c r="I13" s="127"/>
      <c r="J13" s="126"/>
      <c r="K13" s="126"/>
      <c r="L13" s="128"/>
      <c r="M13" s="128"/>
      <c r="N13" s="1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8"/>
      <c r="AD13" s="128"/>
      <c r="AE13" s="129"/>
    </row>
    <row r="14" spans="1:32" ht="13.5" customHeight="1" x14ac:dyDescent="0.25">
      <c r="A14" s="298"/>
      <c r="B14" s="299"/>
      <c r="C14" s="131" t="s">
        <v>94</v>
      </c>
      <c r="D14" s="126">
        <v>0</v>
      </c>
      <c r="E14" s="126">
        <v>0</v>
      </c>
      <c r="F14" s="126">
        <v>0</v>
      </c>
      <c r="G14" s="126">
        <v>0</v>
      </c>
      <c r="H14" s="126">
        <v>0</v>
      </c>
      <c r="I14" s="126">
        <v>0</v>
      </c>
      <c r="J14" s="126">
        <v>0</v>
      </c>
      <c r="K14" s="126">
        <v>0</v>
      </c>
      <c r="L14" s="126">
        <v>0</v>
      </c>
      <c r="M14" s="126">
        <v>0</v>
      </c>
      <c r="N14" s="126">
        <v>0</v>
      </c>
      <c r="O14" s="126">
        <v>0</v>
      </c>
      <c r="P14" s="126">
        <v>0</v>
      </c>
      <c r="Q14" s="126">
        <v>0</v>
      </c>
      <c r="R14" s="126">
        <v>0</v>
      </c>
      <c r="S14" s="126">
        <v>0</v>
      </c>
      <c r="T14" s="126">
        <v>0</v>
      </c>
      <c r="U14" s="126">
        <v>0</v>
      </c>
      <c r="V14" s="126">
        <v>0</v>
      </c>
      <c r="W14" s="126">
        <v>0</v>
      </c>
      <c r="X14" s="126">
        <v>0</v>
      </c>
      <c r="Y14" s="126">
        <v>0</v>
      </c>
      <c r="Z14" s="126">
        <v>0</v>
      </c>
      <c r="AA14" s="126">
        <v>0</v>
      </c>
      <c r="AB14" s="126">
        <v>0</v>
      </c>
      <c r="AC14" s="126">
        <v>0</v>
      </c>
      <c r="AD14" s="126">
        <v>0</v>
      </c>
      <c r="AE14" s="130">
        <v>0</v>
      </c>
    </row>
    <row r="15" spans="1:32" ht="13.5" customHeight="1" outlineLevel="1" x14ac:dyDescent="0.25">
      <c r="A15" s="298"/>
      <c r="B15" s="299"/>
      <c r="C15" s="99" t="s">
        <v>98</v>
      </c>
      <c r="D15" s="100"/>
      <c r="E15" s="100"/>
      <c r="F15" s="100"/>
      <c r="G15" s="100"/>
      <c r="H15" s="101"/>
      <c r="I15" s="101"/>
      <c r="J15" s="100"/>
      <c r="K15" s="100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  <c r="AA15" s="102"/>
      <c r="AB15" s="102"/>
      <c r="AC15" s="102"/>
      <c r="AD15" s="102"/>
      <c r="AE15" s="103"/>
    </row>
    <row r="16" spans="1:32" ht="13.5" customHeight="1" outlineLevel="1" x14ac:dyDescent="0.25">
      <c r="A16" s="298"/>
      <c r="B16" s="299"/>
      <c r="C16" s="99" t="s">
        <v>99</v>
      </c>
      <c r="D16" s="100"/>
      <c r="E16" s="100"/>
      <c r="F16" s="100"/>
      <c r="G16" s="100"/>
      <c r="H16" s="101"/>
      <c r="I16" s="101"/>
      <c r="J16" s="100"/>
      <c r="K16" s="100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3"/>
    </row>
    <row r="17" spans="1:32" ht="13.5" customHeight="1" outlineLevel="1" x14ac:dyDescent="0.25">
      <c r="A17" s="298"/>
      <c r="B17" s="300"/>
      <c r="C17" s="104" t="s">
        <v>95</v>
      </c>
      <c r="D17" s="105"/>
      <c r="E17" s="105"/>
      <c r="F17" s="105"/>
      <c r="G17" s="105"/>
      <c r="H17" s="106"/>
      <c r="I17" s="106"/>
      <c r="J17" s="105"/>
      <c r="K17" s="105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8"/>
    </row>
    <row r="18" spans="1:32" ht="13.5" customHeight="1" x14ac:dyDescent="0.25">
      <c r="A18" s="298"/>
      <c r="B18" s="301" t="s">
        <v>64</v>
      </c>
      <c r="C18" s="131" t="s">
        <v>4</v>
      </c>
      <c r="D18" s="126"/>
      <c r="E18" s="126"/>
      <c r="F18" s="126"/>
      <c r="G18" s="126"/>
      <c r="H18" s="127"/>
      <c r="I18" s="127"/>
      <c r="J18" s="126"/>
      <c r="K18" s="126"/>
      <c r="L18" s="128"/>
      <c r="M18" s="128"/>
      <c r="N18" s="128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129"/>
    </row>
    <row r="19" spans="1:32" ht="13.5" customHeight="1" x14ac:dyDescent="0.25">
      <c r="A19" s="298"/>
      <c r="B19" s="299"/>
      <c r="C19" s="131" t="s">
        <v>94</v>
      </c>
      <c r="D19" s="126">
        <v>0</v>
      </c>
      <c r="E19" s="126">
        <v>0</v>
      </c>
      <c r="F19" s="126">
        <v>0</v>
      </c>
      <c r="G19" s="126">
        <v>0</v>
      </c>
      <c r="H19" s="126">
        <v>0</v>
      </c>
      <c r="I19" s="126">
        <v>0</v>
      </c>
      <c r="J19" s="126">
        <v>0</v>
      </c>
      <c r="K19" s="126">
        <v>0</v>
      </c>
      <c r="L19" s="126">
        <v>0</v>
      </c>
      <c r="M19" s="126">
        <v>0</v>
      </c>
      <c r="N19" s="126">
        <v>0</v>
      </c>
      <c r="O19" s="126">
        <v>0</v>
      </c>
      <c r="P19" s="126">
        <v>0</v>
      </c>
      <c r="Q19" s="126">
        <v>0</v>
      </c>
      <c r="R19" s="126">
        <v>0</v>
      </c>
      <c r="S19" s="126">
        <v>0</v>
      </c>
      <c r="T19" s="126">
        <v>0</v>
      </c>
      <c r="U19" s="126">
        <v>0</v>
      </c>
      <c r="V19" s="126">
        <v>0</v>
      </c>
      <c r="W19" s="126">
        <v>0</v>
      </c>
      <c r="X19" s="126">
        <v>0</v>
      </c>
      <c r="Y19" s="126">
        <v>0</v>
      </c>
      <c r="Z19" s="126">
        <v>0</v>
      </c>
      <c r="AA19" s="126">
        <v>0</v>
      </c>
      <c r="AB19" s="126">
        <v>0</v>
      </c>
      <c r="AC19" s="126">
        <v>0</v>
      </c>
      <c r="AD19" s="126">
        <v>0</v>
      </c>
      <c r="AE19" s="130">
        <v>0</v>
      </c>
    </row>
    <row r="20" spans="1:32" ht="13.5" customHeight="1" outlineLevel="1" x14ac:dyDescent="0.25">
      <c r="A20" s="298"/>
      <c r="B20" s="299"/>
      <c r="C20" s="99" t="s">
        <v>98</v>
      </c>
      <c r="D20" s="100"/>
      <c r="E20" s="100"/>
      <c r="F20" s="100"/>
      <c r="G20" s="100"/>
      <c r="H20" s="101"/>
      <c r="I20" s="101"/>
      <c r="J20" s="100"/>
      <c r="K20" s="100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3"/>
    </row>
    <row r="21" spans="1:32" ht="13.5" customHeight="1" outlineLevel="1" x14ac:dyDescent="0.25">
      <c r="A21" s="298"/>
      <c r="B21" s="299"/>
      <c r="C21" s="99" t="s">
        <v>99</v>
      </c>
      <c r="D21" s="100"/>
      <c r="E21" s="100"/>
      <c r="F21" s="100"/>
      <c r="G21" s="100"/>
      <c r="H21" s="101"/>
      <c r="I21" s="101"/>
      <c r="J21" s="100"/>
      <c r="K21" s="100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2"/>
      <c r="AA21" s="102"/>
      <c r="AB21" s="102"/>
      <c r="AC21" s="102"/>
      <c r="AD21" s="102"/>
      <c r="AE21" s="103"/>
    </row>
    <row r="22" spans="1:32" ht="13.5" customHeight="1" outlineLevel="1" x14ac:dyDescent="0.25">
      <c r="A22" s="298"/>
      <c r="B22" s="300"/>
      <c r="C22" s="104" t="s">
        <v>95</v>
      </c>
      <c r="D22" s="105"/>
      <c r="E22" s="105"/>
      <c r="F22" s="105"/>
      <c r="G22" s="105"/>
      <c r="H22" s="106"/>
      <c r="I22" s="106"/>
      <c r="J22" s="105"/>
      <c r="K22" s="105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8"/>
    </row>
    <row r="23" spans="1:32" ht="13.5" customHeight="1" x14ac:dyDescent="0.25">
      <c r="A23" s="298"/>
      <c r="B23" s="301" t="s">
        <v>65</v>
      </c>
      <c r="C23" s="131" t="s">
        <v>4</v>
      </c>
      <c r="D23" s="126"/>
      <c r="E23" s="126"/>
      <c r="F23" s="126"/>
      <c r="G23" s="126"/>
      <c r="H23" s="127"/>
      <c r="I23" s="127"/>
      <c r="J23" s="126"/>
      <c r="K23" s="126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129"/>
    </row>
    <row r="24" spans="1:32" ht="13.5" customHeight="1" x14ac:dyDescent="0.25">
      <c r="A24" s="298"/>
      <c r="B24" s="299"/>
      <c r="C24" s="131" t="s">
        <v>94</v>
      </c>
      <c r="D24" s="126">
        <v>0</v>
      </c>
      <c r="E24" s="126">
        <v>0</v>
      </c>
      <c r="F24" s="126">
        <v>0</v>
      </c>
      <c r="G24" s="126">
        <v>0</v>
      </c>
      <c r="H24" s="126">
        <v>0</v>
      </c>
      <c r="I24" s="126">
        <v>0</v>
      </c>
      <c r="J24" s="126">
        <v>0</v>
      </c>
      <c r="K24" s="126">
        <v>0</v>
      </c>
      <c r="L24" s="126">
        <v>0</v>
      </c>
      <c r="M24" s="126">
        <v>0</v>
      </c>
      <c r="N24" s="126">
        <v>0</v>
      </c>
      <c r="O24" s="126">
        <v>0</v>
      </c>
      <c r="P24" s="126">
        <v>0</v>
      </c>
      <c r="Q24" s="126">
        <v>0</v>
      </c>
      <c r="R24" s="126">
        <v>0</v>
      </c>
      <c r="S24" s="126">
        <v>0</v>
      </c>
      <c r="T24" s="126">
        <v>0</v>
      </c>
      <c r="U24" s="126">
        <v>0</v>
      </c>
      <c r="V24" s="126">
        <v>0</v>
      </c>
      <c r="W24" s="126">
        <v>0</v>
      </c>
      <c r="X24" s="126">
        <v>0</v>
      </c>
      <c r="Y24" s="126">
        <v>0</v>
      </c>
      <c r="Z24" s="126">
        <v>0</v>
      </c>
      <c r="AA24" s="126">
        <v>0</v>
      </c>
      <c r="AB24" s="126">
        <v>0</v>
      </c>
      <c r="AC24" s="126">
        <v>0</v>
      </c>
      <c r="AD24" s="126">
        <v>0</v>
      </c>
      <c r="AE24" s="130">
        <v>0</v>
      </c>
    </row>
    <row r="25" spans="1:32" ht="13.5" customHeight="1" outlineLevel="1" x14ac:dyDescent="0.25">
      <c r="A25" s="298"/>
      <c r="B25" s="299"/>
      <c r="C25" s="99" t="s">
        <v>98</v>
      </c>
      <c r="D25" s="100"/>
      <c r="E25" s="100"/>
      <c r="F25" s="100"/>
      <c r="G25" s="100"/>
      <c r="H25" s="101"/>
      <c r="I25" s="101"/>
      <c r="J25" s="100"/>
      <c r="K25" s="100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102"/>
      <c r="Y25" s="102"/>
      <c r="Z25" s="102"/>
      <c r="AA25" s="102"/>
      <c r="AB25" s="102"/>
      <c r="AC25" s="102"/>
      <c r="AD25" s="102"/>
      <c r="AE25" s="103"/>
    </row>
    <row r="26" spans="1:32" ht="13.5" customHeight="1" outlineLevel="1" thickBot="1" x14ac:dyDescent="0.3">
      <c r="A26" s="298"/>
      <c r="B26" s="299"/>
      <c r="C26" s="99" t="s">
        <v>99</v>
      </c>
      <c r="D26" s="100"/>
      <c r="E26" s="100"/>
      <c r="F26" s="100"/>
      <c r="G26" s="100"/>
      <c r="H26" s="101"/>
      <c r="I26" s="101"/>
      <c r="J26" s="100"/>
      <c r="K26" s="100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102"/>
      <c r="AC26" s="102"/>
      <c r="AD26" s="102"/>
      <c r="AE26" s="103"/>
    </row>
    <row r="27" spans="1:32" ht="13.5" customHeight="1" outlineLevel="1" thickBot="1" x14ac:dyDescent="0.3">
      <c r="A27" s="298"/>
      <c r="B27" s="300"/>
      <c r="C27" s="104" t="s">
        <v>95</v>
      </c>
      <c r="D27" s="105"/>
      <c r="E27" s="105"/>
      <c r="F27" s="105"/>
      <c r="G27" s="105"/>
      <c r="H27" s="106"/>
      <c r="I27" s="106"/>
      <c r="J27" s="105"/>
      <c r="K27" s="105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  <c r="AD27" s="107"/>
      <c r="AE27" s="108"/>
      <c r="AF27" s="120" t="s">
        <v>108</v>
      </c>
    </row>
    <row r="28" spans="1:32" ht="13.5" customHeight="1" x14ac:dyDescent="0.25">
      <c r="A28" s="298"/>
      <c r="B28" s="293" t="s">
        <v>100</v>
      </c>
      <c r="C28" s="294"/>
      <c r="D28" s="152">
        <f>D8+D13+D18+D23</f>
        <v>0</v>
      </c>
      <c r="E28" s="152">
        <f>E8+E13+E18+E23</f>
        <v>0</v>
      </c>
      <c r="F28" s="152">
        <f t="shared" ref="F28:AE28" si="1">F8+F13+F18+F23</f>
        <v>0</v>
      </c>
      <c r="G28" s="152">
        <f t="shared" si="1"/>
        <v>0</v>
      </c>
      <c r="H28" s="152">
        <f t="shared" si="1"/>
        <v>0</v>
      </c>
      <c r="I28" s="152">
        <f t="shared" si="1"/>
        <v>0</v>
      </c>
      <c r="J28" s="152">
        <f>J8+J13+J18+J23</f>
        <v>0</v>
      </c>
      <c r="K28" s="152">
        <f t="shared" si="1"/>
        <v>0</v>
      </c>
      <c r="L28" s="153">
        <f t="shared" si="1"/>
        <v>0</v>
      </c>
      <c r="M28" s="154">
        <f>M8+M13+M18+M23</f>
        <v>0</v>
      </c>
      <c r="N28" s="154">
        <f t="shared" si="1"/>
        <v>0</v>
      </c>
      <c r="O28" s="154">
        <f t="shared" si="1"/>
        <v>0</v>
      </c>
      <c r="P28" s="154">
        <f t="shared" si="1"/>
        <v>0</v>
      </c>
      <c r="Q28" s="154">
        <f t="shared" si="1"/>
        <v>0</v>
      </c>
      <c r="R28" s="154">
        <f t="shared" si="1"/>
        <v>0</v>
      </c>
      <c r="S28" s="154">
        <f t="shared" si="1"/>
        <v>0</v>
      </c>
      <c r="T28" s="154">
        <f t="shared" si="1"/>
        <v>0</v>
      </c>
      <c r="U28" s="154">
        <f t="shared" si="1"/>
        <v>0</v>
      </c>
      <c r="V28" s="154">
        <f t="shared" si="1"/>
        <v>0</v>
      </c>
      <c r="W28" s="154">
        <f t="shared" si="1"/>
        <v>0</v>
      </c>
      <c r="X28" s="154">
        <f t="shared" si="1"/>
        <v>0</v>
      </c>
      <c r="Y28" s="154">
        <f t="shared" si="1"/>
        <v>0</v>
      </c>
      <c r="Z28" s="154">
        <f t="shared" si="1"/>
        <v>0</v>
      </c>
      <c r="AA28" s="154">
        <f t="shared" si="1"/>
        <v>0</v>
      </c>
      <c r="AB28" s="154">
        <f t="shared" si="1"/>
        <v>0</v>
      </c>
      <c r="AC28" s="154">
        <f t="shared" si="1"/>
        <v>0</v>
      </c>
      <c r="AD28" s="154">
        <f t="shared" si="1"/>
        <v>0</v>
      </c>
      <c r="AE28" s="155">
        <f t="shared" si="1"/>
        <v>0</v>
      </c>
      <c r="AF28" s="156">
        <f t="shared" ref="AF28:AF30" si="2">SUM(D28:AE28)</f>
        <v>0</v>
      </c>
    </row>
    <row r="29" spans="1:32" ht="13.5" customHeight="1" thickBot="1" x14ac:dyDescent="0.3">
      <c r="A29" s="298"/>
      <c r="B29" s="295" t="s">
        <v>104</v>
      </c>
      <c r="C29" s="296"/>
      <c r="D29" s="157">
        <f t="shared" ref="D29:AE32" si="3">D9+D14+D19+D24</f>
        <v>0</v>
      </c>
      <c r="E29" s="157">
        <f t="shared" si="3"/>
        <v>0</v>
      </c>
      <c r="F29" s="157">
        <f t="shared" si="3"/>
        <v>0</v>
      </c>
      <c r="G29" s="157">
        <f t="shared" si="3"/>
        <v>0</v>
      </c>
      <c r="H29" s="157">
        <f t="shared" si="3"/>
        <v>0</v>
      </c>
      <c r="I29" s="157">
        <f t="shared" si="3"/>
        <v>0</v>
      </c>
      <c r="J29" s="157">
        <f t="shared" si="3"/>
        <v>0</v>
      </c>
      <c r="K29" s="157">
        <f t="shared" si="3"/>
        <v>0</v>
      </c>
      <c r="L29" s="158">
        <f t="shared" si="3"/>
        <v>0</v>
      </c>
      <c r="M29" s="159">
        <f t="shared" si="3"/>
        <v>0</v>
      </c>
      <c r="N29" s="159">
        <f t="shared" si="3"/>
        <v>0</v>
      </c>
      <c r="O29" s="159">
        <f t="shared" si="3"/>
        <v>0</v>
      </c>
      <c r="P29" s="159">
        <f t="shared" si="3"/>
        <v>0</v>
      </c>
      <c r="Q29" s="159">
        <f t="shared" si="3"/>
        <v>0</v>
      </c>
      <c r="R29" s="159">
        <f t="shared" si="3"/>
        <v>0</v>
      </c>
      <c r="S29" s="159">
        <f t="shared" si="3"/>
        <v>0</v>
      </c>
      <c r="T29" s="159">
        <f t="shared" si="3"/>
        <v>0</v>
      </c>
      <c r="U29" s="159">
        <f t="shared" si="3"/>
        <v>0</v>
      </c>
      <c r="V29" s="159">
        <f t="shared" si="3"/>
        <v>0</v>
      </c>
      <c r="W29" s="159">
        <f t="shared" si="3"/>
        <v>0</v>
      </c>
      <c r="X29" s="159">
        <f t="shared" si="3"/>
        <v>0</v>
      </c>
      <c r="Y29" s="159">
        <f t="shared" si="3"/>
        <v>0</v>
      </c>
      <c r="Z29" s="159">
        <f>Z9+Z14+Z19+Z24</f>
        <v>0</v>
      </c>
      <c r="AA29" s="159">
        <f t="shared" si="3"/>
        <v>0</v>
      </c>
      <c r="AB29" s="159">
        <f t="shared" si="3"/>
        <v>0</v>
      </c>
      <c r="AC29" s="159">
        <f t="shared" si="3"/>
        <v>0</v>
      </c>
      <c r="AD29" s="159">
        <f t="shared" si="3"/>
        <v>0</v>
      </c>
      <c r="AE29" s="160">
        <f t="shared" si="3"/>
        <v>0</v>
      </c>
      <c r="AF29" s="161">
        <f t="shared" si="2"/>
        <v>0</v>
      </c>
    </row>
    <row r="30" spans="1:32" ht="13.5" customHeight="1" x14ac:dyDescent="0.25">
      <c r="A30" s="298"/>
      <c r="B30" s="282" t="s">
        <v>105</v>
      </c>
      <c r="C30" s="283"/>
      <c r="D30" s="162">
        <f t="shared" si="3"/>
        <v>0</v>
      </c>
      <c r="E30" s="162">
        <f t="shared" si="3"/>
        <v>0</v>
      </c>
      <c r="F30" s="162">
        <f>F10+F15+F20+F25</f>
        <v>0</v>
      </c>
      <c r="G30" s="162">
        <f t="shared" si="3"/>
        <v>0</v>
      </c>
      <c r="H30" s="162">
        <f t="shared" si="3"/>
        <v>0</v>
      </c>
      <c r="I30" s="162">
        <f t="shared" si="3"/>
        <v>0</v>
      </c>
      <c r="J30" s="162">
        <f t="shared" si="3"/>
        <v>0</v>
      </c>
      <c r="K30" s="162">
        <f t="shared" si="3"/>
        <v>0</v>
      </c>
      <c r="L30" s="163">
        <f t="shared" si="3"/>
        <v>0</v>
      </c>
      <c r="M30" s="163">
        <f t="shared" si="3"/>
        <v>0</v>
      </c>
      <c r="N30" s="163">
        <f t="shared" si="3"/>
        <v>0</v>
      </c>
      <c r="O30" s="163">
        <f t="shared" si="3"/>
        <v>0</v>
      </c>
      <c r="P30" s="163">
        <f t="shared" si="3"/>
        <v>0</v>
      </c>
      <c r="Q30" s="163">
        <f t="shared" si="3"/>
        <v>0</v>
      </c>
      <c r="R30" s="163">
        <f t="shared" si="3"/>
        <v>0</v>
      </c>
      <c r="S30" s="163">
        <f t="shared" si="3"/>
        <v>0</v>
      </c>
      <c r="T30" s="163">
        <f t="shared" si="3"/>
        <v>0</v>
      </c>
      <c r="U30" s="163">
        <f t="shared" si="3"/>
        <v>0</v>
      </c>
      <c r="V30" s="163">
        <f t="shared" si="3"/>
        <v>0</v>
      </c>
      <c r="W30" s="163">
        <f t="shared" si="3"/>
        <v>0</v>
      </c>
      <c r="X30" s="163">
        <f t="shared" si="3"/>
        <v>0</v>
      </c>
      <c r="Y30" s="163">
        <f t="shared" si="3"/>
        <v>0</v>
      </c>
      <c r="Z30" s="163">
        <f t="shared" si="3"/>
        <v>0</v>
      </c>
      <c r="AA30" s="163">
        <f t="shared" si="3"/>
        <v>0</v>
      </c>
      <c r="AB30" s="163">
        <f t="shared" si="3"/>
        <v>0</v>
      </c>
      <c r="AC30" s="163">
        <f t="shared" si="3"/>
        <v>0</v>
      </c>
      <c r="AD30" s="163">
        <f t="shared" si="3"/>
        <v>0</v>
      </c>
      <c r="AE30" s="164">
        <f t="shared" si="3"/>
        <v>0</v>
      </c>
      <c r="AF30" s="165">
        <f t="shared" si="2"/>
        <v>0</v>
      </c>
    </row>
    <row r="31" spans="1:32" ht="13.5" customHeight="1" x14ac:dyDescent="0.25">
      <c r="A31" s="298"/>
      <c r="B31" s="282" t="s">
        <v>106</v>
      </c>
      <c r="C31" s="283"/>
      <c r="D31" s="162">
        <f t="shared" si="3"/>
        <v>0</v>
      </c>
      <c r="E31" s="162">
        <f t="shared" si="3"/>
        <v>0</v>
      </c>
      <c r="F31" s="162">
        <f t="shared" si="3"/>
        <v>0</v>
      </c>
      <c r="G31" s="162">
        <f t="shared" si="3"/>
        <v>0</v>
      </c>
      <c r="H31" s="162">
        <f t="shared" si="3"/>
        <v>0</v>
      </c>
      <c r="I31" s="162">
        <f t="shared" si="3"/>
        <v>0</v>
      </c>
      <c r="J31" s="162">
        <f t="shared" si="3"/>
        <v>0</v>
      </c>
      <c r="K31" s="162">
        <f t="shared" si="3"/>
        <v>0</v>
      </c>
      <c r="L31" s="163">
        <f t="shared" si="3"/>
        <v>0</v>
      </c>
      <c r="M31" s="163">
        <f t="shared" si="3"/>
        <v>0</v>
      </c>
      <c r="N31" s="163">
        <f t="shared" si="3"/>
        <v>0</v>
      </c>
      <c r="O31" s="163">
        <f t="shared" si="3"/>
        <v>0</v>
      </c>
      <c r="P31" s="163">
        <f t="shared" si="3"/>
        <v>0</v>
      </c>
      <c r="Q31" s="163">
        <f t="shared" si="3"/>
        <v>0</v>
      </c>
      <c r="R31" s="163">
        <f t="shared" si="3"/>
        <v>0</v>
      </c>
      <c r="S31" s="163">
        <f t="shared" si="3"/>
        <v>0</v>
      </c>
      <c r="T31" s="163">
        <f t="shared" si="3"/>
        <v>0</v>
      </c>
      <c r="U31" s="163">
        <f t="shared" si="3"/>
        <v>0</v>
      </c>
      <c r="V31" s="163">
        <f t="shared" si="3"/>
        <v>0</v>
      </c>
      <c r="W31" s="163">
        <f>W11+W16+W21+W26</f>
        <v>0</v>
      </c>
      <c r="X31" s="163">
        <f t="shared" si="3"/>
        <v>0</v>
      </c>
      <c r="Y31" s="163">
        <f t="shared" si="3"/>
        <v>0</v>
      </c>
      <c r="Z31" s="163">
        <f t="shared" si="3"/>
        <v>0</v>
      </c>
      <c r="AA31" s="163">
        <f t="shared" si="3"/>
        <v>0</v>
      </c>
      <c r="AB31" s="163">
        <f t="shared" si="3"/>
        <v>0</v>
      </c>
      <c r="AC31" s="163">
        <f t="shared" si="3"/>
        <v>0</v>
      </c>
      <c r="AD31" s="163">
        <f t="shared" si="3"/>
        <v>0</v>
      </c>
      <c r="AE31" s="164">
        <f t="shared" si="3"/>
        <v>0</v>
      </c>
      <c r="AF31" s="165">
        <f>SUM(D31:AE31)</f>
        <v>0</v>
      </c>
    </row>
    <row r="32" spans="1:32" ht="13.5" customHeight="1" thickBot="1" x14ac:dyDescent="0.3">
      <c r="A32" s="298"/>
      <c r="B32" s="284" t="s">
        <v>107</v>
      </c>
      <c r="C32" s="285"/>
      <c r="D32" s="162">
        <f t="shared" si="3"/>
        <v>0</v>
      </c>
      <c r="E32" s="162">
        <f t="shared" si="3"/>
        <v>0</v>
      </c>
      <c r="F32" s="162">
        <f t="shared" si="3"/>
        <v>0</v>
      </c>
      <c r="G32" s="162">
        <f t="shared" si="3"/>
        <v>0</v>
      </c>
      <c r="H32" s="162">
        <f t="shared" si="3"/>
        <v>0</v>
      </c>
      <c r="I32" s="162">
        <f t="shared" si="3"/>
        <v>0</v>
      </c>
      <c r="J32" s="162">
        <f t="shared" si="3"/>
        <v>0</v>
      </c>
      <c r="K32" s="162">
        <f t="shared" si="3"/>
        <v>0</v>
      </c>
      <c r="L32" s="163">
        <f t="shared" si="3"/>
        <v>0</v>
      </c>
      <c r="M32" s="163">
        <f t="shared" si="3"/>
        <v>0</v>
      </c>
      <c r="N32" s="163">
        <f t="shared" si="3"/>
        <v>0</v>
      </c>
      <c r="O32" s="163">
        <f t="shared" si="3"/>
        <v>0</v>
      </c>
      <c r="P32" s="163">
        <f t="shared" si="3"/>
        <v>0</v>
      </c>
      <c r="Q32" s="163">
        <f t="shared" si="3"/>
        <v>0</v>
      </c>
      <c r="R32" s="163">
        <f t="shared" si="3"/>
        <v>0</v>
      </c>
      <c r="S32" s="163">
        <f t="shared" si="3"/>
        <v>0</v>
      </c>
      <c r="T32" s="163">
        <f t="shared" si="3"/>
        <v>0</v>
      </c>
      <c r="U32" s="163">
        <f t="shared" si="3"/>
        <v>0</v>
      </c>
      <c r="V32" s="163">
        <f t="shared" si="3"/>
        <v>0</v>
      </c>
      <c r="W32" s="163">
        <f>W12+W17+W22+W27</f>
        <v>0</v>
      </c>
      <c r="X32" s="163">
        <f t="shared" si="3"/>
        <v>0</v>
      </c>
      <c r="Y32" s="163">
        <f t="shared" si="3"/>
        <v>0</v>
      </c>
      <c r="Z32" s="163">
        <f t="shared" si="3"/>
        <v>0</v>
      </c>
      <c r="AA32" s="163">
        <f t="shared" si="3"/>
        <v>0</v>
      </c>
      <c r="AB32" s="163">
        <f t="shared" si="3"/>
        <v>0</v>
      </c>
      <c r="AC32" s="163">
        <f t="shared" si="3"/>
        <v>0</v>
      </c>
      <c r="AD32" s="163">
        <f t="shared" si="3"/>
        <v>0</v>
      </c>
      <c r="AE32" s="164">
        <f t="shared" si="3"/>
        <v>0</v>
      </c>
      <c r="AF32" s="166">
        <f>SUM(D32:AE32)</f>
        <v>0</v>
      </c>
    </row>
    <row r="33" spans="1:32" s="141" customFormat="1" ht="13.5" customHeight="1" thickBot="1" x14ac:dyDescent="0.3">
      <c r="A33" s="138" t="s">
        <v>96</v>
      </c>
      <c r="B33" s="139" t="s">
        <v>110</v>
      </c>
      <c r="C33" s="139" t="s">
        <v>97</v>
      </c>
      <c r="D33" s="19" t="s">
        <v>12</v>
      </c>
      <c r="E33" s="122" t="s">
        <v>13</v>
      </c>
      <c r="F33" s="122" t="s">
        <v>3</v>
      </c>
      <c r="G33" s="122" t="s">
        <v>14</v>
      </c>
      <c r="H33" s="122" t="s">
        <v>15</v>
      </c>
      <c r="I33" s="122" t="s">
        <v>16</v>
      </c>
      <c r="J33" s="122" t="s">
        <v>17</v>
      </c>
      <c r="K33" s="122" t="s">
        <v>18</v>
      </c>
      <c r="L33" s="122" t="s">
        <v>19</v>
      </c>
      <c r="M33" s="122" t="s">
        <v>20</v>
      </c>
      <c r="N33" s="122" t="s">
        <v>21</v>
      </c>
      <c r="O33" s="122" t="s">
        <v>22</v>
      </c>
      <c r="P33" s="122" t="s">
        <v>23</v>
      </c>
      <c r="Q33" s="122" t="s">
        <v>24</v>
      </c>
      <c r="R33" s="122" t="s">
        <v>25</v>
      </c>
      <c r="S33" s="122" t="s">
        <v>26</v>
      </c>
      <c r="T33" s="122" t="s">
        <v>27</v>
      </c>
      <c r="U33" s="122" t="s">
        <v>28</v>
      </c>
      <c r="V33" s="122" t="s">
        <v>29</v>
      </c>
      <c r="W33" s="122" t="s">
        <v>30</v>
      </c>
      <c r="X33" s="122" t="s">
        <v>31</v>
      </c>
      <c r="Y33" s="122" t="s">
        <v>32</v>
      </c>
      <c r="Z33" s="122" t="s">
        <v>33</v>
      </c>
      <c r="AA33" s="122" t="s">
        <v>34</v>
      </c>
      <c r="AB33" s="122" t="s">
        <v>35</v>
      </c>
      <c r="AC33" s="122" t="s">
        <v>36</v>
      </c>
      <c r="AD33" s="122" t="s">
        <v>37</v>
      </c>
      <c r="AE33" s="123" t="s">
        <v>38</v>
      </c>
      <c r="AF33" s="167"/>
    </row>
    <row r="34" spans="1:32" ht="13.5" customHeight="1" thickBot="1" x14ac:dyDescent="0.3">
      <c r="A34" s="311">
        <v>2019</v>
      </c>
      <c r="B34" s="313" t="s">
        <v>101</v>
      </c>
      <c r="C34" s="314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3"/>
      <c r="AE34" s="147"/>
      <c r="AF34" s="132"/>
    </row>
    <row r="35" spans="1:32" ht="13.5" customHeight="1" x14ac:dyDescent="0.25">
      <c r="A35" s="312"/>
      <c r="B35" s="315" t="s">
        <v>62</v>
      </c>
      <c r="C35" s="109" t="s">
        <v>4</v>
      </c>
      <c r="D35" s="110"/>
      <c r="E35" s="110"/>
      <c r="F35" s="110"/>
      <c r="G35" s="110"/>
      <c r="H35" s="111"/>
      <c r="I35" s="111"/>
      <c r="J35" s="110"/>
      <c r="K35" s="110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2"/>
      <c r="AE35" s="113"/>
    </row>
    <row r="36" spans="1:32" ht="13.5" customHeight="1" x14ac:dyDescent="0.25">
      <c r="A36" s="312"/>
      <c r="B36" s="291"/>
      <c r="C36" s="114" t="s">
        <v>94</v>
      </c>
      <c r="D36" s="115">
        <v>0</v>
      </c>
      <c r="E36" s="115">
        <v>0</v>
      </c>
      <c r="F36" s="115">
        <v>0</v>
      </c>
      <c r="G36" s="115">
        <v>0</v>
      </c>
      <c r="H36" s="115">
        <v>0</v>
      </c>
      <c r="I36" s="115">
        <v>0</v>
      </c>
      <c r="J36" s="115">
        <v>0</v>
      </c>
      <c r="K36" s="115">
        <v>0</v>
      </c>
      <c r="L36" s="115">
        <v>0</v>
      </c>
      <c r="M36" s="115">
        <v>0</v>
      </c>
      <c r="N36" s="115">
        <v>0</v>
      </c>
      <c r="O36" s="115">
        <v>0</v>
      </c>
      <c r="P36" s="115">
        <v>0</v>
      </c>
      <c r="Q36" s="115">
        <v>0</v>
      </c>
      <c r="R36" s="115">
        <v>0</v>
      </c>
      <c r="S36" s="115">
        <v>0</v>
      </c>
      <c r="T36" s="115">
        <v>0</v>
      </c>
      <c r="U36" s="115">
        <v>0</v>
      </c>
      <c r="V36" s="115">
        <v>0</v>
      </c>
      <c r="W36" s="115">
        <v>0</v>
      </c>
      <c r="X36" s="115">
        <v>0</v>
      </c>
      <c r="Y36" s="115">
        <v>0</v>
      </c>
      <c r="Z36" s="115">
        <v>0</v>
      </c>
      <c r="AA36" s="115">
        <v>0</v>
      </c>
      <c r="AB36" s="115">
        <v>0</v>
      </c>
      <c r="AC36" s="115">
        <v>0</v>
      </c>
      <c r="AD36" s="115">
        <v>0</v>
      </c>
      <c r="AE36" s="116">
        <v>0</v>
      </c>
    </row>
    <row r="37" spans="1:32" ht="13.5" customHeight="1" outlineLevel="1" x14ac:dyDescent="0.25">
      <c r="A37" s="312"/>
      <c r="B37" s="291"/>
      <c r="C37" s="99" t="s">
        <v>98</v>
      </c>
      <c r="D37" s="100"/>
      <c r="E37" s="100"/>
      <c r="F37" s="100"/>
      <c r="G37" s="100"/>
      <c r="H37" s="101"/>
      <c r="I37" s="101"/>
      <c r="J37" s="100"/>
      <c r="K37" s="100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  <c r="AA37" s="102"/>
      <c r="AB37" s="102"/>
      <c r="AC37" s="102"/>
      <c r="AD37" s="102"/>
      <c r="AE37" s="103"/>
    </row>
    <row r="38" spans="1:32" ht="13.5" customHeight="1" outlineLevel="1" x14ac:dyDescent="0.25">
      <c r="A38" s="312"/>
      <c r="B38" s="291"/>
      <c r="C38" s="99" t="s">
        <v>99</v>
      </c>
      <c r="D38" s="100"/>
      <c r="E38" s="100"/>
      <c r="F38" s="100"/>
      <c r="G38" s="100"/>
      <c r="H38" s="101"/>
      <c r="I38" s="101"/>
      <c r="J38" s="100"/>
      <c r="K38" s="100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2"/>
      <c r="AE38" s="103"/>
    </row>
    <row r="39" spans="1:32" ht="13.5" customHeight="1" outlineLevel="1" x14ac:dyDescent="0.25">
      <c r="A39" s="312"/>
      <c r="B39" s="292"/>
      <c r="C39" s="104" t="s">
        <v>95</v>
      </c>
      <c r="D39" s="105"/>
      <c r="E39" s="105"/>
      <c r="F39" s="105"/>
      <c r="G39" s="105"/>
      <c r="H39" s="106"/>
      <c r="I39" s="106"/>
      <c r="J39" s="105"/>
      <c r="K39" s="105"/>
      <c r="L39" s="107"/>
      <c r="M39" s="107"/>
      <c r="N39" s="107"/>
      <c r="O39" s="107"/>
      <c r="P39" s="107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  <c r="AD39" s="107"/>
      <c r="AE39" s="108"/>
    </row>
    <row r="40" spans="1:32" ht="13.5" customHeight="1" x14ac:dyDescent="0.25">
      <c r="A40" s="312"/>
      <c r="B40" s="290" t="s">
        <v>63</v>
      </c>
      <c r="C40" s="114" t="s">
        <v>4</v>
      </c>
      <c r="D40" s="115"/>
      <c r="E40" s="115"/>
      <c r="F40" s="115"/>
      <c r="G40" s="115"/>
      <c r="H40" s="117"/>
      <c r="I40" s="117"/>
      <c r="J40" s="115"/>
      <c r="K40" s="115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8"/>
      <c r="AE40" s="119"/>
    </row>
    <row r="41" spans="1:32" ht="13.5" customHeight="1" x14ac:dyDescent="0.25">
      <c r="A41" s="312"/>
      <c r="B41" s="291"/>
      <c r="C41" s="114" t="s">
        <v>94</v>
      </c>
      <c r="D41" s="115">
        <v>0</v>
      </c>
      <c r="E41" s="115">
        <v>0</v>
      </c>
      <c r="F41" s="115">
        <v>0</v>
      </c>
      <c r="G41" s="115">
        <v>0</v>
      </c>
      <c r="H41" s="115">
        <v>0</v>
      </c>
      <c r="I41" s="115">
        <v>0</v>
      </c>
      <c r="J41" s="115">
        <v>0</v>
      </c>
      <c r="K41" s="115">
        <v>0</v>
      </c>
      <c r="L41" s="115">
        <v>0</v>
      </c>
      <c r="M41" s="115">
        <v>0</v>
      </c>
      <c r="N41" s="115">
        <v>0</v>
      </c>
      <c r="O41" s="115">
        <v>0</v>
      </c>
      <c r="P41" s="115">
        <v>0</v>
      </c>
      <c r="Q41" s="115">
        <v>0</v>
      </c>
      <c r="R41" s="115">
        <v>0</v>
      </c>
      <c r="S41" s="115">
        <v>0</v>
      </c>
      <c r="T41" s="115">
        <v>0</v>
      </c>
      <c r="U41" s="115">
        <v>0</v>
      </c>
      <c r="V41" s="115">
        <v>0</v>
      </c>
      <c r="W41" s="115">
        <v>0</v>
      </c>
      <c r="X41" s="115">
        <v>0</v>
      </c>
      <c r="Y41" s="115">
        <v>0</v>
      </c>
      <c r="Z41" s="115">
        <v>0</v>
      </c>
      <c r="AA41" s="115">
        <v>0</v>
      </c>
      <c r="AB41" s="115">
        <v>0</v>
      </c>
      <c r="AC41" s="115">
        <v>0</v>
      </c>
      <c r="AD41" s="115">
        <v>0</v>
      </c>
      <c r="AE41" s="116">
        <v>0</v>
      </c>
    </row>
    <row r="42" spans="1:32" ht="13.5" customHeight="1" outlineLevel="1" x14ac:dyDescent="0.25">
      <c r="A42" s="312"/>
      <c r="B42" s="291"/>
      <c r="C42" s="99" t="s">
        <v>98</v>
      </c>
      <c r="D42" s="100"/>
      <c r="E42" s="100"/>
      <c r="F42" s="100"/>
      <c r="G42" s="100"/>
      <c r="H42" s="101"/>
      <c r="I42" s="101"/>
      <c r="J42" s="100"/>
      <c r="K42" s="100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2"/>
      <c r="AA42" s="102"/>
      <c r="AB42" s="102"/>
      <c r="AC42" s="102"/>
      <c r="AD42" s="102"/>
      <c r="AE42" s="103"/>
    </row>
    <row r="43" spans="1:32" ht="13.5" customHeight="1" outlineLevel="1" x14ac:dyDescent="0.25">
      <c r="A43" s="312"/>
      <c r="B43" s="291"/>
      <c r="C43" s="99" t="s">
        <v>99</v>
      </c>
      <c r="D43" s="100"/>
      <c r="E43" s="100"/>
      <c r="F43" s="100"/>
      <c r="G43" s="100"/>
      <c r="H43" s="101"/>
      <c r="I43" s="101"/>
      <c r="J43" s="100"/>
      <c r="K43" s="100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3"/>
    </row>
    <row r="44" spans="1:32" ht="13.5" customHeight="1" outlineLevel="1" x14ac:dyDescent="0.25">
      <c r="A44" s="312"/>
      <c r="B44" s="292"/>
      <c r="C44" s="104" t="s">
        <v>95</v>
      </c>
      <c r="D44" s="105"/>
      <c r="E44" s="105"/>
      <c r="F44" s="105"/>
      <c r="G44" s="105"/>
      <c r="H44" s="106"/>
      <c r="I44" s="106"/>
      <c r="J44" s="105"/>
      <c r="K44" s="105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08"/>
    </row>
    <row r="45" spans="1:32" ht="13.5" customHeight="1" x14ac:dyDescent="0.25">
      <c r="A45" s="312"/>
      <c r="B45" s="290" t="s">
        <v>64</v>
      </c>
      <c r="C45" s="114" t="s">
        <v>4</v>
      </c>
      <c r="D45" s="115"/>
      <c r="E45" s="115"/>
      <c r="F45" s="115"/>
      <c r="G45" s="115"/>
      <c r="H45" s="117"/>
      <c r="I45" s="117"/>
      <c r="J45" s="115"/>
      <c r="K45" s="115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9"/>
    </row>
    <row r="46" spans="1:32" ht="13.5" customHeight="1" x14ac:dyDescent="0.25">
      <c r="A46" s="312"/>
      <c r="B46" s="291"/>
      <c r="C46" s="114" t="s">
        <v>94</v>
      </c>
      <c r="D46" s="115">
        <v>0</v>
      </c>
      <c r="E46" s="115">
        <v>0</v>
      </c>
      <c r="F46" s="115">
        <v>0</v>
      </c>
      <c r="G46" s="115">
        <v>0</v>
      </c>
      <c r="H46" s="115">
        <v>0</v>
      </c>
      <c r="I46" s="115">
        <v>0</v>
      </c>
      <c r="J46" s="115">
        <v>0</v>
      </c>
      <c r="K46" s="115">
        <v>0</v>
      </c>
      <c r="L46" s="115">
        <v>0</v>
      </c>
      <c r="M46" s="115">
        <v>0</v>
      </c>
      <c r="N46" s="115">
        <v>0</v>
      </c>
      <c r="O46" s="115">
        <v>0</v>
      </c>
      <c r="P46" s="115">
        <v>0</v>
      </c>
      <c r="Q46" s="115">
        <v>0</v>
      </c>
      <c r="R46" s="115">
        <v>0</v>
      </c>
      <c r="S46" s="115">
        <v>0</v>
      </c>
      <c r="T46" s="115">
        <v>0</v>
      </c>
      <c r="U46" s="115">
        <v>0</v>
      </c>
      <c r="V46" s="115">
        <v>0</v>
      </c>
      <c r="W46" s="115">
        <v>0</v>
      </c>
      <c r="X46" s="115">
        <v>0</v>
      </c>
      <c r="Y46" s="115">
        <v>0</v>
      </c>
      <c r="Z46" s="115">
        <v>0</v>
      </c>
      <c r="AA46" s="115">
        <v>0</v>
      </c>
      <c r="AB46" s="115">
        <v>0</v>
      </c>
      <c r="AC46" s="115">
        <v>0</v>
      </c>
      <c r="AD46" s="115">
        <v>0</v>
      </c>
      <c r="AE46" s="116">
        <v>0</v>
      </c>
    </row>
    <row r="47" spans="1:32" ht="13.5" customHeight="1" outlineLevel="1" x14ac:dyDescent="0.25">
      <c r="A47" s="312"/>
      <c r="B47" s="291"/>
      <c r="C47" s="99" t="s">
        <v>98</v>
      </c>
      <c r="D47" s="100"/>
      <c r="E47" s="100"/>
      <c r="F47" s="100"/>
      <c r="G47" s="100"/>
      <c r="H47" s="101"/>
      <c r="I47" s="101"/>
      <c r="J47" s="100"/>
      <c r="K47" s="100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102"/>
      <c r="Z47" s="102"/>
      <c r="AA47" s="102"/>
      <c r="AB47" s="102"/>
      <c r="AC47" s="102"/>
      <c r="AD47" s="102"/>
      <c r="AE47" s="103"/>
    </row>
    <row r="48" spans="1:32" ht="13.5" customHeight="1" outlineLevel="1" x14ac:dyDescent="0.25">
      <c r="A48" s="312"/>
      <c r="B48" s="291"/>
      <c r="C48" s="99" t="s">
        <v>99</v>
      </c>
      <c r="D48" s="100"/>
      <c r="E48" s="100"/>
      <c r="F48" s="100"/>
      <c r="G48" s="100"/>
      <c r="H48" s="101"/>
      <c r="I48" s="101"/>
      <c r="J48" s="100"/>
      <c r="K48" s="100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02"/>
      <c r="W48" s="102"/>
      <c r="X48" s="102"/>
      <c r="Y48" s="102"/>
      <c r="Z48" s="102"/>
      <c r="AA48" s="102"/>
      <c r="AB48" s="102"/>
      <c r="AC48" s="102"/>
      <c r="AD48" s="102"/>
      <c r="AE48" s="103"/>
    </row>
    <row r="49" spans="1:32" ht="13.5" customHeight="1" outlineLevel="1" x14ac:dyDescent="0.25">
      <c r="A49" s="312"/>
      <c r="B49" s="292"/>
      <c r="C49" s="104" t="s">
        <v>95</v>
      </c>
      <c r="D49" s="105"/>
      <c r="E49" s="105"/>
      <c r="F49" s="105"/>
      <c r="G49" s="105"/>
      <c r="H49" s="106"/>
      <c r="I49" s="106"/>
      <c r="J49" s="105"/>
      <c r="K49" s="105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08"/>
    </row>
    <row r="50" spans="1:32" ht="13.5" customHeight="1" x14ac:dyDescent="0.25">
      <c r="A50" s="312"/>
      <c r="B50" s="290" t="s">
        <v>65</v>
      </c>
      <c r="C50" s="114" t="s">
        <v>4</v>
      </c>
      <c r="D50" s="115"/>
      <c r="E50" s="115"/>
      <c r="F50" s="115"/>
      <c r="G50" s="115"/>
      <c r="H50" s="117"/>
      <c r="I50" s="117"/>
      <c r="J50" s="115"/>
      <c r="K50" s="115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19"/>
    </row>
    <row r="51" spans="1:32" ht="13.5" customHeight="1" x14ac:dyDescent="0.25">
      <c r="A51" s="312"/>
      <c r="B51" s="291"/>
      <c r="C51" s="114" t="s">
        <v>94</v>
      </c>
      <c r="D51" s="115">
        <v>0</v>
      </c>
      <c r="E51" s="115">
        <v>0</v>
      </c>
      <c r="F51" s="115">
        <v>0</v>
      </c>
      <c r="G51" s="115">
        <v>0</v>
      </c>
      <c r="H51" s="115">
        <v>0</v>
      </c>
      <c r="I51" s="115">
        <v>0</v>
      </c>
      <c r="J51" s="115">
        <v>0</v>
      </c>
      <c r="K51" s="115">
        <v>0</v>
      </c>
      <c r="L51" s="115">
        <v>0</v>
      </c>
      <c r="M51" s="115">
        <v>0</v>
      </c>
      <c r="N51" s="115">
        <v>0</v>
      </c>
      <c r="O51" s="115">
        <v>0</v>
      </c>
      <c r="P51" s="115">
        <v>0</v>
      </c>
      <c r="Q51" s="115">
        <v>0</v>
      </c>
      <c r="R51" s="115">
        <v>0</v>
      </c>
      <c r="S51" s="115">
        <v>0</v>
      </c>
      <c r="T51" s="115">
        <v>0</v>
      </c>
      <c r="U51" s="115">
        <v>0</v>
      </c>
      <c r="V51" s="115">
        <v>0</v>
      </c>
      <c r="W51" s="115">
        <v>0</v>
      </c>
      <c r="X51" s="115">
        <v>0</v>
      </c>
      <c r="Y51" s="115">
        <v>0</v>
      </c>
      <c r="Z51" s="115">
        <v>0</v>
      </c>
      <c r="AA51" s="115">
        <v>0</v>
      </c>
      <c r="AB51" s="115">
        <v>0</v>
      </c>
      <c r="AC51" s="115">
        <v>0</v>
      </c>
      <c r="AD51" s="115">
        <v>0</v>
      </c>
      <c r="AE51" s="116">
        <v>0</v>
      </c>
    </row>
    <row r="52" spans="1:32" ht="13.5" customHeight="1" outlineLevel="1" x14ac:dyDescent="0.25">
      <c r="A52" s="312"/>
      <c r="B52" s="291"/>
      <c r="C52" s="99" t="s">
        <v>98</v>
      </c>
      <c r="D52" s="100"/>
      <c r="E52" s="100"/>
      <c r="F52" s="100"/>
      <c r="G52" s="100"/>
      <c r="H52" s="101"/>
      <c r="I52" s="101"/>
      <c r="J52" s="100"/>
      <c r="K52" s="100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  <c r="AA52" s="102"/>
      <c r="AB52" s="102"/>
      <c r="AC52" s="102"/>
      <c r="AD52" s="102"/>
      <c r="AE52" s="103"/>
    </row>
    <row r="53" spans="1:32" ht="13.5" customHeight="1" outlineLevel="1" thickBot="1" x14ac:dyDescent="0.3">
      <c r="A53" s="312"/>
      <c r="B53" s="291"/>
      <c r="C53" s="99" t="s">
        <v>99</v>
      </c>
      <c r="D53" s="100"/>
      <c r="E53" s="100"/>
      <c r="F53" s="100"/>
      <c r="G53" s="100"/>
      <c r="H53" s="101"/>
      <c r="I53" s="101"/>
      <c r="J53" s="100"/>
      <c r="K53" s="100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  <c r="AB53" s="102"/>
      <c r="AC53" s="102"/>
      <c r="AD53" s="102"/>
      <c r="AE53" s="103"/>
    </row>
    <row r="54" spans="1:32" ht="13.5" customHeight="1" outlineLevel="1" thickBot="1" x14ac:dyDescent="0.3">
      <c r="A54" s="312"/>
      <c r="B54" s="292"/>
      <c r="C54" s="104" t="s">
        <v>95</v>
      </c>
      <c r="D54" s="105"/>
      <c r="E54" s="105"/>
      <c r="F54" s="105"/>
      <c r="G54" s="105"/>
      <c r="H54" s="106"/>
      <c r="I54" s="106"/>
      <c r="J54" s="105"/>
      <c r="K54" s="105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  <c r="AD54" s="107"/>
      <c r="AE54" s="108"/>
      <c r="AF54" s="120" t="s">
        <v>109</v>
      </c>
    </row>
    <row r="55" spans="1:32" ht="13.5" customHeight="1" x14ac:dyDescent="0.25">
      <c r="A55" s="168"/>
      <c r="B55" s="293" t="s">
        <v>100</v>
      </c>
      <c r="C55" s="294"/>
      <c r="D55" s="152">
        <f>D35+D40+D45+D50</f>
        <v>0</v>
      </c>
      <c r="E55" s="152">
        <f>E35+E40+E45+E50</f>
        <v>0</v>
      </c>
      <c r="F55" s="152">
        <f t="shared" ref="F55:I55" si="4">F35+F40+F45+F50</f>
        <v>0</v>
      </c>
      <c r="G55" s="152">
        <f t="shared" si="4"/>
        <v>0</v>
      </c>
      <c r="H55" s="152">
        <f t="shared" si="4"/>
        <v>0</v>
      </c>
      <c r="I55" s="152">
        <f t="shared" si="4"/>
        <v>0</v>
      </c>
      <c r="J55" s="152">
        <f>J35+J40+J45+J50</f>
        <v>0</v>
      </c>
      <c r="K55" s="152">
        <f t="shared" ref="K55:L55" si="5">K35+K40+K45+K50</f>
        <v>0</v>
      </c>
      <c r="L55" s="153">
        <f t="shared" si="5"/>
        <v>0</v>
      </c>
      <c r="M55" s="154">
        <f>M35+M40+M45+M50</f>
        <v>0</v>
      </c>
      <c r="N55" s="154">
        <f t="shared" ref="N55:AE56" si="6">N35+N40+N45+N50</f>
        <v>0</v>
      </c>
      <c r="O55" s="154">
        <f t="shared" si="6"/>
        <v>0</v>
      </c>
      <c r="P55" s="154">
        <f t="shared" si="6"/>
        <v>0</v>
      </c>
      <c r="Q55" s="154">
        <f t="shared" si="6"/>
        <v>0</v>
      </c>
      <c r="R55" s="154">
        <f t="shared" si="6"/>
        <v>0</v>
      </c>
      <c r="S55" s="154">
        <f t="shared" si="6"/>
        <v>0</v>
      </c>
      <c r="T55" s="154">
        <f t="shared" si="6"/>
        <v>0</v>
      </c>
      <c r="U55" s="154">
        <f t="shared" si="6"/>
        <v>0</v>
      </c>
      <c r="V55" s="154">
        <f t="shared" si="6"/>
        <v>0</v>
      </c>
      <c r="W55" s="154">
        <f t="shared" si="6"/>
        <v>0</v>
      </c>
      <c r="X55" s="154">
        <f t="shared" si="6"/>
        <v>0</v>
      </c>
      <c r="Y55" s="154">
        <f t="shared" si="6"/>
        <v>0</v>
      </c>
      <c r="Z55" s="154">
        <f t="shared" si="6"/>
        <v>0</v>
      </c>
      <c r="AA55" s="154">
        <f t="shared" si="6"/>
        <v>0</v>
      </c>
      <c r="AB55" s="154">
        <f t="shared" si="6"/>
        <v>0</v>
      </c>
      <c r="AC55" s="154">
        <f t="shared" si="6"/>
        <v>0</v>
      </c>
      <c r="AD55" s="154">
        <f t="shared" si="6"/>
        <v>0</v>
      </c>
      <c r="AE55" s="155">
        <f t="shared" si="6"/>
        <v>0</v>
      </c>
      <c r="AF55" s="156">
        <f t="shared" ref="AF55:AF57" si="7">SUM(D55:AE55)</f>
        <v>0</v>
      </c>
    </row>
    <row r="56" spans="1:32" ht="13.5" customHeight="1" thickBot="1" x14ac:dyDescent="0.3">
      <c r="A56" s="168"/>
      <c r="B56" s="295" t="s">
        <v>104</v>
      </c>
      <c r="C56" s="296"/>
      <c r="D56" s="157">
        <f t="shared" ref="D56:AE59" si="8">D36+D41+D46+D51</f>
        <v>0</v>
      </c>
      <c r="E56" s="157">
        <f t="shared" si="8"/>
        <v>0</v>
      </c>
      <c r="F56" s="157">
        <f t="shared" si="8"/>
        <v>0</v>
      </c>
      <c r="G56" s="157">
        <f t="shared" si="8"/>
        <v>0</v>
      </c>
      <c r="H56" s="157">
        <f t="shared" si="8"/>
        <v>0</v>
      </c>
      <c r="I56" s="157">
        <f t="shared" si="8"/>
        <v>0</v>
      </c>
      <c r="J56" s="157">
        <f t="shared" si="8"/>
        <v>0</v>
      </c>
      <c r="K56" s="157">
        <f t="shared" si="8"/>
        <v>0</v>
      </c>
      <c r="L56" s="158">
        <f t="shared" si="8"/>
        <v>0</v>
      </c>
      <c r="M56" s="159">
        <f t="shared" si="8"/>
        <v>0</v>
      </c>
      <c r="N56" s="159">
        <f t="shared" si="8"/>
        <v>0</v>
      </c>
      <c r="O56" s="159">
        <f t="shared" si="8"/>
        <v>0</v>
      </c>
      <c r="P56" s="159">
        <f t="shared" si="8"/>
        <v>0</v>
      </c>
      <c r="Q56" s="159">
        <f t="shared" si="8"/>
        <v>0</v>
      </c>
      <c r="R56" s="159">
        <f t="shared" si="8"/>
        <v>0</v>
      </c>
      <c r="S56" s="159">
        <f t="shared" si="8"/>
        <v>0</v>
      </c>
      <c r="T56" s="159">
        <f t="shared" si="8"/>
        <v>0</v>
      </c>
      <c r="U56" s="159">
        <f t="shared" si="8"/>
        <v>0</v>
      </c>
      <c r="V56" s="159">
        <f t="shared" si="8"/>
        <v>0</v>
      </c>
      <c r="W56" s="159">
        <f t="shared" si="8"/>
        <v>0</v>
      </c>
      <c r="X56" s="159">
        <f t="shared" si="8"/>
        <v>0</v>
      </c>
      <c r="Y56" s="159">
        <f t="shared" si="8"/>
        <v>0</v>
      </c>
      <c r="Z56" s="159">
        <f>Z36+Z41+Z46+Z51</f>
        <v>0</v>
      </c>
      <c r="AA56" s="159">
        <f t="shared" si="6"/>
        <v>0</v>
      </c>
      <c r="AB56" s="159">
        <f t="shared" si="6"/>
        <v>0</v>
      </c>
      <c r="AC56" s="159">
        <f t="shared" si="6"/>
        <v>0</v>
      </c>
      <c r="AD56" s="159">
        <f t="shared" si="6"/>
        <v>0</v>
      </c>
      <c r="AE56" s="160">
        <f t="shared" si="6"/>
        <v>0</v>
      </c>
      <c r="AF56" s="161">
        <f t="shared" si="7"/>
        <v>0</v>
      </c>
    </row>
    <row r="57" spans="1:32" ht="13.5" customHeight="1" x14ac:dyDescent="0.25">
      <c r="A57" s="168"/>
      <c r="B57" s="282" t="s">
        <v>105</v>
      </c>
      <c r="C57" s="283"/>
      <c r="D57" s="162">
        <f t="shared" si="8"/>
        <v>0</v>
      </c>
      <c r="E57" s="162">
        <f t="shared" si="8"/>
        <v>0</v>
      </c>
      <c r="F57" s="162">
        <f>F37+F42+F47+F52</f>
        <v>0</v>
      </c>
      <c r="G57" s="162">
        <f t="shared" si="8"/>
        <v>0</v>
      </c>
      <c r="H57" s="162">
        <f t="shared" si="8"/>
        <v>0</v>
      </c>
      <c r="I57" s="162">
        <f t="shared" si="8"/>
        <v>0</v>
      </c>
      <c r="J57" s="162">
        <f t="shared" si="8"/>
        <v>0</v>
      </c>
      <c r="K57" s="162">
        <f t="shared" si="8"/>
        <v>0</v>
      </c>
      <c r="L57" s="163">
        <f t="shared" si="8"/>
        <v>0</v>
      </c>
      <c r="M57" s="163">
        <f t="shared" si="8"/>
        <v>0</v>
      </c>
      <c r="N57" s="163">
        <f t="shared" si="8"/>
        <v>0</v>
      </c>
      <c r="O57" s="163">
        <f t="shared" si="8"/>
        <v>0</v>
      </c>
      <c r="P57" s="163">
        <f t="shared" si="8"/>
        <v>0</v>
      </c>
      <c r="Q57" s="163">
        <f t="shared" si="8"/>
        <v>0</v>
      </c>
      <c r="R57" s="163">
        <f t="shared" si="8"/>
        <v>0</v>
      </c>
      <c r="S57" s="163">
        <f t="shared" si="8"/>
        <v>0</v>
      </c>
      <c r="T57" s="163">
        <f t="shared" si="8"/>
        <v>0</v>
      </c>
      <c r="U57" s="163">
        <f t="shared" si="8"/>
        <v>0</v>
      </c>
      <c r="V57" s="163">
        <f t="shared" si="8"/>
        <v>0</v>
      </c>
      <c r="W57" s="163">
        <f t="shared" si="8"/>
        <v>0</v>
      </c>
      <c r="X57" s="163">
        <f t="shared" si="8"/>
        <v>0</v>
      </c>
      <c r="Y57" s="163">
        <f t="shared" si="8"/>
        <v>0</v>
      </c>
      <c r="Z57" s="163">
        <f t="shared" si="8"/>
        <v>0</v>
      </c>
      <c r="AA57" s="163">
        <f t="shared" si="8"/>
        <v>0</v>
      </c>
      <c r="AB57" s="163">
        <f t="shared" si="8"/>
        <v>0</v>
      </c>
      <c r="AC57" s="163">
        <f t="shared" si="8"/>
        <v>0</v>
      </c>
      <c r="AD57" s="163">
        <f t="shared" si="8"/>
        <v>0</v>
      </c>
      <c r="AE57" s="164">
        <f t="shared" si="8"/>
        <v>0</v>
      </c>
      <c r="AF57" s="165">
        <f t="shared" si="7"/>
        <v>0</v>
      </c>
    </row>
    <row r="58" spans="1:32" ht="13.5" customHeight="1" x14ac:dyDescent="0.25">
      <c r="A58" s="168"/>
      <c r="B58" s="282" t="s">
        <v>106</v>
      </c>
      <c r="C58" s="283"/>
      <c r="D58" s="162">
        <f t="shared" si="8"/>
        <v>0</v>
      </c>
      <c r="E58" s="162">
        <f t="shared" si="8"/>
        <v>0</v>
      </c>
      <c r="F58" s="162">
        <f t="shared" si="8"/>
        <v>0</v>
      </c>
      <c r="G58" s="162">
        <f t="shared" si="8"/>
        <v>0</v>
      </c>
      <c r="H58" s="162">
        <f t="shared" si="8"/>
        <v>0</v>
      </c>
      <c r="I58" s="162">
        <f t="shared" si="8"/>
        <v>0</v>
      </c>
      <c r="J58" s="162">
        <f t="shared" si="8"/>
        <v>0</v>
      </c>
      <c r="K58" s="162">
        <f t="shared" si="8"/>
        <v>0</v>
      </c>
      <c r="L58" s="163">
        <f t="shared" si="8"/>
        <v>0</v>
      </c>
      <c r="M58" s="163">
        <f t="shared" si="8"/>
        <v>0</v>
      </c>
      <c r="N58" s="163">
        <f t="shared" si="8"/>
        <v>0</v>
      </c>
      <c r="O58" s="163">
        <f t="shared" si="8"/>
        <v>0</v>
      </c>
      <c r="P58" s="163">
        <f t="shared" si="8"/>
        <v>0</v>
      </c>
      <c r="Q58" s="163">
        <f t="shared" si="8"/>
        <v>0</v>
      </c>
      <c r="R58" s="163">
        <f t="shared" si="8"/>
        <v>0</v>
      </c>
      <c r="S58" s="163">
        <f t="shared" si="8"/>
        <v>0</v>
      </c>
      <c r="T58" s="163">
        <f t="shared" si="8"/>
        <v>0</v>
      </c>
      <c r="U58" s="163">
        <f t="shared" si="8"/>
        <v>0</v>
      </c>
      <c r="V58" s="163">
        <f t="shared" si="8"/>
        <v>0</v>
      </c>
      <c r="W58" s="163">
        <f>W38+W43+W48+W53</f>
        <v>0</v>
      </c>
      <c r="X58" s="163">
        <f t="shared" si="8"/>
        <v>0</v>
      </c>
      <c r="Y58" s="163">
        <f t="shared" si="8"/>
        <v>0</v>
      </c>
      <c r="Z58" s="163">
        <f t="shared" si="8"/>
        <v>0</v>
      </c>
      <c r="AA58" s="163">
        <f t="shared" si="8"/>
        <v>0</v>
      </c>
      <c r="AB58" s="163">
        <f t="shared" si="8"/>
        <v>0</v>
      </c>
      <c r="AC58" s="163">
        <f t="shared" si="8"/>
        <v>0</v>
      </c>
      <c r="AD58" s="163">
        <f t="shared" si="8"/>
        <v>0</v>
      </c>
      <c r="AE58" s="164">
        <f t="shared" si="8"/>
        <v>0</v>
      </c>
      <c r="AF58" s="165">
        <f>SUM(D58:AE58)</f>
        <v>0</v>
      </c>
    </row>
    <row r="59" spans="1:32" ht="13.5" customHeight="1" thickBot="1" x14ac:dyDescent="0.3">
      <c r="A59" s="168"/>
      <c r="B59" s="284" t="s">
        <v>107</v>
      </c>
      <c r="C59" s="285"/>
      <c r="D59" s="162">
        <f t="shared" si="8"/>
        <v>0</v>
      </c>
      <c r="E59" s="162">
        <f t="shared" si="8"/>
        <v>0</v>
      </c>
      <c r="F59" s="162">
        <f t="shared" si="8"/>
        <v>0</v>
      </c>
      <c r="G59" s="162">
        <f t="shared" si="8"/>
        <v>0</v>
      </c>
      <c r="H59" s="162">
        <f t="shared" si="8"/>
        <v>0</v>
      </c>
      <c r="I59" s="162">
        <f t="shared" si="8"/>
        <v>0</v>
      </c>
      <c r="J59" s="162">
        <f t="shared" si="8"/>
        <v>0</v>
      </c>
      <c r="K59" s="162">
        <f t="shared" si="8"/>
        <v>0</v>
      </c>
      <c r="L59" s="163">
        <f t="shared" si="8"/>
        <v>0</v>
      </c>
      <c r="M59" s="163">
        <f t="shared" si="8"/>
        <v>0</v>
      </c>
      <c r="N59" s="163">
        <f t="shared" si="8"/>
        <v>0</v>
      </c>
      <c r="O59" s="163">
        <f t="shared" si="8"/>
        <v>0</v>
      </c>
      <c r="P59" s="163">
        <f t="shared" si="8"/>
        <v>0</v>
      </c>
      <c r="Q59" s="163">
        <f t="shared" si="8"/>
        <v>0</v>
      </c>
      <c r="R59" s="163">
        <f t="shared" si="8"/>
        <v>0</v>
      </c>
      <c r="S59" s="163">
        <f t="shared" si="8"/>
        <v>0</v>
      </c>
      <c r="T59" s="163">
        <f t="shared" si="8"/>
        <v>0</v>
      </c>
      <c r="U59" s="163">
        <f t="shared" si="8"/>
        <v>0</v>
      </c>
      <c r="V59" s="163">
        <f t="shared" si="8"/>
        <v>0</v>
      </c>
      <c r="W59" s="163">
        <f>W39+W44+W49+W54</f>
        <v>0</v>
      </c>
      <c r="X59" s="163">
        <f t="shared" si="8"/>
        <v>0</v>
      </c>
      <c r="Y59" s="163">
        <f t="shared" si="8"/>
        <v>0</v>
      </c>
      <c r="Z59" s="163">
        <f t="shared" si="8"/>
        <v>0</v>
      </c>
      <c r="AA59" s="163">
        <f t="shared" si="8"/>
        <v>0</v>
      </c>
      <c r="AB59" s="163">
        <f t="shared" si="8"/>
        <v>0</v>
      </c>
      <c r="AC59" s="163">
        <f t="shared" si="8"/>
        <v>0</v>
      </c>
      <c r="AD59" s="163">
        <f t="shared" si="8"/>
        <v>0</v>
      </c>
      <c r="AE59" s="164">
        <f t="shared" si="8"/>
        <v>0</v>
      </c>
      <c r="AF59" s="166">
        <f>SUM(D59:AE59)</f>
        <v>0</v>
      </c>
    </row>
    <row r="60" spans="1:32" s="141" customFormat="1" ht="13.5" customHeight="1" thickBot="1" x14ac:dyDescent="0.3">
      <c r="A60" s="181" t="s">
        <v>96</v>
      </c>
      <c r="B60" s="318" t="s">
        <v>97</v>
      </c>
      <c r="C60" s="270"/>
      <c r="D60" s="19" t="s">
        <v>12</v>
      </c>
      <c r="E60" s="122" t="s">
        <v>13</v>
      </c>
      <c r="F60" s="122" t="s">
        <v>3</v>
      </c>
      <c r="G60" s="122" t="s">
        <v>14</v>
      </c>
      <c r="H60" s="122" t="s">
        <v>15</v>
      </c>
      <c r="I60" s="122" t="s">
        <v>16</v>
      </c>
      <c r="J60" s="122" t="s">
        <v>17</v>
      </c>
      <c r="K60" s="122" t="s">
        <v>18</v>
      </c>
      <c r="L60" s="122" t="s">
        <v>19</v>
      </c>
      <c r="M60" s="122" t="s">
        <v>20</v>
      </c>
      <c r="N60" s="122" t="s">
        <v>21</v>
      </c>
      <c r="O60" s="122" t="s">
        <v>22</v>
      </c>
      <c r="P60" s="122" t="s">
        <v>23</v>
      </c>
      <c r="Q60" s="122" t="s">
        <v>24</v>
      </c>
      <c r="R60" s="122" t="s">
        <v>25</v>
      </c>
      <c r="S60" s="122" t="s">
        <v>26</v>
      </c>
      <c r="T60" s="122" t="s">
        <v>27</v>
      </c>
      <c r="U60" s="122" t="s">
        <v>28</v>
      </c>
      <c r="V60" s="122" t="s">
        <v>29</v>
      </c>
      <c r="W60" s="122" t="s">
        <v>30</v>
      </c>
      <c r="X60" s="122" t="s">
        <v>31</v>
      </c>
      <c r="Y60" s="122" t="s">
        <v>32</v>
      </c>
      <c r="Z60" s="122" t="s">
        <v>33</v>
      </c>
      <c r="AA60" s="122" t="s">
        <v>34</v>
      </c>
      <c r="AB60" s="122" t="s">
        <v>35</v>
      </c>
      <c r="AC60" s="122" t="s">
        <v>36</v>
      </c>
      <c r="AD60" s="122" t="s">
        <v>37</v>
      </c>
      <c r="AE60" s="123" t="s">
        <v>38</v>
      </c>
      <c r="AF60" s="167"/>
    </row>
    <row r="61" spans="1:32" ht="13.5" customHeight="1" x14ac:dyDescent="0.25">
      <c r="A61" s="319">
        <v>2020</v>
      </c>
      <c r="B61" s="242" t="s">
        <v>46</v>
      </c>
      <c r="C61" s="248"/>
      <c r="D61" s="134"/>
      <c r="E61" s="134"/>
      <c r="F61" s="134"/>
      <c r="G61" s="134"/>
      <c r="H61" s="124"/>
      <c r="I61" s="124"/>
      <c r="J61" s="134"/>
      <c r="K61" s="134"/>
      <c r="L61" s="135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6"/>
      <c r="AE61" s="15"/>
    </row>
    <row r="62" spans="1:32" ht="13.5" customHeight="1" x14ac:dyDescent="0.25">
      <c r="A62" s="320"/>
      <c r="B62" s="244" t="s">
        <v>47</v>
      </c>
      <c r="C62" s="249"/>
      <c r="D62" s="97"/>
      <c r="E62" s="97"/>
      <c r="F62" s="97"/>
      <c r="G62" s="97"/>
      <c r="H62" s="96"/>
      <c r="I62" s="96"/>
      <c r="J62" s="97"/>
      <c r="K62" s="97"/>
      <c r="L62" s="98"/>
      <c r="M62" s="95"/>
      <c r="N62" s="95"/>
      <c r="O62" s="95"/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  <c r="AA62" s="95"/>
      <c r="AB62" s="95"/>
      <c r="AC62" s="95"/>
      <c r="AD62" s="95"/>
      <c r="AE62" s="16"/>
    </row>
    <row r="63" spans="1:32" ht="13.5" customHeight="1" x14ac:dyDescent="0.25">
      <c r="A63" s="320"/>
      <c r="B63" s="244" t="s">
        <v>48</v>
      </c>
      <c r="C63" s="249"/>
      <c r="D63" s="97"/>
      <c r="E63" s="97"/>
      <c r="F63" s="97"/>
      <c r="G63" s="97"/>
      <c r="H63" s="96"/>
      <c r="I63" s="96"/>
      <c r="J63" s="97"/>
      <c r="K63" s="97"/>
      <c r="L63" s="98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  <c r="AA63" s="95"/>
      <c r="AB63" s="95"/>
      <c r="AC63" s="95"/>
      <c r="AD63" s="95"/>
      <c r="AE63" s="16"/>
    </row>
    <row r="64" spans="1:32" s="137" customFormat="1" ht="17.100000000000001" customHeight="1" thickBot="1" x14ac:dyDescent="0.3">
      <c r="A64" s="321"/>
      <c r="B64" s="322" t="s">
        <v>49</v>
      </c>
      <c r="C64" s="323"/>
      <c r="D64" s="142"/>
      <c r="E64" s="142"/>
      <c r="F64" s="142"/>
      <c r="G64" s="142"/>
      <c r="H64" s="142"/>
      <c r="I64" s="142"/>
      <c r="J64" s="142"/>
      <c r="K64" s="142"/>
      <c r="L64" s="143"/>
      <c r="M64" s="143"/>
      <c r="N64" s="143"/>
      <c r="O64" s="143"/>
      <c r="P64" s="143"/>
      <c r="Q64" s="143"/>
      <c r="R64" s="143"/>
      <c r="S64" s="143"/>
      <c r="T64" s="143"/>
      <c r="U64" s="143"/>
      <c r="V64" s="143"/>
      <c r="W64" s="143"/>
      <c r="X64" s="143"/>
      <c r="Y64" s="143"/>
      <c r="Z64" s="143"/>
      <c r="AA64" s="143"/>
      <c r="AB64" s="143"/>
      <c r="AC64" s="143"/>
      <c r="AD64" s="143"/>
      <c r="AE64" s="144"/>
    </row>
    <row r="65" spans="1:8" ht="15.75" thickBot="1" x14ac:dyDescent="0.3"/>
    <row r="66" spans="1:8" x14ac:dyDescent="0.25">
      <c r="A66" s="275" t="s">
        <v>5</v>
      </c>
      <c r="B66" s="276"/>
      <c r="C66" s="277"/>
    </row>
    <row r="67" spans="1:8" x14ac:dyDescent="0.25">
      <c r="A67" s="278" t="str">
        <f t="shared" ref="A67" si="9">"  -dernier"</f>
        <v xml:space="preserve">  -dernier</v>
      </c>
      <c r="B67" s="279"/>
      <c r="C67" s="17"/>
    </row>
    <row r="68" spans="1:8" ht="15.75" thickBot="1" x14ac:dyDescent="0.3">
      <c r="A68" s="280" t="str">
        <f t="shared" ref="A68" si="10">"  -prochain"</f>
        <v xml:space="preserve">  -prochain</v>
      </c>
      <c r="B68" s="281"/>
      <c r="C68" s="18"/>
    </row>
    <row r="69" spans="1:8" ht="15.75" thickBot="1" x14ac:dyDescent="0.3"/>
    <row r="70" spans="1:8" x14ac:dyDescent="0.25">
      <c r="A70" s="271" t="s">
        <v>39</v>
      </c>
      <c r="B70" s="272"/>
      <c r="C70" s="273"/>
      <c r="D70" s="274"/>
      <c r="E70" s="6"/>
      <c r="F70" s="4"/>
      <c r="G70" s="4"/>
      <c r="H70" s="5"/>
    </row>
    <row r="71" spans="1:8" ht="15.75" thickBot="1" x14ac:dyDescent="0.3">
      <c r="A71" s="251" t="s">
        <v>40</v>
      </c>
      <c r="B71" s="252"/>
      <c r="C71" s="251"/>
      <c r="D71" s="253"/>
      <c r="E71" s="1"/>
      <c r="F71" s="2"/>
      <c r="G71" s="2"/>
      <c r="H71" s="3"/>
    </row>
    <row r="72" spans="1:8" x14ac:dyDescent="0.25">
      <c r="A72" s="254" t="s">
        <v>11</v>
      </c>
      <c r="B72" s="255"/>
      <c r="C72" s="10"/>
      <c r="D72" s="10"/>
      <c r="E72" s="10"/>
      <c r="F72" s="10"/>
      <c r="G72" s="10"/>
      <c r="H72" s="12"/>
    </row>
    <row r="73" spans="1:8" x14ac:dyDescent="0.25">
      <c r="A73" s="256"/>
      <c r="B73" s="257"/>
      <c r="C73" s="10"/>
      <c r="D73" s="10"/>
      <c r="E73" s="10"/>
      <c r="F73" s="10"/>
      <c r="G73" s="10"/>
      <c r="H73" s="12"/>
    </row>
    <row r="74" spans="1:8" x14ac:dyDescent="0.25">
      <c r="A74" s="256"/>
      <c r="B74" s="257"/>
      <c r="C74" s="10"/>
      <c r="D74" s="10"/>
      <c r="E74" s="10"/>
      <c r="F74" s="10"/>
      <c r="G74" s="10"/>
      <c r="H74" s="12"/>
    </row>
    <row r="75" spans="1:8" ht="15.75" thickBot="1" x14ac:dyDescent="0.3">
      <c r="A75" s="258"/>
      <c r="B75" s="259"/>
      <c r="C75" s="11"/>
      <c r="D75" s="11"/>
      <c r="E75" s="11"/>
      <c r="F75" s="11"/>
      <c r="G75" s="11"/>
      <c r="H75" s="13"/>
    </row>
    <row r="76" spans="1:8" ht="15" customHeight="1" thickBot="1" x14ac:dyDescent="0.3"/>
    <row r="77" spans="1:8" x14ac:dyDescent="0.25">
      <c r="A77" s="271" t="s">
        <v>39</v>
      </c>
      <c r="B77" s="272"/>
      <c r="C77" s="273"/>
      <c r="D77" s="274"/>
      <c r="E77" s="6"/>
      <c r="F77" s="4"/>
      <c r="G77" s="4"/>
      <c r="H77" s="5"/>
    </row>
    <row r="78" spans="1:8" ht="15.75" thickBot="1" x14ac:dyDescent="0.3">
      <c r="A78" s="251" t="s">
        <v>40</v>
      </c>
      <c r="B78" s="252"/>
      <c r="C78" s="251"/>
      <c r="D78" s="253"/>
      <c r="E78" s="1"/>
      <c r="F78" s="2"/>
      <c r="G78" s="2"/>
      <c r="H78" s="3"/>
    </row>
    <row r="79" spans="1:8" x14ac:dyDescent="0.25">
      <c r="A79" s="254" t="s">
        <v>11</v>
      </c>
      <c r="B79" s="255"/>
      <c r="C79" s="10"/>
      <c r="D79" s="10"/>
      <c r="E79" s="10"/>
      <c r="F79" s="10"/>
      <c r="G79" s="10"/>
      <c r="H79" s="12"/>
    </row>
    <row r="80" spans="1:8" x14ac:dyDescent="0.25">
      <c r="A80" s="256"/>
      <c r="B80" s="257"/>
      <c r="C80" s="10"/>
      <c r="D80" s="10"/>
      <c r="E80" s="10"/>
      <c r="F80" s="10"/>
      <c r="G80" s="10"/>
      <c r="H80" s="12"/>
    </row>
    <row r="81" spans="1:8" x14ac:dyDescent="0.25">
      <c r="A81" s="256"/>
      <c r="B81" s="257"/>
      <c r="C81" s="10"/>
      <c r="D81" s="10"/>
      <c r="E81" s="10"/>
      <c r="F81" s="10"/>
      <c r="G81" s="10"/>
      <c r="H81" s="12"/>
    </row>
    <row r="82" spans="1:8" ht="15.75" thickBot="1" x14ac:dyDescent="0.3">
      <c r="A82" s="258"/>
      <c r="B82" s="259"/>
      <c r="C82" s="11"/>
      <c r="D82" s="11"/>
      <c r="E82" s="11"/>
      <c r="F82" s="11"/>
      <c r="G82" s="11"/>
      <c r="H82" s="13"/>
    </row>
  </sheetData>
  <mergeCells count="62">
    <mergeCell ref="B55:C55"/>
    <mergeCell ref="B56:C56"/>
    <mergeCell ref="N1:O1"/>
    <mergeCell ref="H3:I3"/>
    <mergeCell ref="H4:I4"/>
    <mergeCell ref="A34:A54"/>
    <mergeCell ref="B34:C34"/>
    <mergeCell ref="B35:B39"/>
    <mergeCell ref="B40:B44"/>
    <mergeCell ref="B45:B49"/>
    <mergeCell ref="B50:B54"/>
    <mergeCell ref="L1:M1"/>
    <mergeCell ref="A7:A32"/>
    <mergeCell ref="B7:C7"/>
    <mergeCell ref="B8:B12"/>
    <mergeCell ref="B13:B17"/>
    <mergeCell ref="B18:B22"/>
    <mergeCell ref="B23:B27"/>
    <mergeCell ref="H2:I2"/>
    <mergeCell ref="P1:R1"/>
    <mergeCell ref="A2:B2"/>
    <mergeCell ref="C2:G2"/>
    <mergeCell ref="J2:M2"/>
    <mergeCell ref="N2:O3"/>
    <mergeCell ref="P2:R3"/>
    <mergeCell ref="A3:B4"/>
    <mergeCell ref="C3:G4"/>
    <mergeCell ref="J3:M3"/>
    <mergeCell ref="J4:M4"/>
    <mergeCell ref="N4:O4"/>
    <mergeCell ref="P4:R4"/>
    <mergeCell ref="H1:I1"/>
    <mergeCell ref="A1:B1"/>
    <mergeCell ref="C1:G1"/>
    <mergeCell ref="J1:K1"/>
    <mergeCell ref="B28:C28"/>
    <mergeCell ref="B29:C29"/>
    <mergeCell ref="B30:C30"/>
    <mergeCell ref="B31:C31"/>
    <mergeCell ref="B32:C32"/>
    <mergeCell ref="B57:C57"/>
    <mergeCell ref="B58:C58"/>
    <mergeCell ref="B59:C59"/>
    <mergeCell ref="A61:A64"/>
    <mergeCell ref="B61:C61"/>
    <mergeCell ref="B62:C62"/>
    <mergeCell ref="B63:C63"/>
    <mergeCell ref="B64:C64"/>
    <mergeCell ref="A78:B78"/>
    <mergeCell ref="C78:D78"/>
    <mergeCell ref="A79:B82"/>
    <mergeCell ref="B60:C60"/>
    <mergeCell ref="A71:B71"/>
    <mergeCell ref="C71:D71"/>
    <mergeCell ref="A72:B75"/>
    <mergeCell ref="A77:B77"/>
    <mergeCell ref="C77:D77"/>
    <mergeCell ref="A66:C66"/>
    <mergeCell ref="A67:B67"/>
    <mergeCell ref="A68:B68"/>
    <mergeCell ref="A70:B70"/>
    <mergeCell ref="C70:D70"/>
  </mergeCells>
  <dataValidations disablePrompts="1" count="1">
    <dataValidation type="list" allowBlank="1" showInputMessage="1" showErrorMessage="1" sqref="J1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177" r:id="rId4" name="Button 1">
              <controlPr defaultSize="0" print="0" autoFill="0" autoPict="0" macro="[0]!ThisWorkbook.TriDesOngles">
                <anchor>
                  <from>
                    <xdr:col>18</xdr:col>
                    <xdr:colOff>180975</xdr:colOff>
                    <xdr:row>0</xdr:row>
                    <xdr:rowOff>38100</xdr:rowOff>
                  </from>
                  <to>
                    <xdr:col>19</xdr:col>
                    <xdr:colOff>247650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78" r:id="rId5" name="Button 2">
              <controlPr defaultSize="0" print="0" autoFill="0" autoPict="0" macro="[0]!Copier">
                <anchor>
                  <from>
                    <xdr:col>19</xdr:col>
                    <xdr:colOff>323850</xdr:colOff>
                    <xdr:row>0</xdr:row>
                    <xdr:rowOff>57150</xdr:rowOff>
                  </from>
                  <to>
                    <xdr:col>21</xdr:col>
                    <xdr:colOff>323850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79" r:id="rId6" name="Button 3">
              <controlPr defaultSize="0" print="0" autoFill="0" autoPict="0" macro="[0]!Menu_principal">
                <anchor>
                  <from>
                    <xdr:col>18</xdr:col>
                    <xdr:colOff>180975</xdr:colOff>
                    <xdr:row>2</xdr:row>
                    <xdr:rowOff>142875</xdr:rowOff>
                  </from>
                  <to>
                    <xdr:col>21</xdr:col>
                    <xdr:colOff>323850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AAA_liste compte</vt:lpstr>
      <vt:lpstr>AT1</vt:lpstr>
      <vt:lpstr>AT2</vt:lpstr>
      <vt:lpstr>AT3</vt:lpstr>
      <vt:lpstr>AT4</vt:lpstr>
      <vt:lpstr>Client 1</vt:lpstr>
      <vt:lpstr>Client 2</vt:lpstr>
      <vt:lpstr>Client 3</vt:lpstr>
      <vt:lpstr>Client 4</vt:lpstr>
      <vt:lpstr>zzz_vierge</vt:lpstr>
      <vt:lpstr>zzz_vierge_rfp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momnes</dc:creator>
  <cp:lastModifiedBy>momnes</cp:lastModifiedBy>
  <dcterms:created xsi:type="dcterms:W3CDTF">2019-11-18T14:29:00Z</dcterms:created>
  <dcterms:modified xsi:type="dcterms:W3CDTF">2019-12-06T16:18:12Z</dcterms:modified>
</cp:coreProperties>
</file>