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07713\Desktop\"/>
    </mc:Choice>
  </mc:AlternateContent>
  <bookViews>
    <workbookView xWindow="0" yWindow="0" windowWidth="20490" windowHeight="7620" tabRatio="785" activeTab="2"/>
  </bookViews>
  <sheets>
    <sheet name="Entrée en stock" sheetId="1" r:id="rId1"/>
    <sheet name="Infos STOCK" sheetId="3" r:id="rId2"/>
    <sheet name="Sortie de stock" sheetId="4" r:id="rId3"/>
    <sheet name="Inventaire" sheetId="5" r:id="rId4"/>
    <sheet name="Liste PV à férrailler" sheetId="10" r:id="rId5"/>
    <sheet name="Suivi des sorties" sheetId="8" r:id="rId6"/>
    <sheet name="KPI Stock" sheetId="7" r:id="rId7"/>
    <sheet name="Base de données" sheetId="9" r:id="rId8"/>
  </sheets>
  <definedNames>
    <definedName name="_xlnm._FilterDatabase" localSheetId="1" hidden="1">'Infos STOCK'!$K$3:$L$301</definedName>
    <definedName name="_xlnm._FilterDatabase" localSheetId="4" hidden="1">'Liste PV à férrailler'!$K$3:$L$194</definedName>
    <definedName name="INV">Inventaire!$G$12:$G$13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3" l="1"/>
  <c r="K9" i="3"/>
  <c r="K102" i="10" l="1"/>
  <c r="K101" i="10"/>
  <c r="K100" i="10"/>
  <c r="L100" i="10" s="1"/>
  <c r="K99" i="10"/>
  <c r="L99" i="10" s="1"/>
  <c r="K98" i="10"/>
  <c r="K97" i="10"/>
  <c r="K96" i="10"/>
  <c r="L96" i="10" s="1"/>
  <c r="K95" i="10"/>
  <c r="L95" i="10" s="1"/>
  <c r="K94" i="10"/>
  <c r="K93" i="10"/>
  <c r="K92" i="10"/>
  <c r="K91" i="10"/>
  <c r="L91" i="10" s="1"/>
  <c r="K90" i="10"/>
  <c r="K89" i="10"/>
  <c r="K88" i="10"/>
  <c r="K87" i="10"/>
  <c r="L87" i="10" s="1"/>
  <c r="K86" i="10"/>
  <c r="K85" i="10"/>
  <c r="K84" i="10"/>
  <c r="L84" i="10" s="1"/>
  <c r="K83" i="10"/>
  <c r="L83" i="10" s="1"/>
  <c r="K82" i="10"/>
  <c r="K81" i="10"/>
  <c r="K80" i="10"/>
  <c r="L80" i="10" s="1"/>
  <c r="K79" i="10"/>
  <c r="L79" i="10" s="1"/>
  <c r="K78" i="10"/>
  <c r="K77" i="10"/>
  <c r="K76" i="10"/>
  <c r="K75" i="10"/>
  <c r="L75" i="10" s="1"/>
  <c r="K74" i="10"/>
  <c r="K73" i="10"/>
  <c r="K72" i="10"/>
  <c r="K71" i="10"/>
  <c r="L71" i="10" s="1"/>
  <c r="K70" i="10"/>
  <c r="K69" i="10"/>
  <c r="K68" i="10"/>
  <c r="L68" i="10" s="1"/>
  <c r="K67" i="10"/>
  <c r="L67" i="10" s="1"/>
  <c r="K66" i="10"/>
  <c r="K65" i="10"/>
  <c r="K64" i="10"/>
  <c r="L64" i="10" s="1"/>
  <c r="K63" i="10"/>
  <c r="L63" i="10" s="1"/>
  <c r="K62" i="10"/>
  <c r="K61" i="10"/>
  <c r="K60" i="10"/>
  <c r="K59" i="10"/>
  <c r="L59" i="10" s="1"/>
  <c r="K58" i="10"/>
  <c r="K57" i="10"/>
  <c r="K56" i="10"/>
  <c r="K55" i="10"/>
  <c r="L55" i="10" s="1"/>
  <c r="K54" i="10"/>
  <c r="K53" i="10"/>
  <c r="K52" i="10"/>
  <c r="L52" i="10" s="1"/>
  <c r="K51" i="10"/>
  <c r="L51" i="10" s="1"/>
  <c r="K50" i="10"/>
  <c r="K49" i="10"/>
  <c r="K48" i="10"/>
  <c r="L48" i="10" s="1"/>
  <c r="K47" i="10"/>
  <c r="L47" i="10" s="1"/>
  <c r="K46" i="10"/>
  <c r="K45" i="10"/>
  <c r="K44" i="10"/>
  <c r="K43" i="10"/>
  <c r="L43" i="10" s="1"/>
  <c r="K42" i="10"/>
  <c r="K41" i="10"/>
  <c r="K40" i="10"/>
  <c r="K39" i="10"/>
  <c r="L39" i="10" s="1"/>
  <c r="K38" i="10"/>
  <c r="K37" i="10"/>
  <c r="K36" i="10"/>
  <c r="L36" i="10" s="1"/>
  <c r="K35" i="10"/>
  <c r="L35" i="10" s="1"/>
  <c r="K34" i="10"/>
  <c r="K33" i="10"/>
  <c r="K32" i="10"/>
  <c r="L32" i="10" s="1"/>
  <c r="K31" i="10"/>
  <c r="L31" i="10" s="1"/>
  <c r="K30" i="10"/>
  <c r="K29" i="10"/>
  <c r="K28" i="10"/>
  <c r="K27" i="10"/>
  <c r="L27" i="10" s="1"/>
  <c r="K26" i="10"/>
  <c r="K25" i="10"/>
  <c r="K24" i="10"/>
  <c r="K23" i="10"/>
  <c r="L23" i="10" s="1"/>
  <c r="K22" i="10"/>
  <c r="K21" i="10"/>
  <c r="K20" i="10"/>
  <c r="L20" i="10" s="1"/>
  <c r="K19" i="10"/>
  <c r="L19" i="10" s="1"/>
  <c r="K18" i="10"/>
  <c r="K17" i="10"/>
  <c r="K16" i="10"/>
  <c r="L16" i="10" s="1"/>
  <c r="K15" i="10"/>
  <c r="L15" i="10" s="1"/>
  <c r="K14" i="10"/>
  <c r="K13" i="10"/>
  <c r="K12" i="10"/>
  <c r="K11" i="10"/>
  <c r="L11" i="10" s="1"/>
  <c r="K10" i="10"/>
  <c r="K9" i="10"/>
  <c r="K8" i="10"/>
  <c r="K7" i="10"/>
  <c r="L7" i="10" s="1"/>
  <c r="K6" i="10"/>
  <c r="K5" i="10"/>
  <c r="K4" i="10"/>
  <c r="L4" i="10" s="1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02" i="10"/>
  <c r="L101" i="10"/>
  <c r="L98" i="10"/>
  <c r="L97" i="10"/>
  <c r="L94" i="10"/>
  <c r="L93" i="10"/>
  <c r="L92" i="10"/>
  <c r="L90" i="10"/>
  <c r="L89" i="10"/>
  <c r="L88" i="10"/>
  <c r="L86" i="10"/>
  <c r="L85" i="10"/>
  <c r="L82" i="10"/>
  <c r="L81" i="10"/>
  <c r="L78" i="10"/>
  <c r="L77" i="10"/>
  <c r="L76" i="10"/>
  <c r="L74" i="10"/>
  <c r="L73" i="10"/>
  <c r="L72" i="10"/>
  <c r="L70" i="10"/>
  <c r="L69" i="10"/>
  <c r="L66" i="10"/>
  <c r="L65" i="10"/>
  <c r="L62" i="10"/>
  <c r="L61" i="10"/>
  <c r="L60" i="10"/>
  <c r="L58" i="10"/>
  <c r="L57" i="10"/>
  <c r="L56" i="10"/>
  <c r="L54" i="10"/>
  <c r="L53" i="10"/>
  <c r="L50" i="10"/>
  <c r="L49" i="10"/>
  <c r="L46" i="10"/>
  <c r="L45" i="10"/>
  <c r="L44" i="10"/>
  <c r="L42" i="10"/>
  <c r="L41" i="10"/>
  <c r="L40" i="10"/>
  <c r="L38" i="10"/>
  <c r="L37" i="10"/>
  <c r="L34" i="10"/>
  <c r="L33" i="10"/>
  <c r="L30" i="10"/>
  <c r="L29" i="10"/>
  <c r="L28" i="10"/>
  <c r="L26" i="10"/>
  <c r="L25" i="10"/>
  <c r="L24" i="10"/>
  <c r="L22" i="10"/>
  <c r="L21" i="10"/>
  <c r="L18" i="10"/>
  <c r="L17" i="10"/>
  <c r="L14" i="10"/>
  <c r="L13" i="10"/>
  <c r="L12" i="10"/>
  <c r="L10" i="10"/>
  <c r="L9" i="10"/>
  <c r="L8" i="10"/>
  <c r="L6" i="10"/>
  <c r="L5" i="10"/>
  <c r="L4" i="3"/>
  <c r="K4" i="3"/>
  <c r="K5" i="3"/>
  <c r="F3" i="7" l="1"/>
  <c r="J3" i="7" l="1"/>
  <c r="B3" i="7"/>
  <c r="B95" i="9" l="1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87" i="9"/>
  <c r="B88" i="9"/>
  <c r="B89" i="9"/>
  <c r="B90" i="9"/>
  <c r="B91" i="9"/>
  <c r="B92" i="9"/>
  <c r="B93" i="9"/>
  <c r="B94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3" i="9"/>
  <c r="B4" i="9"/>
  <c r="B5" i="9"/>
  <c r="B6" i="9"/>
  <c r="B7" i="9"/>
  <c r="K6" i="3" l="1"/>
  <c r="K7" i="3"/>
  <c r="K8" i="3"/>
  <c r="K10" i="3"/>
  <c r="K11" i="3"/>
  <c r="K12" i="3"/>
  <c r="K13" i="3"/>
  <c r="K14" i="3"/>
  <c r="K16" i="3"/>
  <c r="K17" i="3"/>
  <c r="K18" i="3"/>
  <c r="K19" i="3"/>
  <c r="K20" i="3"/>
  <c r="K21" i="3"/>
  <c r="K22" i="3"/>
  <c r="K23" i="3"/>
  <c r="K24" i="3"/>
  <c r="K25" i="3"/>
  <c r="L8" i="3" l="1"/>
  <c r="L18" i="3"/>
  <c r="L13" i="3"/>
  <c r="K37" i="3"/>
  <c r="K26" i="3"/>
  <c r="K105" i="3"/>
  <c r="D22" i="1" l="1"/>
  <c r="L102" i="3" l="1"/>
  <c r="L98" i="3"/>
  <c r="L94" i="3"/>
  <c r="L90" i="3"/>
  <c r="L86" i="3"/>
  <c r="L82" i="3"/>
  <c r="L78" i="3"/>
  <c r="L74" i="3"/>
  <c r="L70" i="3"/>
  <c r="L66" i="3"/>
  <c r="L62" i="3"/>
  <c r="L58" i="3"/>
  <c r="L54" i="3"/>
  <c r="L50" i="3"/>
  <c r="L46" i="3"/>
  <c r="L42" i="3"/>
  <c r="L38" i="3"/>
  <c r="L34" i="3"/>
  <c r="L30" i="3"/>
  <c r="L26" i="3"/>
  <c r="L22" i="3"/>
  <c r="K88" i="3" l="1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87" i="3"/>
  <c r="K86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67" i="3"/>
  <c r="K66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47" i="3"/>
  <c r="K46" i="3"/>
  <c r="K28" i="3"/>
  <c r="K29" i="3"/>
  <c r="K30" i="3"/>
  <c r="K31" i="3"/>
  <c r="K32" i="3"/>
  <c r="K33" i="3"/>
  <c r="K34" i="3"/>
  <c r="K35" i="3"/>
  <c r="K36" i="3"/>
  <c r="K38" i="3"/>
  <c r="K39" i="3"/>
  <c r="K40" i="3"/>
  <c r="K41" i="3"/>
  <c r="K42" i="3"/>
  <c r="K43" i="3"/>
  <c r="K44" i="3"/>
  <c r="K45" i="3"/>
  <c r="K27" i="3"/>
  <c r="A34" i="3" l="1"/>
  <c r="A80" i="3"/>
  <c r="NR8" i="1" l="1"/>
  <c r="NR9" i="1"/>
  <c r="NR10" i="1" l="1"/>
  <c r="A162" i="3" l="1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</calcChain>
</file>

<file path=xl/sharedStrings.xml><?xml version="1.0" encoding="utf-8"?>
<sst xmlns="http://schemas.openxmlformats.org/spreadsheetml/2006/main" count="309" uniqueCount="160">
  <si>
    <t>ENTREE EN STOCK</t>
  </si>
  <si>
    <t>INVISIBLE</t>
  </si>
  <si>
    <t>Date de mise en stock</t>
  </si>
  <si>
    <t>Numéro de DPL</t>
  </si>
  <si>
    <t>Numéro de PV</t>
  </si>
  <si>
    <t>Numéro de PC ou autre</t>
  </si>
  <si>
    <t>Poids palette</t>
  </si>
  <si>
    <t>Emplacement dispo</t>
  </si>
  <si>
    <t>A-1-3</t>
  </si>
  <si>
    <t>Prescripteur</t>
  </si>
  <si>
    <t>F-4-1</t>
  </si>
  <si>
    <t>F-4-2</t>
  </si>
  <si>
    <t>F-4-3</t>
  </si>
  <si>
    <t>F-4-4</t>
  </si>
  <si>
    <t>A-0-1</t>
  </si>
  <si>
    <t>A-0-2</t>
  </si>
  <si>
    <t>A-0-3</t>
  </si>
  <si>
    <t>A-0-4</t>
  </si>
  <si>
    <t>A-1-1</t>
  </si>
  <si>
    <t>A-1-2</t>
  </si>
  <si>
    <t>A-1-4</t>
  </si>
  <si>
    <t>A-2-1</t>
  </si>
  <si>
    <t>A-2-2</t>
  </si>
  <si>
    <t>A-2-3</t>
  </si>
  <si>
    <t>A-2-4</t>
  </si>
  <si>
    <t>A-3-1</t>
  </si>
  <si>
    <t>A-3-2</t>
  </si>
  <si>
    <t>A-3-3</t>
  </si>
  <si>
    <t>A-3-4</t>
  </si>
  <si>
    <t>A-4-1</t>
  </si>
  <si>
    <t>A-4-2</t>
  </si>
  <si>
    <t>A-4-3</t>
  </si>
  <si>
    <t>A-4-4</t>
  </si>
  <si>
    <t>C-0-1</t>
  </si>
  <si>
    <t>C-0-2</t>
  </si>
  <si>
    <t>C-0-3</t>
  </si>
  <si>
    <t>C-0-4</t>
  </si>
  <si>
    <t>C-1-1</t>
  </si>
  <si>
    <t>C-1-2</t>
  </si>
  <si>
    <t>C-1-3</t>
  </si>
  <si>
    <t>C-1-4</t>
  </si>
  <si>
    <t>C-2-1</t>
  </si>
  <si>
    <t>C-2-2</t>
  </si>
  <si>
    <t>C-2-3</t>
  </si>
  <si>
    <t>C-2-4</t>
  </si>
  <si>
    <t>C-3-1</t>
  </si>
  <si>
    <t>C-3-2</t>
  </si>
  <si>
    <t>C-3-3</t>
  </si>
  <si>
    <t>C-3-4</t>
  </si>
  <si>
    <t>C-4-1</t>
  </si>
  <si>
    <t>C-4-2</t>
  </si>
  <si>
    <t>C-4-3</t>
  </si>
  <si>
    <t>C-4-4</t>
  </si>
  <si>
    <t>D-0-1</t>
  </si>
  <si>
    <t>D-0-2</t>
  </si>
  <si>
    <t>D-0-3</t>
  </si>
  <si>
    <t>D-0-4</t>
  </si>
  <si>
    <t>D-1-1</t>
  </si>
  <si>
    <t>D-1-2</t>
  </si>
  <si>
    <t>D-1-3</t>
  </si>
  <si>
    <t>D-1-4</t>
  </si>
  <si>
    <t>D-2-1</t>
  </si>
  <si>
    <t>D-2-2</t>
  </si>
  <si>
    <t>D-2-3</t>
  </si>
  <si>
    <t>D-2-4</t>
  </si>
  <si>
    <t>D-3-1</t>
  </si>
  <si>
    <t>D-3-2</t>
  </si>
  <si>
    <t>D-3-3</t>
  </si>
  <si>
    <t>D-3-4</t>
  </si>
  <si>
    <t>D-4-1</t>
  </si>
  <si>
    <t>D-4-2</t>
  </si>
  <si>
    <t>D-4-3</t>
  </si>
  <si>
    <t>D-4-4</t>
  </si>
  <si>
    <t>E-0-1</t>
  </si>
  <si>
    <t>E-0-2</t>
  </si>
  <si>
    <t>E-0-3</t>
  </si>
  <si>
    <t>E-0-4</t>
  </si>
  <si>
    <t>E-1-1</t>
  </si>
  <si>
    <t>E-1-2</t>
  </si>
  <si>
    <t>E-1-3</t>
  </si>
  <si>
    <t>E-1-4</t>
  </si>
  <si>
    <t>E-2-1</t>
  </si>
  <si>
    <t>E-2-2</t>
  </si>
  <si>
    <t>E-2-3</t>
  </si>
  <si>
    <t>E-2-4</t>
  </si>
  <si>
    <t>E-3-1</t>
  </si>
  <si>
    <t>E-3-2</t>
  </si>
  <si>
    <t>E-3-3</t>
  </si>
  <si>
    <t>E-3-4</t>
  </si>
  <si>
    <t>E-4-1</t>
  </si>
  <si>
    <t>E-4-2</t>
  </si>
  <si>
    <t>E-4-3</t>
  </si>
  <si>
    <t>E-4-4</t>
  </si>
  <si>
    <t>F-0-1</t>
  </si>
  <si>
    <t>F-0-2</t>
  </si>
  <si>
    <t>F-0-3</t>
  </si>
  <si>
    <t>F-0-4</t>
  </si>
  <si>
    <t>F-1-1</t>
  </si>
  <si>
    <t>F-1-2</t>
  </si>
  <si>
    <t>F-1-3</t>
  </si>
  <si>
    <t>F-1-4</t>
  </si>
  <si>
    <t>F-2-1</t>
  </si>
  <si>
    <t>F-2-2</t>
  </si>
  <si>
    <t>F-2-3</t>
  </si>
  <si>
    <t>F-2-4</t>
  </si>
  <si>
    <t>F-3-1</t>
  </si>
  <si>
    <t>F-3-2</t>
  </si>
  <si>
    <t>F-3-3</t>
  </si>
  <si>
    <t>F-3-4</t>
  </si>
  <si>
    <t>Emplacement produit</t>
  </si>
  <si>
    <t>Poids par palette</t>
  </si>
  <si>
    <t>Poids TOTAL par lisse</t>
  </si>
  <si>
    <t>Date d'ajout</t>
  </si>
  <si>
    <t>Sortie de stock</t>
  </si>
  <si>
    <t>Recherche par DPL</t>
  </si>
  <si>
    <t>Recherche par prescripteur</t>
  </si>
  <si>
    <t>Recherche par emplacement</t>
  </si>
  <si>
    <t>Validation visuel</t>
  </si>
  <si>
    <t>Numéro de DPL ou DP</t>
  </si>
  <si>
    <t>Typologie pièce</t>
  </si>
  <si>
    <t>DPT</t>
  </si>
  <si>
    <t>ANO</t>
  </si>
  <si>
    <t>ANN</t>
  </si>
  <si>
    <t>CMM</t>
  </si>
  <si>
    <t>DP</t>
  </si>
  <si>
    <t>Autre</t>
  </si>
  <si>
    <t>Solde CASQ-IT</t>
  </si>
  <si>
    <r>
      <t xml:space="preserve">Date de </t>
    </r>
    <r>
      <rPr>
        <b/>
        <sz val="12"/>
        <color rgb="FFFF0000"/>
        <rFont val="Arial"/>
        <family val="2"/>
      </rPr>
      <t>SOLDE</t>
    </r>
    <r>
      <rPr>
        <b/>
        <sz val="12"/>
        <color theme="1"/>
        <rFont val="Arial"/>
        <family val="2"/>
      </rPr>
      <t xml:space="preserve"> CASQ-IT</t>
    </r>
  </si>
  <si>
    <t>Date de férraillage suivant solde CASQ-IT / Typo pièce</t>
  </si>
  <si>
    <t>Recherche par PV</t>
  </si>
  <si>
    <t>Nombre de réf / empla</t>
  </si>
  <si>
    <t>Date de ferraillage</t>
  </si>
  <si>
    <t>Nombre de ref / empl</t>
  </si>
  <si>
    <t>Emplacement</t>
  </si>
  <si>
    <t>Nombre d'emplacement libre</t>
  </si>
  <si>
    <t>Nombre de référence à férrailler</t>
  </si>
  <si>
    <t>Typologie matière</t>
  </si>
  <si>
    <t>Nombre de ref</t>
  </si>
  <si>
    <t>Liste des références sortie du stock</t>
  </si>
  <si>
    <t>Taux d'occupation palettier</t>
  </si>
  <si>
    <t>Férraillage</t>
  </si>
  <si>
    <t>Nombre de référence sans date de férraillage</t>
  </si>
  <si>
    <t>DPL-2019-2019</t>
  </si>
  <si>
    <t>PV333333</t>
  </si>
  <si>
    <t>PC1</t>
  </si>
  <si>
    <t>SEB</t>
  </si>
  <si>
    <t>ff</t>
  </si>
  <si>
    <t>DPL-1</t>
  </si>
  <si>
    <t>DPL-2</t>
  </si>
  <si>
    <t>PV1</t>
  </si>
  <si>
    <t>PV2</t>
  </si>
  <si>
    <t>PC2</t>
  </si>
  <si>
    <t>T</t>
  </si>
  <si>
    <t>C</t>
  </si>
  <si>
    <t>DPL2</t>
  </si>
  <si>
    <t>DPL3</t>
  </si>
  <si>
    <t>PV3</t>
  </si>
  <si>
    <t>PV4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</si>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</sst>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g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1"/>
      <color theme="1"/>
      <name val="Calibri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1"/>
      <color theme="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FF0000"/>
      <name val="Arial"/>
      <family val="2"/>
    </font>
    <font>
      <b/>
      <sz val="20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7F00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270">
    <xf numFmtId="0" fontId="0" fillId="0" borderId="0" xfId="0"/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 wrapText="1"/>
    </xf>
    <xf numFmtId="14" fontId="1" fillId="6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164" fontId="6" fillId="3" borderId="22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/>
    <xf numFmtId="0" fontId="10" fillId="6" borderId="0" xfId="0" applyFont="1" applyFill="1" applyBorder="1" applyAlignment="1">
      <alignment horizontal="center"/>
    </xf>
    <xf numFmtId="0" fontId="9" fillId="6" borderId="0" xfId="0" applyFont="1" applyFill="1" applyBorder="1" applyAlignment="1"/>
    <xf numFmtId="0" fontId="0" fillId="6" borderId="0" xfId="0" applyFill="1"/>
    <xf numFmtId="0" fontId="0" fillId="6" borderId="0" xfId="0" applyFill="1" applyAlignment="1"/>
    <xf numFmtId="0" fontId="12" fillId="6" borderId="1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14" fontId="0" fillId="6" borderId="1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14" fontId="10" fillId="8" borderId="2" xfId="0" applyNumberFormat="1" applyFont="1" applyFill="1" applyBorder="1" applyAlignment="1">
      <alignment horizontal="center" vertical="center"/>
    </xf>
    <xf numFmtId="14" fontId="10" fillId="6" borderId="0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164" fontId="6" fillId="13" borderId="10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14" fontId="6" fillId="3" borderId="10" xfId="0" applyNumberFormat="1" applyFont="1" applyFill="1" applyBorder="1" applyAlignment="1">
      <alignment horizontal="center" vertical="center" wrapText="1"/>
    </xf>
    <xf numFmtId="14" fontId="6" fillId="13" borderId="10" xfId="0" applyNumberFormat="1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14" fontId="6" fillId="13" borderId="30" xfId="0" applyNumberFormat="1" applyFont="1" applyFill="1" applyBorder="1" applyAlignment="1">
      <alignment horizontal="center" vertical="center" wrapText="1"/>
    </xf>
    <xf numFmtId="14" fontId="6" fillId="13" borderId="31" xfId="0" applyNumberFormat="1" applyFont="1" applyFill="1" applyBorder="1" applyAlignment="1">
      <alignment horizontal="center" vertical="center" wrapText="1"/>
    </xf>
    <xf numFmtId="14" fontId="6" fillId="13" borderId="32" xfId="0" applyNumberFormat="1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164" fontId="6" fillId="13" borderId="22" xfId="0" applyNumberFormat="1" applyFont="1" applyFill="1" applyBorder="1" applyAlignment="1">
      <alignment horizontal="center" vertical="center" wrapText="1"/>
    </xf>
    <xf numFmtId="14" fontId="6" fillId="13" borderId="22" xfId="0" applyNumberFormat="1" applyFont="1" applyFill="1" applyBorder="1" applyAlignment="1">
      <alignment horizontal="center" vertical="center" wrapText="1"/>
    </xf>
    <xf numFmtId="14" fontId="6" fillId="13" borderId="26" xfId="0" applyNumberFormat="1" applyFont="1" applyFill="1" applyBorder="1" applyAlignment="1">
      <alignment horizontal="center" vertical="center" wrapText="1"/>
    </xf>
    <xf numFmtId="14" fontId="6" fillId="3" borderId="23" xfId="0" applyNumberFormat="1" applyFont="1" applyFill="1" applyBorder="1" applyAlignment="1">
      <alignment horizontal="center" vertical="center" wrapText="1"/>
    </xf>
    <xf numFmtId="14" fontId="6" fillId="13" borderId="23" xfId="0" applyNumberFormat="1" applyFont="1" applyFill="1" applyBorder="1" applyAlignment="1">
      <alignment horizontal="center" vertical="center" wrapText="1"/>
    </xf>
    <xf numFmtId="14" fontId="6" fillId="3" borderId="24" xfId="0" applyNumberFormat="1" applyFont="1" applyFill="1" applyBorder="1" applyAlignment="1">
      <alignment horizontal="center" vertical="center" wrapText="1"/>
    </xf>
    <xf numFmtId="14" fontId="6" fillId="3" borderId="42" xfId="0" applyNumberFormat="1" applyFont="1" applyFill="1" applyBorder="1" applyAlignment="1">
      <alignment horizontal="center" vertical="center" wrapText="1"/>
    </xf>
    <xf numFmtId="14" fontId="6" fillId="13" borderId="29" xfId="0" applyNumberFormat="1" applyFont="1" applyFill="1" applyBorder="1" applyAlignment="1">
      <alignment horizontal="center" vertical="center" wrapText="1"/>
    </xf>
    <xf numFmtId="14" fontId="7" fillId="3" borderId="9" xfId="0" applyNumberFormat="1" applyFont="1" applyFill="1" applyBorder="1" applyAlignment="1">
      <alignment horizontal="center" vertical="center" wrapText="1"/>
    </xf>
    <xf numFmtId="14" fontId="7" fillId="13" borderId="9" xfId="0" applyNumberFormat="1" applyFont="1" applyFill="1" applyBorder="1" applyAlignment="1">
      <alignment horizontal="center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14" fontId="7" fillId="3" borderId="43" xfId="0" applyNumberFormat="1" applyFont="1" applyFill="1" applyBorder="1" applyAlignment="1">
      <alignment horizontal="center" vertical="center" wrapText="1"/>
    </xf>
    <xf numFmtId="14" fontId="7" fillId="3" borderId="29" xfId="0" applyNumberFormat="1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center"/>
    </xf>
    <xf numFmtId="0" fontId="16" fillId="6" borderId="0" xfId="0" applyFont="1" applyFill="1" applyBorder="1"/>
    <xf numFmtId="0" fontId="16" fillId="6" borderId="0" xfId="0" applyFont="1" applyFill="1" applyBorder="1" applyAlignment="1"/>
    <xf numFmtId="0" fontId="10" fillId="16" borderId="2" xfId="0" applyNumberFormat="1" applyFont="1" applyFill="1" applyBorder="1" applyAlignment="1">
      <alignment horizontal="center" vertical="center"/>
    </xf>
    <xf numFmtId="14" fontId="6" fillId="17" borderId="25" xfId="0" applyNumberFormat="1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0" fontId="8" fillId="6" borderId="0" xfId="0" applyFont="1" applyFill="1" applyBorder="1"/>
    <xf numFmtId="0" fontId="9" fillId="6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6" borderId="0" xfId="0" applyFont="1" applyFill="1" applyBorder="1"/>
    <xf numFmtId="0" fontId="8" fillId="6" borderId="0" xfId="0" applyFont="1" applyFill="1" applyBorder="1" applyAlignment="1">
      <alignment horizontal="center" vertical="center"/>
    </xf>
    <xf numFmtId="0" fontId="10" fillId="8" borderId="2" xfId="0" applyNumberFormat="1" applyFont="1" applyFill="1" applyBorder="1" applyAlignment="1">
      <alignment horizontal="center" vertical="center"/>
    </xf>
    <xf numFmtId="15" fontId="12" fillId="6" borderId="2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14" fontId="10" fillId="11" borderId="45" xfId="0" applyNumberFormat="1" applyFont="1" applyFill="1" applyBorder="1" applyAlignment="1">
      <alignment horizontal="center" vertical="center"/>
    </xf>
    <xf numFmtId="14" fontId="10" fillId="8" borderId="45" xfId="0" applyNumberFormat="1" applyFont="1" applyFill="1" applyBorder="1" applyAlignment="1">
      <alignment horizontal="center" vertical="center"/>
    </xf>
    <xf numFmtId="0" fontId="10" fillId="11" borderId="45" xfId="0" applyFont="1" applyFill="1" applyBorder="1" applyAlignment="1">
      <alignment horizontal="center" vertical="center" wrapText="1"/>
    </xf>
    <xf numFmtId="164" fontId="10" fillId="11" borderId="45" xfId="0" applyNumberFormat="1" applyFont="1" applyFill="1" applyBorder="1" applyAlignment="1">
      <alignment horizontal="center" vertical="center"/>
    </xf>
    <xf numFmtId="0" fontId="10" fillId="11" borderId="45" xfId="0" applyFont="1" applyFill="1" applyBorder="1" applyAlignment="1">
      <alignment horizontal="center" vertical="center"/>
    </xf>
    <xf numFmtId="14" fontId="6" fillId="3" borderId="29" xfId="0" applyNumberFormat="1" applyFont="1" applyFill="1" applyBorder="1" applyAlignment="1">
      <alignment horizontal="center" vertical="center" wrapText="1"/>
    </xf>
    <xf numFmtId="14" fontId="6" fillId="3" borderId="26" xfId="0" applyNumberFormat="1" applyFont="1" applyFill="1" applyBorder="1" applyAlignment="1">
      <alignment horizontal="center" vertical="center" wrapText="1"/>
    </xf>
    <xf numFmtId="14" fontId="6" fillId="3" borderId="22" xfId="0" applyNumberFormat="1" applyFont="1" applyFill="1" applyBorder="1" applyAlignment="1">
      <alignment horizontal="center" vertical="center" wrapText="1"/>
    </xf>
    <xf numFmtId="14" fontId="10" fillId="9" borderId="45" xfId="0" applyNumberFormat="1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6" fillId="13" borderId="2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14" borderId="3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164" fontId="6" fillId="3" borderId="50" xfId="0" applyNumberFormat="1" applyFont="1" applyFill="1" applyBorder="1" applyAlignment="1">
      <alignment horizontal="center" vertical="center" wrapText="1"/>
    </xf>
    <xf numFmtId="14" fontId="6" fillId="13" borderId="2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164" fontId="6" fillId="3" borderId="49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7" fillId="3" borderId="45" xfId="0" applyNumberFormat="1" applyFont="1" applyFill="1" applyBorder="1" applyAlignment="1">
      <alignment horizontal="center" vertical="center" wrapText="1"/>
    </xf>
    <xf numFmtId="14" fontId="6" fillId="3" borderId="53" xfId="0" applyNumberFormat="1" applyFont="1" applyFill="1" applyBorder="1" applyAlignment="1">
      <alignment horizontal="center" vertical="center" wrapText="1"/>
    </xf>
    <xf numFmtId="14" fontId="6" fillId="3" borderId="20" xfId="0" applyNumberFormat="1" applyFont="1" applyFill="1" applyBorder="1" applyAlignment="1">
      <alignment horizontal="center" vertical="center" wrapText="1"/>
    </xf>
    <xf numFmtId="14" fontId="6" fillId="13" borderId="4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13" borderId="54" xfId="0" applyFont="1" applyFill="1" applyBorder="1" applyAlignment="1">
      <alignment horizontal="center" vertical="center" wrapText="1"/>
    </xf>
    <xf numFmtId="0" fontId="5" fillId="14" borderId="55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wrapText="1"/>
    </xf>
    <xf numFmtId="0" fontId="0" fillId="6" borderId="21" xfId="0" applyFill="1" applyBorder="1" applyAlignment="1">
      <alignment horizontal="center" wrapText="1"/>
    </xf>
    <xf numFmtId="0" fontId="0" fillId="6" borderId="29" xfId="0" applyFill="1" applyBorder="1" applyAlignment="1">
      <alignment horizontal="center" wrapText="1"/>
    </xf>
    <xf numFmtId="0" fontId="0" fillId="15" borderId="7" xfId="0" applyFill="1" applyBorder="1" applyAlignment="1">
      <alignment horizontal="center" wrapText="1"/>
    </xf>
    <xf numFmtId="0" fontId="0" fillId="15" borderId="8" xfId="0" applyFill="1" applyBorder="1" applyAlignment="1">
      <alignment horizontal="center" wrapText="1"/>
    </xf>
    <xf numFmtId="0" fontId="0" fillId="15" borderId="9" xfId="0" applyFill="1" applyBorder="1" applyAlignment="1">
      <alignment horizontal="center" wrapText="1"/>
    </xf>
    <xf numFmtId="0" fontId="0" fillId="6" borderId="7" xfId="0" applyFill="1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9" xfId="0" applyFill="1" applyBorder="1" applyAlignment="1">
      <alignment horizontal="center" wrapText="1"/>
    </xf>
    <xf numFmtId="164" fontId="0" fillId="6" borderId="8" xfId="0" applyNumberFormat="1" applyFill="1" applyBorder="1" applyAlignment="1">
      <alignment horizontal="center" wrapText="1"/>
    </xf>
    <xf numFmtId="0" fontId="0" fillId="15" borderId="11" xfId="0" applyFill="1" applyBorder="1" applyAlignment="1">
      <alignment horizontal="center" wrapText="1"/>
    </xf>
    <xf numFmtId="0" fontId="0" fillId="15" borderId="12" xfId="0" applyFill="1" applyBorder="1" applyAlignment="1">
      <alignment horizontal="center" wrapText="1"/>
    </xf>
    <xf numFmtId="0" fontId="0" fillId="15" borderId="13" xfId="0" applyFill="1" applyBorder="1" applyAlignment="1">
      <alignment horizontal="center" wrapText="1"/>
    </xf>
    <xf numFmtId="0" fontId="0" fillId="6" borderId="0" xfId="0" applyFill="1" applyAlignment="1">
      <alignment horizontal="center" wrapText="1"/>
    </xf>
    <xf numFmtId="0" fontId="0" fillId="15" borderId="6" xfId="0" applyFill="1" applyBorder="1" applyAlignment="1">
      <alignment horizontal="center" wrapText="1"/>
    </xf>
    <xf numFmtId="0" fontId="0" fillId="15" borderId="21" xfId="0" applyFill="1" applyBorder="1" applyAlignment="1">
      <alignment horizontal="center" wrapText="1"/>
    </xf>
    <xf numFmtId="0" fontId="0" fillId="15" borderId="29" xfId="0" applyFill="1" applyBorder="1" applyAlignment="1">
      <alignment horizontal="center" wrapText="1"/>
    </xf>
    <xf numFmtId="0" fontId="0" fillId="18" borderId="55" xfId="0" applyFill="1" applyBorder="1" applyAlignment="1">
      <alignment horizontal="center" wrapText="1"/>
    </xf>
    <xf numFmtId="0" fontId="0" fillId="18" borderId="2" xfId="0" applyFill="1" applyBorder="1" applyAlignment="1">
      <alignment horizontal="center" wrapText="1"/>
    </xf>
    <xf numFmtId="0" fontId="0" fillId="18" borderId="2" xfId="0" applyFill="1" applyBorder="1" applyAlignment="1">
      <alignment horizontal="center" vertical="center" wrapText="1"/>
    </xf>
    <xf numFmtId="0" fontId="0" fillId="0" borderId="0" xfId="0" applyAlignment="1"/>
    <xf numFmtId="9" fontId="0" fillId="0" borderId="0" xfId="1" applyFont="1"/>
    <xf numFmtId="14" fontId="0" fillId="0" borderId="0" xfId="0" applyNumberFormat="1"/>
    <xf numFmtId="0" fontId="10" fillId="13" borderId="21" xfId="0" applyFont="1" applyFill="1" applyBorder="1" applyAlignment="1">
      <alignment horizontal="center" vertical="center" wrapText="1"/>
    </xf>
    <xf numFmtId="164" fontId="10" fillId="13" borderId="22" xfId="0" applyNumberFormat="1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14" fontId="10" fillId="13" borderId="29" xfId="0" applyNumberFormat="1" applyFont="1" applyFill="1" applyBorder="1" applyAlignment="1">
      <alignment horizontal="center" vertical="center" wrapText="1"/>
    </xf>
    <xf numFmtId="14" fontId="10" fillId="13" borderId="26" xfId="0" applyNumberFormat="1" applyFont="1" applyFill="1" applyBorder="1" applyAlignment="1">
      <alignment horizontal="center" vertical="center" wrapText="1"/>
    </xf>
    <xf numFmtId="14" fontId="10" fillId="13" borderId="22" xfId="0" applyNumberFormat="1" applyFont="1" applyFill="1" applyBorder="1" applyAlignment="1">
      <alignment horizontal="center" vertical="center" wrapText="1"/>
    </xf>
    <xf numFmtId="14" fontId="10" fillId="17" borderId="25" xfId="0" applyNumberFormat="1" applyFont="1" applyFill="1" applyBorder="1" applyAlignment="1">
      <alignment horizontal="center" vertical="center" wrapText="1"/>
    </xf>
    <xf numFmtId="0" fontId="10" fillId="13" borderId="54" xfId="0" applyFont="1" applyFill="1" applyBorder="1" applyAlignment="1">
      <alignment horizontal="center" vertical="center" wrapText="1"/>
    </xf>
    <xf numFmtId="0" fontId="20" fillId="14" borderId="31" xfId="0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164" fontId="10" fillId="3" borderId="22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4" fontId="10" fillId="3" borderId="29" xfId="0" applyNumberFormat="1" applyFont="1" applyFill="1" applyBorder="1" applyAlignment="1">
      <alignment horizontal="center" vertical="center" wrapText="1"/>
    </xf>
    <xf numFmtId="14" fontId="10" fillId="3" borderId="26" xfId="0" applyNumberFormat="1" applyFont="1" applyFill="1" applyBorder="1" applyAlignment="1">
      <alignment horizontal="center" vertical="center" wrapText="1"/>
    </xf>
    <xf numFmtId="14" fontId="10" fillId="3" borderId="22" xfId="0" applyNumberFormat="1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10" fillId="13" borderId="23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164" fontId="10" fillId="13" borderId="10" xfId="0" applyNumberFormat="1" applyFont="1" applyFill="1" applyBorder="1" applyAlignment="1">
      <alignment horizontal="center" vertical="center" wrapText="1"/>
    </xf>
    <xf numFmtId="0" fontId="10" fillId="13" borderId="7" xfId="0" applyFont="1" applyFill="1" applyBorder="1" applyAlignment="1">
      <alignment horizontal="center" vertical="center" wrapText="1"/>
    </xf>
    <xf numFmtId="14" fontId="21" fillId="13" borderId="9" xfId="0" applyNumberFormat="1" applyFont="1" applyFill="1" applyBorder="1" applyAlignment="1">
      <alignment horizontal="center" vertical="center" wrapText="1"/>
    </xf>
    <xf numFmtId="14" fontId="10" fillId="13" borderId="23" xfId="0" applyNumberFormat="1" applyFont="1" applyFill="1" applyBorder="1" applyAlignment="1">
      <alignment horizontal="center" vertical="center" wrapText="1"/>
    </xf>
    <xf numFmtId="14" fontId="10" fillId="13" borderId="10" xfId="0" applyNumberFormat="1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14" fontId="21" fillId="3" borderId="9" xfId="0" applyNumberFormat="1" applyFont="1" applyFill="1" applyBorder="1" applyAlignment="1">
      <alignment horizontal="center" vertical="center" wrapText="1"/>
    </xf>
    <xf numFmtId="14" fontId="10" fillId="3" borderId="23" xfId="0" applyNumberFormat="1" applyFont="1" applyFill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164" fontId="10" fillId="3" borderId="14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14" fontId="21" fillId="3" borderId="13" xfId="0" applyNumberFormat="1" applyFont="1" applyFill="1" applyBorder="1" applyAlignment="1">
      <alignment horizontal="center" vertical="center" wrapText="1"/>
    </xf>
    <xf numFmtId="14" fontId="10" fillId="3" borderId="24" xfId="0" applyNumberFormat="1" applyFont="1" applyFill="1" applyBorder="1" applyAlignment="1">
      <alignment horizontal="center" vertical="center" wrapText="1"/>
    </xf>
    <xf numFmtId="14" fontId="10" fillId="3" borderId="14" xfId="0" applyNumberFormat="1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horizontal="center" vertical="center" wrapText="1"/>
    </xf>
    <xf numFmtId="14" fontId="10" fillId="13" borderId="30" xfId="0" applyNumberFormat="1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14" fontId="10" fillId="13" borderId="31" xfId="0" applyNumberFormat="1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14" fontId="10" fillId="13" borderId="32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164" fontId="10" fillId="3" borderId="49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4" fontId="21" fillId="3" borderId="45" xfId="0" applyNumberFormat="1" applyFont="1" applyFill="1" applyBorder="1" applyAlignment="1">
      <alignment horizontal="center" vertical="center" wrapText="1"/>
    </xf>
    <xf numFmtId="14" fontId="10" fillId="3" borderId="42" xfId="0" applyNumberFormat="1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164" fontId="10" fillId="3" borderId="50" xfId="0" applyNumberFormat="1" applyFont="1" applyFill="1" applyBorder="1" applyAlignment="1">
      <alignment horizontal="center" vertical="center" wrapText="1"/>
    </xf>
    <xf numFmtId="14" fontId="21" fillId="3" borderId="29" xfId="0" applyNumberFormat="1" applyFont="1" applyFill="1" applyBorder="1" applyAlignment="1">
      <alignment horizontal="center" vertical="center" wrapText="1"/>
    </xf>
    <xf numFmtId="14" fontId="10" fillId="13" borderId="25" xfId="0" applyNumberFormat="1" applyFont="1" applyFill="1" applyBorder="1" applyAlignment="1">
      <alignment horizontal="center" vertical="center" wrapText="1"/>
    </xf>
    <xf numFmtId="14" fontId="21" fillId="3" borderId="43" xfId="0" applyNumberFormat="1" applyFont="1" applyFill="1" applyBorder="1" applyAlignment="1">
      <alignment horizontal="center" vertical="center" wrapText="1"/>
    </xf>
    <xf numFmtId="14" fontId="10" fillId="3" borderId="53" xfId="0" applyNumberFormat="1" applyFont="1" applyFill="1" applyBorder="1" applyAlignment="1">
      <alignment horizontal="center" vertical="center" wrapText="1"/>
    </xf>
    <xf numFmtId="14" fontId="10" fillId="3" borderId="20" xfId="0" applyNumberFormat="1" applyFont="1" applyFill="1" applyBorder="1" applyAlignment="1">
      <alignment horizontal="center" vertical="center" wrapText="1"/>
    </xf>
    <xf numFmtId="14" fontId="10" fillId="13" borderId="4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64" fontId="10" fillId="10" borderId="27" xfId="0" applyNumberFormat="1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0" fontId="3" fillId="5" borderId="3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164" fontId="6" fillId="10" borderId="44" xfId="0" applyNumberFormat="1" applyFont="1" applyFill="1" applyBorder="1" applyAlignment="1">
      <alignment horizontal="center" vertical="center" wrapText="1"/>
    </xf>
    <xf numFmtId="164" fontId="6" fillId="10" borderId="27" xfId="0" applyNumberFormat="1" applyFont="1" applyFill="1" applyBorder="1" applyAlignment="1">
      <alignment horizontal="center" vertical="center" wrapText="1"/>
    </xf>
    <xf numFmtId="164" fontId="6" fillId="10" borderId="39" xfId="0" applyNumberFormat="1" applyFont="1" applyFill="1" applyBorder="1" applyAlignment="1">
      <alignment horizontal="center" vertical="center" wrapText="1"/>
    </xf>
    <xf numFmtId="164" fontId="6" fillId="10" borderId="25" xfId="0" applyNumberFormat="1" applyFont="1" applyFill="1" applyBorder="1" applyAlignment="1">
      <alignment horizontal="center" vertical="center" wrapText="1"/>
    </xf>
    <xf numFmtId="164" fontId="6" fillId="10" borderId="38" xfId="0" applyNumberFormat="1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/>
    </xf>
    <xf numFmtId="0" fontId="0" fillId="12" borderId="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0" fillId="19" borderId="4" xfId="0" applyFont="1" applyFill="1" applyBorder="1" applyAlignment="1">
      <alignment horizontal="center" vertical="center"/>
    </xf>
    <xf numFmtId="0" fontId="20" fillId="19" borderId="12" xfId="0" applyFont="1" applyFill="1" applyBorder="1" applyAlignment="1">
      <alignment horizontal="center" vertical="center"/>
    </xf>
    <xf numFmtId="0" fontId="20" fillId="19" borderId="3" xfId="0" applyFont="1" applyFill="1" applyBorder="1" applyAlignment="1">
      <alignment horizontal="center" vertical="center" wrapText="1"/>
    </xf>
    <xf numFmtId="0" fontId="20" fillId="19" borderId="11" xfId="0" applyFont="1" applyFill="1" applyBorder="1" applyAlignment="1">
      <alignment horizontal="center" vertical="center" wrapText="1"/>
    </xf>
    <xf numFmtId="0" fontId="20" fillId="19" borderId="4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center" vertical="center" wrapText="1"/>
    </xf>
    <xf numFmtId="0" fontId="20" fillId="19" borderId="45" xfId="0" applyFont="1" applyFill="1" applyBorder="1" applyAlignment="1">
      <alignment horizontal="center" vertical="center" wrapText="1"/>
    </xf>
    <xf numFmtId="0" fontId="20" fillId="19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72"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  <border>
        <vertical/>
        <horizontal/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z val="16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solid">
          <bgColor indexed="9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1515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76514</xdr:colOff>
      <xdr:row>14</xdr:row>
      <xdr:rowOff>52335</xdr:rowOff>
    </xdr:from>
    <xdr:to>
      <xdr:col>9</xdr:col>
      <xdr:colOff>230276</xdr:colOff>
      <xdr:row>19</xdr:row>
      <xdr:rowOff>173228</xdr:rowOff>
    </xdr:to>
    <xdr:grpSp>
      <xdr:nvGrpSpPr>
        <xdr:cNvPr id="5" name="Groupe 4"/>
        <xdr:cNvGrpSpPr/>
      </xdr:nvGrpSpPr>
      <xdr:grpSpPr>
        <a:xfrm>
          <a:off x="6553514" y="2566935"/>
          <a:ext cx="2601687" cy="1149593"/>
          <a:chOff x="6126460" y="2784231"/>
          <a:chExt cx="2603047" cy="1167596"/>
        </a:xfrm>
      </xdr:grpSpPr>
      <xdr:sp macro="" textlink="">
        <xdr:nvSpPr>
          <xdr:cNvPr id="2" name="Plaque 1"/>
          <xdr:cNvSpPr/>
        </xdr:nvSpPr>
        <xdr:spPr>
          <a:xfrm>
            <a:off x="6126460" y="2784231"/>
            <a:ext cx="2603047" cy="1167596"/>
          </a:xfrm>
          <a:prstGeom prst="bevel">
            <a:avLst/>
          </a:prstGeom>
          <a:solidFill>
            <a:schemeClr val="tx2">
              <a:lumMod val="40000"/>
              <a:lumOff val="6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mentdesMAC" textlink="">
        <xdr:nvSpPr>
          <xdr:cNvPr id="7" name="ZoneTexte 6"/>
          <xdr:cNvSpPr txBox="1"/>
        </xdr:nvSpPr>
        <xdr:spPr>
          <a:xfrm>
            <a:off x="6414355" y="2892843"/>
            <a:ext cx="2039253" cy="896061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Entrée en stock</a:t>
            </a:r>
          </a:p>
        </xdr:txBody>
      </xdr:sp>
    </xdr:grpSp>
    <xdr:clientData/>
  </xdr:twoCellAnchor>
  <xdr:twoCellAnchor>
    <xdr:from>
      <xdr:col>6</xdr:col>
      <xdr:colOff>80659</xdr:colOff>
      <xdr:row>9</xdr:row>
      <xdr:rowOff>87704</xdr:rowOff>
    </xdr:from>
    <xdr:to>
      <xdr:col>9</xdr:col>
      <xdr:colOff>622788</xdr:colOff>
      <xdr:row>12</xdr:row>
      <xdr:rowOff>120057</xdr:rowOff>
    </xdr:to>
    <xdr:grpSp>
      <xdr:nvGrpSpPr>
        <xdr:cNvPr id="11" name="Groupe 10"/>
        <xdr:cNvGrpSpPr/>
      </xdr:nvGrpSpPr>
      <xdr:grpSpPr>
        <a:xfrm>
          <a:off x="6557659" y="1573604"/>
          <a:ext cx="2990054" cy="651478"/>
          <a:chOff x="6553200" y="1000124"/>
          <a:chExt cx="2983638" cy="661035"/>
        </a:xfrm>
      </xdr:grpSpPr>
      <xdr:sp macro="" textlink="">
        <xdr:nvSpPr>
          <xdr:cNvPr id="8" name="Organigramme : Processus 7"/>
          <xdr:cNvSpPr/>
        </xdr:nvSpPr>
        <xdr:spPr>
          <a:xfrm>
            <a:off x="7127013" y="1032509"/>
            <a:ext cx="2409825" cy="628650"/>
          </a:xfrm>
          <a:prstGeom prst="flowChartProcess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Organigramme : Processus 8"/>
          <xdr:cNvSpPr/>
        </xdr:nvSpPr>
        <xdr:spPr>
          <a:xfrm>
            <a:off x="6553200" y="1104900"/>
            <a:ext cx="590550" cy="247650"/>
          </a:xfrm>
          <a:prstGeom prst="flowChartProcess">
            <a:avLst/>
          </a:prstGeom>
          <a:solidFill>
            <a:srgbClr val="99FF99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7172324" y="1000124"/>
            <a:ext cx="1657351" cy="4286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A RENSEIGNER</a:t>
            </a:r>
          </a:p>
        </xdr:txBody>
      </xdr:sp>
    </xdr:grpSp>
    <xdr:clientData/>
  </xdr:twoCellAnchor>
  <xdr:twoCellAnchor>
    <xdr:from>
      <xdr:col>6</xdr:col>
      <xdr:colOff>209032</xdr:colOff>
      <xdr:row>11</xdr:row>
      <xdr:rowOff>122883</xdr:rowOff>
    </xdr:from>
    <xdr:to>
      <xdr:col>9</xdr:col>
      <xdr:colOff>586159</xdr:colOff>
      <xdr:row>13</xdr:row>
      <xdr:rowOff>27633</xdr:rowOff>
    </xdr:to>
    <xdr:grpSp>
      <xdr:nvGrpSpPr>
        <xdr:cNvPr id="16" name="Groupe 15"/>
        <xdr:cNvGrpSpPr/>
      </xdr:nvGrpSpPr>
      <xdr:grpSpPr>
        <a:xfrm>
          <a:off x="6686032" y="2027883"/>
          <a:ext cx="2825052" cy="314325"/>
          <a:chOff x="6727275" y="1800225"/>
          <a:chExt cx="2416724" cy="323850"/>
        </a:xfrm>
      </xdr:grpSpPr>
      <xdr:sp macro="" textlink="">
        <xdr:nvSpPr>
          <xdr:cNvPr id="13" name="Étoile à 5 branches 12"/>
          <xdr:cNvSpPr/>
        </xdr:nvSpPr>
        <xdr:spPr>
          <a:xfrm>
            <a:off x="6727275" y="1834392"/>
            <a:ext cx="197163" cy="203004"/>
          </a:xfrm>
          <a:prstGeom prst="star5">
            <a:avLst/>
          </a:pr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ZoneTexte 14"/>
          <xdr:cNvSpPr txBox="1"/>
        </xdr:nvSpPr>
        <xdr:spPr>
          <a:xfrm>
            <a:off x="7134224" y="1800225"/>
            <a:ext cx="2009775" cy="3238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fr-FR" sz="1400" baseline="0"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LISTE DEROULANTE</a:t>
            </a:r>
          </a:p>
        </xdr:txBody>
      </xdr:sp>
    </xdr:grpSp>
    <xdr:clientData/>
  </xdr:twoCellAnchor>
  <xdr:twoCellAnchor>
    <xdr:from>
      <xdr:col>4</xdr:col>
      <xdr:colOff>83736</xdr:colOff>
      <xdr:row>4</xdr:row>
      <xdr:rowOff>199612</xdr:rowOff>
    </xdr:from>
    <xdr:to>
      <xdr:col>4</xdr:col>
      <xdr:colOff>314322</xdr:colOff>
      <xdr:row>5</xdr:row>
      <xdr:rowOff>193014</xdr:rowOff>
    </xdr:to>
    <xdr:sp macro="" textlink="">
      <xdr:nvSpPr>
        <xdr:cNvPr id="17" name="Étoile à 5 branches 16"/>
        <xdr:cNvSpPr/>
      </xdr:nvSpPr>
      <xdr:spPr>
        <a:xfrm>
          <a:off x="5036736" y="995230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380</xdr:col>
      <xdr:colOff>58196</xdr:colOff>
      <xdr:row>6</xdr:row>
      <xdr:rowOff>183801</xdr:rowOff>
    </xdr:from>
    <xdr:to>
      <xdr:col>380</xdr:col>
      <xdr:colOff>288782</xdr:colOff>
      <xdr:row>7</xdr:row>
      <xdr:rowOff>177202</xdr:rowOff>
    </xdr:to>
    <xdr:sp macro="" textlink="">
      <xdr:nvSpPr>
        <xdr:cNvPr id="18" name="Étoile à 5 branches 17"/>
        <xdr:cNvSpPr/>
      </xdr:nvSpPr>
      <xdr:spPr>
        <a:xfrm>
          <a:off x="5019570" y="592015"/>
          <a:ext cx="230586" cy="202742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94942</xdr:colOff>
      <xdr:row>8</xdr:row>
      <xdr:rowOff>187667</xdr:rowOff>
    </xdr:from>
    <xdr:to>
      <xdr:col>4</xdr:col>
      <xdr:colOff>325528</xdr:colOff>
      <xdr:row>9</xdr:row>
      <xdr:rowOff>181069</xdr:rowOff>
    </xdr:to>
    <xdr:sp macro="" textlink="">
      <xdr:nvSpPr>
        <xdr:cNvPr id="19" name="Étoile à 5 branches 18"/>
        <xdr:cNvSpPr/>
      </xdr:nvSpPr>
      <xdr:spPr>
        <a:xfrm>
          <a:off x="5047942" y="1834932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78440</xdr:colOff>
      <xdr:row>2</xdr:row>
      <xdr:rowOff>178594</xdr:rowOff>
    </xdr:from>
    <xdr:to>
      <xdr:col>4</xdr:col>
      <xdr:colOff>309026</xdr:colOff>
      <xdr:row>3</xdr:row>
      <xdr:rowOff>182501</xdr:rowOff>
    </xdr:to>
    <xdr:sp macro="" textlink="">
      <xdr:nvSpPr>
        <xdr:cNvPr id="20" name="Étoile à 5 branches 19"/>
        <xdr:cNvSpPr/>
      </xdr:nvSpPr>
      <xdr:spPr>
        <a:xfrm>
          <a:off x="5031440" y="559594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40483</xdr:colOff>
      <xdr:row>4</xdr:row>
      <xdr:rowOff>42861</xdr:rowOff>
    </xdr:from>
    <xdr:to>
      <xdr:col>7</xdr:col>
      <xdr:colOff>702470</xdr:colOff>
      <xdr:row>6</xdr:row>
      <xdr:rowOff>9525</xdr:rowOff>
    </xdr:to>
    <xdr:sp macro="[0]!RAZMULTIREF" textlink="">
      <xdr:nvSpPr>
        <xdr:cNvPr id="21" name="Rectangle 20"/>
        <xdr:cNvSpPr/>
      </xdr:nvSpPr>
      <xdr:spPr>
        <a:xfrm>
          <a:off x="6517483" y="481011"/>
          <a:ext cx="1423987" cy="385764"/>
        </a:xfrm>
        <a:prstGeom prst="rect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A ZERO REF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1</xdr:row>
          <xdr:rowOff>0</xdr:rowOff>
        </xdr:from>
        <xdr:to>
          <xdr:col>16</xdr:col>
          <xdr:colOff>438150</xdr:colOff>
          <xdr:row>2</xdr:row>
          <xdr:rowOff>533400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381000</xdr:colOff>
          <xdr:row>2</xdr:row>
          <xdr:rowOff>123825</xdr:rowOff>
        </xdr:from>
        <xdr:to>
          <xdr:col>14</xdr:col>
          <xdr:colOff>723900</xdr:colOff>
          <xdr:row>5</xdr:row>
          <xdr:rowOff>47625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DE LA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694376</xdr:colOff>
      <xdr:row>12</xdr:row>
      <xdr:rowOff>1</xdr:rowOff>
    </xdr:from>
    <xdr:to>
      <xdr:col>9</xdr:col>
      <xdr:colOff>228600</xdr:colOff>
      <xdr:row>16</xdr:row>
      <xdr:rowOff>47625</xdr:rowOff>
    </xdr:to>
    <xdr:grpSp>
      <xdr:nvGrpSpPr>
        <xdr:cNvPr id="14" name="Groupe 13"/>
        <xdr:cNvGrpSpPr/>
      </xdr:nvGrpSpPr>
      <xdr:grpSpPr>
        <a:xfrm>
          <a:off x="5475926" y="2847976"/>
          <a:ext cx="2191699" cy="809624"/>
          <a:chOff x="9381323" y="1856102"/>
          <a:chExt cx="1510116" cy="800100"/>
        </a:xfrm>
      </xdr:grpSpPr>
      <xdr:sp macro="" textlink="">
        <xdr:nvSpPr>
          <xdr:cNvPr id="12" name="Rectangle 11"/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solidFill>
            <a:srgbClr val="FF1515"/>
          </a:solidFill>
          <a:ln>
            <a:solidFill>
              <a:srgbClr val="FF151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uvaiseREF" textlink="">
        <xdr:nvSpPr>
          <xdr:cNvPr id="13" name="ZoneTexte 12"/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no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Recommencer mauvaise référence</a:t>
            </a:r>
          </a:p>
        </xdr:txBody>
      </xdr:sp>
    </xdr:grpSp>
    <xdr:clientData/>
  </xdr:twoCellAnchor>
  <xdr:twoCellAnchor>
    <xdr:from>
      <xdr:col>2</xdr:col>
      <xdr:colOff>9525</xdr:colOff>
      <xdr:row>12</xdr:row>
      <xdr:rowOff>9525</xdr:rowOff>
    </xdr:from>
    <xdr:to>
      <xdr:col>4</xdr:col>
      <xdr:colOff>277174</xdr:colOff>
      <xdr:row>16</xdr:row>
      <xdr:rowOff>57149</xdr:rowOff>
    </xdr:to>
    <xdr:grpSp>
      <xdr:nvGrpSpPr>
        <xdr:cNvPr id="19" name="Groupe 18"/>
        <xdr:cNvGrpSpPr/>
      </xdr:nvGrpSpPr>
      <xdr:grpSpPr>
        <a:xfrm>
          <a:off x="1181100" y="2857500"/>
          <a:ext cx="2105974" cy="809624"/>
          <a:chOff x="9381323" y="1856102"/>
          <a:chExt cx="1510116" cy="800100"/>
        </a:xfrm>
        <a:solidFill>
          <a:srgbClr val="00B050"/>
        </a:solidFill>
      </xdr:grpSpPr>
      <xdr:sp macro="" textlink="">
        <xdr:nvSpPr>
          <xdr:cNvPr id="20" name="Rectangle 19"/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grpFill/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echercheEmplacementOPTION" textlink="">
        <xdr:nvSpPr>
          <xdr:cNvPr id="21" name="ZoneTexte 20"/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grp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Suppréssion de la référence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480390</xdr:colOff>
      <xdr:row>14</xdr:row>
      <xdr:rowOff>132521</xdr:rowOff>
    </xdr:from>
    <xdr:to>
      <xdr:col>8</xdr:col>
      <xdr:colOff>546652</xdr:colOff>
      <xdr:row>19</xdr:row>
      <xdr:rowOff>1</xdr:rowOff>
    </xdr:to>
    <xdr:grpSp>
      <xdr:nvGrpSpPr>
        <xdr:cNvPr id="4" name="Groupe 3"/>
        <xdr:cNvGrpSpPr/>
      </xdr:nvGrpSpPr>
      <xdr:grpSpPr>
        <a:xfrm>
          <a:off x="7164455" y="2741543"/>
          <a:ext cx="1590262" cy="695741"/>
          <a:chOff x="7288694" y="554935"/>
          <a:chExt cx="2269435" cy="836543"/>
        </a:xfrm>
      </xdr:grpSpPr>
      <xdr:sp macro="" textlink="">
        <xdr:nvSpPr>
          <xdr:cNvPr id="2" name="Rectangle 1"/>
          <xdr:cNvSpPr/>
        </xdr:nvSpPr>
        <xdr:spPr>
          <a:xfrm>
            <a:off x="7288694" y="554935"/>
            <a:ext cx="2269435" cy="836543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mpressionINVENTAIRE" textlink="">
        <xdr:nvSpPr>
          <xdr:cNvPr id="3" name="ZoneTexte 2"/>
          <xdr:cNvSpPr txBox="1"/>
        </xdr:nvSpPr>
        <xdr:spPr>
          <a:xfrm>
            <a:off x="7363239" y="612913"/>
            <a:ext cx="2170044" cy="7371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Lancement IMPRESSION</a:t>
            </a:r>
          </a:p>
        </xdr:txBody>
      </xdr:sp>
    </xdr:grpSp>
    <xdr:clientData/>
  </xdr:twoCellAnchor>
  <xdr:twoCellAnchor>
    <xdr:from>
      <xdr:col>6</xdr:col>
      <xdr:colOff>472110</xdr:colOff>
      <xdr:row>4</xdr:row>
      <xdr:rowOff>57979</xdr:rowOff>
    </xdr:from>
    <xdr:to>
      <xdr:col>8</xdr:col>
      <xdr:colOff>538372</xdr:colOff>
      <xdr:row>8</xdr:row>
      <xdr:rowOff>91110</xdr:rowOff>
    </xdr:to>
    <xdr:grpSp>
      <xdr:nvGrpSpPr>
        <xdr:cNvPr id="9" name="Groupe 8"/>
        <xdr:cNvGrpSpPr/>
      </xdr:nvGrpSpPr>
      <xdr:grpSpPr>
        <a:xfrm>
          <a:off x="7156175" y="1010479"/>
          <a:ext cx="1590262" cy="695740"/>
          <a:chOff x="7156175" y="1002196"/>
          <a:chExt cx="1590262" cy="695740"/>
        </a:xfrm>
      </xdr:grpSpPr>
      <xdr:sp macro="" textlink="">
        <xdr:nvSpPr>
          <xdr:cNvPr id="7" name="Rectangle 6"/>
          <xdr:cNvSpPr/>
        </xdr:nvSpPr>
        <xdr:spPr>
          <a:xfrm>
            <a:off x="7156175" y="1002196"/>
            <a:ext cx="1590262" cy="695740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mentINVENTAIRE" textlink="">
        <xdr:nvSpPr>
          <xdr:cNvPr id="8" name="ZoneTexte 7"/>
          <xdr:cNvSpPr txBox="1"/>
        </xdr:nvSpPr>
        <xdr:spPr>
          <a:xfrm>
            <a:off x="7189306" y="1043609"/>
            <a:ext cx="1520616" cy="613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Lancement inventaire</a:t>
            </a:r>
          </a:p>
        </xdr:txBody>
      </xdr:sp>
    </xdr:grpSp>
    <xdr:clientData/>
  </xdr:twoCellAnchor>
  <xdr:twoCellAnchor>
    <xdr:from>
      <xdr:col>6</xdr:col>
      <xdr:colOff>480392</xdr:colOff>
      <xdr:row>9</xdr:row>
      <xdr:rowOff>107673</xdr:rowOff>
    </xdr:from>
    <xdr:to>
      <xdr:col>8</xdr:col>
      <xdr:colOff>546654</xdr:colOff>
      <xdr:row>13</xdr:row>
      <xdr:rowOff>140805</xdr:rowOff>
    </xdr:to>
    <xdr:grpSp>
      <xdr:nvGrpSpPr>
        <xdr:cNvPr id="10" name="Groupe 9"/>
        <xdr:cNvGrpSpPr/>
      </xdr:nvGrpSpPr>
      <xdr:grpSpPr>
        <a:xfrm>
          <a:off x="7164457" y="1888434"/>
          <a:ext cx="1590262" cy="695741"/>
          <a:chOff x="7288694" y="554935"/>
          <a:chExt cx="2269435" cy="836543"/>
        </a:xfrm>
      </xdr:grpSpPr>
      <xdr:sp macro="" textlink="">
        <xdr:nvSpPr>
          <xdr:cNvPr id="11" name="Rectangle 10"/>
          <xdr:cNvSpPr/>
        </xdr:nvSpPr>
        <xdr:spPr>
          <a:xfrm>
            <a:off x="7288694" y="554935"/>
            <a:ext cx="2269435" cy="836543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AZinventaire" textlink="">
        <xdr:nvSpPr>
          <xdr:cNvPr id="12" name="ZoneTexte 11"/>
          <xdr:cNvSpPr txBox="1"/>
        </xdr:nvSpPr>
        <xdr:spPr>
          <a:xfrm>
            <a:off x="7363239" y="612913"/>
            <a:ext cx="2170044" cy="7371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Remise à zéro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163286</xdr:colOff>
      <xdr:row>0</xdr:row>
      <xdr:rowOff>163286</xdr:rowOff>
    </xdr:from>
    <xdr:to>
      <xdr:col>14</xdr:col>
      <xdr:colOff>666750</xdr:colOff>
      <xdr:row>2</xdr:row>
      <xdr:rowOff>585107</xdr:rowOff>
    </xdr:to>
    <xdr:grpSp>
      <xdr:nvGrpSpPr>
        <xdr:cNvPr id="4" name="Groupe 3"/>
        <xdr:cNvGrpSpPr/>
      </xdr:nvGrpSpPr>
      <xdr:grpSpPr>
        <a:xfrm>
          <a:off x="15852322" y="163286"/>
          <a:ext cx="2027464" cy="816428"/>
          <a:chOff x="7524750" y="2095500"/>
          <a:chExt cx="2462893" cy="1088571"/>
        </a:xfrm>
      </xdr:grpSpPr>
      <xdr:sp macro="" textlink="">
        <xdr:nvSpPr>
          <xdr:cNvPr id="2" name="Rectangle 1"/>
          <xdr:cNvSpPr/>
        </xdr:nvSpPr>
        <xdr:spPr>
          <a:xfrm>
            <a:off x="7524750" y="2095500"/>
            <a:ext cx="2462893" cy="1088571"/>
          </a:xfrm>
          <a:prstGeom prst="rect">
            <a:avLst/>
          </a:prstGeom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Jpvaferrailler" textlink="">
        <xdr:nvSpPr>
          <xdr:cNvPr id="3" name="ZoneTexte 2"/>
          <xdr:cNvSpPr txBox="1"/>
        </xdr:nvSpPr>
        <xdr:spPr>
          <a:xfrm>
            <a:off x="7647214" y="2217964"/>
            <a:ext cx="2245179" cy="857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/>
              <a:t>METTRE A JOUR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B4:J5" headerRowCount="0" totalsRowShown="0" headerRowDxfId="54" dataDxfId="53">
  <tableColumns count="9">
    <tableColumn id="1" name="Colonne1" headerRowDxfId="52" dataDxfId="51"/>
    <tableColumn id="2" name="Colonne2" headerRowDxfId="50" dataDxfId="49"/>
    <tableColumn id="11" name="Colonne3" headerRowDxfId="48" dataDxfId="47"/>
    <tableColumn id="12" name="Colonne4" headerRowDxfId="46" dataDxfId="45"/>
    <tableColumn id="13" name="Colonne5" headerRowDxfId="44" dataDxfId="43"/>
    <tableColumn id="3" name="Colonne6" headerRowDxfId="42" dataDxfId="41"/>
    <tableColumn id="4" name="Colonne7" headerRowDxfId="40" dataDxfId="39"/>
    <tableColumn id="5" name="Colonne8" headerRowDxfId="38" dataDxfId="37"/>
    <tableColumn id="6" name="Colonne9" headerRowDxfId="36" dataDxfId="35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5" name="Tableau116" displayName="Tableau116" ref="B4:J5" headerRowCount="0" totalsRowShown="0" headerRowDxfId="19" dataDxfId="18">
  <tableColumns count="9">
    <tableColumn id="1" name="Colonne1" headerRowDxfId="17" dataDxfId="16"/>
    <tableColumn id="2" name="Colonne2" headerRowDxfId="15" dataDxfId="14"/>
    <tableColumn id="11" name="Colonne3" headerRowDxfId="13" dataDxfId="12"/>
    <tableColumn id="12" name="Colonne4" headerRowDxfId="11" dataDxfId="10"/>
    <tableColumn id="13" name="Colonne5" headerRowDxfId="9" dataDxfId="8"/>
    <tableColumn id="3" name="Colonne6" headerRowDxfId="7" dataDxfId="6"/>
    <tableColumn id="4" name="Colonne7" headerRowDxfId="5" dataDxfId="4"/>
    <tableColumn id="5" name="Colonne8" headerRowDxfId="3" dataDxfId="2"/>
    <tableColumn id="6" name="Colonne9" headerRowDxf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OD199"/>
  <sheetViews>
    <sheetView zoomScaleNormal="100" workbookViewId="0">
      <selection activeCell="D4" sqref="D4"/>
    </sheetView>
  </sheetViews>
  <sheetFormatPr baseColWidth="10" defaultRowHeight="15" x14ac:dyDescent="0.25"/>
  <cols>
    <col min="1" max="1" width="11.42578125" style="87"/>
    <col min="2" max="2" width="11.42578125" style="1"/>
    <col min="3" max="3" width="30.28515625" style="1" bestFit="1" customWidth="1"/>
    <col min="4" max="4" width="21.140625" style="1" customWidth="1"/>
    <col min="5" max="5" width="11.42578125" style="1"/>
    <col min="6" max="6" width="11.42578125" style="87"/>
    <col min="7" max="7" width="11.42578125" style="1"/>
    <col min="8" max="8" width="13.85546875" style="1" bestFit="1" customWidth="1"/>
    <col min="9" max="16384" width="11.42578125" style="1"/>
  </cols>
  <sheetData>
    <row r="1" spans="1:394" ht="6.75" customHeight="1" x14ac:dyDescent="0.25">
      <c r="A1" s="84"/>
      <c r="B1" s="33"/>
      <c r="C1" s="33"/>
      <c r="D1" s="33"/>
      <c r="E1" s="33"/>
      <c r="F1" s="84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394" ht="9.75" customHeight="1" x14ac:dyDescent="0.25">
      <c r="A2" s="84"/>
      <c r="B2" s="33"/>
      <c r="C2" s="33"/>
      <c r="D2" s="33"/>
      <c r="E2" s="33"/>
      <c r="F2" s="84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394" ht="1.5" customHeight="1" thickBot="1" x14ac:dyDescent="0.3">
      <c r="A3" s="84"/>
      <c r="B3" s="33"/>
      <c r="C3" s="33"/>
      <c r="D3" s="33"/>
      <c r="E3" s="33"/>
      <c r="F3" s="84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394" ht="16.5" thickBot="1" x14ac:dyDescent="0.3">
      <c r="A4" s="84"/>
      <c r="B4" s="33"/>
      <c r="C4" s="46" t="s">
        <v>133</v>
      </c>
      <c r="D4" s="48"/>
      <c r="E4" s="33"/>
      <c r="F4" s="85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</row>
    <row r="5" spans="1:394" ht="16.5" thickBot="1" x14ac:dyDescent="0.3">
      <c r="A5" s="84"/>
      <c r="B5" s="33"/>
      <c r="C5" s="78"/>
      <c r="D5" s="78"/>
      <c r="E5" s="33"/>
      <c r="F5" s="85"/>
      <c r="G5" s="78"/>
      <c r="H5" s="78"/>
      <c r="I5" s="78"/>
      <c r="J5" s="78"/>
      <c r="K5" s="33"/>
      <c r="L5" s="33"/>
      <c r="M5" s="33"/>
      <c r="N5" s="33"/>
      <c r="O5" s="33"/>
      <c r="P5" s="33"/>
      <c r="Q5" s="33"/>
      <c r="R5" s="33"/>
    </row>
    <row r="6" spans="1:394" ht="16.5" thickBot="1" x14ac:dyDescent="0.3">
      <c r="A6" s="84"/>
      <c r="B6" s="33"/>
      <c r="C6" s="46" t="s">
        <v>132</v>
      </c>
      <c r="D6" s="90"/>
      <c r="E6" s="33"/>
      <c r="F6" s="85"/>
      <c r="G6" s="79"/>
      <c r="H6" s="79"/>
      <c r="I6" s="79"/>
      <c r="J6" s="79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  <c r="IC6" s="33"/>
      <c r="ID6" s="33"/>
      <c r="IE6" s="33"/>
      <c r="IF6" s="33"/>
      <c r="IG6" s="33"/>
      <c r="IH6" s="33"/>
      <c r="II6" s="33"/>
      <c r="IJ6" s="33"/>
      <c r="IK6" s="33"/>
      <c r="IL6" s="33"/>
      <c r="IM6" s="33"/>
      <c r="IN6" s="33"/>
      <c r="IO6" s="33"/>
      <c r="IP6" s="33"/>
      <c r="IQ6" s="33"/>
      <c r="IR6" s="33"/>
      <c r="IS6" s="33"/>
      <c r="IT6" s="33"/>
      <c r="IU6" s="33"/>
      <c r="IV6" s="33"/>
      <c r="IW6" s="33"/>
      <c r="IX6" s="33"/>
      <c r="IY6" s="33"/>
      <c r="IZ6" s="33"/>
      <c r="JA6" s="33"/>
      <c r="JB6" s="33"/>
      <c r="JC6" s="33"/>
      <c r="JD6" s="33"/>
      <c r="JE6" s="33"/>
      <c r="JF6" s="33"/>
      <c r="JG6" s="33"/>
      <c r="JH6" s="33"/>
      <c r="JI6" s="33"/>
      <c r="JJ6" s="33"/>
      <c r="JK6" s="33"/>
      <c r="JL6" s="33"/>
      <c r="JM6" s="33"/>
      <c r="JN6" s="33"/>
      <c r="JO6" s="33"/>
      <c r="JP6" s="33"/>
      <c r="JQ6" s="33"/>
      <c r="JR6" s="33"/>
      <c r="JS6" s="33"/>
      <c r="JT6" s="33"/>
      <c r="JU6" s="33"/>
      <c r="JV6" s="33"/>
      <c r="JW6" s="33"/>
      <c r="JX6" s="33"/>
      <c r="JY6" s="33"/>
      <c r="JZ6" s="33"/>
      <c r="KA6" s="33"/>
      <c r="KB6" s="33"/>
      <c r="KC6" s="33"/>
      <c r="KD6" s="33"/>
      <c r="KE6" s="33"/>
      <c r="KF6" s="33"/>
      <c r="KG6" s="33"/>
      <c r="KH6" s="33"/>
      <c r="KI6" s="33"/>
      <c r="KJ6" s="33"/>
      <c r="KK6" s="33"/>
      <c r="KL6" s="33"/>
      <c r="KM6" s="33"/>
      <c r="KN6" s="33"/>
      <c r="KO6" s="33"/>
      <c r="KP6" s="33"/>
      <c r="KQ6" s="33"/>
      <c r="KR6" s="33"/>
      <c r="KS6" s="33"/>
      <c r="KT6" s="33"/>
      <c r="KU6" s="33"/>
      <c r="KV6" s="33"/>
      <c r="KW6" s="33"/>
      <c r="KX6" s="33"/>
      <c r="KY6" s="33"/>
      <c r="KZ6" s="33"/>
      <c r="LA6" s="33"/>
      <c r="LB6" s="33"/>
      <c r="LC6" s="33"/>
      <c r="LD6" s="33"/>
      <c r="LE6" s="33"/>
      <c r="LF6" s="33"/>
      <c r="LG6" s="33"/>
      <c r="LH6" s="33"/>
      <c r="LI6" s="33"/>
      <c r="LJ6" s="33"/>
      <c r="LK6" s="33"/>
      <c r="LL6" s="33"/>
      <c r="LM6" s="33"/>
      <c r="LN6" s="33"/>
      <c r="LO6" s="33"/>
      <c r="LP6" s="33"/>
      <c r="LQ6" s="33"/>
      <c r="LR6" s="33"/>
      <c r="LS6" s="33"/>
      <c r="LT6" s="33"/>
      <c r="LU6" s="33"/>
      <c r="LV6" s="33"/>
      <c r="LW6" s="33"/>
      <c r="LX6" s="33"/>
      <c r="LY6" s="33"/>
      <c r="LZ6" s="33"/>
      <c r="MA6" s="33"/>
      <c r="MB6" s="33"/>
      <c r="MC6" s="33"/>
      <c r="MD6" s="33"/>
      <c r="ME6" s="33"/>
      <c r="MF6" s="33"/>
      <c r="MG6" s="33"/>
      <c r="MH6" s="33"/>
      <c r="MI6" s="33"/>
      <c r="MJ6" s="33"/>
      <c r="MK6" s="33"/>
      <c r="ML6" s="33"/>
      <c r="MM6" s="33"/>
      <c r="MN6" s="33"/>
      <c r="MO6" s="33"/>
      <c r="MP6" s="33"/>
      <c r="MQ6" s="33"/>
      <c r="MR6" s="33"/>
      <c r="MS6" s="33"/>
      <c r="MT6" s="33"/>
      <c r="MU6" s="33"/>
      <c r="MV6" s="33"/>
      <c r="MW6" s="33"/>
      <c r="MX6" s="33"/>
      <c r="MY6" s="33"/>
      <c r="MZ6" s="33"/>
      <c r="NA6" s="33"/>
      <c r="NB6" s="33"/>
      <c r="NC6" s="33"/>
      <c r="ND6" s="33"/>
      <c r="NE6" s="33"/>
      <c r="NF6" s="33"/>
      <c r="NG6" s="33"/>
      <c r="NH6" s="33"/>
      <c r="NI6" s="33"/>
      <c r="NJ6" s="33"/>
      <c r="NK6" s="33"/>
      <c r="NL6" s="33"/>
      <c r="NM6" s="33"/>
      <c r="NN6" s="33"/>
      <c r="NO6" s="225" t="s">
        <v>0</v>
      </c>
      <c r="NP6" s="226"/>
      <c r="NQ6" s="35"/>
      <c r="NR6" s="80"/>
      <c r="NS6" s="33"/>
      <c r="NT6" s="33"/>
      <c r="NU6" s="33"/>
      <c r="NV6" s="33"/>
      <c r="NW6" s="33"/>
      <c r="NX6" s="33"/>
      <c r="NY6" s="33"/>
      <c r="NZ6" s="33"/>
      <c r="OA6" s="33"/>
      <c r="OB6" s="33"/>
      <c r="OC6" s="33"/>
      <c r="OD6" s="33"/>
    </row>
    <row r="7" spans="1:394" ht="16.5" thickBot="1" x14ac:dyDescent="0.3">
      <c r="A7" s="84"/>
      <c r="B7" s="33"/>
      <c r="C7" s="47"/>
      <c r="D7" s="49"/>
      <c r="E7" s="33"/>
      <c r="F7" s="85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3"/>
      <c r="IQ7" s="33"/>
      <c r="IR7" s="33"/>
      <c r="IS7" s="33"/>
      <c r="IT7" s="33"/>
      <c r="IU7" s="33"/>
      <c r="IV7" s="33"/>
      <c r="IW7" s="33"/>
      <c r="IX7" s="33"/>
      <c r="IY7" s="33"/>
      <c r="IZ7" s="33"/>
      <c r="JA7" s="33"/>
      <c r="JB7" s="33"/>
      <c r="JC7" s="33"/>
      <c r="JD7" s="33"/>
      <c r="JE7" s="33"/>
      <c r="JF7" s="33"/>
      <c r="JG7" s="33"/>
      <c r="JH7" s="33"/>
      <c r="JI7" s="33"/>
      <c r="JJ7" s="33"/>
      <c r="JK7" s="33"/>
      <c r="JL7" s="33"/>
      <c r="JM7" s="33"/>
      <c r="JN7" s="33"/>
      <c r="JO7" s="33"/>
      <c r="JP7" s="33"/>
      <c r="JQ7" s="33"/>
      <c r="JR7" s="33"/>
      <c r="JS7" s="33"/>
      <c r="JT7" s="33"/>
      <c r="JU7" s="33"/>
      <c r="JV7" s="33"/>
      <c r="JW7" s="33"/>
      <c r="JX7" s="33"/>
      <c r="JY7" s="33"/>
      <c r="JZ7" s="33"/>
      <c r="KA7" s="33"/>
      <c r="KB7" s="33"/>
      <c r="KC7" s="33"/>
      <c r="KD7" s="33"/>
      <c r="KE7" s="33"/>
      <c r="KF7" s="33"/>
      <c r="KG7" s="33"/>
      <c r="KH7" s="33"/>
      <c r="KI7" s="33"/>
      <c r="KJ7" s="33"/>
      <c r="KK7" s="33"/>
      <c r="KL7" s="33"/>
      <c r="KM7" s="33"/>
      <c r="KN7" s="33"/>
      <c r="KO7" s="33"/>
      <c r="KP7" s="33"/>
      <c r="KQ7" s="33"/>
      <c r="KR7" s="33"/>
      <c r="KS7" s="33"/>
      <c r="KT7" s="33"/>
      <c r="KU7" s="33"/>
      <c r="KV7" s="33"/>
      <c r="KW7" s="33"/>
      <c r="KX7" s="33"/>
      <c r="KY7" s="33"/>
      <c r="KZ7" s="33"/>
      <c r="LA7" s="33"/>
      <c r="LB7" s="33"/>
      <c r="LC7" s="33"/>
      <c r="LD7" s="33"/>
      <c r="LE7" s="33"/>
      <c r="LF7" s="33"/>
      <c r="LG7" s="33"/>
      <c r="LH7" s="33"/>
      <c r="LI7" s="33"/>
      <c r="LJ7" s="33"/>
      <c r="LK7" s="33"/>
      <c r="LL7" s="33"/>
      <c r="LM7" s="33"/>
      <c r="LN7" s="33"/>
      <c r="LO7" s="33"/>
      <c r="LP7" s="33"/>
      <c r="LQ7" s="33"/>
      <c r="LR7" s="33"/>
      <c r="LS7" s="33"/>
      <c r="LT7" s="33"/>
      <c r="LU7" s="33"/>
      <c r="LV7" s="33"/>
      <c r="LW7" s="33"/>
      <c r="LX7" s="33"/>
      <c r="LY7" s="33"/>
      <c r="LZ7" s="33"/>
      <c r="MA7" s="33"/>
      <c r="MB7" s="33"/>
      <c r="MC7" s="33"/>
      <c r="MD7" s="33"/>
      <c r="ME7" s="33"/>
      <c r="MF7" s="33"/>
      <c r="MG7" s="33"/>
      <c r="MH7" s="33"/>
      <c r="MI7" s="33"/>
      <c r="MJ7" s="33"/>
      <c r="MK7" s="33"/>
      <c r="ML7" s="33"/>
      <c r="MM7" s="33"/>
      <c r="MN7" s="33"/>
      <c r="MO7" s="33"/>
      <c r="MP7" s="33"/>
      <c r="MQ7" s="33"/>
      <c r="MR7" s="33"/>
      <c r="MS7" s="33"/>
      <c r="MT7" s="33"/>
      <c r="MU7" s="33"/>
      <c r="MV7" s="33"/>
      <c r="MW7" s="33"/>
      <c r="MX7" s="33"/>
      <c r="MY7" s="33"/>
      <c r="MZ7" s="33"/>
      <c r="NA7" s="33"/>
      <c r="NB7" s="33"/>
      <c r="NC7" s="33"/>
      <c r="ND7" s="33"/>
      <c r="NE7" s="33"/>
      <c r="NF7" s="33"/>
      <c r="NG7" s="33"/>
      <c r="NH7" s="33"/>
      <c r="NI7" s="33"/>
      <c r="NJ7" s="33"/>
      <c r="NK7" s="33"/>
      <c r="NL7" s="33"/>
      <c r="NM7" s="33"/>
      <c r="NN7" s="33"/>
      <c r="NO7" s="33"/>
      <c r="NP7" s="33"/>
      <c r="NQ7" s="34"/>
      <c r="NR7" s="78" t="s">
        <v>1</v>
      </c>
      <c r="NU7" s="33"/>
      <c r="NV7" s="33"/>
      <c r="NW7" s="33"/>
      <c r="NX7" s="33"/>
      <c r="NY7" s="33"/>
      <c r="NZ7" s="33"/>
      <c r="OA7" s="33"/>
      <c r="OB7" s="33"/>
      <c r="OC7" s="33"/>
      <c r="OD7" s="33"/>
    </row>
    <row r="8" spans="1:394" ht="16.5" thickBot="1" x14ac:dyDescent="0.3">
      <c r="A8" s="84"/>
      <c r="B8" s="33"/>
      <c r="C8" s="92" t="s">
        <v>127</v>
      </c>
      <c r="D8" s="93"/>
      <c r="E8" s="33"/>
      <c r="F8" s="85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  <c r="LC8" s="33"/>
      <c r="LD8" s="33"/>
      <c r="LE8" s="33"/>
      <c r="LF8" s="33"/>
      <c r="LG8" s="33"/>
      <c r="LH8" s="33"/>
      <c r="LI8" s="33"/>
      <c r="LJ8" s="33"/>
      <c r="LK8" s="33"/>
      <c r="LL8" s="33"/>
      <c r="LM8" s="33"/>
      <c r="LN8" s="33"/>
      <c r="LO8" s="33"/>
      <c r="LP8" s="33"/>
      <c r="LQ8" s="33"/>
      <c r="LR8" s="33"/>
      <c r="LS8" s="33"/>
      <c r="LT8" s="33"/>
      <c r="LU8" s="33"/>
      <c r="LV8" s="33"/>
      <c r="LW8" s="33"/>
      <c r="LX8" s="33"/>
      <c r="LY8" s="33"/>
      <c r="LZ8" s="33"/>
      <c r="MA8" s="33"/>
      <c r="MB8" s="33"/>
      <c r="MC8" s="33"/>
      <c r="MD8" s="33"/>
      <c r="ME8" s="33"/>
      <c r="MF8" s="33"/>
      <c r="MG8" s="33"/>
      <c r="MH8" s="33"/>
      <c r="MI8" s="33"/>
      <c r="MJ8" s="33"/>
      <c r="MK8" s="33"/>
      <c r="ML8" s="33"/>
      <c r="MM8" s="33"/>
      <c r="MN8" s="33"/>
      <c r="MO8" s="33"/>
      <c r="MP8" s="33"/>
      <c r="MQ8" s="33"/>
      <c r="MR8" s="33"/>
      <c r="MS8" s="33"/>
      <c r="MT8" s="33"/>
      <c r="MU8" s="33"/>
      <c r="MV8" s="33"/>
      <c r="MW8" s="33"/>
      <c r="MX8" s="33"/>
      <c r="MY8" s="33"/>
      <c r="MZ8" s="33"/>
      <c r="NA8" s="33"/>
      <c r="NB8" s="33"/>
      <c r="NC8" s="33"/>
      <c r="ND8" s="33"/>
      <c r="NE8" s="33"/>
      <c r="NF8" s="33"/>
      <c r="NG8" s="33"/>
      <c r="NH8" s="33"/>
      <c r="NI8" s="33"/>
      <c r="NJ8" s="33"/>
      <c r="NK8" s="33"/>
      <c r="NL8" s="33"/>
      <c r="NM8" s="33"/>
      <c r="NN8" s="33"/>
      <c r="NO8" s="46" t="s">
        <v>7</v>
      </c>
      <c r="NP8" s="50" t="s">
        <v>14</v>
      </c>
      <c r="NQ8" s="34"/>
      <c r="NR8" s="78" t="e">
        <f>IF('Infos STOCK'!#REF!="",'Infos STOCK'!#REF!,"")</f>
        <v>#REF!</v>
      </c>
      <c r="NS8" s="33"/>
      <c r="NT8" s="33"/>
      <c r="NU8" s="33"/>
      <c r="NV8" s="33"/>
      <c r="NW8" s="33"/>
      <c r="NX8" s="33"/>
      <c r="NY8" s="33"/>
      <c r="NZ8" s="33"/>
      <c r="OA8" s="33"/>
      <c r="OB8" s="33"/>
      <c r="OC8" s="33"/>
      <c r="OD8" s="33"/>
    </row>
    <row r="9" spans="1:394" ht="16.5" thickBot="1" x14ac:dyDescent="0.3">
      <c r="A9" s="85"/>
      <c r="B9" s="78"/>
      <c r="C9" s="33"/>
      <c r="D9" s="33"/>
      <c r="E9" s="78"/>
      <c r="F9" s="85"/>
      <c r="G9" s="33"/>
      <c r="H9" s="33"/>
      <c r="I9" s="33"/>
      <c r="J9" s="33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/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78"/>
      <c r="FG9" s="78"/>
      <c r="FH9" s="78"/>
      <c r="FI9" s="78"/>
      <c r="FJ9" s="78"/>
      <c r="FK9" s="78"/>
      <c r="FL9" s="78"/>
      <c r="FM9" s="78"/>
      <c r="FN9" s="78"/>
      <c r="FO9" s="78"/>
      <c r="FP9" s="78"/>
      <c r="FQ9" s="78"/>
      <c r="FR9" s="78"/>
      <c r="FS9" s="78"/>
      <c r="FT9" s="78"/>
      <c r="FU9" s="78"/>
      <c r="FV9" s="78"/>
      <c r="FW9" s="78"/>
      <c r="FX9" s="78"/>
      <c r="FY9" s="78"/>
      <c r="FZ9" s="78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8"/>
      <c r="HL9" s="78"/>
      <c r="HM9" s="78"/>
      <c r="HN9" s="78"/>
      <c r="HO9" s="78"/>
      <c r="HP9" s="78"/>
      <c r="HQ9" s="78"/>
      <c r="HR9" s="78"/>
      <c r="HS9" s="78"/>
      <c r="HT9" s="78"/>
      <c r="HU9" s="78"/>
      <c r="HV9" s="78"/>
      <c r="HW9" s="78"/>
      <c r="HX9" s="78"/>
      <c r="HY9" s="78"/>
      <c r="HZ9" s="78"/>
      <c r="IA9" s="78"/>
      <c r="IB9" s="78"/>
      <c r="IC9" s="78"/>
      <c r="ID9" s="78"/>
      <c r="IE9" s="78"/>
      <c r="IF9" s="78"/>
      <c r="IG9" s="78"/>
      <c r="IH9" s="78"/>
      <c r="II9" s="78"/>
      <c r="IJ9" s="78"/>
      <c r="IK9" s="78"/>
      <c r="IL9" s="78"/>
      <c r="IM9" s="78"/>
      <c r="IN9" s="78"/>
      <c r="IO9" s="78"/>
      <c r="IP9" s="78"/>
      <c r="IQ9" s="78"/>
      <c r="IR9" s="78"/>
      <c r="IS9" s="78"/>
      <c r="IT9" s="78"/>
      <c r="IU9" s="78"/>
      <c r="IV9" s="78"/>
      <c r="IW9" s="78"/>
      <c r="IX9" s="78"/>
      <c r="IY9" s="78"/>
      <c r="IZ9" s="78"/>
      <c r="JA9" s="78"/>
      <c r="JB9" s="78"/>
      <c r="JC9" s="78"/>
      <c r="JD9" s="78"/>
      <c r="JE9" s="78"/>
      <c r="JF9" s="78"/>
      <c r="JG9" s="78"/>
      <c r="JH9" s="78"/>
      <c r="JI9" s="78"/>
      <c r="JJ9" s="78"/>
      <c r="JK9" s="78"/>
      <c r="JL9" s="78"/>
      <c r="JM9" s="78"/>
      <c r="JN9" s="78"/>
      <c r="JO9" s="78"/>
      <c r="JP9" s="78"/>
      <c r="JQ9" s="78"/>
      <c r="JR9" s="78"/>
      <c r="JS9" s="78"/>
      <c r="JT9" s="78"/>
      <c r="JU9" s="78"/>
      <c r="JV9" s="78"/>
      <c r="JW9" s="78"/>
      <c r="JX9" s="78"/>
      <c r="JY9" s="78"/>
      <c r="JZ9" s="78"/>
      <c r="KA9" s="78"/>
      <c r="KB9" s="78"/>
      <c r="KC9" s="78"/>
      <c r="KD9" s="78"/>
      <c r="KE9" s="78"/>
      <c r="KF9" s="78"/>
      <c r="KG9" s="78"/>
      <c r="KH9" s="78"/>
      <c r="KI9" s="78"/>
      <c r="KJ9" s="78"/>
      <c r="KK9" s="78"/>
      <c r="KL9" s="78"/>
      <c r="KM9" s="78"/>
      <c r="KN9" s="78"/>
      <c r="KO9" s="78"/>
      <c r="KP9" s="78"/>
      <c r="KQ9" s="78"/>
      <c r="KR9" s="78"/>
      <c r="KS9" s="78"/>
      <c r="KT9" s="78"/>
      <c r="KU9" s="78"/>
      <c r="KV9" s="78"/>
      <c r="KW9" s="78"/>
      <c r="KX9" s="78"/>
      <c r="KY9" s="78"/>
      <c r="KZ9" s="78"/>
      <c r="LA9" s="78"/>
      <c r="LB9" s="78"/>
      <c r="LC9" s="78"/>
      <c r="LD9" s="78"/>
      <c r="LE9" s="78"/>
      <c r="LF9" s="78"/>
      <c r="LG9" s="78"/>
      <c r="LH9" s="78"/>
      <c r="LI9" s="78"/>
      <c r="LJ9" s="78"/>
      <c r="LK9" s="78"/>
      <c r="LL9" s="78"/>
      <c r="LM9" s="78"/>
      <c r="LN9" s="78"/>
      <c r="LO9" s="78"/>
      <c r="LP9" s="78"/>
      <c r="LQ9" s="78"/>
      <c r="LR9" s="78"/>
      <c r="LS9" s="78"/>
      <c r="LT9" s="78"/>
      <c r="LU9" s="78"/>
      <c r="LV9" s="78"/>
      <c r="LW9" s="78"/>
      <c r="LX9" s="78"/>
      <c r="LY9" s="78"/>
      <c r="LZ9" s="78"/>
      <c r="MA9" s="78"/>
      <c r="MB9" s="78"/>
      <c r="MC9" s="78"/>
      <c r="MD9" s="78"/>
      <c r="ME9" s="78"/>
      <c r="MF9" s="78"/>
      <c r="MG9" s="78"/>
      <c r="MH9" s="78"/>
      <c r="MI9" s="78"/>
      <c r="MJ9" s="78"/>
      <c r="MK9" s="78"/>
      <c r="ML9" s="78"/>
      <c r="MM9" s="78"/>
      <c r="MN9" s="78"/>
      <c r="MO9" s="78"/>
      <c r="MP9" s="78"/>
      <c r="MQ9" s="78"/>
      <c r="MR9" s="78"/>
      <c r="MS9" s="78"/>
      <c r="MT9" s="78"/>
      <c r="MU9" s="78"/>
      <c r="MV9" s="78"/>
      <c r="MW9" s="78"/>
      <c r="MX9" s="78"/>
      <c r="MY9" s="78"/>
      <c r="MZ9" s="78"/>
      <c r="NA9" s="78"/>
      <c r="NB9" s="78"/>
      <c r="NC9" s="78"/>
      <c r="ND9" s="78"/>
      <c r="NE9" s="78"/>
      <c r="NF9" s="78"/>
      <c r="NG9" s="78"/>
      <c r="NH9" s="78"/>
      <c r="NI9" s="78"/>
      <c r="NJ9" s="78"/>
      <c r="NK9" s="78"/>
      <c r="NL9" s="78"/>
      <c r="NM9" s="78"/>
      <c r="NN9" s="33"/>
      <c r="NO9" s="33"/>
      <c r="NP9" s="33"/>
      <c r="NQ9" s="34"/>
      <c r="NR9" s="78" t="e">
        <f>IF('Infos STOCK'!#REF!="",'Infos STOCK'!#REF!,"")</f>
        <v>#REF!</v>
      </c>
      <c r="NS9" s="33"/>
      <c r="NT9" s="33"/>
      <c r="NU9" s="33"/>
      <c r="NV9" s="33"/>
      <c r="NW9" s="33"/>
      <c r="NX9" s="33"/>
      <c r="NY9" s="33"/>
      <c r="NZ9" s="33"/>
      <c r="OA9" s="33"/>
      <c r="OB9" s="33"/>
      <c r="OC9" s="33"/>
      <c r="OD9" s="33"/>
    </row>
    <row r="10" spans="1:394" ht="16.5" thickBot="1" x14ac:dyDescent="0.3">
      <c r="A10" s="88"/>
      <c r="B10" s="79"/>
      <c r="C10" s="92" t="s">
        <v>119</v>
      </c>
      <c r="D10" s="94"/>
      <c r="E10" s="79"/>
      <c r="F10" s="85"/>
      <c r="G10" s="33"/>
      <c r="H10" s="33"/>
      <c r="I10" s="33"/>
      <c r="J10" s="33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  <c r="FD10" s="79"/>
      <c r="FE10" s="79"/>
      <c r="FF10" s="79"/>
      <c r="FG10" s="79"/>
      <c r="FH10" s="79"/>
      <c r="FI10" s="79"/>
      <c r="FJ10" s="79"/>
      <c r="FK10" s="79"/>
      <c r="FL10" s="79"/>
      <c r="FM10" s="79"/>
      <c r="FN10" s="79"/>
      <c r="FO10" s="79"/>
      <c r="FP10" s="79"/>
      <c r="FQ10" s="79"/>
      <c r="FR10" s="79"/>
      <c r="FS10" s="79"/>
      <c r="FT10" s="79"/>
      <c r="FU10" s="79"/>
      <c r="FV10" s="79"/>
      <c r="FW10" s="79"/>
      <c r="FX10" s="79"/>
      <c r="FY10" s="79"/>
      <c r="FZ10" s="79"/>
      <c r="GA10" s="79"/>
      <c r="GB10" s="79"/>
      <c r="GC10" s="79"/>
      <c r="GD10" s="79"/>
      <c r="GE10" s="79"/>
      <c r="GF10" s="79"/>
      <c r="GG10" s="79"/>
      <c r="GH10" s="79"/>
      <c r="GI10" s="79"/>
      <c r="GJ10" s="79"/>
      <c r="GK10" s="79"/>
      <c r="GL10" s="79"/>
      <c r="GM10" s="79"/>
      <c r="GN10" s="79"/>
      <c r="GO10" s="79"/>
      <c r="GP10" s="79"/>
      <c r="GQ10" s="79"/>
      <c r="GR10" s="79"/>
      <c r="GS10" s="79"/>
      <c r="GT10" s="79"/>
      <c r="GU10" s="79"/>
      <c r="GV10" s="79"/>
      <c r="GW10" s="79"/>
      <c r="GX10" s="79"/>
      <c r="GY10" s="79"/>
      <c r="GZ10" s="79"/>
      <c r="HA10" s="79"/>
      <c r="HB10" s="79"/>
      <c r="HC10" s="79"/>
      <c r="HD10" s="79"/>
      <c r="HE10" s="79"/>
      <c r="HF10" s="79"/>
      <c r="HG10" s="79"/>
      <c r="HH10" s="79"/>
      <c r="HI10" s="79"/>
      <c r="HJ10" s="79"/>
      <c r="HK10" s="79"/>
      <c r="HL10" s="79"/>
      <c r="HM10" s="79"/>
      <c r="HN10" s="79"/>
      <c r="HO10" s="79"/>
      <c r="HP10" s="79"/>
      <c r="HQ10" s="79"/>
      <c r="HR10" s="79"/>
      <c r="HS10" s="79"/>
      <c r="HT10" s="79"/>
      <c r="HU10" s="79"/>
      <c r="HV10" s="79"/>
      <c r="HW10" s="79"/>
      <c r="HX10" s="79"/>
      <c r="HY10" s="79"/>
      <c r="HZ10" s="79"/>
      <c r="IA10" s="79"/>
      <c r="IB10" s="79"/>
      <c r="IC10" s="79"/>
      <c r="ID10" s="79"/>
      <c r="IE10" s="79"/>
      <c r="IF10" s="79"/>
      <c r="IG10" s="79"/>
      <c r="IH10" s="79"/>
      <c r="II10" s="79"/>
      <c r="IJ10" s="79"/>
      <c r="IK10" s="79"/>
      <c r="IL10" s="79"/>
      <c r="IM10" s="79"/>
      <c r="IN10" s="79"/>
      <c r="IO10" s="79"/>
      <c r="IP10" s="79"/>
      <c r="IQ10" s="79"/>
      <c r="IR10" s="79"/>
      <c r="IS10" s="79"/>
      <c r="IT10" s="79"/>
      <c r="IU10" s="79"/>
      <c r="IV10" s="79"/>
      <c r="IW10" s="79"/>
      <c r="IX10" s="79"/>
      <c r="IY10" s="79"/>
      <c r="IZ10" s="79"/>
      <c r="JA10" s="79"/>
      <c r="JB10" s="79"/>
      <c r="JC10" s="79"/>
      <c r="JD10" s="79"/>
      <c r="JE10" s="79"/>
      <c r="JF10" s="79"/>
      <c r="JG10" s="79"/>
      <c r="JH10" s="79"/>
      <c r="JI10" s="79"/>
      <c r="JJ10" s="79"/>
      <c r="JK10" s="79"/>
      <c r="JL10" s="79"/>
      <c r="JM10" s="79"/>
      <c r="JN10" s="79"/>
      <c r="JO10" s="79"/>
      <c r="JP10" s="79"/>
      <c r="JQ10" s="79"/>
      <c r="JR10" s="79"/>
      <c r="JS10" s="79"/>
      <c r="JT10" s="79"/>
      <c r="JU10" s="79"/>
      <c r="JV10" s="79"/>
      <c r="JW10" s="79"/>
      <c r="JX10" s="79"/>
      <c r="JY10" s="79"/>
      <c r="JZ10" s="79"/>
      <c r="KA10" s="79"/>
      <c r="KB10" s="79"/>
      <c r="KC10" s="79"/>
      <c r="KD10" s="79"/>
      <c r="KE10" s="79"/>
      <c r="KF10" s="79"/>
      <c r="KG10" s="79"/>
      <c r="KH10" s="79"/>
      <c r="KI10" s="79"/>
      <c r="KJ10" s="79"/>
      <c r="KK10" s="79"/>
      <c r="KL10" s="79"/>
      <c r="KM10" s="79"/>
      <c r="KN10" s="79"/>
      <c r="KO10" s="79"/>
      <c r="KP10" s="79"/>
      <c r="KQ10" s="79"/>
      <c r="KR10" s="79"/>
      <c r="KS10" s="79"/>
      <c r="KT10" s="79"/>
      <c r="KU10" s="79"/>
      <c r="KV10" s="79"/>
      <c r="KW10" s="79"/>
      <c r="KX10" s="79"/>
      <c r="KY10" s="79"/>
      <c r="KZ10" s="79"/>
      <c r="LA10" s="79"/>
      <c r="LB10" s="79"/>
      <c r="LC10" s="79"/>
      <c r="LD10" s="79"/>
      <c r="LE10" s="79"/>
      <c r="LF10" s="79"/>
      <c r="LG10" s="79"/>
      <c r="LH10" s="79"/>
      <c r="LI10" s="79"/>
      <c r="LJ10" s="79"/>
      <c r="LK10" s="79"/>
      <c r="LL10" s="79"/>
      <c r="LM10" s="79"/>
      <c r="LN10" s="79"/>
      <c r="LO10" s="79"/>
      <c r="LP10" s="79"/>
      <c r="LQ10" s="79"/>
      <c r="LR10" s="79"/>
      <c r="LS10" s="79"/>
      <c r="LT10" s="79"/>
      <c r="LU10" s="79"/>
      <c r="LV10" s="79"/>
      <c r="LW10" s="79"/>
      <c r="LX10" s="79"/>
      <c r="LY10" s="79"/>
      <c r="LZ10" s="79"/>
      <c r="MA10" s="79"/>
      <c r="MB10" s="79"/>
      <c r="MC10" s="79"/>
      <c r="MD10" s="79"/>
      <c r="ME10" s="79"/>
      <c r="MF10" s="79"/>
      <c r="MG10" s="79"/>
      <c r="MH10" s="79"/>
      <c r="MI10" s="79"/>
      <c r="MJ10" s="79"/>
      <c r="MK10" s="79"/>
      <c r="ML10" s="79"/>
      <c r="MM10" s="79"/>
      <c r="MN10" s="79"/>
      <c r="MO10" s="79"/>
      <c r="MP10" s="79"/>
      <c r="MQ10" s="79"/>
      <c r="MR10" s="79"/>
      <c r="MS10" s="79"/>
      <c r="MT10" s="79"/>
      <c r="MU10" s="79"/>
      <c r="MV10" s="79"/>
      <c r="MW10" s="79"/>
      <c r="MX10" s="79"/>
      <c r="MY10" s="79"/>
      <c r="MZ10" s="79"/>
      <c r="NA10" s="79"/>
      <c r="NB10" s="79"/>
      <c r="NC10" s="79"/>
      <c r="ND10" s="79"/>
      <c r="NE10" s="79"/>
      <c r="NF10" s="79"/>
      <c r="NG10" s="79"/>
      <c r="NH10" s="79"/>
      <c r="NI10" s="79"/>
      <c r="NJ10" s="79"/>
      <c r="NK10" s="79"/>
      <c r="NL10" s="79"/>
      <c r="NM10" s="79"/>
      <c r="NN10" s="33"/>
      <c r="NO10" s="46" t="s">
        <v>130</v>
      </c>
      <c r="NP10" s="81">
        <v>3</v>
      </c>
      <c r="NQ10" s="34"/>
      <c r="NR10" s="78" t="str">
        <f>IF('Infos STOCK'!C6="",'Infos STOCK'!B6,"")</f>
        <v>A-0-3</v>
      </c>
      <c r="NS10" s="33"/>
      <c r="NT10" s="33"/>
      <c r="NU10" s="33"/>
      <c r="NV10" s="33"/>
      <c r="NW10" s="33"/>
      <c r="NX10" s="33"/>
      <c r="NY10" s="33"/>
      <c r="NZ10" s="33"/>
      <c r="OA10" s="33"/>
      <c r="OB10" s="33"/>
    </row>
    <row r="11" spans="1:394" ht="16.5" thickBot="1" x14ac:dyDescent="0.3">
      <c r="A11" s="88"/>
      <c r="B11" s="33"/>
      <c r="E11" s="34"/>
      <c r="F11" s="85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</row>
    <row r="12" spans="1:394" ht="15.75" x14ac:dyDescent="0.25">
      <c r="A12" s="88"/>
      <c r="B12" s="33"/>
      <c r="C12" s="92" t="s">
        <v>118</v>
      </c>
      <c r="D12" s="95"/>
      <c r="E12" s="34"/>
      <c r="F12" s="85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</row>
    <row r="13" spans="1:394" ht="16.5" thickBot="1" x14ac:dyDescent="0.3">
      <c r="A13" s="88"/>
      <c r="B13" s="33"/>
      <c r="C13" s="33"/>
      <c r="D13" s="33"/>
      <c r="E13" s="34"/>
      <c r="F13" s="85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  <row r="14" spans="1:394" ht="15.75" x14ac:dyDescent="0.25">
      <c r="A14" s="88"/>
      <c r="B14" s="33"/>
      <c r="C14" s="92" t="s">
        <v>4</v>
      </c>
      <c r="D14" s="95"/>
      <c r="E14" s="34"/>
      <c r="F14" s="85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</row>
    <row r="15" spans="1:394" ht="16.5" thickBot="1" x14ac:dyDescent="0.3">
      <c r="A15" s="88"/>
      <c r="B15" s="33"/>
      <c r="C15" s="47"/>
      <c r="D15" s="47"/>
      <c r="E15" s="34"/>
      <c r="F15" s="85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</row>
    <row r="16" spans="1:394" ht="15.75" x14ac:dyDescent="0.25">
      <c r="A16" s="88"/>
      <c r="B16" s="33"/>
      <c r="C16" s="92" t="s">
        <v>5</v>
      </c>
      <c r="D16" s="95"/>
      <c r="E16" s="34"/>
      <c r="F16" s="85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</row>
    <row r="17" spans="1:18" ht="16.5" thickBot="1" x14ac:dyDescent="0.3">
      <c r="A17" s="89"/>
      <c r="B17" s="33"/>
      <c r="C17" s="47"/>
      <c r="D17" s="47"/>
      <c r="E17" s="34"/>
      <c r="F17" s="85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</row>
    <row r="18" spans="1:18" ht="15.75" x14ac:dyDescent="0.25">
      <c r="A18" s="89"/>
      <c r="B18" s="33"/>
      <c r="C18" s="92" t="s">
        <v>6</v>
      </c>
      <c r="D18" s="96"/>
      <c r="E18" s="34"/>
      <c r="F18" s="85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</row>
    <row r="19" spans="1:18" ht="16.5" thickBot="1" x14ac:dyDescent="0.3">
      <c r="A19" s="89"/>
      <c r="B19" s="33"/>
      <c r="C19" s="47"/>
      <c r="D19" s="47"/>
      <c r="E19" s="34"/>
      <c r="F19" s="85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</row>
    <row r="20" spans="1:18" ht="15.75" x14ac:dyDescent="0.25">
      <c r="A20" s="89"/>
      <c r="B20" s="33"/>
      <c r="C20" s="92" t="s">
        <v>9</v>
      </c>
      <c r="D20" s="97"/>
      <c r="E20" s="34"/>
      <c r="F20" s="85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  <row r="21" spans="1:18" ht="16.5" thickBot="1" x14ac:dyDescent="0.3">
      <c r="A21" s="89"/>
      <c r="B21" s="33"/>
      <c r="C21" s="47"/>
      <c r="D21" s="47"/>
      <c r="E21" s="34"/>
      <c r="F21" s="85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</row>
    <row r="22" spans="1:18" ht="15.75" x14ac:dyDescent="0.25">
      <c r="A22" s="84"/>
      <c r="B22" s="33"/>
      <c r="C22" s="92" t="s">
        <v>2</v>
      </c>
      <c r="D22" s="101">
        <f ca="1">TODAY()</f>
        <v>44061</v>
      </c>
      <c r="E22" s="34"/>
      <c r="F22" s="85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</row>
    <row r="23" spans="1:18" ht="15.75" x14ac:dyDescent="0.25">
      <c r="A23" s="84"/>
      <c r="B23" s="33"/>
      <c r="C23" s="33"/>
      <c r="D23" s="33"/>
      <c r="E23" s="34"/>
      <c r="F23" s="85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</row>
    <row r="24" spans="1:18" ht="15.75" x14ac:dyDescent="0.25">
      <c r="A24" s="84"/>
      <c r="B24" s="33"/>
      <c r="C24" s="33"/>
      <c r="D24" s="33"/>
      <c r="E24" s="34"/>
      <c r="F24" s="86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</row>
    <row r="25" spans="1:18" x14ac:dyDescent="0.25">
      <c r="A25" s="84"/>
      <c r="B25" s="33"/>
      <c r="C25" s="33"/>
      <c r="D25" s="33"/>
      <c r="E25" s="33"/>
      <c r="F25" s="86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</row>
    <row r="26" spans="1:18" x14ac:dyDescent="0.25">
      <c r="A26" s="84"/>
      <c r="B26" s="33"/>
      <c r="C26" s="33"/>
      <c r="D26" s="33"/>
      <c r="E26" s="33"/>
      <c r="F26" s="86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</row>
    <row r="27" spans="1:18" x14ac:dyDescent="0.25">
      <c r="A27" s="84"/>
      <c r="B27" s="33"/>
      <c r="C27" s="33"/>
      <c r="D27" s="33"/>
      <c r="E27" s="33"/>
      <c r="F27" s="86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</row>
    <row r="28" spans="1:18" x14ac:dyDescent="0.25">
      <c r="A28" s="84"/>
      <c r="B28" s="33"/>
      <c r="C28" s="33"/>
      <c r="D28" s="33"/>
      <c r="E28" s="33"/>
      <c r="F28" s="86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</row>
    <row r="29" spans="1:18" x14ac:dyDescent="0.25">
      <c r="A29" s="84"/>
      <c r="B29" s="33"/>
      <c r="C29" s="33"/>
      <c r="D29" s="33"/>
      <c r="E29" s="33"/>
      <c r="F29" s="86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</row>
    <row r="30" spans="1:18" x14ac:dyDescent="0.25">
      <c r="A30" s="84"/>
      <c r="B30" s="33"/>
      <c r="C30" s="33"/>
      <c r="D30" s="33"/>
      <c r="E30" s="33"/>
      <c r="F30" s="86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</row>
    <row r="31" spans="1:18" x14ac:dyDescent="0.25">
      <c r="A31" s="84"/>
      <c r="B31" s="33"/>
      <c r="C31" s="33"/>
      <c r="D31" s="33"/>
      <c r="E31" s="33"/>
      <c r="F31" s="86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</row>
    <row r="32" spans="1:18" x14ac:dyDescent="0.25">
      <c r="A32" s="84"/>
      <c r="B32" s="33"/>
      <c r="C32" s="33"/>
      <c r="D32" s="33"/>
      <c r="E32" s="33"/>
      <c r="F32" s="86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</row>
    <row r="33" spans="1:18" x14ac:dyDescent="0.25">
      <c r="A33" s="84"/>
      <c r="B33" s="33"/>
      <c r="C33" s="33"/>
      <c r="D33" s="33"/>
      <c r="E33" s="33"/>
      <c r="F33" s="86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</row>
    <row r="34" spans="1:18" x14ac:dyDescent="0.25">
      <c r="A34" s="84"/>
      <c r="B34" s="33"/>
      <c r="C34" s="33"/>
      <c r="D34" s="33"/>
      <c r="E34" s="33"/>
      <c r="F34" s="86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</row>
    <row r="35" spans="1:18" x14ac:dyDescent="0.25">
      <c r="A35" s="84"/>
      <c r="B35" s="33"/>
      <c r="C35" s="33"/>
      <c r="D35" s="33"/>
      <c r="E35" s="33"/>
      <c r="F35" s="86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</row>
    <row r="36" spans="1:18" x14ac:dyDescent="0.25">
      <c r="A36" s="84"/>
      <c r="B36" s="33"/>
      <c r="C36" s="33"/>
      <c r="D36" s="33"/>
      <c r="E36" s="33"/>
      <c r="F36" s="86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</row>
    <row r="37" spans="1:18" x14ac:dyDescent="0.25">
      <c r="A37" s="84"/>
      <c r="B37" s="33"/>
      <c r="C37" s="33"/>
      <c r="D37" s="33"/>
      <c r="E37" s="33"/>
      <c r="F37" s="86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</row>
    <row r="38" spans="1:18" x14ac:dyDescent="0.25">
      <c r="A38" s="84"/>
      <c r="B38" s="33"/>
      <c r="C38" s="33"/>
      <c r="D38" s="33"/>
      <c r="E38" s="33"/>
      <c r="F38" s="86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1:18" x14ac:dyDescent="0.25">
      <c r="A39" s="84"/>
      <c r="B39" s="33"/>
      <c r="C39" s="33"/>
      <c r="D39" s="33"/>
      <c r="E39" s="33"/>
      <c r="F39" s="86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</row>
    <row r="40" spans="1:18" x14ac:dyDescent="0.25">
      <c r="A40" s="84"/>
      <c r="B40" s="33"/>
      <c r="C40" s="33"/>
      <c r="D40" s="33"/>
      <c r="E40" s="33"/>
      <c r="F40" s="86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</row>
    <row r="41" spans="1:18" x14ac:dyDescent="0.25">
      <c r="A41" s="84"/>
      <c r="B41" s="33"/>
      <c r="C41" s="33"/>
      <c r="D41" s="33"/>
      <c r="E41" s="33"/>
      <c r="F41" s="86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  <row r="42" spans="1:18" x14ac:dyDescent="0.25">
      <c r="A42" s="84"/>
      <c r="B42" s="33"/>
      <c r="C42" s="33"/>
      <c r="D42" s="33"/>
      <c r="E42" s="33"/>
      <c r="F42" s="86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</row>
    <row r="43" spans="1:18" x14ac:dyDescent="0.25">
      <c r="A43" s="84"/>
      <c r="B43" s="33"/>
      <c r="C43" s="33"/>
      <c r="D43" s="33"/>
      <c r="E43" s="33"/>
      <c r="F43" s="86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</row>
    <row r="44" spans="1:18" x14ac:dyDescent="0.25">
      <c r="A44" s="84"/>
      <c r="B44" s="33"/>
      <c r="C44" s="33"/>
      <c r="D44" s="33"/>
      <c r="E44" s="33"/>
      <c r="F44" s="86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</row>
    <row r="45" spans="1:18" x14ac:dyDescent="0.25">
      <c r="A45" s="84"/>
      <c r="B45" s="33"/>
      <c r="C45" s="33"/>
      <c r="D45" s="33"/>
      <c r="E45" s="33"/>
      <c r="F45" s="86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</row>
    <row r="46" spans="1:18" x14ac:dyDescent="0.25">
      <c r="A46" s="84"/>
      <c r="B46" s="33"/>
      <c r="C46" s="33"/>
      <c r="D46" s="33"/>
      <c r="E46" s="33"/>
      <c r="F46" s="86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</row>
    <row r="47" spans="1:18" x14ac:dyDescent="0.25">
      <c r="A47" s="84"/>
      <c r="B47" s="33"/>
      <c r="C47" s="33"/>
      <c r="D47" s="33"/>
      <c r="E47" s="33"/>
      <c r="F47" s="86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</row>
    <row r="48" spans="1:18" x14ac:dyDescent="0.25">
      <c r="A48" s="84"/>
      <c r="B48" s="33"/>
      <c r="C48" s="33"/>
      <c r="D48" s="33"/>
      <c r="E48" s="33"/>
      <c r="F48" s="86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</row>
    <row r="49" spans="1:18" x14ac:dyDescent="0.25">
      <c r="A49" s="84"/>
      <c r="B49" s="33"/>
      <c r="C49" s="33"/>
      <c r="D49" s="33"/>
      <c r="E49" s="33"/>
      <c r="F49" s="86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</row>
    <row r="50" spans="1:18" x14ac:dyDescent="0.25">
      <c r="A50" s="84"/>
      <c r="B50" s="33"/>
      <c r="C50" s="33"/>
      <c r="D50" s="33"/>
      <c r="E50" s="33"/>
      <c r="F50" s="86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</row>
    <row r="51" spans="1:18" x14ac:dyDescent="0.25">
      <c r="A51" s="84"/>
      <c r="B51" s="33"/>
      <c r="C51" s="33"/>
      <c r="D51" s="33"/>
      <c r="E51" s="33"/>
      <c r="F51" s="86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</row>
    <row r="52" spans="1:18" x14ac:dyDescent="0.25">
      <c r="A52" s="84"/>
      <c r="B52" s="33"/>
      <c r="C52" s="33"/>
      <c r="D52" s="33"/>
      <c r="E52" s="33"/>
      <c r="F52" s="86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</row>
    <row r="53" spans="1:18" x14ac:dyDescent="0.25">
      <c r="A53" s="84"/>
      <c r="B53" s="33"/>
      <c r="C53" s="33"/>
      <c r="D53" s="33"/>
      <c r="E53" s="33"/>
      <c r="F53" s="86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</row>
    <row r="54" spans="1:18" x14ac:dyDescent="0.25">
      <c r="A54" s="84"/>
      <c r="B54" s="33"/>
      <c r="C54" s="33"/>
      <c r="D54" s="33"/>
      <c r="E54" s="33"/>
      <c r="F54" s="86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</row>
    <row r="55" spans="1:18" x14ac:dyDescent="0.25">
      <c r="A55" s="84"/>
      <c r="B55" s="33"/>
      <c r="C55" s="33"/>
      <c r="D55" s="33"/>
      <c r="E55" s="33"/>
      <c r="F55" s="86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</row>
    <row r="56" spans="1:18" x14ac:dyDescent="0.25">
      <c r="A56" s="84"/>
      <c r="B56" s="33"/>
      <c r="C56" s="33"/>
      <c r="D56" s="33"/>
      <c r="E56" s="33"/>
      <c r="F56" s="86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</row>
    <row r="57" spans="1:18" x14ac:dyDescent="0.25">
      <c r="A57" s="84"/>
      <c r="B57" s="33"/>
      <c r="C57" s="33"/>
      <c r="D57" s="33"/>
      <c r="E57" s="33"/>
      <c r="F57" s="86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</row>
    <row r="58" spans="1:18" x14ac:dyDescent="0.25">
      <c r="A58" s="84"/>
      <c r="B58" s="33"/>
      <c r="C58" s="33"/>
      <c r="D58" s="33"/>
      <c r="E58" s="33"/>
      <c r="F58" s="86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</row>
    <row r="59" spans="1:18" x14ac:dyDescent="0.25">
      <c r="A59" s="84"/>
      <c r="B59" s="33"/>
      <c r="C59" s="33"/>
      <c r="D59" s="33"/>
      <c r="E59" s="33"/>
      <c r="F59" s="86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</row>
    <row r="60" spans="1:18" x14ac:dyDescent="0.25">
      <c r="A60" s="84"/>
      <c r="B60" s="33"/>
      <c r="C60" s="33"/>
      <c r="D60" s="33"/>
      <c r="E60" s="33"/>
      <c r="F60" s="86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</row>
    <row r="61" spans="1:18" x14ac:dyDescent="0.25">
      <c r="A61" s="84"/>
      <c r="B61" s="33"/>
      <c r="C61" s="33"/>
      <c r="D61" s="33"/>
      <c r="E61" s="33"/>
      <c r="F61" s="86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</row>
    <row r="62" spans="1:18" x14ac:dyDescent="0.25">
      <c r="A62" s="84"/>
      <c r="B62" s="33"/>
      <c r="C62" s="33"/>
      <c r="D62" s="33"/>
      <c r="E62" s="33"/>
      <c r="F62" s="86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</row>
    <row r="63" spans="1:18" x14ac:dyDescent="0.25">
      <c r="A63" s="84"/>
      <c r="B63" s="33"/>
      <c r="C63" s="33"/>
      <c r="D63" s="33"/>
      <c r="E63" s="33"/>
      <c r="F63" s="86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</row>
    <row r="64" spans="1:18" x14ac:dyDescent="0.25">
      <c r="A64" s="84"/>
      <c r="B64" s="33"/>
      <c r="C64" s="33"/>
      <c r="D64" s="33"/>
      <c r="E64" s="33"/>
      <c r="F64" s="86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</row>
    <row r="65" spans="1:18" x14ac:dyDescent="0.25">
      <c r="A65" s="84"/>
      <c r="B65" s="33"/>
      <c r="C65" s="33"/>
      <c r="D65" s="33"/>
      <c r="E65" s="33"/>
      <c r="F65" s="86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</row>
    <row r="66" spans="1:18" x14ac:dyDescent="0.25">
      <c r="A66" s="84"/>
      <c r="B66" s="33"/>
      <c r="C66" s="33"/>
      <c r="D66" s="33"/>
      <c r="E66" s="33"/>
      <c r="F66" s="86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</row>
    <row r="67" spans="1:18" x14ac:dyDescent="0.25">
      <c r="A67" s="84"/>
      <c r="B67" s="33"/>
      <c r="C67" s="33"/>
      <c r="D67" s="33"/>
      <c r="E67" s="33"/>
      <c r="F67" s="86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</row>
    <row r="68" spans="1:18" x14ac:dyDescent="0.25">
      <c r="A68" s="84"/>
      <c r="B68" s="33"/>
      <c r="C68" s="33"/>
      <c r="D68" s="33"/>
      <c r="E68" s="33"/>
      <c r="F68" s="86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</row>
    <row r="69" spans="1:18" x14ac:dyDescent="0.25">
      <c r="A69" s="84"/>
      <c r="B69" s="33"/>
      <c r="C69" s="33"/>
      <c r="D69" s="33"/>
      <c r="E69" s="33"/>
      <c r="F69" s="86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</row>
    <row r="70" spans="1:18" x14ac:dyDescent="0.25">
      <c r="A70" s="84"/>
      <c r="B70" s="33"/>
      <c r="C70" s="33"/>
      <c r="D70" s="33"/>
      <c r="E70" s="33"/>
      <c r="F70" s="86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</row>
    <row r="71" spans="1:18" x14ac:dyDescent="0.25">
      <c r="A71" s="84"/>
      <c r="B71" s="33"/>
      <c r="C71" s="33"/>
      <c r="D71" s="33"/>
      <c r="E71" s="33"/>
      <c r="F71" s="86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</row>
    <row r="72" spans="1:18" x14ac:dyDescent="0.25">
      <c r="A72" s="84"/>
      <c r="B72" s="33"/>
      <c r="C72" s="33"/>
      <c r="D72" s="33"/>
      <c r="E72" s="33"/>
      <c r="F72" s="86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</row>
    <row r="73" spans="1:18" x14ac:dyDescent="0.25">
      <c r="A73" s="84"/>
      <c r="B73" s="33"/>
      <c r="C73" s="33"/>
      <c r="D73" s="33"/>
      <c r="E73" s="33"/>
      <c r="F73" s="86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</row>
    <row r="74" spans="1:18" x14ac:dyDescent="0.25">
      <c r="A74" s="84"/>
      <c r="B74" s="33"/>
      <c r="C74" s="33"/>
      <c r="D74" s="33"/>
      <c r="E74" s="33"/>
      <c r="F74" s="86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</row>
    <row r="75" spans="1:18" x14ac:dyDescent="0.25">
      <c r="A75" s="84"/>
      <c r="B75" s="33"/>
      <c r="C75" s="33"/>
      <c r="D75" s="33"/>
      <c r="E75" s="33"/>
      <c r="F75" s="86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</row>
    <row r="76" spans="1:18" x14ac:dyDescent="0.25">
      <c r="A76" s="84"/>
      <c r="B76" s="33"/>
      <c r="C76" s="33"/>
      <c r="D76" s="33"/>
      <c r="E76" s="33"/>
      <c r="F76" s="86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</row>
    <row r="77" spans="1:18" x14ac:dyDescent="0.25">
      <c r="A77" s="84"/>
      <c r="B77" s="33"/>
      <c r="C77" s="33"/>
      <c r="D77" s="33"/>
      <c r="E77" s="33"/>
      <c r="F77" s="86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</row>
    <row r="78" spans="1:18" x14ac:dyDescent="0.25">
      <c r="A78" s="84"/>
      <c r="B78" s="33"/>
      <c r="C78" s="33"/>
      <c r="D78" s="33"/>
      <c r="E78" s="33"/>
      <c r="F78" s="86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</row>
    <row r="79" spans="1:18" x14ac:dyDescent="0.25">
      <c r="A79" s="84"/>
      <c r="B79" s="33"/>
      <c r="C79" s="33"/>
      <c r="D79" s="33"/>
      <c r="E79" s="33"/>
      <c r="F79" s="86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</row>
    <row r="80" spans="1:18" x14ac:dyDescent="0.25">
      <c r="A80" s="84"/>
      <c r="B80" s="33"/>
      <c r="C80" s="33"/>
      <c r="D80" s="33"/>
      <c r="E80" s="33"/>
      <c r="F80" s="86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</row>
    <row r="81" spans="1:18" x14ac:dyDescent="0.25">
      <c r="A81" s="84"/>
      <c r="B81" s="33"/>
      <c r="C81" s="33"/>
      <c r="D81" s="33"/>
      <c r="E81" s="33"/>
      <c r="F81" s="86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</row>
    <row r="82" spans="1:18" x14ac:dyDescent="0.25">
      <c r="A82" s="84"/>
      <c r="B82" s="33"/>
      <c r="C82" s="33"/>
      <c r="D82" s="33"/>
      <c r="E82" s="33"/>
      <c r="F82" s="86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</row>
    <row r="83" spans="1:18" x14ac:dyDescent="0.25">
      <c r="A83" s="84"/>
      <c r="B83" s="33"/>
      <c r="C83" s="33"/>
      <c r="D83" s="33"/>
      <c r="E83" s="33"/>
      <c r="F83" s="86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</row>
    <row r="84" spans="1:18" x14ac:dyDescent="0.25">
      <c r="A84" s="84"/>
      <c r="B84" s="33"/>
      <c r="C84" s="33"/>
      <c r="D84" s="33"/>
      <c r="E84" s="33"/>
      <c r="F84" s="86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</row>
    <row r="85" spans="1:18" x14ac:dyDescent="0.25">
      <c r="A85" s="84"/>
      <c r="B85" s="33"/>
      <c r="C85" s="33"/>
      <c r="D85" s="33"/>
      <c r="E85" s="33"/>
      <c r="F85" s="86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</row>
    <row r="86" spans="1:18" x14ac:dyDescent="0.25">
      <c r="A86" s="84"/>
      <c r="B86" s="33"/>
      <c r="C86" s="33"/>
      <c r="D86" s="33"/>
      <c r="E86" s="33"/>
      <c r="F86" s="86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</row>
    <row r="87" spans="1:18" x14ac:dyDescent="0.25">
      <c r="A87" s="84"/>
      <c r="B87" s="33"/>
      <c r="C87" s="33"/>
      <c r="D87" s="33"/>
      <c r="E87" s="33"/>
      <c r="F87" s="86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</row>
    <row r="88" spans="1:18" x14ac:dyDescent="0.25">
      <c r="A88" s="84"/>
      <c r="B88" s="33"/>
      <c r="C88" s="33"/>
      <c r="D88" s="33"/>
      <c r="E88" s="33"/>
      <c r="F88" s="86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</row>
    <row r="89" spans="1:18" x14ac:dyDescent="0.25">
      <c r="A89" s="84"/>
      <c r="B89" s="33"/>
      <c r="C89" s="33"/>
      <c r="D89" s="33"/>
      <c r="E89" s="33"/>
      <c r="F89" s="86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</row>
    <row r="90" spans="1:18" x14ac:dyDescent="0.25">
      <c r="A90" s="84"/>
      <c r="B90" s="33"/>
      <c r="C90" s="33"/>
      <c r="D90" s="33"/>
      <c r="E90" s="33"/>
      <c r="F90" s="86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</row>
    <row r="91" spans="1:18" x14ac:dyDescent="0.25">
      <c r="A91" s="84"/>
      <c r="B91" s="33"/>
      <c r="C91" s="33"/>
      <c r="D91" s="33"/>
      <c r="E91" s="33"/>
      <c r="F91" s="86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</row>
    <row r="92" spans="1:18" x14ac:dyDescent="0.25">
      <c r="A92" s="84"/>
      <c r="B92" s="33"/>
      <c r="C92" s="33"/>
      <c r="D92" s="33"/>
      <c r="E92" s="33"/>
      <c r="F92" s="86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</row>
    <row r="93" spans="1:18" x14ac:dyDescent="0.25">
      <c r="A93" s="84"/>
      <c r="B93" s="33"/>
      <c r="C93" s="33"/>
      <c r="D93" s="33"/>
      <c r="E93" s="33"/>
      <c r="F93" s="86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</row>
    <row r="94" spans="1:18" x14ac:dyDescent="0.25">
      <c r="A94" s="84"/>
      <c r="B94" s="33"/>
      <c r="C94" s="33"/>
      <c r="D94" s="33"/>
      <c r="E94" s="33"/>
      <c r="F94" s="86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</row>
    <row r="95" spans="1:18" x14ac:dyDescent="0.25">
      <c r="A95" s="84"/>
      <c r="B95" s="33"/>
      <c r="C95" s="33"/>
      <c r="D95" s="33"/>
      <c r="E95" s="33"/>
      <c r="F95" s="86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</row>
    <row r="96" spans="1:18" x14ac:dyDescent="0.25">
      <c r="A96" s="84"/>
      <c r="B96" s="33"/>
      <c r="C96" s="33"/>
      <c r="D96" s="33"/>
      <c r="E96" s="33"/>
      <c r="F96" s="86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</row>
    <row r="97" spans="1:18" x14ac:dyDescent="0.25">
      <c r="A97" s="84"/>
      <c r="B97" s="33"/>
      <c r="C97" s="33"/>
      <c r="D97" s="33"/>
      <c r="E97" s="33"/>
      <c r="F97" s="86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</row>
    <row r="98" spans="1:18" x14ac:dyDescent="0.25">
      <c r="A98" s="84"/>
      <c r="B98" s="33"/>
      <c r="C98" s="33"/>
      <c r="D98" s="33"/>
      <c r="E98" s="33"/>
      <c r="F98" s="86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</row>
    <row r="99" spans="1:18" x14ac:dyDescent="0.25">
      <c r="A99" s="84"/>
      <c r="B99" s="33"/>
      <c r="C99" s="33"/>
      <c r="D99" s="33"/>
      <c r="E99" s="33"/>
      <c r="F99" s="86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</row>
    <row r="100" spans="1:18" x14ac:dyDescent="0.25">
      <c r="A100" s="84"/>
      <c r="B100" s="33"/>
      <c r="C100" s="33"/>
      <c r="D100" s="33"/>
      <c r="E100" s="33"/>
      <c r="F100" s="86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</row>
    <row r="101" spans="1:18" x14ac:dyDescent="0.25">
      <c r="A101" s="84"/>
      <c r="B101" s="33"/>
      <c r="C101" s="33"/>
      <c r="D101" s="33"/>
      <c r="E101" s="33"/>
      <c r="F101" s="86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</row>
    <row r="102" spans="1:18" x14ac:dyDescent="0.25">
      <c r="A102" s="84"/>
      <c r="B102" s="33"/>
      <c r="C102" s="33"/>
      <c r="D102" s="33"/>
      <c r="E102" s="33"/>
      <c r="F102" s="86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</row>
    <row r="103" spans="1:18" x14ac:dyDescent="0.25">
      <c r="A103" s="84"/>
      <c r="B103" s="33"/>
      <c r="C103" s="33"/>
      <c r="D103" s="33"/>
      <c r="E103" s="33"/>
      <c r="F103" s="86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</row>
    <row r="104" spans="1:18" x14ac:dyDescent="0.25">
      <c r="A104" s="84"/>
      <c r="B104" s="33"/>
      <c r="C104" s="33"/>
      <c r="D104" s="33"/>
      <c r="E104" s="33"/>
      <c r="F104" s="86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</row>
    <row r="105" spans="1:18" x14ac:dyDescent="0.25">
      <c r="A105" s="84"/>
      <c r="B105" s="33"/>
      <c r="C105" s="33"/>
      <c r="D105" s="33"/>
      <c r="E105" s="33"/>
      <c r="F105" s="86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</row>
    <row r="106" spans="1:18" x14ac:dyDescent="0.25">
      <c r="A106" s="84"/>
      <c r="B106" s="33"/>
      <c r="C106" s="33"/>
      <c r="D106" s="33"/>
      <c r="E106" s="33"/>
      <c r="F106" s="86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</row>
    <row r="107" spans="1:18" x14ac:dyDescent="0.25">
      <c r="A107" s="84"/>
      <c r="B107" s="33"/>
      <c r="C107" s="33"/>
      <c r="D107" s="33"/>
      <c r="E107" s="33"/>
      <c r="F107" s="86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</row>
    <row r="108" spans="1:18" x14ac:dyDescent="0.25">
      <c r="A108" s="84"/>
      <c r="B108" s="33"/>
      <c r="C108" s="33"/>
      <c r="D108" s="33"/>
      <c r="E108" s="33"/>
      <c r="F108" s="84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</row>
    <row r="109" spans="1:18" x14ac:dyDescent="0.25">
      <c r="A109" s="84"/>
      <c r="B109" s="33"/>
      <c r="C109" s="33"/>
      <c r="D109" s="33"/>
      <c r="E109" s="33"/>
      <c r="F109" s="84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</row>
    <row r="110" spans="1:18" x14ac:dyDescent="0.25">
      <c r="A110" s="84"/>
      <c r="B110" s="33"/>
      <c r="C110" s="33"/>
      <c r="D110" s="33"/>
      <c r="E110" s="33"/>
      <c r="F110" s="84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</row>
    <row r="111" spans="1:18" x14ac:dyDescent="0.25">
      <c r="A111" s="84"/>
      <c r="B111" s="33"/>
      <c r="C111" s="33"/>
      <c r="D111" s="33"/>
      <c r="E111" s="33"/>
      <c r="F111" s="84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</row>
    <row r="112" spans="1:18" x14ac:dyDescent="0.25">
      <c r="A112" s="84"/>
      <c r="B112" s="33"/>
      <c r="C112" s="33"/>
      <c r="D112" s="33"/>
      <c r="E112" s="33"/>
      <c r="F112" s="84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</row>
    <row r="113" spans="1:18" x14ac:dyDescent="0.25">
      <c r="A113" s="84"/>
      <c r="B113" s="33"/>
      <c r="C113" s="33"/>
      <c r="D113" s="33"/>
      <c r="E113" s="33"/>
      <c r="F113" s="84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</row>
    <row r="114" spans="1:18" x14ac:dyDescent="0.25">
      <c r="A114" s="84"/>
      <c r="B114" s="33"/>
      <c r="C114" s="33"/>
      <c r="D114" s="33"/>
      <c r="E114" s="33"/>
      <c r="F114" s="84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</row>
    <row r="115" spans="1:18" x14ac:dyDescent="0.25">
      <c r="A115" s="84"/>
      <c r="B115" s="33"/>
      <c r="C115" s="33"/>
      <c r="D115" s="33"/>
      <c r="E115" s="33"/>
      <c r="F115" s="84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</row>
    <row r="116" spans="1:18" x14ac:dyDescent="0.25">
      <c r="A116" s="84"/>
      <c r="B116" s="33"/>
      <c r="C116" s="33"/>
      <c r="D116" s="33"/>
      <c r="E116" s="33"/>
      <c r="F116" s="84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</row>
    <row r="117" spans="1:18" x14ac:dyDescent="0.25">
      <c r="A117" s="84"/>
      <c r="B117" s="33"/>
      <c r="C117" s="33"/>
      <c r="D117" s="33"/>
      <c r="E117" s="33"/>
      <c r="F117" s="84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</row>
    <row r="118" spans="1:18" x14ac:dyDescent="0.25">
      <c r="A118" s="84"/>
      <c r="B118" s="33"/>
      <c r="C118" s="33"/>
      <c r="D118" s="33"/>
      <c r="E118" s="33"/>
      <c r="F118" s="84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</row>
    <row r="119" spans="1:18" x14ac:dyDescent="0.25">
      <c r="A119" s="84"/>
      <c r="B119" s="33"/>
      <c r="C119" s="33"/>
      <c r="D119" s="33"/>
      <c r="E119" s="33"/>
      <c r="F119" s="84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</row>
    <row r="120" spans="1:18" x14ac:dyDescent="0.25">
      <c r="A120" s="84"/>
      <c r="B120" s="33"/>
      <c r="C120" s="33"/>
      <c r="D120" s="33"/>
      <c r="E120" s="33"/>
      <c r="F120" s="84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</row>
    <row r="121" spans="1:18" x14ac:dyDescent="0.25">
      <c r="A121" s="84"/>
      <c r="B121" s="33"/>
      <c r="C121" s="33"/>
      <c r="D121" s="33"/>
      <c r="E121" s="33"/>
      <c r="F121" s="84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</row>
    <row r="122" spans="1:18" x14ac:dyDescent="0.25">
      <c r="A122" s="84"/>
      <c r="B122" s="33"/>
      <c r="C122" s="33"/>
      <c r="D122" s="33"/>
      <c r="E122" s="33"/>
      <c r="F122" s="84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</row>
    <row r="123" spans="1:18" x14ac:dyDescent="0.25">
      <c r="A123" s="84"/>
      <c r="B123" s="33"/>
      <c r="C123" s="33"/>
      <c r="D123" s="33"/>
      <c r="E123" s="33"/>
      <c r="F123" s="84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</row>
    <row r="124" spans="1:18" x14ac:dyDescent="0.25">
      <c r="A124" s="84"/>
      <c r="B124" s="33"/>
      <c r="C124" s="33"/>
      <c r="D124" s="33"/>
      <c r="E124" s="33"/>
      <c r="F124" s="84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</row>
    <row r="125" spans="1:18" x14ac:dyDescent="0.25">
      <c r="A125" s="84"/>
      <c r="B125" s="33"/>
      <c r="C125" s="33"/>
      <c r="D125" s="33"/>
      <c r="E125" s="33"/>
      <c r="F125" s="84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</row>
    <row r="126" spans="1:18" x14ac:dyDescent="0.25">
      <c r="A126" s="84"/>
      <c r="B126" s="33"/>
      <c r="C126" s="33"/>
      <c r="D126" s="33"/>
      <c r="E126" s="33"/>
      <c r="F126" s="84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</row>
    <row r="127" spans="1:18" x14ac:dyDescent="0.25">
      <c r="A127" s="84"/>
      <c r="B127" s="33"/>
      <c r="C127" s="33"/>
      <c r="D127" s="33"/>
      <c r="E127" s="33"/>
      <c r="F127" s="84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</row>
    <row r="128" spans="1:18" x14ac:dyDescent="0.25">
      <c r="A128" s="84"/>
      <c r="B128" s="33"/>
      <c r="C128" s="33"/>
      <c r="D128" s="33"/>
      <c r="E128" s="33"/>
      <c r="F128" s="84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</row>
    <row r="129" spans="1:18" x14ac:dyDescent="0.25">
      <c r="A129" s="84"/>
      <c r="B129" s="33"/>
      <c r="C129" s="33"/>
      <c r="D129" s="33"/>
      <c r="E129" s="33"/>
      <c r="F129" s="84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</row>
    <row r="130" spans="1:18" x14ac:dyDescent="0.25">
      <c r="A130" s="84"/>
      <c r="B130" s="33"/>
      <c r="C130" s="33"/>
      <c r="D130" s="33"/>
      <c r="E130" s="33"/>
      <c r="F130" s="84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</row>
    <row r="131" spans="1:18" x14ac:dyDescent="0.25">
      <c r="A131" s="84"/>
      <c r="B131" s="33"/>
      <c r="C131" s="33"/>
      <c r="D131" s="33"/>
      <c r="E131" s="33"/>
      <c r="F131" s="84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</row>
    <row r="132" spans="1:18" x14ac:dyDescent="0.25">
      <c r="A132" s="84"/>
      <c r="B132" s="33"/>
      <c r="C132" s="33"/>
      <c r="D132" s="33"/>
      <c r="E132" s="33"/>
      <c r="F132" s="84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</row>
    <row r="133" spans="1:18" x14ac:dyDescent="0.25">
      <c r="A133" s="84"/>
      <c r="B133" s="33"/>
      <c r="C133" s="33"/>
      <c r="D133" s="33"/>
      <c r="E133" s="33"/>
      <c r="F133" s="84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</row>
    <row r="134" spans="1:18" x14ac:dyDescent="0.25">
      <c r="A134" s="84"/>
      <c r="B134" s="33"/>
      <c r="C134" s="33"/>
      <c r="D134" s="33"/>
      <c r="E134" s="33"/>
      <c r="F134" s="84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</row>
    <row r="135" spans="1:18" x14ac:dyDescent="0.25">
      <c r="A135" s="84"/>
      <c r="B135" s="33"/>
      <c r="C135" s="33"/>
      <c r="D135" s="33"/>
      <c r="E135" s="33"/>
      <c r="F135" s="84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</row>
    <row r="136" spans="1:18" x14ac:dyDescent="0.25">
      <c r="A136" s="84"/>
      <c r="B136" s="33"/>
      <c r="C136" s="33"/>
      <c r="D136" s="33"/>
      <c r="E136" s="33"/>
      <c r="F136" s="84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</row>
    <row r="137" spans="1:18" x14ac:dyDescent="0.25">
      <c r="A137" s="84"/>
      <c r="B137" s="33"/>
      <c r="C137" s="33"/>
      <c r="D137" s="33"/>
      <c r="E137" s="33"/>
      <c r="F137" s="84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</row>
    <row r="138" spans="1:18" x14ac:dyDescent="0.25">
      <c r="A138" s="84"/>
      <c r="B138" s="33"/>
      <c r="C138" s="33"/>
      <c r="D138" s="33"/>
      <c r="E138" s="33"/>
      <c r="F138" s="84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</row>
    <row r="139" spans="1:18" x14ac:dyDescent="0.25">
      <c r="A139" s="84"/>
      <c r="B139" s="33"/>
      <c r="C139" s="33"/>
      <c r="D139" s="33"/>
      <c r="E139" s="33"/>
      <c r="F139" s="84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</row>
    <row r="140" spans="1:18" x14ac:dyDescent="0.25">
      <c r="A140" s="84"/>
      <c r="B140" s="33"/>
      <c r="C140" s="33"/>
      <c r="D140" s="33"/>
      <c r="E140" s="33"/>
      <c r="F140" s="84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</row>
    <row r="141" spans="1:18" x14ac:dyDescent="0.25">
      <c r="A141" s="84"/>
      <c r="B141" s="33"/>
      <c r="C141" s="33"/>
      <c r="D141" s="33"/>
      <c r="E141" s="33"/>
      <c r="F141" s="84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</row>
    <row r="142" spans="1:18" x14ac:dyDescent="0.25">
      <c r="A142" s="84"/>
      <c r="B142" s="33"/>
      <c r="C142" s="33"/>
      <c r="D142" s="33"/>
      <c r="E142" s="33"/>
      <c r="F142" s="84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</row>
    <row r="143" spans="1:18" x14ac:dyDescent="0.25">
      <c r="A143" s="84"/>
      <c r="B143" s="33"/>
      <c r="C143" s="33"/>
      <c r="D143" s="33"/>
      <c r="E143" s="33"/>
      <c r="F143" s="84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</row>
    <row r="144" spans="1:18" x14ac:dyDescent="0.25">
      <c r="A144" s="84"/>
      <c r="B144" s="33"/>
      <c r="C144" s="33"/>
      <c r="D144" s="33"/>
      <c r="E144" s="33"/>
      <c r="F144" s="84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</row>
    <row r="145" spans="1:18" x14ac:dyDescent="0.25">
      <c r="A145" s="84"/>
      <c r="B145" s="33"/>
      <c r="C145" s="33"/>
      <c r="D145" s="33"/>
      <c r="E145" s="33"/>
      <c r="F145" s="84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</row>
    <row r="146" spans="1:18" x14ac:dyDescent="0.25">
      <c r="A146" s="84"/>
      <c r="B146" s="33"/>
      <c r="C146" s="33"/>
      <c r="D146" s="33"/>
      <c r="E146" s="33"/>
      <c r="F146" s="84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</row>
    <row r="147" spans="1:18" x14ac:dyDescent="0.25">
      <c r="A147" s="84"/>
      <c r="B147" s="33"/>
      <c r="C147" s="33"/>
      <c r="D147" s="33"/>
      <c r="E147" s="33"/>
      <c r="F147" s="84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</row>
    <row r="148" spans="1:18" x14ac:dyDescent="0.25">
      <c r="A148" s="84"/>
      <c r="B148" s="33"/>
      <c r="C148" s="33"/>
      <c r="D148" s="33"/>
      <c r="E148" s="33"/>
      <c r="F148" s="84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</row>
    <row r="149" spans="1:18" x14ac:dyDescent="0.25">
      <c r="A149" s="84"/>
      <c r="B149" s="33"/>
      <c r="C149" s="33"/>
      <c r="D149" s="33"/>
      <c r="E149" s="33"/>
      <c r="F149" s="84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</row>
    <row r="150" spans="1:18" x14ac:dyDescent="0.25">
      <c r="A150" s="84"/>
      <c r="B150" s="33"/>
      <c r="C150" s="33"/>
      <c r="D150" s="33"/>
      <c r="E150" s="33"/>
      <c r="F150" s="84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</row>
    <row r="151" spans="1:18" x14ac:dyDescent="0.25">
      <c r="A151" s="84"/>
      <c r="B151" s="33"/>
      <c r="C151" s="33"/>
      <c r="D151" s="33"/>
      <c r="E151" s="33"/>
      <c r="F151" s="84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</row>
    <row r="152" spans="1:18" x14ac:dyDescent="0.25">
      <c r="A152" s="84"/>
      <c r="B152" s="33"/>
      <c r="C152" s="33"/>
      <c r="D152" s="33"/>
      <c r="E152" s="33"/>
      <c r="F152" s="84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</row>
    <row r="153" spans="1:18" x14ac:dyDescent="0.25">
      <c r="A153" s="84"/>
      <c r="B153" s="33"/>
      <c r="C153" s="33"/>
      <c r="D153" s="33"/>
      <c r="E153" s="33"/>
      <c r="F153" s="84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</row>
    <row r="154" spans="1:18" x14ac:dyDescent="0.25">
      <c r="A154" s="84"/>
      <c r="B154" s="33"/>
      <c r="C154" s="33"/>
      <c r="D154" s="33"/>
      <c r="E154" s="33"/>
      <c r="F154" s="84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</row>
    <row r="155" spans="1:18" x14ac:dyDescent="0.25">
      <c r="A155" s="84"/>
      <c r="B155" s="33"/>
      <c r="C155" s="33"/>
      <c r="D155" s="33"/>
      <c r="E155" s="33"/>
      <c r="F155" s="84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</row>
    <row r="156" spans="1:18" x14ac:dyDescent="0.25">
      <c r="A156" s="84"/>
      <c r="B156" s="33"/>
      <c r="C156" s="33"/>
      <c r="D156" s="33"/>
      <c r="E156" s="33"/>
      <c r="F156" s="84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</row>
    <row r="157" spans="1:18" x14ac:dyDescent="0.25">
      <c r="A157" s="84"/>
      <c r="B157" s="33"/>
      <c r="C157" s="33"/>
      <c r="D157" s="33"/>
      <c r="E157" s="33"/>
      <c r="F157" s="84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</row>
    <row r="158" spans="1:18" x14ac:dyDescent="0.25">
      <c r="A158" s="84"/>
      <c r="B158" s="33"/>
      <c r="C158" s="33"/>
      <c r="D158" s="33"/>
      <c r="E158" s="33"/>
      <c r="F158" s="84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</row>
    <row r="159" spans="1:18" x14ac:dyDescent="0.25">
      <c r="A159" s="84"/>
      <c r="B159" s="33"/>
      <c r="C159" s="33"/>
      <c r="D159" s="33"/>
      <c r="E159" s="33"/>
      <c r="F159" s="84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</row>
    <row r="160" spans="1:18" x14ac:dyDescent="0.25">
      <c r="A160" s="84"/>
      <c r="B160" s="33"/>
      <c r="C160" s="33"/>
      <c r="D160" s="33"/>
      <c r="E160" s="33"/>
      <c r="F160" s="84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</row>
    <row r="161" spans="1:18" x14ac:dyDescent="0.25">
      <c r="A161" s="84"/>
      <c r="B161" s="33"/>
      <c r="C161" s="33"/>
      <c r="D161" s="33"/>
      <c r="E161" s="33"/>
      <c r="F161" s="84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</row>
    <row r="162" spans="1:18" x14ac:dyDescent="0.25">
      <c r="A162" s="84"/>
      <c r="B162" s="33"/>
      <c r="C162" s="33"/>
      <c r="D162" s="33"/>
      <c r="E162" s="33"/>
      <c r="F162" s="84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</row>
    <row r="163" spans="1:18" x14ac:dyDescent="0.25">
      <c r="A163" s="84"/>
      <c r="B163" s="33"/>
      <c r="C163" s="33"/>
      <c r="D163" s="33"/>
      <c r="E163" s="33"/>
      <c r="F163" s="84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</row>
    <row r="164" spans="1:18" x14ac:dyDescent="0.25">
      <c r="A164" s="84"/>
      <c r="B164" s="33"/>
      <c r="C164" s="33"/>
      <c r="D164" s="33"/>
      <c r="E164" s="33"/>
      <c r="F164" s="84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</row>
    <row r="165" spans="1:18" x14ac:dyDescent="0.25">
      <c r="A165" s="84"/>
      <c r="B165" s="33"/>
      <c r="C165" s="33"/>
      <c r="D165" s="33"/>
      <c r="E165" s="33"/>
      <c r="F165" s="84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</row>
    <row r="166" spans="1:18" x14ac:dyDescent="0.25">
      <c r="A166" s="84"/>
      <c r="B166" s="33"/>
      <c r="C166" s="33"/>
      <c r="D166" s="33"/>
      <c r="E166" s="33"/>
      <c r="F166" s="84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</row>
    <row r="167" spans="1:18" x14ac:dyDescent="0.25">
      <c r="A167" s="84"/>
      <c r="B167" s="33"/>
      <c r="C167" s="33"/>
      <c r="D167" s="33"/>
      <c r="E167" s="33"/>
      <c r="F167" s="84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</row>
    <row r="168" spans="1:18" x14ac:dyDescent="0.25">
      <c r="A168" s="84"/>
      <c r="B168" s="33"/>
      <c r="C168" s="33"/>
      <c r="D168" s="33"/>
      <c r="E168" s="33"/>
      <c r="F168" s="84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</row>
    <row r="169" spans="1:18" x14ac:dyDescent="0.25">
      <c r="A169" s="84"/>
      <c r="B169" s="33"/>
      <c r="C169" s="33"/>
      <c r="D169" s="33"/>
      <c r="E169" s="33"/>
      <c r="F169" s="84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</row>
    <row r="170" spans="1:18" x14ac:dyDescent="0.25">
      <c r="A170" s="84"/>
      <c r="B170" s="33"/>
      <c r="C170" s="33"/>
      <c r="D170" s="33"/>
      <c r="E170" s="33"/>
      <c r="F170" s="84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</row>
    <row r="171" spans="1:18" x14ac:dyDescent="0.25">
      <c r="A171" s="84"/>
      <c r="B171" s="33"/>
      <c r="C171" s="33"/>
      <c r="D171" s="33"/>
      <c r="E171" s="33"/>
      <c r="F171" s="84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</row>
    <row r="172" spans="1:18" x14ac:dyDescent="0.25">
      <c r="A172" s="84"/>
      <c r="B172" s="33"/>
      <c r="C172" s="33"/>
      <c r="D172" s="33"/>
      <c r="E172" s="33"/>
      <c r="F172" s="84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</row>
    <row r="173" spans="1:18" x14ac:dyDescent="0.25">
      <c r="A173" s="84"/>
      <c r="B173" s="33"/>
      <c r="C173" s="33"/>
      <c r="D173" s="33"/>
      <c r="E173" s="33"/>
      <c r="F173" s="84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</row>
    <row r="174" spans="1:18" x14ac:dyDescent="0.25">
      <c r="A174" s="84"/>
      <c r="B174" s="33"/>
      <c r="C174" s="33"/>
      <c r="D174" s="33"/>
      <c r="E174" s="33"/>
      <c r="F174" s="84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</row>
    <row r="175" spans="1:18" x14ac:dyDescent="0.25">
      <c r="A175" s="84"/>
      <c r="B175" s="33"/>
      <c r="C175" s="33"/>
      <c r="D175" s="33"/>
      <c r="E175" s="33"/>
      <c r="F175" s="84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</row>
    <row r="176" spans="1:18" x14ac:dyDescent="0.25">
      <c r="A176" s="84"/>
      <c r="B176" s="33"/>
      <c r="C176" s="33"/>
      <c r="D176" s="33"/>
      <c r="E176" s="33"/>
      <c r="F176" s="84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</row>
    <row r="177" spans="1:18" x14ac:dyDescent="0.25">
      <c r="A177" s="84"/>
      <c r="B177" s="33"/>
      <c r="C177" s="33"/>
      <c r="D177" s="33"/>
      <c r="E177" s="33"/>
      <c r="F177" s="84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</row>
    <row r="178" spans="1:18" x14ac:dyDescent="0.25">
      <c r="A178" s="84"/>
      <c r="B178" s="33"/>
      <c r="C178" s="33"/>
      <c r="D178" s="33"/>
      <c r="E178" s="33"/>
      <c r="F178" s="84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</row>
    <row r="179" spans="1:18" x14ac:dyDescent="0.25">
      <c r="A179" s="84"/>
      <c r="B179" s="33"/>
      <c r="C179" s="33"/>
      <c r="D179" s="33"/>
      <c r="E179" s="33"/>
      <c r="F179" s="84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</row>
    <row r="180" spans="1:18" x14ac:dyDescent="0.25">
      <c r="A180" s="84"/>
      <c r="B180" s="33"/>
      <c r="C180" s="33"/>
      <c r="D180" s="33"/>
      <c r="E180" s="33"/>
      <c r="F180" s="84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</row>
    <row r="181" spans="1:18" x14ac:dyDescent="0.25">
      <c r="A181" s="84"/>
      <c r="B181" s="33"/>
      <c r="C181" s="33"/>
      <c r="D181" s="33"/>
      <c r="E181" s="33"/>
      <c r="F181" s="84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</row>
    <row r="182" spans="1:18" x14ac:dyDescent="0.25">
      <c r="A182" s="84"/>
      <c r="B182" s="33"/>
      <c r="C182" s="33"/>
      <c r="D182" s="33"/>
      <c r="E182" s="33"/>
      <c r="F182" s="84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</row>
    <row r="183" spans="1:18" x14ac:dyDescent="0.25">
      <c r="A183" s="84"/>
      <c r="B183" s="33"/>
      <c r="C183" s="33"/>
      <c r="D183" s="33"/>
      <c r="E183" s="33"/>
      <c r="F183" s="84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</row>
    <row r="184" spans="1:18" x14ac:dyDescent="0.25">
      <c r="A184" s="84"/>
      <c r="B184" s="33"/>
      <c r="C184" s="33"/>
      <c r="D184" s="33"/>
      <c r="E184" s="33"/>
      <c r="F184" s="84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</row>
    <row r="185" spans="1:18" x14ac:dyDescent="0.25">
      <c r="A185" s="84"/>
      <c r="B185" s="33"/>
      <c r="C185" s="33"/>
      <c r="D185" s="33"/>
      <c r="E185" s="33"/>
      <c r="F185" s="84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</row>
    <row r="186" spans="1:18" x14ac:dyDescent="0.25">
      <c r="A186" s="84"/>
      <c r="B186" s="33"/>
      <c r="C186" s="33"/>
      <c r="D186" s="33"/>
      <c r="E186" s="33"/>
      <c r="F186" s="84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</row>
    <row r="187" spans="1:18" x14ac:dyDescent="0.25">
      <c r="A187" s="84"/>
      <c r="B187" s="33"/>
      <c r="C187" s="33"/>
      <c r="D187" s="33"/>
      <c r="E187" s="33"/>
      <c r="F187" s="84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</row>
    <row r="188" spans="1:18" x14ac:dyDescent="0.25">
      <c r="A188" s="84"/>
      <c r="B188" s="33"/>
      <c r="C188" s="33"/>
      <c r="D188" s="33"/>
      <c r="E188" s="33"/>
      <c r="F188" s="84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</row>
    <row r="189" spans="1:18" x14ac:dyDescent="0.25">
      <c r="A189" s="84"/>
      <c r="B189" s="33"/>
      <c r="C189" s="33"/>
      <c r="D189" s="33"/>
      <c r="E189" s="33"/>
      <c r="F189" s="84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</row>
    <row r="190" spans="1:18" x14ac:dyDescent="0.25">
      <c r="A190" s="84"/>
      <c r="B190" s="33"/>
      <c r="C190" s="33"/>
      <c r="D190" s="33"/>
      <c r="E190" s="33"/>
      <c r="F190" s="84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</row>
    <row r="191" spans="1:18" x14ac:dyDescent="0.25">
      <c r="A191" s="84"/>
      <c r="B191" s="33"/>
      <c r="C191" s="33"/>
      <c r="D191" s="33"/>
      <c r="E191" s="33"/>
      <c r="F191" s="84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</row>
    <row r="192" spans="1:18" x14ac:dyDescent="0.25">
      <c r="A192" s="84"/>
      <c r="B192" s="33"/>
      <c r="C192" s="33"/>
      <c r="D192" s="33"/>
      <c r="E192" s="33"/>
      <c r="F192" s="84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</row>
    <row r="193" spans="1:18" x14ac:dyDescent="0.25">
      <c r="A193" s="84"/>
      <c r="B193" s="33"/>
      <c r="C193" s="33"/>
      <c r="D193" s="33"/>
      <c r="E193" s="33"/>
      <c r="F193" s="84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</row>
    <row r="194" spans="1:18" x14ac:dyDescent="0.25">
      <c r="A194" s="84"/>
      <c r="B194" s="33"/>
      <c r="C194" s="33"/>
      <c r="D194" s="33"/>
      <c r="E194" s="33"/>
      <c r="F194" s="84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</row>
    <row r="195" spans="1:18" x14ac:dyDescent="0.25">
      <c r="A195" s="84"/>
      <c r="B195" s="33"/>
      <c r="C195" s="33"/>
      <c r="D195" s="33"/>
      <c r="E195" s="33"/>
      <c r="F195" s="84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</row>
    <row r="196" spans="1:18" x14ac:dyDescent="0.25">
      <c r="A196" s="84"/>
      <c r="B196" s="33"/>
      <c r="C196" s="33"/>
      <c r="D196" s="33"/>
      <c r="E196" s="33"/>
      <c r="K196" s="33"/>
      <c r="L196" s="33"/>
      <c r="M196" s="33"/>
      <c r="N196" s="33"/>
      <c r="O196" s="33"/>
      <c r="P196" s="33"/>
      <c r="Q196" s="33"/>
      <c r="R196" s="33"/>
    </row>
    <row r="197" spans="1:18" x14ac:dyDescent="0.25">
      <c r="A197" s="84"/>
      <c r="B197" s="33"/>
      <c r="C197" s="33"/>
      <c r="D197" s="33"/>
      <c r="E197" s="33"/>
      <c r="K197" s="33"/>
      <c r="L197" s="33"/>
      <c r="M197" s="33"/>
      <c r="N197" s="33"/>
      <c r="O197" s="33"/>
      <c r="P197" s="33"/>
      <c r="Q197" s="33"/>
      <c r="R197" s="33"/>
    </row>
    <row r="198" spans="1:18" x14ac:dyDescent="0.25">
      <c r="A198" s="84"/>
      <c r="B198" s="33"/>
      <c r="E198" s="33"/>
      <c r="K198" s="33"/>
      <c r="L198" s="33"/>
      <c r="M198" s="33"/>
      <c r="N198" s="33"/>
      <c r="O198" s="33"/>
      <c r="P198" s="33"/>
      <c r="Q198" s="33"/>
      <c r="R198" s="33"/>
    </row>
    <row r="199" spans="1:18" x14ac:dyDescent="0.25">
      <c r="A199" s="84"/>
      <c r="B199" s="33"/>
      <c r="E199" s="33"/>
      <c r="K199" s="33"/>
      <c r="L199" s="33"/>
      <c r="M199" s="33"/>
      <c r="N199" s="33"/>
      <c r="O199" s="33"/>
      <c r="Q199" s="33"/>
      <c r="R199" s="33"/>
    </row>
  </sheetData>
  <mergeCells count="1">
    <mergeCell ref="NO6:NP6"/>
  </mergeCells>
  <dataValidations count="2">
    <dataValidation type="list" allowBlank="1" showInputMessage="1" showErrorMessage="1" sqref="NP10">
      <formula1>$A$17:$A$20</formula1>
    </dataValidation>
    <dataValidation type="list" errorStyle="warning" allowBlank="1" showInputMessage="1" showErrorMessage="1" error="Choix dans la liste déroulante." sqref="NP8:NP9">
      <formula1>$F$4:$F$107</formula1>
    </dataValidation>
  </dataValidations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données'!$B$3:$B$102</xm:f>
          </x14:formula1>
          <xm:sqref>D4</xm:sqref>
        </x14:dataValidation>
        <x14:dataValidation type="list" allowBlank="1" showInputMessage="1" showErrorMessage="1">
          <x14:formula1>
            <xm:f>'Base de données'!$F$3:$F$6</xm:f>
          </x14:formula1>
          <xm:sqref>D6</xm:sqref>
        </x14:dataValidation>
        <x14:dataValidation type="list" allowBlank="1" showInputMessage="1" showErrorMessage="1">
          <x14:formula1>
            <xm:f>'Base de données'!$D$3:$D$11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AL558"/>
  <sheetViews>
    <sheetView zoomScale="55" zoomScaleNormal="55" workbookViewId="0">
      <pane ySplit="3" topLeftCell="A4" activePane="bottomLeft" state="frozen"/>
      <selection pane="bottomLeft" activeCell="H15" sqref="H15"/>
    </sheetView>
  </sheetViews>
  <sheetFormatPr baseColWidth="10" defaultRowHeight="15" x14ac:dyDescent="0.25"/>
  <cols>
    <col min="1" max="1" width="3.28515625" style="5" customWidth="1"/>
    <col min="2" max="2" width="24.28515625" style="12" customWidth="1"/>
    <col min="3" max="5" width="24.28515625" style="3" customWidth="1"/>
    <col min="6" max="6" width="26.7109375" style="3" customWidth="1"/>
    <col min="7" max="10" width="24.28515625" style="3" customWidth="1"/>
    <col min="11" max="11" width="41" style="3" customWidth="1"/>
    <col min="12" max="12" width="26.140625" style="3" customWidth="1"/>
    <col min="13" max="16384" width="11.42578125" style="3"/>
  </cols>
  <sheetData>
    <row r="1" spans="1:38" ht="12" customHeight="1" thickBot="1" x14ac:dyDescent="0.3"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</row>
    <row r="2" spans="1:38" ht="10.5" customHeight="1" x14ac:dyDescent="0.25">
      <c r="B2" s="227" t="s">
        <v>109</v>
      </c>
      <c r="C2" s="229" t="s">
        <v>118</v>
      </c>
      <c r="D2" s="231" t="s">
        <v>4</v>
      </c>
      <c r="E2" s="233" t="s">
        <v>5</v>
      </c>
      <c r="F2" s="235" t="s">
        <v>110</v>
      </c>
      <c r="G2" s="239" t="s">
        <v>9</v>
      </c>
      <c r="H2" s="241" t="s">
        <v>112</v>
      </c>
      <c r="I2" s="243" t="s">
        <v>119</v>
      </c>
      <c r="J2" s="245" t="s">
        <v>126</v>
      </c>
      <c r="K2" s="237" t="s">
        <v>128</v>
      </c>
      <c r="L2" s="237" t="s">
        <v>111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</row>
    <row r="3" spans="1:38" ht="48" customHeight="1" thickBot="1" x14ac:dyDescent="0.3">
      <c r="A3" s="7"/>
      <c r="B3" s="228"/>
      <c r="C3" s="230"/>
      <c r="D3" s="232"/>
      <c r="E3" s="234"/>
      <c r="F3" s="236"/>
      <c r="G3" s="240"/>
      <c r="H3" s="242"/>
      <c r="I3" s="244"/>
      <c r="J3" s="246"/>
      <c r="K3" s="238"/>
      <c r="L3" s="23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</row>
    <row r="4" spans="1:38" ht="48" customHeight="1" thickBot="1" x14ac:dyDescent="0.3">
      <c r="A4" s="7"/>
      <c r="B4" s="126" t="s">
        <v>14</v>
      </c>
      <c r="C4" s="125" t="s">
        <v>142</v>
      </c>
      <c r="D4" s="64" t="s">
        <v>143</v>
      </c>
      <c r="E4" s="64" t="s">
        <v>144</v>
      </c>
      <c r="F4" s="65">
        <v>300</v>
      </c>
      <c r="G4" s="63" t="s">
        <v>145</v>
      </c>
      <c r="H4" s="72">
        <v>44015</v>
      </c>
      <c r="I4" s="67" t="s">
        <v>120</v>
      </c>
      <c r="J4" s="66">
        <v>43230</v>
      </c>
      <c r="K4" s="82">
        <f>IF(I4="DP",EDATE(J4,12),IF(I4="DPT",EDATE(J4,24),IF(I4="ANO",EDATE(J4,12),IF(I4="CMM",EDATE(J4,12),IF(I4="ANN",EDATE(J4,12),IF(I4="Autre","A DETERMINER","AUCUNE INFOS"))))))</f>
        <v>43961</v>
      </c>
      <c r="L4" s="247">
        <f>SUM(F4:F7)</f>
        <v>300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ht="48" customHeight="1" x14ac:dyDescent="0.25">
      <c r="A5" s="7"/>
      <c r="B5" s="108" t="s">
        <v>15</v>
      </c>
      <c r="C5" s="103"/>
      <c r="D5" s="15"/>
      <c r="E5" s="15"/>
      <c r="F5" s="32"/>
      <c r="G5" s="14"/>
      <c r="H5" s="98"/>
      <c r="I5" s="99"/>
      <c r="J5" s="100"/>
      <c r="K5" s="82" t="str">
        <f>IF(I5="DP",EDATE(J5,12),IF(I5="DPT",EDATE(J5,24),IF(I5="ANO",EDATE(J5,12),IF(I5="CMM",EDATE(J5,12),IF(I5="ANN",EDATE(J5,12),IF(I5="Autre","A DETERMINER","AUCUNE INFOS"))))))</f>
        <v>AUCUNE INFOS</v>
      </c>
      <c r="L5" s="24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ht="48" customHeight="1" x14ac:dyDescent="0.25">
      <c r="A6" s="7"/>
      <c r="B6" s="102" t="s">
        <v>16</v>
      </c>
      <c r="C6" s="104"/>
      <c r="D6" s="53"/>
      <c r="E6" s="53"/>
      <c r="F6" s="54"/>
      <c r="G6" s="52"/>
      <c r="H6" s="74"/>
      <c r="I6" s="69"/>
      <c r="J6" s="57"/>
      <c r="K6" s="82" t="str">
        <f t="shared" ref="K6" si="0">IF(I6="DP",EDATE(J6,12),IF(I6="DPT",EDATE(J6,24),IF(I6="ANO",EDATE(J6,12),IF(I6="CMM",EDATE(J6,12),IF(I6="ANN",EDATE(J6,12),IF(I6="Autre","A DETERMINER","AUCUNE INFOS"))))))</f>
        <v>AUCUNE INFOS</v>
      </c>
      <c r="L6" s="24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48" customHeight="1" x14ac:dyDescent="0.25">
      <c r="A7" s="7"/>
      <c r="B7" s="102" t="s">
        <v>17</v>
      </c>
      <c r="C7" s="125"/>
      <c r="D7" s="64"/>
      <c r="E7" s="64"/>
      <c r="F7" s="65"/>
      <c r="G7" s="63"/>
      <c r="H7" s="72"/>
      <c r="I7" s="67"/>
      <c r="J7" s="66"/>
      <c r="K7" s="82" t="str">
        <f t="shared" ref="K7:K25" si="1">IF(I7="DP",EDATE(J7,12),IF(I7="DPT",EDATE(J7,24),IF(I7="ANO",EDATE(J7,12),IF(I7="CMM",EDATE(J7,12),IF(I7="ANN",EDATE(J7,12),IF(I7="Autre","A DETERMINER","AUCUNE INFOS"))))))</f>
        <v>AUCUNE INFOS</v>
      </c>
      <c r="L7" s="250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</row>
    <row r="8" spans="1:38" ht="48" customHeight="1" x14ac:dyDescent="0.25">
      <c r="A8" s="7"/>
      <c r="B8" s="102" t="s">
        <v>18</v>
      </c>
      <c r="C8" s="105" t="s">
        <v>147</v>
      </c>
      <c r="D8" s="17" t="s">
        <v>149</v>
      </c>
      <c r="E8" s="28" t="s">
        <v>144</v>
      </c>
      <c r="F8" s="29">
        <v>200</v>
      </c>
      <c r="G8" s="16" t="s">
        <v>152</v>
      </c>
      <c r="H8" s="73">
        <v>44061</v>
      </c>
      <c r="I8" s="68" t="s">
        <v>120</v>
      </c>
      <c r="J8" s="56">
        <v>43322</v>
      </c>
      <c r="K8" s="82">
        <f t="shared" si="1"/>
        <v>44053</v>
      </c>
      <c r="L8" s="247">
        <f>SUM(F8:F12)</f>
        <v>300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</row>
    <row r="9" spans="1:38" ht="48" customHeight="1" x14ac:dyDescent="0.25">
      <c r="A9" s="7"/>
      <c r="B9" s="102" t="s">
        <v>18</v>
      </c>
      <c r="C9" s="105" t="s">
        <v>148</v>
      </c>
      <c r="D9" s="17" t="s">
        <v>150</v>
      </c>
      <c r="E9" s="28" t="s">
        <v>151</v>
      </c>
      <c r="F9" s="29">
        <v>100</v>
      </c>
      <c r="G9" s="16" t="s">
        <v>153</v>
      </c>
      <c r="H9" s="73">
        <v>44061</v>
      </c>
      <c r="I9" s="68" t="s">
        <v>121</v>
      </c>
      <c r="J9" s="56">
        <v>43538</v>
      </c>
      <c r="K9" s="82">
        <f t="shared" si="1"/>
        <v>43904</v>
      </c>
      <c r="L9" s="24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48" customHeight="1" x14ac:dyDescent="0.25">
      <c r="A10" s="7"/>
      <c r="B10" s="102" t="s">
        <v>19</v>
      </c>
      <c r="C10" s="105"/>
      <c r="D10" s="17"/>
      <c r="E10" s="28"/>
      <c r="F10" s="29"/>
      <c r="G10" s="16"/>
      <c r="H10" s="73"/>
      <c r="I10" s="68"/>
      <c r="J10" s="56"/>
      <c r="K10" s="82" t="str">
        <f t="shared" si="1"/>
        <v>AUCUNE INFOS</v>
      </c>
      <c r="L10" s="24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</row>
    <row r="11" spans="1:38" ht="48" customHeight="1" x14ac:dyDescent="0.25">
      <c r="A11" s="7"/>
      <c r="B11" s="102" t="s">
        <v>8</v>
      </c>
      <c r="C11" s="104"/>
      <c r="D11" s="53"/>
      <c r="E11" s="53"/>
      <c r="F11" s="54"/>
      <c r="G11" s="52"/>
      <c r="H11" s="74"/>
      <c r="I11" s="69"/>
      <c r="J11" s="57"/>
      <c r="K11" s="82" t="str">
        <f t="shared" si="1"/>
        <v>AUCUNE INFOS</v>
      </c>
      <c r="L11" s="24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</row>
    <row r="12" spans="1:38" ht="48" customHeight="1" x14ac:dyDescent="0.25">
      <c r="A12" s="7"/>
      <c r="B12" s="102" t="s">
        <v>20</v>
      </c>
      <c r="C12" s="105"/>
      <c r="D12" s="17"/>
      <c r="E12" s="17"/>
      <c r="F12" s="29"/>
      <c r="G12" s="16"/>
      <c r="H12" s="73"/>
      <c r="I12" s="68"/>
      <c r="J12" s="56"/>
      <c r="K12" s="82" t="str">
        <f t="shared" si="1"/>
        <v>AUCUNE INFOS</v>
      </c>
      <c r="L12" s="250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</row>
    <row r="13" spans="1:38" ht="48" customHeight="1" x14ac:dyDescent="0.25">
      <c r="A13" s="7"/>
      <c r="B13" s="102" t="s">
        <v>21</v>
      </c>
      <c r="C13" s="105"/>
      <c r="D13" s="17"/>
      <c r="E13" s="18"/>
      <c r="F13" s="29"/>
      <c r="G13" s="16"/>
      <c r="H13" s="73"/>
      <c r="I13" s="68"/>
      <c r="J13" s="56"/>
      <c r="K13" s="82" t="str">
        <f t="shared" si="1"/>
        <v>AUCUNE INFOS</v>
      </c>
      <c r="L13" s="247">
        <f>SUM(F13:F17)</f>
        <v>250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48" customHeight="1" x14ac:dyDescent="0.25">
      <c r="A14" s="7"/>
      <c r="B14" s="102" t="s">
        <v>22</v>
      </c>
      <c r="C14" s="105" t="s">
        <v>154</v>
      </c>
      <c r="D14" s="17" t="s">
        <v>156</v>
      </c>
      <c r="E14" s="17" t="s">
        <v>144</v>
      </c>
      <c r="F14" s="29">
        <v>200</v>
      </c>
      <c r="G14" s="16" t="s">
        <v>158</v>
      </c>
      <c r="H14" s="73">
        <v>44061</v>
      </c>
      <c r="I14" s="68" t="s">
        <v>124</v>
      </c>
      <c r="J14" s="56">
        <v>43479</v>
      </c>
      <c r="K14" s="82">
        <f t="shared" si="1"/>
        <v>43844</v>
      </c>
      <c r="L14" s="24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</row>
    <row r="15" spans="1:38" ht="48" customHeight="1" x14ac:dyDescent="0.25">
      <c r="A15" s="7"/>
      <c r="B15" s="102" t="s">
        <v>22</v>
      </c>
      <c r="C15" s="105" t="s">
        <v>155</v>
      </c>
      <c r="D15" s="17" t="s">
        <v>157</v>
      </c>
      <c r="E15" s="17" t="s">
        <v>151</v>
      </c>
      <c r="F15" s="29">
        <v>50</v>
      </c>
      <c r="G15" s="16" t="s">
        <v>159</v>
      </c>
      <c r="H15" s="73">
        <v>44061</v>
      </c>
      <c r="I15" s="68" t="s">
        <v>124</v>
      </c>
      <c r="J15" s="56">
        <v>43151</v>
      </c>
      <c r="K15" s="82">
        <f t="shared" si="1"/>
        <v>43516</v>
      </c>
      <c r="L15" s="24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</row>
    <row r="16" spans="1:38" ht="48" customHeight="1" x14ac:dyDescent="0.25">
      <c r="A16" s="7"/>
      <c r="B16" s="102" t="s">
        <v>23</v>
      </c>
      <c r="C16" s="105"/>
      <c r="D16" s="17"/>
      <c r="E16" s="17"/>
      <c r="F16" s="29"/>
      <c r="G16" s="16"/>
      <c r="H16" s="73"/>
      <c r="I16" s="68"/>
      <c r="J16" s="56"/>
      <c r="K16" s="82" t="str">
        <f t="shared" si="1"/>
        <v>AUCUNE INFOS</v>
      </c>
      <c r="L16" s="24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</row>
    <row r="17" spans="1:38" ht="48" customHeight="1" x14ac:dyDescent="0.25">
      <c r="A17" s="7"/>
      <c r="B17" s="102" t="s">
        <v>24</v>
      </c>
      <c r="C17" s="105"/>
      <c r="D17" s="17"/>
      <c r="E17" s="17"/>
      <c r="F17" s="29"/>
      <c r="G17" s="16"/>
      <c r="H17" s="73"/>
      <c r="I17" s="68"/>
      <c r="J17" s="56"/>
      <c r="K17" s="82" t="str">
        <f t="shared" si="1"/>
        <v>AUCUNE INFOS</v>
      </c>
      <c r="L17" s="250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48" customHeight="1" x14ac:dyDescent="0.25">
      <c r="A18" s="7"/>
      <c r="B18" s="102" t="s">
        <v>25</v>
      </c>
      <c r="C18" s="105"/>
      <c r="D18" s="17"/>
      <c r="E18" s="17"/>
      <c r="F18" s="29"/>
      <c r="G18" s="16"/>
      <c r="H18" s="73"/>
      <c r="I18" s="68"/>
      <c r="J18" s="56"/>
      <c r="K18" s="82" t="str">
        <f t="shared" si="1"/>
        <v>AUCUNE INFOS</v>
      </c>
      <c r="L18" s="247">
        <f>SUM(F18:F21)</f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</row>
    <row r="19" spans="1:38" ht="48" customHeight="1" x14ac:dyDescent="0.25">
      <c r="A19" s="7"/>
      <c r="B19" s="102" t="s">
        <v>26</v>
      </c>
      <c r="C19" s="105"/>
      <c r="D19" s="17"/>
      <c r="E19" s="17"/>
      <c r="F19" s="29"/>
      <c r="G19" s="16"/>
      <c r="H19" s="73"/>
      <c r="I19" s="68"/>
      <c r="J19" s="56"/>
      <c r="K19" s="82" t="str">
        <f t="shared" si="1"/>
        <v>AUCUNE INFOS</v>
      </c>
      <c r="L19" s="24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</row>
    <row r="20" spans="1:38" ht="48" customHeight="1" x14ac:dyDescent="0.25">
      <c r="A20" s="7"/>
      <c r="B20" s="102" t="s">
        <v>27</v>
      </c>
      <c r="C20" s="105"/>
      <c r="D20" s="17"/>
      <c r="E20" s="17"/>
      <c r="F20" s="29"/>
      <c r="G20" s="16"/>
      <c r="H20" s="73"/>
      <c r="I20" s="68"/>
      <c r="J20" s="56"/>
      <c r="K20" s="82" t="str">
        <f t="shared" si="1"/>
        <v>AUCUNE INFOS</v>
      </c>
      <c r="L20" s="24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</row>
    <row r="21" spans="1:38" ht="48" customHeight="1" x14ac:dyDescent="0.25">
      <c r="A21" s="7"/>
      <c r="B21" s="102" t="s">
        <v>28</v>
      </c>
      <c r="C21" s="105"/>
      <c r="D21" s="17"/>
      <c r="E21" s="17"/>
      <c r="F21" s="29"/>
      <c r="G21" s="16"/>
      <c r="H21" s="73"/>
      <c r="I21" s="68"/>
      <c r="J21" s="56"/>
      <c r="K21" s="82" t="str">
        <f t="shared" si="1"/>
        <v>AUCUNE INFOS</v>
      </c>
      <c r="L21" s="250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48" customHeight="1" x14ac:dyDescent="0.25">
      <c r="A22" s="7"/>
      <c r="B22" s="102" t="s">
        <v>29</v>
      </c>
      <c r="C22" s="105"/>
      <c r="D22" s="17"/>
      <c r="E22" s="17"/>
      <c r="F22" s="29"/>
      <c r="G22" s="16"/>
      <c r="H22" s="73"/>
      <c r="I22" s="68"/>
      <c r="J22" s="56"/>
      <c r="K22" s="82" t="str">
        <f t="shared" si="1"/>
        <v>AUCUNE INFOS</v>
      </c>
      <c r="L22" s="247">
        <f>SUM(F22:F25)</f>
        <v>0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1:38" ht="48" customHeight="1" x14ac:dyDescent="0.25">
      <c r="A23" s="7"/>
      <c r="B23" s="102" t="s">
        <v>30</v>
      </c>
      <c r="C23" s="105"/>
      <c r="D23" s="17"/>
      <c r="E23" s="17"/>
      <c r="F23" s="29"/>
      <c r="G23" s="16"/>
      <c r="H23" s="73"/>
      <c r="I23" s="68"/>
      <c r="J23" s="56"/>
      <c r="K23" s="82" t="str">
        <f t="shared" si="1"/>
        <v>AUCUNE INFOS</v>
      </c>
      <c r="L23" s="24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1:38" ht="48" customHeight="1" x14ac:dyDescent="0.25">
      <c r="A24" s="7"/>
      <c r="B24" s="102" t="s">
        <v>31</v>
      </c>
      <c r="C24" s="105"/>
      <c r="D24" s="17"/>
      <c r="E24" s="17"/>
      <c r="F24" s="29"/>
      <c r="G24" s="16"/>
      <c r="H24" s="73"/>
      <c r="I24" s="68"/>
      <c r="J24" s="56"/>
      <c r="K24" s="82" t="str">
        <f t="shared" si="1"/>
        <v>AUCUNE INFOS</v>
      </c>
      <c r="L24" s="24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ht="48" customHeight="1" thickBot="1" x14ac:dyDescent="0.3">
      <c r="A25" s="7"/>
      <c r="B25" s="107" t="s">
        <v>32</v>
      </c>
      <c r="C25" s="106"/>
      <c r="D25" s="20"/>
      <c r="E25" s="20"/>
      <c r="F25" s="30"/>
      <c r="G25" s="19"/>
      <c r="H25" s="75"/>
      <c r="I25" s="70"/>
      <c r="J25" s="58"/>
      <c r="K25" s="82" t="str">
        <f t="shared" si="1"/>
        <v>AUCUNE INFOS</v>
      </c>
      <c r="L25" s="249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48" customHeight="1" x14ac:dyDescent="0.25">
      <c r="A26" s="7"/>
      <c r="B26" s="21" t="s">
        <v>33</v>
      </c>
      <c r="C26" s="25"/>
      <c r="D26" s="26"/>
      <c r="E26" s="26"/>
      <c r="F26" s="31"/>
      <c r="G26" s="16"/>
      <c r="H26" s="73"/>
      <c r="I26" s="68"/>
      <c r="J26" s="56"/>
      <c r="K26" s="59" t="str">
        <f>IF(I26="DP",EDATE(J26,12),IF(I26="DPT",EDATE(J26,24),IF(I26="ANO",EDATE(J26,12),IF(I26="CMM",EDATE(J26,12),IF(I26="ANN",EDATE(J26,12),IF(I26="Autre","A DETERMINER","AUCUNE INFOS"))))))</f>
        <v>AUCUNE INFOS</v>
      </c>
      <c r="L26" s="251">
        <f>SUM(F26:F29)</f>
        <v>0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ht="48" customHeight="1" x14ac:dyDescent="0.25">
      <c r="A27" s="7"/>
      <c r="B27" s="22" t="s">
        <v>34</v>
      </c>
      <c r="C27" s="16"/>
      <c r="D27" s="17"/>
      <c r="E27" s="17"/>
      <c r="F27" s="29"/>
      <c r="G27" s="16"/>
      <c r="H27" s="73"/>
      <c r="I27" s="68"/>
      <c r="J27" s="56"/>
      <c r="K27" s="60" t="str">
        <f>IF(I27="DP",EDATE(J27,12),IF(I27="DPT",EDATE(J27,24),IF(I27="ANO",EDATE(J27,12),IF(I27="CMM",EDATE(J27,12),IF(I27="ANN",EDATE(J27,12),IF(I27="Autre","A DETERMINER","AUCUNE INFOS"))))))</f>
        <v>AUCUNE INFOS</v>
      </c>
      <c r="L27" s="24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ht="48" customHeight="1" x14ac:dyDescent="0.25">
      <c r="A28" s="7"/>
      <c r="B28" s="22" t="s">
        <v>35</v>
      </c>
      <c r="C28" s="16"/>
      <c r="D28" s="17"/>
      <c r="E28" s="17"/>
      <c r="F28" s="29"/>
      <c r="G28" s="16"/>
      <c r="H28" s="73"/>
      <c r="I28" s="68"/>
      <c r="J28" s="56"/>
      <c r="K28" s="60" t="str">
        <f t="shared" ref="K28:K45" si="2">IF(I28="DP",EDATE(J28,12),IF(I28="DPT",EDATE(J28,24),IF(I28="ANO",EDATE(J28,12),IF(I28="CMM",EDATE(J28,12),IF(I28="ANN",EDATE(J28,12),IF(I28="Autre","A DETERMINER","AUCUNE INFOS"))))))</f>
        <v>AUCUNE INFOS</v>
      </c>
      <c r="L28" s="24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ht="48" customHeight="1" x14ac:dyDescent="0.25">
      <c r="A29" s="7"/>
      <c r="B29" s="22" t="s">
        <v>36</v>
      </c>
      <c r="C29" s="16"/>
      <c r="D29" s="17"/>
      <c r="E29" s="17"/>
      <c r="F29" s="29"/>
      <c r="G29" s="16"/>
      <c r="H29" s="73"/>
      <c r="I29" s="68"/>
      <c r="J29" s="56"/>
      <c r="K29" s="60" t="str">
        <f t="shared" si="2"/>
        <v>AUCUNE INFOS</v>
      </c>
      <c r="L29" s="250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39.950000000000003" customHeight="1" x14ac:dyDescent="0.25">
      <c r="A30" s="7"/>
      <c r="B30" s="22" t="s">
        <v>37</v>
      </c>
      <c r="C30" s="16"/>
      <c r="D30" s="17"/>
      <c r="E30" s="17"/>
      <c r="F30" s="29"/>
      <c r="G30" s="16"/>
      <c r="H30" s="73"/>
      <c r="I30" s="68"/>
      <c r="J30" s="56"/>
      <c r="K30" s="60" t="str">
        <f t="shared" si="2"/>
        <v>AUCUNE INFOS</v>
      </c>
      <c r="L30" s="247">
        <f>SUM(F30:F33)</f>
        <v>0</v>
      </c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ht="39.950000000000003" customHeight="1" x14ac:dyDescent="0.25">
      <c r="A31" s="7"/>
      <c r="B31" s="22" t="s">
        <v>38</v>
      </c>
      <c r="C31" s="16"/>
      <c r="D31" s="17"/>
      <c r="E31" s="17"/>
      <c r="F31" s="29"/>
      <c r="G31" s="16"/>
      <c r="H31" s="73"/>
      <c r="I31" s="68"/>
      <c r="J31" s="56"/>
      <c r="K31" s="60" t="str">
        <f t="shared" si="2"/>
        <v>AUCUNE INFOS</v>
      </c>
      <c r="L31" s="24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ht="39.950000000000003" customHeight="1" x14ac:dyDescent="0.25">
      <c r="A32" s="7"/>
      <c r="B32" s="22" t="s">
        <v>39</v>
      </c>
      <c r="C32" s="16"/>
      <c r="D32" s="17"/>
      <c r="E32" s="17"/>
      <c r="F32" s="29"/>
      <c r="G32" s="16"/>
      <c r="H32" s="73"/>
      <c r="I32" s="68"/>
      <c r="J32" s="56"/>
      <c r="K32" s="60" t="str">
        <f t="shared" si="2"/>
        <v>AUCUNE INFOS</v>
      </c>
      <c r="L32" s="24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38" ht="39.950000000000003" customHeight="1" x14ac:dyDescent="0.25">
      <c r="A33" s="7"/>
      <c r="B33" s="22" t="s">
        <v>40</v>
      </c>
      <c r="C33" s="16"/>
      <c r="D33" s="17"/>
      <c r="E33" s="17"/>
      <c r="F33" s="29"/>
      <c r="G33" s="16"/>
      <c r="H33" s="73"/>
      <c r="I33" s="68"/>
      <c r="J33" s="56"/>
      <c r="K33" s="60" t="str">
        <f t="shared" si="2"/>
        <v>AUCUNE INFOS</v>
      </c>
      <c r="L33" s="250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38" s="4" customFormat="1" ht="39.950000000000003" customHeight="1" x14ac:dyDescent="0.25">
      <c r="A34" s="55" t="e">
        <f>IF(#REF!="",#REF!,"")</f>
        <v>#REF!</v>
      </c>
      <c r="B34" s="22" t="s">
        <v>41</v>
      </c>
      <c r="C34" s="16"/>
      <c r="D34" s="17"/>
      <c r="E34" s="17"/>
      <c r="F34" s="29"/>
      <c r="G34" s="16"/>
      <c r="H34" s="73"/>
      <c r="I34" s="68"/>
      <c r="J34" s="56"/>
      <c r="K34" s="60" t="str">
        <f t="shared" si="2"/>
        <v>AUCUNE INFOS</v>
      </c>
      <c r="L34" s="247">
        <f>SUM(F34:F37)</f>
        <v>0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</row>
    <row r="35" spans="1:38" s="4" customFormat="1" ht="39.950000000000003" customHeight="1" x14ac:dyDescent="0.25">
      <c r="A35" s="55"/>
      <c r="B35" s="22" t="s">
        <v>42</v>
      </c>
      <c r="C35" s="16"/>
      <c r="D35" s="17"/>
      <c r="E35" s="17"/>
      <c r="F35" s="29"/>
      <c r="G35" s="16"/>
      <c r="H35" s="73"/>
      <c r="I35" s="68"/>
      <c r="J35" s="56"/>
      <c r="K35" s="60" t="str">
        <f t="shared" si="2"/>
        <v>AUCUNE INFOS</v>
      </c>
      <c r="L35" s="248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</row>
    <row r="36" spans="1:38" s="4" customFormat="1" ht="39.950000000000003" customHeight="1" x14ac:dyDescent="0.25">
      <c r="A36" s="55"/>
      <c r="B36" s="22" t="s">
        <v>43</v>
      </c>
      <c r="C36" s="16"/>
      <c r="D36" s="17"/>
      <c r="E36" s="17"/>
      <c r="F36" s="29"/>
      <c r="G36" s="16"/>
      <c r="H36" s="73"/>
      <c r="I36" s="68"/>
      <c r="J36" s="56"/>
      <c r="K36" s="60" t="str">
        <f t="shared" si="2"/>
        <v>AUCUNE INFOS</v>
      </c>
      <c r="L36" s="248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</row>
    <row r="37" spans="1:38" s="4" customFormat="1" ht="39.950000000000003" customHeight="1" x14ac:dyDescent="0.25">
      <c r="A37" s="55"/>
      <c r="B37" s="22" t="s">
        <v>44</v>
      </c>
      <c r="C37" s="16"/>
      <c r="D37" s="17"/>
      <c r="E37" s="17"/>
      <c r="F37" s="29"/>
      <c r="G37" s="16"/>
      <c r="H37" s="73"/>
      <c r="I37" s="68"/>
      <c r="J37" s="56"/>
      <c r="K37" s="60" t="str">
        <f>IF(I37="DP",EDATE(J37,12),IF(I37="DPT",EDATE(J37,24),IF(I37="ANO",EDATE(J37,12),IF(I37="CMM",EDATE(J37,12),IF(I37="ANN",EDATE(J37,12),IF(I37="Autre","A DETERMINER","AUCUNE INFOS"))))))</f>
        <v>AUCUNE INFOS</v>
      </c>
      <c r="L37" s="250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</row>
    <row r="38" spans="1:38" s="4" customFormat="1" ht="39.950000000000003" customHeight="1" x14ac:dyDescent="0.25">
      <c r="A38" s="55"/>
      <c r="B38" s="22" t="s">
        <v>45</v>
      </c>
      <c r="C38" s="16"/>
      <c r="D38" s="17"/>
      <c r="E38" s="17"/>
      <c r="F38" s="29"/>
      <c r="G38" s="16"/>
      <c r="H38" s="73"/>
      <c r="I38" s="68"/>
      <c r="J38" s="56"/>
      <c r="K38" s="60" t="str">
        <f t="shared" si="2"/>
        <v>AUCUNE INFOS</v>
      </c>
      <c r="L38" s="247">
        <f>SUM(F38:F41)</f>
        <v>0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</row>
    <row r="39" spans="1:38" s="4" customFormat="1" ht="39.950000000000003" customHeight="1" x14ac:dyDescent="0.25">
      <c r="A39" s="55"/>
      <c r="B39" s="22" t="s">
        <v>46</v>
      </c>
      <c r="C39" s="16"/>
      <c r="D39" s="17"/>
      <c r="E39" s="17"/>
      <c r="F39" s="29"/>
      <c r="G39" s="16"/>
      <c r="H39" s="73"/>
      <c r="I39" s="68"/>
      <c r="J39" s="56"/>
      <c r="K39" s="60" t="str">
        <f t="shared" si="2"/>
        <v>AUCUNE INFOS</v>
      </c>
      <c r="L39" s="248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</row>
    <row r="40" spans="1:38" s="4" customFormat="1" ht="39.950000000000003" customHeight="1" x14ac:dyDescent="0.25">
      <c r="A40" s="55"/>
      <c r="B40" s="22" t="s">
        <v>47</v>
      </c>
      <c r="C40" s="16"/>
      <c r="D40" s="17"/>
      <c r="E40" s="17"/>
      <c r="F40" s="29"/>
      <c r="G40" s="16"/>
      <c r="H40" s="73"/>
      <c r="I40" s="68"/>
      <c r="J40" s="56"/>
      <c r="K40" s="60" t="str">
        <f t="shared" si="2"/>
        <v>AUCUNE INFOS</v>
      </c>
      <c r="L40" s="248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</row>
    <row r="41" spans="1:38" s="4" customFormat="1" ht="39.950000000000003" customHeight="1" x14ac:dyDescent="0.25">
      <c r="A41" s="55"/>
      <c r="B41" s="22" t="s">
        <v>48</v>
      </c>
      <c r="C41" s="16"/>
      <c r="D41" s="17"/>
      <c r="E41" s="17"/>
      <c r="F41" s="29"/>
      <c r="G41" s="16"/>
      <c r="H41" s="73"/>
      <c r="I41" s="68"/>
      <c r="J41" s="56"/>
      <c r="K41" s="60" t="str">
        <f t="shared" si="2"/>
        <v>AUCUNE INFOS</v>
      </c>
      <c r="L41" s="250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</row>
    <row r="42" spans="1:38" s="4" customFormat="1" ht="39.950000000000003" customHeight="1" x14ac:dyDescent="0.25">
      <c r="A42" s="55"/>
      <c r="B42" s="22" t="s">
        <v>49</v>
      </c>
      <c r="C42" s="16"/>
      <c r="D42" s="17"/>
      <c r="E42" s="17"/>
      <c r="F42" s="29"/>
      <c r="G42" s="16"/>
      <c r="H42" s="73"/>
      <c r="I42" s="68"/>
      <c r="J42" s="56"/>
      <c r="K42" s="60" t="str">
        <f t="shared" si="2"/>
        <v>AUCUNE INFOS</v>
      </c>
      <c r="L42" s="247">
        <f>SUM(F42:F45)</f>
        <v>0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</row>
    <row r="43" spans="1:38" s="4" customFormat="1" ht="39.950000000000003" customHeight="1" x14ac:dyDescent="0.25">
      <c r="A43" s="55"/>
      <c r="B43" s="22" t="s">
        <v>50</v>
      </c>
      <c r="C43" s="16"/>
      <c r="D43" s="17"/>
      <c r="E43" s="17"/>
      <c r="F43" s="29"/>
      <c r="G43" s="16"/>
      <c r="H43" s="73"/>
      <c r="I43" s="68"/>
      <c r="J43" s="56"/>
      <c r="K43" s="60" t="str">
        <f t="shared" si="2"/>
        <v>AUCUNE INFOS</v>
      </c>
      <c r="L43" s="248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</row>
    <row r="44" spans="1:38" s="4" customFormat="1" ht="39.950000000000003" customHeight="1" x14ac:dyDescent="0.25">
      <c r="A44" s="55"/>
      <c r="B44" s="22" t="s">
        <v>51</v>
      </c>
      <c r="C44" s="16"/>
      <c r="D44" s="17"/>
      <c r="E44" s="17"/>
      <c r="F44" s="29"/>
      <c r="G44" s="16"/>
      <c r="H44" s="73"/>
      <c r="I44" s="68"/>
      <c r="J44" s="56"/>
      <c r="K44" s="60" t="str">
        <f t="shared" si="2"/>
        <v>AUCUNE INFOS</v>
      </c>
      <c r="L44" s="248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</row>
    <row r="45" spans="1:38" s="4" customFormat="1" ht="39.950000000000003" customHeight="1" thickBot="1" x14ac:dyDescent="0.3">
      <c r="A45" s="55"/>
      <c r="B45" s="23" t="s">
        <v>52</v>
      </c>
      <c r="C45" s="19"/>
      <c r="D45" s="20"/>
      <c r="E45" s="20"/>
      <c r="F45" s="30"/>
      <c r="G45" s="19"/>
      <c r="H45" s="75"/>
      <c r="I45" s="70"/>
      <c r="J45" s="58"/>
      <c r="K45" s="61" t="str">
        <f t="shared" si="2"/>
        <v>AUCUNE INFOS</v>
      </c>
      <c r="L45" s="24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</row>
    <row r="46" spans="1:38" s="4" customFormat="1" ht="39.950000000000003" customHeight="1" x14ac:dyDescent="0.25">
      <c r="A46" s="55"/>
      <c r="B46" s="24" t="s">
        <v>53</v>
      </c>
      <c r="C46" s="113"/>
      <c r="D46" s="114"/>
      <c r="E46" s="114"/>
      <c r="F46" s="115"/>
      <c r="G46" s="116"/>
      <c r="H46" s="117"/>
      <c r="I46" s="71"/>
      <c r="J46" s="62"/>
      <c r="K46" s="59" t="str">
        <f>IF(I46="DP",EDATE(J46,12),IF(I46="DPT",EDATE(J46,24),IF(I46="ANO",EDATE(J46,12),IF(I46="CMM",EDATE(J46,12),IF(I46="ANN",EDATE(J46,12),IF(I46="Autre","A DETERMINER","AUCUNE INFOS"))))))</f>
        <v>AUCUNE INFOS</v>
      </c>
      <c r="L46" s="251">
        <f>SUM(F46:F49)</f>
        <v>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</row>
    <row r="47" spans="1:38" s="4" customFormat="1" ht="39.950000000000003" customHeight="1" x14ac:dyDescent="0.25">
      <c r="A47" s="55"/>
      <c r="B47" s="22" t="s">
        <v>54</v>
      </c>
      <c r="C47" s="16"/>
      <c r="D47" s="17"/>
      <c r="E47" s="17"/>
      <c r="F47" s="29"/>
      <c r="G47" s="16"/>
      <c r="H47" s="73"/>
      <c r="I47" s="68"/>
      <c r="J47" s="56"/>
      <c r="K47" s="60" t="str">
        <f>IF(I47="DP",EDATE(J47,12),IF(I47="DPT",EDATE(J47,24),IF(I47="ANO",EDATE(J47,12),IF(I47="CMM",EDATE(J47,12),IF(I47="ANN",EDATE(J47,12),IF(I47="Autre","A DETERMINER","AUCUNE INFOS"))))))</f>
        <v>AUCUNE INFOS</v>
      </c>
      <c r="L47" s="248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</row>
    <row r="48" spans="1:38" s="4" customFormat="1" ht="39.950000000000003" customHeight="1" x14ac:dyDescent="0.25">
      <c r="A48" s="55"/>
      <c r="B48" s="22" t="s">
        <v>55</v>
      </c>
      <c r="C48" s="16"/>
      <c r="D48" s="17"/>
      <c r="E48" s="17"/>
      <c r="F48" s="29"/>
      <c r="G48" s="16"/>
      <c r="H48" s="73"/>
      <c r="I48" s="68"/>
      <c r="J48" s="56"/>
      <c r="K48" s="60" t="str">
        <f t="shared" ref="K48:K65" si="3">IF(I48="DP",EDATE(J48,12),IF(I48="DPT",EDATE(J48,24),IF(I48="ANO",EDATE(J48,12),IF(I48="CMM",EDATE(J48,12),IF(I48="ANN",EDATE(J48,12),IF(I48="Autre","A DETERMINER","AUCUNE INFOS"))))))</f>
        <v>AUCUNE INFOS</v>
      </c>
      <c r="L48" s="248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</row>
    <row r="49" spans="1:38" s="4" customFormat="1" ht="39.950000000000003" customHeight="1" x14ac:dyDescent="0.25">
      <c r="A49" s="55"/>
      <c r="B49" s="22" t="s">
        <v>56</v>
      </c>
      <c r="C49" s="16"/>
      <c r="D49" s="17"/>
      <c r="E49" s="17"/>
      <c r="F49" s="29"/>
      <c r="G49" s="16"/>
      <c r="H49" s="73"/>
      <c r="I49" s="68"/>
      <c r="J49" s="56"/>
      <c r="K49" s="60" t="str">
        <f t="shared" si="3"/>
        <v>AUCUNE INFOS</v>
      </c>
      <c r="L49" s="25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</row>
    <row r="50" spans="1:38" s="4" customFormat="1" ht="39.950000000000003" customHeight="1" x14ac:dyDescent="0.25">
      <c r="A50" s="55"/>
      <c r="B50" s="22" t="s">
        <v>57</v>
      </c>
      <c r="C50" s="16"/>
      <c r="D50" s="17"/>
      <c r="E50" s="17"/>
      <c r="F50" s="29"/>
      <c r="G50" s="16"/>
      <c r="H50" s="73"/>
      <c r="I50" s="68"/>
      <c r="J50" s="56"/>
      <c r="K50" s="60" t="str">
        <f t="shared" si="3"/>
        <v>AUCUNE INFOS</v>
      </c>
      <c r="L50" s="247">
        <f>SUM(F50:F53)</f>
        <v>0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</row>
    <row r="51" spans="1:38" s="4" customFormat="1" ht="39.950000000000003" customHeight="1" x14ac:dyDescent="0.25">
      <c r="A51" s="55"/>
      <c r="B51" s="22" t="s">
        <v>58</v>
      </c>
      <c r="C51" s="16"/>
      <c r="D51" s="17"/>
      <c r="E51" s="17"/>
      <c r="F51" s="29"/>
      <c r="G51" s="16"/>
      <c r="H51" s="73"/>
      <c r="I51" s="68"/>
      <c r="J51" s="56"/>
      <c r="K51" s="60" t="str">
        <f t="shared" si="3"/>
        <v>AUCUNE INFOS</v>
      </c>
      <c r="L51" s="248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</row>
    <row r="52" spans="1:38" s="4" customFormat="1" ht="39.950000000000003" customHeight="1" x14ac:dyDescent="0.25">
      <c r="A52" s="55"/>
      <c r="B52" s="22" t="s">
        <v>59</v>
      </c>
      <c r="C52" s="16"/>
      <c r="D52" s="17"/>
      <c r="E52" s="17"/>
      <c r="F52" s="29"/>
      <c r="G52" s="16"/>
      <c r="H52" s="73"/>
      <c r="I52" s="68"/>
      <c r="J52" s="56"/>
      <c r="K52" s="60" t="str">
        <f t="shared" si="3"/>
        <v>AUCUNE INFOS</v>
      </c>
      <c r="L52" s="24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s="4" customFormat="1" ht="39.950000000000003" customHeight="1" x14ac:dyDescent="0.25">
      <c r="A53" s="55"/>
      <c r="B53" s="22" t="s">
        <v>60</v>
      </c>
      <c r="C53" s="16"/>
      <c r="D53" s="17"/>
      <c r="E53" s="17"/>
      <c r="F53" s="29"/>
      <c r="G53" s="16"/>
      <c r="H53" s="73"/>
      <c r="I53" s="68"/>
      <c r="J53" s="56"/>
      <c r="K53" s="60" t="str">
        <f t="shared" si="3"/>
        <v>AUCUNE INFOS</v>
      </c>
      <c r="L53" s="25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</row>
    <row r="54" spans="1:38" s="4" customFormat="1" ht="39.950000000000003" customHeight="1" x14ac:dyDescent="0.25">
      <c r="A54" s="55"/>
      <c r="B54" s="22" t="s">
        <v>61</v>
      </c>
      <c r="C54" s="16"/>
      <c r="D54" s="17"/>
      <c r="E54" s="17"/>
      <c r="F54" s="29"/>
      <c r="G54" s="16"/>
      <c r="H54" s="73"/>
      <c r="I54" s="68"/>
      <c r="J54" s="56"/>
      <c r="K54" s="60" t="str">
        <f t="shared" si="3"/>
        <v>AUCUNE INFOS</v>
      </c>
      <c r="L54" s="247">
        <f>SUM(F54:F57)</f>
        <v>0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</row>
    <row r="55" spans="1:38" s="4" customFormat="1" ht="39.950000000000003" customHeight="1" x14ac:dyDescent="0.25">
      <c r="A55" s="55"/>
      <c r="B55" s="22" t="s">
        <v>62</v>
      </c>
      <c r="C55" s="16"/>
      <c r="D55" s="17"/>
      <c r="E55" s="17"/>
      <c r="F55" s="29"/>
      <c r="G55" s="16"/>
      <c r="H55" s="73"/>
      <c r="I55" s="68"/>
      <c r="J55" s="56"/>
      <c r="K55" s="60" t="str">
        <f t="shared" si="3"/>
        <v>AUCUNE INFOS</v>
      </c>
      <c r="L55" s="248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</row>
    <row r="56" spans="1:38" s="4" customFormat="1" ht="39.950000000000003" customHeight="1" x14ac:dyDescent="0.25">
      <c r="A56" s="55"/>
      <c r="B56" s="22" t="s">
        <v>63</v>
      </c>
      <c r="C56" s="16"/>
      <c r="D56" s="17"/>
      <c r="E56" s="17"/>
      <c r="F56" s="29"/>
      <c r="G56" s="16"/>
      <c r="H56" s="73"/>
      <c r="I56" s="68"/>
      <c r="J56" s="56"/>
      <c r="K56" s="60" t="str">
        <f t="shared" si="3"/>
        <v>AUCUNE INFOS</v>
      </c>
      <c r="L56" s="248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38" s="4" customFormat="1" ht="39.950000000000003" customHeight="1" x14ac:dyDescent="0.25">
      <c r="A57" s="55"/>
      <c r="B57" s="22" t="s">
        <v>64</v>
      </c>
      <c r="C57" s="16"/>
      <c r="D57" s="17"/>
      <c r="E57" s="17"/>
      <c r="F57" s="29"/>
      <c r="G57" s="16"/>
      <c r="H57" s="73"/>
      <c r="I57" s="68"/>
      <c r="J57" s="56"/>
      <c r="K57" s="60" t="str">
        <f t="shared" si="3"/>
        <v>AUCUNE INFOS</v>
      </c>
      <c r="L57" s="25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</row>
    <row r="58" spans="1:38" s="4" customFormat="1" ht="39.950000000000003" customHeight="1" x14ac:dyDescent="0.25">
      <c r="A58" s="55"/>
      <c r="B58" s="22" t="s">
        <v>65</v>
      </c>
      <c r="C58" s="16"/>
      <c r="D58" s="17"/>
      <c r="E58" s="17"/>
      <c r="F58" s="29"/>
      <c r="G58" s="16"/>
      <c r="H58" s="73"/>
      <c r="I58" s="68"/>
      <c r="J58" s="56"/>
      <c r="K58" s="60" t="str">
        <f t="shared" si="3"/>
        <v>AUCUNE INFOS</v>
      </c>
      <c r="L58" s="247">
        <f>SUM(F58:F61)</f>
        <v>0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</row>
    <row r="59" spans="1:38" s="4" customFormat="1" ht="39.950000000000003" customHeight="1" x14ac:dyDescent="0.25">
      <c r="A59" s="55"/>
      <c r="B59" s="22" t="s">
        <v>66</v>
      </c>
      <c r="C59" s="16"/>
      <c r="D59" s="17"/>
      <c r="E59" s="17"/>
      <c r="F59" s="29"/>
      <c r="G59" s="16"/>
      <c r="H59" s="73"/>
      <c r="I59" s="68"/>
      <c r="J59" s="56"/>
      <c r="K59" s="60" t="str">
        <f t="shared" si="3"/>
        <v>AUCUNE INFOS</v>
      </c>
      <c r="L59" s="248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</row>
    <row r="60" spans="1:38" s="4" customFormat="1" ht="39.950000000000003" customHeight="1" x14ac:dyDescent="0.25">
      <c r="A60" s="55"/>
      <c r="B60" s="22" t="s">
        <v>67</v>
      </c>
      <c r="C60" s="16"/>
      <c r="D60" s="17"/>
      <c r="E60" s="17"/>
      <c r="F60" s="29"/>
      <c r="G60" s="16"/>
      <c r="H60" s="73"/>
      <c r="I60" s="68"/>
      <c r="J60" s="56"/>
      <c r="K60" s="60" t="str">
        <f t="shared" si="3"/>
        <v>AUCUNE INFOS</v>
      </c>
      <c r="L60" s="248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</row>
    <row r="61" spans="1:38" s="4" customFormat="1" ht="39.950000000000003" customHeight="1" x14ac:dyDescent="0.25">
      <c r="A61" s="55"/>
      <c r="B61" s="22" t="s">
        <v>68</v>
      </c>
      <c r="C61" s="16"/>
      <c r="D61" s="17"/>
      <c r="E61" s="17"/>
      <c r="F61" s="29"/>
      <c r="G61" s="16"/>
      <c r="H61" s="73"/>
      <c r="I61" s="68"/>
      <c r="J61" s="56"/>
      <c r="K61" s="60" t="str">
        <f t="shared" si="3"/>
        <v>AUCUNE INFOS</v>
      </c>
      <c r="L61" s="25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</row>
    <row r="62" spans="1:38" s="4" customFormat="1" ht="39.950000000000003" customHeight="1" x14ac:dyDescent="0.25">
      <c r="A62" s="55"/>
      <c r="B62" s="22" t="s">
        <v>69</v>
      </c>
      <c r="C62" s="16"/>
      <c r="D62" s="17"/>
      <c r="E62" s="17"/>
      <c r="F62" s="29"/>
      <c r="G62" s="16"/>
      <c r="H62" s="73"/>
      <c r="I62" s="68"/>
      <c r="J62" s="56"/>
      <c r="K62" s="60" t="str">
        <f t="shared" si="3"/>
        <v>AUCUNE INFOS</v>
      </c>
      <c r="L62" s="247">
        <f>SUM(F62:F65)</f>
        <v>0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</row>
    <row r="63" spans="1:38" s="4" customFormat="1" ht="39.950000000000003" customHeight="1" x14ac:dyDescent="0.25">
      <c r="A63" s="6" t="str">
        <f>IF(C6="",B6,"")</f>
        <v>A-0-3</v>
      </c>
      <c r="B63" s="22" t="s">
        <v>70</v>
      </c>
      <c r="C63" s="16"/>
      <c r="D63" s="17"/>
      <c r="E63" s="17"/>
      <c r="F63" s="29"/>
      <c r="G63" s="16"/>
      <c r="H63" s="73"/>
      <c r="I63" s="68"/>
      <c r="J63" s="56"/>
      <c r="K63" s="60" t="str">
        <f t="shared" si="3"/>
        <v>AUCUNE INFOS</v>
      </c>
      <c r="L63" s="248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</row>
    <row r="64" spans="1:38" s="4" customFormat="1" ht="39.950000000000003" customHeight="1" x14ac:dyDescent="0.25">
      <c r="A64" s="6" t="str">
        <f>IF(C7="",B7,"")</f>
        <v>A-0-4</v>
      </c>
      <c r="B64" s="22" t="s">
        <v>71</v>
      </c>
      <c r="C64" s="16"/>
      <c r="D64" s="17"/>
      <c r="E64" s="17"/>
      <c r="F64" s="29"/>
      <c r="G64" s="16"/>
      <c r="H64" s="73"/>
      <c r="I64" s="68"/>
      <c r="J64" s="56"/>
      <c r="K64" s="60" t="str">
        <f t="shared" si="3"/>
        <v>AUCUNE INFOS</v>
      </c>
      <c r="L64" s="248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</row>
    <row r="65" spans="1:38" s="4" customFormat="1" ht="39.950000000000003" customHeight="1" thickBot="1" x14ac:dyDescent="0.3">
      <c r="A65" s="6" t="str">
        <f>IF(C8="",B8,"")</f>
        <v/>
      </c>
      <c r="B65" s="27" t="s">
        <v>72</v>
      </c>
      <c r="C65" s="19"/>
      <c r="D65" s="20"/>
      <c r="E65" s="20"/>
      <c r="F65" s="30"/>
      <c r="G65" s="19"/>
      <c r="H65" s="75"/>
      <c r="I65" s="70"/>
      <c r="J65" s="58"/>
      <c r="K65" s="61" t="str">
        <f t="shared" si="3"/>
        <v>AUCUNE INFOS</v>
      </c>
      <c r="L65" s="24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</row>
    <row r="66" spans="1:38" s="4" customFormat="1" ht="39.950000000000003" customHeight="1" x14ac:dyDescent="0.25">
      <c r="A66" s="6" t="str">
        <f>IF(C11="",B11,"")</f>
        <v>A-1-3</v>
      </c>
      <c r="B66" s="21" t="s">
        <v>73</v>
      </c>
      <c r="C66" s="109"/>
      <c r="D66" s="110"/>
      <c r="E66" s="110"/>
      <c r="F66" s="111"/>
      <c r="G66" s="14"/>
      <c r="H66" s="77"/>
      <c r="I66" s="99"/>
      <c r="J66" s="100"/>
      <c r="K66" s="112" t="str">
        <f>IF(I66="DP",EDATE(J66,12),IF(I66="DPT",EDATE(J66,24),IF(I66="ANO",EDATE(J66,12),IF(I66="CMM",EDATE(J66,12),IF(I66="ANN",EDATE(J66,12),IF(I66="Autre","A DETERMINER","AUCUNE INFOS"))))))</f>
        <v>AUCUNE INFOS</v>
      </c>
      <c r="L66" s="248">
        <f>SUM(F66:F69)</f>
        <v>0</v>
      </c>
      <c r="M66" s="9"/>
      <c r="N66" s="83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</row>
    <row r="67" spans="1:38" s="4" customFormat="1" ht="39.950000000000003" customHeight="1" x14ac:dyDescent="0.25">
      <c r="A67" s="6" t="str">
        <f>IF(C12="",B12,"")</f>
        <v>A-1-4</v>
      </c>
      <c r="B67" s="22" t="s">
        <v>74</v>
      </c>
      <c r="C67" s="16"/>
      <c r="D67" s="17"/>
      <c r="E67" s="17"/>
      <c r="F67" s="29"/>
      <c r="G67" s="16"/>
      <c r="H67" s="73"/>
      <c r="I67" s="68"/>
      <c r="J67" s="56"/>
      <c r="K67" s="60" t="str">
        <f>IF(I67="DP",EDATE(J67,12),IF(I67="DPT",EDATE(J67,24),IF(I67="ANO",EDATE(J67,12),IF(I67="CMM",EDATE(J67,12),IF(I67="ANN",EDATE(J67,12),IF(I67="Autre","A DETERMINER","AUCUNE INFOS"))))))</f>
        <v>AUCUNE INFOS</v>
      </c>
      <c r="L67" s="248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</row>
    <row r="68" spans="1:38" s="4" customFormat="1" ht="39.950000000000003" customHeight="1" x14ac:dyDescent="0.25">
      <c r="A68" s="6" t="str">
        <f>IF(C13="",B13,"")</f>
        <v>A-2-1</v>
      </c>
      <c r="B68" s="22" t="s">
        <v>75</v>
      </c>
      <c r="C68" s="16"/>
      <c r="D68" s="17"/>
      <c r="E68" s="17"/>
      <c r="F68" s="29"/>
      <c r="G68" s="16"/>
      <c r="H68" s="73"/>
      <c r="I68" s="68"/>
      <c r="J68" s="56"/>
      <c r="K68" s="60" t="str">
        <f t="shared" ref="K68:K85" si="4">IF(I68="DP",EDATE(J68,12),IF(I68="DPT",EDATE(J68,24),IF(I68="ANO",EDATE(J68,12),IF(I68="CMM",EDATE(J68,12),IF(I68="ANN",EDATE(J68,12),IF(I68="Autre","A DETERMINER","AUCUNE INFOS"))))))</f>
        <v>AUCUNE INFOS</v>
      </c>
      <c r="L68" s="248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</row>
    <row r="69" spans="1:38" s="4" customFormat="1" ht="39.950000000000003" customHeight="1" x14ac:dyDescent="0.25">
      <c r="A69" s="6" t="str">
        <f>IF(C14="",B14,"")</f>
        <v/>
      </c>
      <c r="B69" s="22" t="s">
        <v>76</v>
      </c>
      <c r="C69" s="16"/>
      <c r="D69" s="17"/>
      <c r="E69" s="17"/>
      <c r="F69" s="29"/>
      <c r="G69" s="16"/>
      <c r="H69" s="73"/>
      <c r="I69" s="68"/>
      <c r="J69" s="56"/>
      <c r="K69" s="60" t="str">
        <f t="shared" si="4"/>
        <v>AUCUNE INFOS</v>
      </c>
      <c r="L69" s="25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</row>
    <row r="70" spans="1:38" s="4" customFormat="1" ht="39.950000000000003" customHeight="1" x14ac:dyDescent="0.25">
      <c r="A70" s="6" t="str">
        <f t="shared" ref="A70:A80" si="5">IF(C16="",B16,"")</f>
        <v>A-2-3</v>
      </c>
      <c r="B70" s="22" t="s">
        <v>77</v>
      </c>
      <c r="C70" s="16"/>
      <c r="D70" s="17"/>
      <c r="E70" s="17"/>
      <c r="F70" s="29"/>
      <c r="G70" s="16"/>
      <c r="H70" s="73"/>
      <c r="I70" s="68"/>
      <c r="J70" s="56"/>
      <c r="K70" s="60" t="str">
        <f t="shared" si="4"/>
        <v>AUCUNE INFOS</v>
      </c>
      <c r="L70" s="247">
        <f>SUM(F70:F73)</f>
        <v>0</v>
      </c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</row>
    <row r="71" spans="1:38" s="4" customFormat="1" ht="39.950000000000003" customHeight="1" x14ac:dyDescent="0.25">
      <c r="A71" s="6" t="str">
        <f t="shared" si="5"/>
        <v>A-2-4</v>
      </c>
      <c r="B71" s="22" t="s">
        <v>78</v>
      </c>
      <c r="C71" s="16"/>
      <c r="D71" s="17"/>
      <c r="E71" s="17"/>
      <c r="F71" s="29"/>
      <c r="G71" s="16"/>
      <c r="H71" s="73"/>
      <c r="I71" s="68"/>
      <c r="J71" s="56"/>
      <c r="K71" s="60" t="str">
        <f t="shared" si="4"/>
        <v>AUCUNE INFOS</v>
      </c>
      <c r="L71" s="248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</row>
    <row r="72" spans="1:38" s="4" customFormat="1" ht="39.950000000000003" customHeight="1" x14ac:dyDescent="0.25">
      <c r="A72" s="6" t="str">
        <f t="shared" si="5"/>
        <v>A-3-1</v>
      </c>
      <c r="B72" s="22" t="s">
        <v>79</v>
      </c>
      <c r="C72" s="16"/>
      <c r="D72" s="17"/>
      <c r="E72" s="17"/>
      <c r="F72" s="29"/>
      <c r="G72" s="16"/>
      <c r="H72" s="73"/>
      <c r="I72" s="68"/>
      <c r="J72" s="56"/>
      <c r="K72" s="60" t="str">
        <f t="shared" si="4"/>
        <v>AUCUNE INFOS</v>
      </c>
      <c r="L72" s="248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</row>
    <row r="73" spans="1:38" s="4" customFormat="1" ht="39.950000000000003" customHeight="1" x14ac:dyDescent="0.25">
      <c r="A73" s="6" t="str">
        <f t="shared" si="5"/>
        <v>A-3-2</v>
      </c>
      <c r="B73" s="22" t="s">
        <v>80</v>
      </c>
      <c r="C73" s="16"/>
      <c r="D73" s="17"/>
      <c r="E73" s="17"/>
      <c r="F73" s="29"/>
      <c r="G73" s="16"/>
      <c r="H73" s="73"/>
      <c r="I73" s="68"/>
      <c r="J73" s="56"/>
      <c r="K73" s="60" t="str">
        <f t="shared" si="4"/>
        <v>AUCUNE INFOS</v>
      </c>
      <c r="L73" s="25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</row>
    <row r="74" spans="1:38" s="4" customFormat="1" ht="39.950000000000003" customHeight="1" x14ac:dyDescent="0.25">
      <c r="A74" s="6" t="str">
        <f t="shared" si="5"/>
        <v>A-3-3</v>
      </c>
      <c r="B74" s="22" t="s">
        <v>81</v>
      </c>
      <c r="C74" s="16"/>
      <c r="D74" s="17"/>
      <c r="E74" s="17"/>
      <c r="F74" s="29"/>
      <c r="G74" s="16"/>
      <c r="H74" s="73"/>
      <c r="I74" s="68"/>
      <c r="J74" s="56"/>
      <c r="K74" s="60" t="str">
        <f t="shared" si="4"/>
        <v>AUCUNE INFOS</v>
      </c>
      <c r="L74" s="247">
        <f>SUM(F74:F77)</f>
        <v>0</v>
      </c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</row>
    <row r="75" spans="1:38" s="4" customFormat="1" ht="39.950000000000003" customHeight="1" x14ac:dyDescent="0.25">
      <c r="A75" s="6" t="str">
        <f t="shared" si="5"/>
        <v>A-3-4</v>
      </c>
      <c r="B75" s="22" t="s">
        <v>82</v>
      </c>
      <c r="C75" s="16"/>
      <c r="D75" s="17"/>
      <c r="E75" s="17"/>
      <c r="F75" s="29"/>
      <c r="G75" s="16"/>
      <c r="H75" s="73"/>
      <c r="I75" s="68"/>
      <c r="J75" s="56"/>
      <c r="K75" s="60" t="str">
        <f t="shared" si="4"/>
        <v>AUCUNE INFOS</v>
      </c>
      <c r="L75" s="248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</row>
    <row r="76" spans="1:38" s="4" customFormat="1" ht="39.950000000000003" customHeight="1" x14ac:dyDescent="0.25">
      <c r="A76" s="6" t="str">
        <f t="shared" si="5"/>
        <v>A-4-1</v>
      </c>
      <c r="B76" s="22" t="s">
        <v>83</v>
      </c>
      <c r="C76" s="16"/>
      <c r="D76" s="17"/>
      <c r="E76" s="17"/>
      <c r="F76" s="29"/>
      <c r="G76" s="16"/>
      <c r="H76" s="73"/>
      <c r="I76" s="68"/>
      <c r="J76" s="56"/>
      <c r="K76" s="60" t="str">
        <f t="shared" si="4"/>
        <v>AUCUNE INFOS</v>
      </c>
      <c r="L76" s="248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</row>
    <row r="77" spans="1:38" s="4" customFormat="1" ht="39.950000000000003" customHeight="1" x14ac:dyDescent="0.25">
      <c r="A77" s="6" t="str">
        <f t="shared" si="5"/>
        <v>A-4-2</v>
      </c>
      <c r="B77" s="22" t="s">
        <v>84</v>
      </c>
      <c r="C77" s="16"/>
      <c r="D77" s="17"/>
      <c r="E77" s="17"/>
      <c r="F77" s="29"/>
      <c r="G77" s="16"/>
      <c r="H77" s="73"/>
      <c r="I77" s="68"/>
      <c r="J77" s="56"/>
      <c r="K77" s="60" t="str">
        <f t="shared" si="4"/>
        <v>AUCUNE INFOS</v>
      </c>
      <c r="L77" s="25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</row>
    <row r="78" spans="1:38" s="4" customFormat="1" ht="39.950000000000003" customHeight="1" x14ac:dyDescent="0.25">
      <c r="A78" s="6" t="str">
        <f t="shared" si="5"/>
        <v>A-4-3</v>
      </c>
      <c r="B78" s="22" t="s">
        <v>85</v>
      </c>
      <c r="C78" s="16"/>
      <c r="D78" s="17"/>
      <c r="E78" s="17"/>
      <c r="F78" s="29"/>
      <c r="G78" s="16"/>
      <c r="H78" s="73"/>
      <c r="I78" s="68"/>
      <c r="J78" s="56"/>
      <c r="K78" s="60" t="str">
        <f t="shared" si="4"/>
        <v>AUCUNE INFOS</v>
      </c>
      <c r="L78" s="247">
        <f>SUM(F78:F81)</f>
        <v>0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</row>
    <row r="79" spans="1:38" s="4" customFormat="1" ht="39.950000000000003" customHeight="1" x14ac:dyDescent="0.25">
      <c r="A79" s="6" t="str">
        <f t="shared" si="5"/>
        <v>A-4-4</v>
      </c>
      <c r="B79" s="22" t="s">
        <v>86</v>
      </c>
      <c r="C79" s="16"/>
      <c r="D79" s="17"/>
      <c r="E79" s="17"/>
      <c r="F79" s="29"/>
      <c r="G79" s="16"/>
      <c r="H79" s="73"/>
      <c r="I79" s="68"/>
      <c r="J79" s="56"/>
      <c r="K79" s="60" t="str">
        <f t="shared" si="4"/>
        <v>AUCUNE INFOS</v>
      </c>
      <c r="L79" s="248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</row>
    <row r="80" spans="1:38" s="4" customFormat="1" ht="39.950000000000003" customHeight="1" x14ac:dyDescent="0.25">
      <c r="A80" s="6" t="str">
        <f t="shared" si="5"/>
        <v>C-0-1</v>
      </c>
      <c r="B80" s="22" t="s">
        <v>87</v>
      </c>
      <c r="C80" s="16"/>
      <c r="D80" s="17"/>
      <c r="E80" s="17"/>
      <c r="F80" s="29"/>
      <c r="G80" s="16"/>
      <c r="H80" s="73"/>
      <c r="I80" s="68"/>
      <c r="J80" s="56"/>
      <c r="K80" s="60" t="str">
        <f t="shared" si="4"/>
        <v>AUCUNE INFOS</v>
      </c>
      <c r="L80" s="248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</row>
    <row r="81" spans="1:38" s="4" customFormat="1" ht="39.950000000000003" customHeight="1" x14ac:dyDescent="0.25">
      <c r="B81" s="22" t="s">
        <v>88</v>
      </c>
      <c r="C81" s="16"/>
      <c r="D81" s="17"/>
      <c r="E81" s="17"/>
      <c r="F81" s="29"/>
      <c r="G81" s="16"/>
      <c r="H81" s="73"/>
      <c r="I81" s="68"/>
      <c r="J81" s="56"/>
      <c r="K81" s="60" t="str">
        <f t="shared" si="4"/>
        <v>AUCUNE INFOS</v>
      </c>
      <c r="L81" s="25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</row>
    <row r="82" spans="1:38" s="4" customFormat="1" ht="39.950000000000003" customHeight="1" x14ac:dyDescent="0.25">
      <c r="A82" s="6" t="str">
        <f>IF(C27="",B27,"")</f>
        <v>C-0-2</v>
      </c>
      <c r="B82" s="22" t="s">
        <v>89</v>
      </c>
      <c r="C82" s="16"/>
      <c r="D82" s="17"/>
      <c r="E82" s="17"/>
      <c r="F82" s="29"/>
      <c r="G82" s="16"/>
      <c r="H82" s="73"/>
      <c r="I82" s="68"/>
      <c r="J82" s="56"/>
      <c r="K82" s="60" t="str">
        <f t="shared" si="4"/>
        <v>AUCUNE INFOS</v>
      </c>
      <c r="L82" s="247">
        <f>SUM(F82:F85)</f>
        <v>0</v>
      </c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</row>
    <row r="83" spans="1:38" s="4" customFormat="1" ht="39.950000000000003" customHeight="1" x14ac:dyDescent="0.25">
      <c r="A83" s="6" t="str">
        <f>IF(C28="",B28,"")</f>
        <v>C-0-3</v>
      </c>
      <c r="B83" s="22" t="s">
        <v>90</v>
      </c>
      <c r="C83" s="16"/>
      <c r="D83" s="17"/>
      <c r="E83" s="17"/>
      <c r="F83" s="29"/>
      <c r="G83" s="16"/>
      <c r="H83" s="73"/>
      <c r="I83" s="68"/>
      <c r="J83" s="56"/>
      <c r="K83" s="60" t="str">
        <f t="shared" si="4"/>
        <v>AUCUNE INFOS</v>
      </c>
      <c r="L83" s="248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</row>
    <row r="84" spans="1:38" s="4" customFormat="1" ht="39.950000000000003" customHeight="1" x14ac:dyDescent="0.25">
      <c r="A84" s="6" t="str">
        <f>IF(C29="",B29,"")</f>
        <v>C-0-4</v>
      </c>
      <c r="B84" s="22" t="s">
        <v>91</v>
      </c>
      <c r="C84" s="16"/>
      <c r="D84" s="17"/>
      <c r="E84" s="17"/>
      <c r="F84" s="29"/>
      <c r="G84" s="16"/>
      <c r="H84" s="73"/>
      <c r="I84" s="68"/>
      <c r="J84" s="56"/>
      <c r="K84" s="60" t="str">
        <f t="shared" si="4"/>
        <v>AUCUNE INFOS</v>
      </c>
      <c r="L84" s="248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</row>
    <row r="85" spans="1:38" s="4" customFormat="1" ht="39.950000000000003" customHeight="1" thickBot="1" x14ac:dyDescent="0.3">
      <c r="A85" s="6" t="str">
        <f>IF(C30="",B30,"")</f>
        <v>C-1-1</v>
      </c>
      <c r="B85" s="23" t="s">
        <v>92</v>
      </c>
      <c r="C85" s="25"/>
      <c r="D85" s="26"/>
      <c r="E85" s="26"/>
      <c r="F85" s="31"/>
      <c r="G85" s="25"/>
      <c r="H85" s="76"/>
      <c r="I85" s="118"/>
      <c r="J85" s="119"/>
      <c r="K85" s="120" t="str">
        <f t="shared" si="4"/>
        <v>AUCUNE INFOS</v>
      </c>
      <c r="L85" s="248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</row>
    <row r="86" spans="1:38" s="4" customFormat="1" ht="39.950000000000003" customHeight="1" x14ac:dyDescent="0.25">
      <c r="A86" s="6" t="str">
        <f t="shared" ref="A86:A99" si="6">IF(C32="",B32,"")</f>
        <v>C-1-3</v>
      </c>
      <c r="B86" s="24" t="s">
        <v>93</v>
      </c>
      <c r="C86" s="116"/>
      <c r="D86" s="121"/>
      <c r="E86" s="121"/>
      <c r="F86" s="122"/>
      <c r="G86" s="116"/>
      <c r="H86" s="117"/>
      <c r="I86" s="71"/>
      <c r="J86" s="62"/>
      <c r="K86" s="59" t="str">
        <f>IF(I86="DP",EDATE(J86,12),IF(I86="DPT",EDATE(J86,24),IF(I86="ANO",EDATE(J86,12),IF(I86="CMM",EDATE(J86,12),IF(I86="ANN",EDATE(J86,12),IF(I86="Autre","A DETERMINER","AUCUNE INFOS"))))))</f>
        <v>AUCUNE INFOS</v>
      </c>
      <c r="L86" s="251">
        <f>SUM(F86:F89)</f>
        <v>0</v>
      </c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</row>
    <row r="87" spans="1:38" s="4" customFormat="1" ht="39.950000000000003" customHeight="1" x14ac:dyDescent="0.25">
      <c r="A87" s="6" t="str">
        <f t="shared" si="6"/>
        <v>C-1-4</v>
      </c>
      <c r="B87" s="22" t="s">
        <v>94</v>
      </c>
      <c r="C87" s="16"/>
      <c r="D87" s="17"/>
      <c r="E87" s="17"/>
      <c r="F87" s="29"/>
      <c r="G87" s="16"/>
      <c r="H87" s="73"/>
      <c r="I87" s="68"/>
      <c r="J87" s="56"/>
      <c r="K87" s="60" t="str">
        <f>IF(I87="DP",EDATE(J87,12),IF(I87="DPT",EDATE(J87,24),IF(I87="ANO",EDATE(J87,12),IF(I87="CMM",EDATE(J87,12),IF(I87="ANN",EDATE(J87,12),IF(I87="Autre","A DETERMINER","AUCUNE INFOS"))))))</f>
        <v>AUCUNE INFOS</v>
      </c>
      <c r="L87" s="248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</row>
    <row r="88" spans="1:38" s="4" customFormat="1" ht="39.950000000000003" customHeight="1" x14ac:dyDescent="0.25">
      <c r="A88" s="6" t="str">
        <f t="shared" si="6"/>
        <v>C-2-1</v>
      </c>
      <c r="B88" s="22" t="s">
        <v>95</v>
      </c>
      <c r="C88" s="16"/>
      <c r="D88" s="17"/>
      <c r="E88" s="17"/>
      <c r="F88" s="29"/>
      <c r="G88" s="16"/>
      <c r="H88" s="73"/>
      <c r="I88" s="68"/>
      <c r="J88" s="56"/>
      <c r="K88" s="60" t="str">
        <f t="shared" ref="K88:K104" si="7">IF(I88="DP",EDATE(J88,12),IF(I88="DPT",EDATE(J88,24),IF(I88="ANO",EDATE(J88,12),IF(I88="CMM",EDATE(J88,12),IF(I88="ANN",EDATE(J88,12),IF(I88="Autre","A DETERMINER","AUCUNE INFOS"))))))</f>
        <v>AUCUNE INFOS</v>
      </c>
      <c r="L88" s="248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</row>
    <row r="89" spans="1:38" s="4" customFormat="1" ht="39.950000000000003" customHeight="1" x14ac:dyDescent="0.25">
      <c r="A89" s="6" t="str">
        <f t="shared" si="6"/>
        <v>C-2-2</v>
      </c>
      <c r="B89" s="22" t="s">
        <v>96</v>
      </c>
      <c r="C89" s="16"/>
      <c r="D89" s="17"/>
      <c r="E89" s="17"/>
      <c r="F89" s="29"/>
      <c r="G89" s="16"/>
      <c r="H89" s="73"/>
      <c r="I89" s="68"/>
      <c r="J89" s="56"/>
      <c r="K89" s="60" t="str">
        <f t="shared" si="7"/>
        <v>AUCUNE INFOS</v>
      </c>
      <c r="L89" s="25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</row>
    <row r="90" spans="1:38" s="4" customFormat="1" ht="39.950000000000003" customHeight="1" x14ac:dyDescent="0.25">
      <c r="A90" s="6" t="str">
        <f t="shared" si="6"/>
        <v>C-2-3</v>
      </c>
      <c r="B90" s="22" t="s">
        <v>97</v>
      </c>
      <c r="C90" s="16"/>
      <c r="D90" s="17"/>
      <c r="E90" s="17"/>
      <c r="F90" s="29"/>
      <c r="G90" s="16"/>
      <c r="H90" s="73"/>
      <c r="I90" s="68"/>
      <c r="J90" s="56"/>
      <c r="K90" s="60" t="str">
        <f t="shared" si="7"/>
        <v>AUCUNE INFOS</v>
      </c>
      <c r="L90" s="247">
        <f>SUM(F90:F93)</f>
        <v>0</v>
      </c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</row>
    <row r="91" spans="1:38" s="4" customFormat="1" ht="39.950000000000003" customHeight="1" x14ac:dyDescent="0.25">
      <c r="A91" s="6" t="str">
        <f t="shared" si="6"/>
        <v>C-2-4</v>
      </c>
      <c r="B91" s="22" t="s">
        <v>98</v>
      </c>
      <c r="C91" s="16"/>
      <c r="D91" s="17"/>
      <c r="E91" s="17"/>
      <c r="F91" s="29"/>
      <c r="G91" s="16"/>
      <c r="H91" s="73"/>
      <c r="I91" s="68"/>
      <c r="J91" s="56"/>
      <c r="K91" s="60" t="str">
        <f t="shared" si="7"/>
        <v>AUCUNE INFOS</v>
      </c>
      <c r="L91" s="248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</row>
    <row r="92" spans="1:38" s="4" customFormat="1" ht="39.950000000000003" customHeight="1" x14ac:dyDescent="0.25">
      <c r="A92" s="6" t="str">
        <f t="shared" si="6"/>
        <v>C-3-1</v>
      </c>
      <c r="B92" s="22" t="s">
        <v>99</v>
      </c>
      <c r="C92" s="16"/>
      <c r="D92" s="17"/>
      <c r="E92" s="17"/>
      <c r="F92" s="29"/>
      <c r="G92" s="16"/>
      <c r="H92" s="73"/>
      <c r="I92" s="68"/>
      <c r="J92" s="56"/>
      <c r="K92" s="60" t="str">
        <f t="shared" si="7"/>
        <v>AUCUNE INFOS</v>
      </c>
      <c r="L92" s="248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</row>
    <row r="93" spans="1:38" s="4" customFormat="1" ht="39.950000000000003" customHeight="1" x14ac:dyDescent="0.25">
      <c r="A93" s="6" t="str">
        <f t="shared" si="6"/>
        <v>C-3-2</v>
      </c>
      <c r="B93" s="22" t="s">
        <v>100</v>
      </c>
      <c r="C93" s="16"/>
      <c r="D93" s="17"/>
      <c r="E93" s="17"/>
      <c r="F93" s="29"/>
      <c r="G93" s="16"/>
      <c r="H93" s="73"/>
      <c r="I93" s="68"/>
      <c r="J93" s="56"/>
      <c r="K93" s="60" t="str">
        <f t="shared" si="7"/>
        <v>AUCUNE INFOS</v>
      </c>
      <c r="L93" s="25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</row>
    <row r="94" spans="1:38" s="4" customFormat="1" ht="39.950000000000003" customHeight="1" x14ac:dyDescent="0.25">
      <c r="A94" s="6" t="str">
        <f t="shared" si="6"/>
        <v>C-3-3</v>
      </c>
      <c r="B94" s="22" t="s">
        <v>101</v>
      </c>
      <c r="C94" s="16"/>
      <c r="D94" s="17"/>
      <c r="E94" s="17"/>
      <c r="F94" s="29"/>
      <c r="G94" s="16"/>
      <c r="H94" s="73"/>
      <c r="I94" s="68"/>
      <c r="J94" s="56"/>
      <c r="K94" s="60" t="str">
        <f t="shared" si="7"/>
        <v>AUCUNE INFOS</v>
      </c>
      <c r="L94" s="247">
        <f>SUM(F94:F97)</f>
        <v>0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</row>
    <row r="95" spans="1:38" s="4" customFormat="1" ht="39.950000000000003" customHeight="1" x14ac:dyDescent="0.25">
      <c r="A95" s="6" t="str">
        <f t="shared" si="6"/>
        <v>C-3-4</v>
      </c>
      <c r="B95" s="22" t="s">
        <v>102</v>
      </c>
      <c r="C95" s="16"/>
      <c r="D95" s="17"/>
      <c r="E95" s="17"/>
      <c r="F95" s="29"/>
      <c r="G95" s="16"/>
      <c r="H95" s="73"/>
      <c r="I95" s="68"/>
      <c r="J95" s="56"/>
      <c r="K95" s="60" t="str">
        <f t="shared" si="7"/>
        <v>AUCUNE INFOS</v>
      </c>
      <c r="L95" s="248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</row>
    <row r="96" spans="1:38" s="4" customFormat="1" ht="39.950000000000003" customHeight="1" x14ac:dyDescent="0.25">
      <c r="A96" s="6" t="str">
        <f t="shared" si="6"/>
        <v>C-4-1</v>
      </c>
      <c r="B96" s="22" t="s">
        <v>103</v>
      </c>
      <c r="C96" s="16"/>
      <c r="D96" s="17"/>
      <c r="E96" s="17"/>
      <c r="F96" s="29"/>
      <c r="G96" s="16"/>
      <c r="H96" s="73"/>
      <c r="I96" s="68"/>
      <c r="J96" s="56"/>
      <c r="K96" s="60" t="str">
        <f t="shared" si="7"/>
        <v>AUCUNE INFOS</v>
      </c>
      <c r="L96" s="248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</row>
    <row r="97" spans="1:38" s="4" customFormat="1" ht="39.950000000000003" customHeight="1" x14ac:dyDescent="0.25">
      <c r="A97" s="6" t="str">
        <f t="shared" si="6"/>
        <v>C-4-2</v>
      </c>
      <c r="B97" s="22" t="s">
        <v>104</v>
      </c>
      <c r="C97" s="16"/>
      <c r="D97" s="17"/>
      <c r="E97" s="17"/>
      <c r="F97" s="29"/>
      <c r="G97" s="16"/>
      <c r="H97" s="73"/>
      <c r="I97" s="68"/>
      <c r="J97" s="56"/>
      <c r="K97" s="60" t="str">
        <f t="shared" si="7"/>
        <v>AUCUNE INFOS</v>
      </c>
      <c r="L97" s="25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</row>
    <row r="98" spans="1:38" s="4" customFormat="1" ht="39.950000000000003" customHeight="1" x14ac:dyDescent="0.25">
      <c r="A98" s="6" t="str">
        <f t="shared" si="6"/>
        <v>C-4-3</v>
      </c>
      <c r="B98" s="22" t="s">
        <v>105</v>
      </c>
      <c r="C98" s="16"/>
      <c r="D98" s="17"/>
      <c r="E98" s="17"/>
      <c r="F98" s="29"/>
      <c r="G98" s="16"/>
      <c r="H98" s="73"/>
      <c r="I98" s="68"/>
      <c r="J98" s="56"/>
      <c r="K98" s="60" t="str">
        <f t="shared" si="7"/>
        <v>AUCUNE INFOS</v>
      </c>
      <c r="L98" s="247">
        <f>SUM(F98:F101)</f>
        <v>0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</row>
    <row r="99" spans="1:38" s="4" customFormat="1" ht="39.950000000000003" customHeight="1" x14ac:dyDescent="0.25">
      <c r="A99" s="6" t="str">
        <f t="shared" si="6"/>
        <v>C-4-4</v>
      </c>
      <c r="B99" s="22" t="s">
        <v>106</v>
      </c>
      <c r="C99" s="16"/>
      <c r="D99" s="17"/>
      <c r="E99" s="17"/>
      <c r="F99" s="29"/>
      <c r="G99" s="16"/>
      <c r="H99" s="73"/>
      <c r="I99" s="68"/>
      <c r="J99" s="56"/>
      <c r="K99" s="60" t="str">
        <f t="shared" si="7"/>
        <v>AUCUNE INFOS</v>
      </c>
      <c r="L99" s="248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</row>
    <row r="100" spans="1:38" s="4" customFormat="1" ht="39.950000000000003" customHeight="1" x14ac:dyDescent="0.25">
      <c r="A100" s="6"/>
      <c r="B100" s="22" t="s">
        <v>107</v>
      </c>
      <c r="C100" s="16"/>
      <c r="D100" s="17"/>
      <c r="E100" s="17"/>
      <c r="F100" s="29"/>
      <c r="G100" s="16"/>
      <c r="H100" s="73"/>
      <c r="I100" s="68"/>
      <c r="J100" s="56"/>
      <c r="K100" s="60" t="str">
        <f t="shared" si="7"/>
        <v>AUCUNE INFOS</v>
      </c>
      <c r="L100" s="248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</row>
    <row r="101" spans="1:38" s="4" customFormat="1" ht="39.950000000000003" customHeight="1" x14ac:dyDescent="0.25">
      <c r="A101" s="6" t="str">
        <f t="shared" ref="A101:A120" si="8">IF(C46="",B46,"")</f>
        <v>D-0-1</v>
      </c>
      <c r="B101" s="22" t="s">
        <v>108</v>
      </c>
      <c r="C101" s="16"/>
      <c r="D101" s="17"/>
      <c r="E101" s="17"/>
      <c r="F101" s="29"/>
      <c r="G101" s="16"/>
      <c r="H101" s="73"/>
      <c r="I101" s="68"/>
      <c r="J101" s="56"/>
      <c r="K101" s="60" t="str">
        <f t="shared" si="7"/>
        <v>AUCUNE INFOS</v>
      </c>
      <c r="L101" s="25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</row>
    <row r="102" spans="1:38" s="4" customFormat="1" ht="39.950000000000003" customHeight="1" x14ac:dyDescent="0.25">
      <c r="A102" s="6" t="str">
        <f t="shared" si="8"/>
        <v>D-0-2</v>
      </c>
      <c r="B102" s="22" t="s">
        <v>10</v>
      </c>
      <c r="C102" s="16"/>
      <c r="D102" s="17"/>
      <c r="E102" s="17"/>
      <c r="F102" s="29"/>
      <c r="G102" s="16"/>
      <c r="H102" s="73"/>
      <c r="I102" s="68"/>
      <c r="J102" s="56"/>
      <c r="K102" s="60" t="str">
        <f t="shared" si="7"/>
        <v>AUCUNE INFOS</v>
      </c>
      <c r="L102" s="247">
        <f>SUM(F102:F105)</f>
        <v>0</v>
      </c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</row>
    <row r="103" spans="1:38" s="4" customFormat="1" ht="39.950000000000003" customHeight="1" x14ac:dyDescent="0.25">
      <c r="A103" s="6" t="str">
        <f t="shared" si="8"/>
        <v>D-0-3</v>
      </c>
      <c r="B103" s="22" t="s">
        <v>11</v>
      </c>
      <c r="C103" s="16"/>
      <c r="D103" s="17"/>
      <c r="E103" s="17"/>
      <c r="F103" s="29"/>
      <c r="G103" s="16"/>
      <c r="H103" s="73"/>
      <c r="I103" s="68"/>
      <c r="J103" s="56"/>
      <c r="K103" s="60" t="str">
        <f t="shared" si="7"/>
        <v>AUCUNE INFOS</v>
      </c>
      <c r="L103" s="248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</row>
    <row r="104" spans="1:38" s="4" customFormat="1" ht="39.950000000000003" customHeight="1" x14ac:dyDescent="0.25">
      <c r="A104" s="6" t="str">
        <f t="shared" si="8"/>
        <v>D-0-4</v>
      </c>
      <c r="B104" s="22" t="s">
        <v>12</v>
      </c>
      <c r="C104" s="16"/>
      <c r="D104" s="17"/>
      <c r="E104" s="17"/>
      <c r="F104" s="29"/>
      <c r="G104" s="16"/>
      <c r="H104" s="73"/>
      <c r="I104" s="68"/>
      <c r="J104" s="56"/>
      <c r="K104" s="60" t="str">
        <f t="shared" si="7"/>
        <v>AUCUNE INFOS</v>
      </c>
      <c r="L104" s="248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</row>
    <row r="105" spans="1:38" s="4" customFormat="1" ht="39.950000000000003" customHeight="1" thickBot="1" x14ac:dyDescent="0.3">
      <c r="A105" s="6" t="str">
        <f t="shared" si="8"/>
        <v>D-1-1</v>
      </c>
      <c r="B105" s="27" t="s">
        <v>13</v>
      </c>
      <c r="C105" s="19"/>
      <c r="D105" s="20"/>
      <c r="E105" s="20"/>
      <c r="F105" s="30"/>
      <c r="G105" s="19"/>
      <c r="H105" s="75"/>
      <c r="I105" s="70"/>
      <c r="J105" s="58"/>
      <c r="K105" s="61" t="str">
        <f>IF(I105="DP",EDATE(J105,12),IF(I105="DPT",EDATE(J105,24),IF(I105="ANO",EDATE(J105,12),IF(I105="CMM",EDATE(J105,12),IF(I105="ANN",EDATE(J105,12),IF(I105="Autre","A DETERMINER","AUCUNE INFOS"))))))</f>
        <v>AUCUNE INFOS</v>
      </c>
      <c r="L105" s="24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</row>
    <row r="106" spans="1:38" s="4" customFormat="1" ht="39.950000000000003" customHeight="1" x14ac:dyDescent="0.25">
      <c r="A106" s="6" t="str">
        <f t="shared" si="8"/>
        <v>D-1-2</v>
      </c>
      <c r="B106" s="11"/>
      <c r="C106" s="2"/>
      <c r="D106" s="2"/>
      <c r="E106" s="2"/>
      <c r="F106" s="2"/>
      <c r="G106" s="8"/>
      <c r="H106" s="8"/>
      <c r="I106" s="8"/>
      <c r="J106" s="8"/>
      <c r="K106" s="8"/>
      <c r="L106" s="8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</row>
    <row r="107" spans="1:38" s="4" customFormat="1" ht="39.950000000000003" customHeight="1" x14ac:dyDescent="0.25">
      <c r="A107" s="6" t="str">
        <f t="shared" si="8"/>
        <v>D-1-3</v>
      </c>
      <c r="B107" s="11"/>
      <c r="C107" s="2"/>
      <c r="D107" s="2"/>
      <c r="E107" s="2"/>
      <c r="F107" s="2"/>
      <c r="G107" s="8"/>
      <c r="H107" s="8"/>
      <c r="I107" s="8"/>
      <c r="J107" s="8"/>
      <c r="K107" s="8"/>
      <c r="L107" s="8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</row>
    <row r="108" spans="1:38" s="4" customFormat="1" ht="39.950000000000003" customHeight="1" x14ac:dyDescent="0.25">
      <c r="A108" s="6" t="str">
        <f t="shared" si="8"/>
        <v>D-1-4</v>
      </c>
      <c r="B108" s="11"/>
      <c r="C108" s="2"/>
      <c r="D108" s="2"/>
      <c r="E108" s="2"/>
      <c r="F108" s="2"/>
      <c r="G108" s="8"/>
      <c r="H108" s="8"/>
      <c r="I108" s="8"/>
      <c r="J108" s="8"/>
      <c r="K108" s="8"/>
      <c r="L108" s="8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</row>
    <row r="109" spans="1:38" s="4" customFormat="1" ht="39.950000000000003" customHeight="1" x14ac:dyDescent="0.25">
      <c r="A109" s="6" t="str">
        <f t="shared" si="8"/>
        <v>D-2-1</v>
      </c>
      <c r="B109" s="11"/>
      <c r="C109" s="2"/>
      <c r="D109" s="2"/>
      <c r="E109" s="2"/>
      <c r="F109" s="3"/>
      <c r="G109" s="8"/>
      <c r="H109" s="8"/>
      <c r="I109" s="8"/>
      <c r="J109" s="8"/>
      <c r="K109" s="8"/>
      <c r="L109" s="8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</row>
    <row r="110" spans="1:38" s="4" customFormat="1" ht="39.950000000000003" customHeight="1" x14ac:dyDescent="0.25">
      <c r="A110" s="6" t="str">
        <f t="shared" si="8"/>
        <v>D-2-2</v>
      </c>
      <c r="B110" s="11"/>
      <c r="C110" s="2"/>
      <c r="D110" s="2"/>
      <c r="E110" s="2"/>
      <c r="F110" s="2"/>
      <c r="G110" s="8"/>
      <c r="H110" s="8"/>
      <c r="I110" s="8"/>
      <c r="J110" s="8"/>
      <c r="K110" s="8"/>
      <c r="L110" s="8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</row>
    <row r="111" spans="1:38" s="4" customFormat="1" ht="39.950000000000003" customHeight="1" x14ac:dyDescent="0.25">
      <c r="A111" s="6" t="str">
        <f t="shared" si="8"/>
        <v>D-2-3</v>
      </c>
      <c r="B111" s="11"/>
      <c r="C111" s="2"/>
      <c r="D111" s="2"/>
      <c r="E111" s="2"/>
      <c r="F111" s="2"/>
      <c r="G111" s="8"/>
      <c r="H111" s="8"/>
      <c r="I111" s="8"/>
      <c r="J111" s="8"/>
      <c r="K111" s="8"/>
      <c r="L111" s="8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</row>
    <row r="112" spans="1:38" s="4" customFormat="1" ht="39.950000000000003" customHeight="1" x14ac:dyDescent="0.25">
      <c r="A112" s="6" t="str">
        <f t="shared" si="8"/>
        <v>D-2-4</v>
      </c>
      <c r="B112" s="11"/>
      <c r="C112" s="2"/>
      <c r="D112" s="2"/>
      <c r="E112" s="2"/>
      <c r="F112" s="2"/>
      <c r="G112" s="8"/>
      <c r="H112" s="8"/>
      <c r="I112" s="8"/>
      <c r="J112" s="8"/>
      <c r="K112" s="8"/>
      <c r="L112" s="8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</row>
    <row r="113" spans="1:38" s="4" customFormat="1" ht="39.950000000000003" customHeight="1" x14ac:dyDescent="0.25">
      <c r="A113" s="6" t="str">
        <f t="shared" si="8"/>
        <v>D-3-1</v>
      </c>
      <c r="B113" s="11"/>
      <c r="C113" s="2"/>
      <c r="D113" s="2"/>
      <c r="E113" s="2"/>
      <c r="F113" s="2"/>
      <c r="G113" s="8"/>
      <c r="H113" s="8"/>
      <c r="I113" s="8"/>
      <c r="J113" s="8"/>
      <c r="K113" s="8"/>
      <c r="L113" s="8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</row>
    <row r="114" spans="1:38" s="4" customFormat="1" ht="39.950000000000003" customHeight="1" x14ac:dyDescent="0.25">
      <c r="A114" s="6" t="str">
        <f t="shared" si="8"/>
        <v>D-3-2</v>
      </c>
      <c r="B114" s="11"/>
      <c r="C114" s="2"/>
      <c r="D114" s="2"/>
      <c r="E114" s="2"/>
      <c r="F114" s="2"/>
      <c r="G114" s="8"/>
      <c r="H114" s="8"/>
      <c r="I114" s="8"/>
      <c r="J114" s="8"/>
      <c r="K114" s="8"/>
      <c r="L114" s="8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</row>
    <row r="115" spans="1:38" s="4" customFormat="1" ht="39.950000000000003" customHeight="1" x14ac:dyDescent="0.25">
      <c r="A115" s="6" t="str">
        <f t="shared" si="8"/>
        <v>D-3-3</v>
      </c>
      <c r="B115" s="11"/>
      <c r="C115" s="2"/>
      <c r="D115" s="2"/>
      <c r="E115" s="2"/>
      <c r="F115" s="2"/>
      <c r="G115" s="8"/>
      <c r="H115" s="8"/>
      <c r="I115" s="8"/>
      <c r="J115" s="8"/>
      <c r="K115" s="8"/>
      <c r="L115" s="8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</row>
    <row r="116" spans="1:38" s="4" customFormat="1" ht="39.950000000000003" customHeight="1" x14ac:dyDescent="0.25">
      <c r="A116" s="6" t="str">
        <f t="shared" si="8"/>
        <v>D-3-4</v>
      </c>
      <c r="B116" s="11"/>
      <c r="C116" s="2"/>
      <c r="D116" s="2"/>
      <c r="E116" s="2"/>
      <c r="F116" s="2"/>
      <c r="G116" s="8"/>
      <c r="H116" s="8"/>
      <c r="I116" s="8"/>
      <c r="J116" s="8"/>
      <c r="K116" s="8"/>
      <c r="L116" s="8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</row>
    <row r="117" spans="1:38" s="4" customFormat="1" ht="39.950000000000003" customHeight="1" x14ac:dyDescent="0.25">
      <c r="A117" s="6" t="str">
        <f t="shared" si="8"/>
        <v>D-4-1</v>
      </c>
      <c r="B117" s="11"/>
      <c r="C117" s="2"/>
      <c r="D117" s="2"/>
      <c r="E117" s="2"/>
      <c r="F117" s="2"/>
      <c r="G117" s="8"/>
      <c r="H117" s="8"/>
      <c r="I117" s="8"/>
      <c r="J117" s="8"/>
      <c r="K117" s="8"/>
      <c r="L117" s="8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</row>
    <row r="118" spans="1:38" s="4" customFormat="1" ht="39.950000000000003" customHeight="1" x14ac:dyDescent="0.25">
      <c r="A118" s="6" t="str">
        <f t="shared" si="8"/>
        <v>D-4-2</v>
      </c>
      <c r="B118" s="11"/>
      <c r="C118" s="2"/>
      <c r="D118" s="2"/>
      <c r="E118" s="2"/>
      <c r="F118" s="2"/>
      <c r="G118" s="8"/>
      <c r="H118" s="8"/>
      <c r="I118" s="8"/>
      <c r="J118" s="8"/>
      <c r="K118" s="8"/>
      <c r="L118" s="8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</row>
    <row r="119" spans="1:38" s="4" customFormat="1" ht="39.950000000000003" customHeight="1" x14ac:dyDescent="0.25">
      <c r="A119" s="6" t="str">
        <f t="shared" si="8"/>
        <v>D-4-3</v>
      </c>
      <c r="B119" s="11"/>
      <c r="C119" s="2"/>
      <c r="D119" s="2"/>
      <c r="E119" s="2"/>
      <c r="F119" s="2"/>
      <c r="G119" s="8"/>
      <c r="H119" s="8"/>
      <c r="I119" s="8"/>
      <c r="J119" s="8"/>
      <c r="K119" s="8"/>
      <c r="L119" s="8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</row>
    <row r="120" spans="1:38" s="4" customFormat="1" ht="39.950000000000003" customHeight="1" x14ac:dyDescent="0.25">
      <c r="A120" s="6" t="str">
        <f t="shared" si="8"/>
        <v>D-4-4</v>
      </c>
      <c r="B120" s="11"/>
      <c r="C120" s="2"/>
      <c r="D120" s="2"/>
      <c r="E120" s="2"/>
      <c r="F120" s="2"/>
      <c r="G120" s="8"/>
      <c r="H120" s="8"/>
      <c r="I120" s="8"/>
      <c r="J120" s="8"/>
      <c r="K120" s="8"/>
      <c r="L120" s="8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</row>
    <row r="121" spans="1:38" s="4" customFormat="1" ht="39.950000000000003" customHeight="1" x14ac:dyDescent="0.25">
      <c r="A121" s="6"/>
      <c r="B121" s="11"/>
      <c r="C121" s="2"/>
      <c r="D121" s="2"/>
      <c r="E121" s="2"/>
      <c r="F121" s="2"/>
      <c r="G121" s="8"/>
      <c r="H121" s="8"/>
      <c r="I121" s="8"/>
      <c r="J121" s="8"/>
      <c r="K121" s="8"/>
      <c r="L121" s="8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</row>
    <row r="122" spans="1:38" s="4" customFormat="1" ht="17.100000000000001" customHeight="1" x14ac:dyDescent="0.25">
      <c r="A122" s="6" t="str">
        <f t="shared" ref="A122:A141" si="9">IF(C66="",B66,"")</f>
        <v>E-0-1</v>
      </c>
      <c r="B122" s="11"/>
      <c r="C122" s="2"/>
      <c r="D122" s="2"/>
      <c r="E122" s="2"/>
      <c r="F122" s="2"/>
      <c r="G122" s="8"/>
      <c r="H122" s="8"/>
      <c r="I122" s="8"/>
      <c r="J122" s="8"/>
      <c r="K122" s="8"/>
      <c r="L122" s="8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</row>
    <row r="123" spans="1:38" s="4" customFormat="1" ht="39.950000000000003" customHeight="1" x14ac:dyDescent="0.25">
      <c r="A123" s="6" t="str">
        <f t="shared" si="9"/>
        <v>E-0-2</v>
      </c>
      <c r="B123" s="11"/>
      <c r="C123" s="2"/>
      <c r="D123" s="2"/>
      <c r="E123" s="2"/>
      <c r="F123" s="2"/>
      <c r="G123" s="8"/>
      <c r="H123" s="8"/>
      <c r="I123" s="8"/>
      <c r="J123" s="8"/>
      <c r="K123" s="8"/>
      <c r="L123" s="8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</row>
    <row r="124" spans="1:38" s="4" customFormat="1" ht="39.950000000000003" customHeight="1" x14ac:dyDescent="0.25">
      <c r="A124" s="6" t="str">
        <f t="shared" si="9"/>
        <v>E-0-3</v>
      </c>
      <c r="B124" s="11"/>
      <c r="C124" s="2"/>
      <c r="D124" s="2"/>
      <c r="E124" s="2"/>
      <c r="F124" s="2"/>
      <c r="G124" s="8"/>
      <c r="H124" s="8"/>
      <c r="I124" s="8"/>
      <c r="J124" s="8"/>
      <c r="K124" s="8"/>
      <c r="L124" s="8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</row>
    <row r="125" spans="1:38" s="4" customFormat="1" ht="39.950000000000003" customHeight="1" x14ac:dyDescent="0.25">
      <c r="A125" s="6" t="str">
        <f t="shared" si="9"/>
        <v>E-0-4</v>
      </c>
      <c r="B125" s="11"/>
      <c r="C125" s="2"/>
      <c r="D125" s="2"/>
      <c r="E125" s="2"/>
      <c r="F125" s="2"/>
      <c r="G125" s="8"/>
      <c r="H125" s="8"/>
      <c r="I125" s="8"/>
      <c r="J125" s="8"/>
      <c r="K125" s="8"/>
      <c r="L125" s="8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</row>
    <row r="126" spans="1:38" s="4" customFormat="1" ht="39.950000000000003" customHeight="1" x14ac:dyDescent="0.25">
      <c r="A126" s="6" t="str">
        <f t="shared" si="9"/>
        <v>E-1-1</v>
      </c>
      <c r="B126" s="11"/>
      <c r="C126" s="2"/>
      <c r="D126" s="2"/>
      <c r="E126" s="2"/>
      <c r="F126" s="2"/>
      <c r="G126" s="8"/>
      <c r="H126" s="8"/>
      <c r="I126" s="8"/>
      <c r="J126" s="8"/>
      <c r="K126" s="8"/>
      <c r="L126" s="8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</row>
    <row r="127" spans="1:38" s="4" customFormat="1" ht="39.950000000000003" customHeight="1" x14ac:dyDescent="0.25">
      <c r="A127" s="6" t="str">
        <f t="shared" si="9"/>
        <v>E-1-2</v>
      </c>
      <c r="B127" s="11"/>
      <c r="C127" s="2"/>
      <c r="D127" s="2"/>
      <c r="E127" s="2"/>
      <c r="F127" s="2"/>
      <c r="G127" s="8"/>
      <c r="H127" s="8"/>
      <c r="I127" s="8"/>
      <c r="J127" s="8"/>
      <c r="K127" s="8"/>
      <c r="L127" s="8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</row>
    <row r="128" spans="1:38" s="4" customFormat="1" ht="39.950000000000003" customHeight="1" x14ac:dyDescent="0.25">
      <c r="A128" s="6" t="str">
        <f t="shared" si="9"/>
        <v>E-1-3</v>
      </c>
      <c r="B128" s="11"/>
      <c r="C128" s="2"/>
      <c r="D128" s="2"/>
      <c r="E128" s="2"/>
      <c r="F128" s="2"/>
      <c r="G128" s="8"/>
      <c r="H128" s="8"/>
      <c r="I128" s="8"/>
      <c r="J128" s="8"/>
      <c r="K128" s="8"/>
      <c r="L128" s="8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</row>
    <row r="129" spans="1:38" s="4" customFormat="1" ht="39.950000000000003" customHeight="1" x14ac:dyDescent="0.25">
      <c r="A129" s="6" t="str">
        <f t="shared" si="9"/>
        <v>E-1-4</v>
      </c>
      <c r="B129" s="11"/>
      <c r="C129" s="2"/>
      <c r="D129" s="2"/>
      <c r="E129" s="2"/>
      <c r="F129" s="2"/>
      <c r="G129" s="8"/>
      <c r="H129" s="8"/>
      <c r="I129" s="8"/>
      <c r="J129" s="8"/>
      <c r="K129" s="8"/>
      <c r="L129" s="8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</row>
    <row r="130" spans="1:38" s="4" customFormat="1" ht="39.950000000000003" customHeight="1" x14ac:dyDescent="0.25">
      <c r="A130" s="6" t="str">
        <f t="shared" si="9"/>
        <v>E-2-1</v>
      </c>
      <c r="B130" s="11"/>
      <c r="C130" s="2"/>
      <c r="D130" s="2"/>
      <c r="E130" s="2"/>
      <c r="F130" s="2"/>
      <c r="G130" s="8"/>
      <c r="H130" s="8"/>
      <c r="I130" s="8"/>
      <c r="J130" s="8"/>
      <c r="K130" s="8"/>
      <c r="L130" s="8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</row>
    <row r="131" spans="1:38" s="4" customFormat="1" ht="39.950000000000003" customHeight="1" x14ac:dyDescent="0.25">
      <c r="A131" s="6" t="str">
        <f t="shared" si="9"/>
        <v>E-2-2</v>
      </c>
      <c r="B131" s="11"/>
      <c r="C131" s="2"/>
      <c r="D131" s="2"/>
      <c r="E131" s="2"/>
      <c r="F131" s="2"/>
      <c r="G131" s="8"/>
      <c r="H131" s="8"/>
      <c r="I131" s="8"/>
      <c r="J131" s="8"/>
      <c r="K131" s="8"/>
      <c r="L131" s="8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</row>
    <row r="132" spans="1:38" s="4" customFormat="1" ht="39.950000000000003" customHeight="1" x14ac:dyDescent="0.25">
      <c r="A132" s="6" t="str">
        <f t="shared" si="9"/>
        <v>E-2-3</v>
      </c>
      <c r="B132" s="11"/>
      <c r="C132" s="2"/>
      <c r="D132" s="2"/>
      <c r="E132" s="2"/>
      <c r="F132" s="2"/>
      <c r="G132" s="8"/>
      <c r="H132" s="8"/>
      <c r="I132" s="8"/>
      <c r="J132" s="8"/>
      <c r="K132" s="8"/>
      <c r="L132" s="8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</row>
    <row r="133" spans="1:38" s="4" customFormat="1" ht="39.950000000000003" customHeight="1" x14ac:dyDescent="0.25">
      <c r="A133" s="6" t="str">
        <f t="shared" si="9"/>
        <v>E-2-4</v>
      </c>
      <c r="B133" s="11"/>
      <c r="C133" s="2"/>
      <c r="D133" s="2"/>
      <c r="E133" s="2"/>
      <c r="F133" s="2"/>
      <c r="G133" s="8"/>
      <c r="H133" s="8"/>
      <c r="I133" s="8"/>
      <c r="J133" s="8"/>
      <c r="K133" s="8"/>
      <c r="L133" s="8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</row>
    <row r="134" spans="1:38" s="4" customFormat="1" ht="39.950000000000003" customHeight="1" x14ac:dyDescent="0.25">
      <c r="A134" s="6" t="str">
        <f t="shared" si="9"/>
        <v>E-3-1</v>
      </c>
      <c r="B134" s="11"/>
      <c r="C134" s="2"/>
      <c r="D134" s="2"/>
      <c r="E134" s="2"/>
      <c r="F134" s="2"/>
      <c r="G134" s="8"/>
      <c r="H134" s="8"/>
      <c r="I134" s="8"/>
      <c r="J134" s="8"/>
      <c r="K134" s="8"/>
      <c r="L134" s="8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</row>
    <row r="135" spans="1:38" s="4" customFormat="1" ht="39.950000000000003" customHeight="1" x14ac:dyDescent="0.25">
      <c r="A135" s="6" t="str">
        <f t="shared" si="9"/>
        <v>E-3-2</v>
      </c>
      <c r="B135" s="11"/>
      <c r="C135" s="2"/>
      <c r="D135" s="2"/>
      <c r="E135" s="2"/>
      <c r="F135" s="2"/>
      <c r="G135" s="8"/>
      <c r="H135" s="8"/>
      <c r="I135" s="8"/>
      <c r="J135" s="8"/>
      <c r="K135" s="8"/>
      <c r="L135" s="8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</row>
    <row r="136" spans="1:38" s="4" customFormat="1" ht="39.950000000000003" customHeight="1" x14ac:dyDescent="0.25">
      <c r="A136" s="6" t="str">
        <f t="shared" si="9"/>
        <v>E-3-3</v>
      </c>
      <c r="B136" s="11"/>
      <c r="C136" s="2"/>
      <c r="D136" s="2"/>
      <c r="E136" s="2"/>
      <c r="F136" s="2"/>
      <c r="G136" s="8"/>
      <c r="H136" s="8"/>
      <c r="I136" s="8"/>
      <c r="J136" s="8"/>
      <c r="K136" s="8"/>
      <c r="L136" s="8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</row>
    <row r="137" spans="1:38" s="4" customFormat="1" ht="39.950000000000003" customHeight="1" x14ac:dyDescent="0.25">
      <c r="A137" s="6" t="str">
        <f t="shared" si="9"/>
        <v>E-3-4</v>
      </c>
      <c r="B137" s="11"/>
      <c r="C137" s="2"/>
      <c r="D137" s="2"/>
      <c r="E137" s="2"/>
      <c r="F137" s="2"/>
      <c r="G137" s="8"/>
      <c r="H137" s="8"/>
      <c r="I137" s="8"/>
      <c r="J137" s="8"/>
      <c r="K137" s="8"/>
      <c r="L137" s="8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</row>
    <row r="138" spans="1:38" s="4" customFormat="1" ht="39.950000000000003" customHeight="1" x14ac:dyDescent="0.25">
      <c r="A138" s="6" t="str">
        <f t="shared" si="9"/>
        <v>E-4-1</v>
      </c>
      <c r="B138" s="11"/>
      <c r="C138" s="2"/>
      <c r="D138" s="2"/>
      <c r="E138" s="2"/>
      <c r="F138" s="2"/>
      <c r="G138" s="8"/>
      <c r="H138" s="8"/>
      <c r="I138" s="8"/>
      <c r="J138" s="8"/>
      <c r="K138" s="8"/>
      <c r="L138" s="8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</row>
    <row r="139" spans="1:38" s="4" customFormat="1" ht="39.950000000000003" customHeight="1" x14ac:dyDescent="0.25">
      <c r="A139" s="6" t="str">
        <f t="shared" si="9"/>
        <v>E-4-2</v>
      </c>
      <c r="B139" s="11"/>
      <c r="C139" s="2"/>
      <c r="D139" s="2"/>
      <c r="E139" s="2"/>
      <c r="F139" s="2"/>
      <c r="G139" s="8"/>
      <c r="H139" s="8"/>
      <c r="I139" s="8"/>
      <c r="J139" s="8"/>
      <c r="K139" s="8"/>
      <c r="L139" s="8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</row>
    <row r="140" spans="1:38" s="4" customFormat="1" ht="39.950000000000003" customHeight="1" x14ac:dyDescent="0.25">
      <c r="A140" s="6" t="str">
        <f t="shared" si="9"/>
        <v>E-4-3</v>
      </c>
      <c r="B140" s="11"/>
      <c r="C140" s="2"/>
      <c r="D140" s="2"/>
      <c r="E140" s="2"/>
      <c r="F140" s="2"/>
      <c r="G140" s="8"/>
      <c r="H140" s="8"/>
      <c r="I140" s="8"/>
      <c r="J140" s="8"/>
      <c r="K140" s="8"/>
      <c r="L140" s="8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</row>
    <row r="141" spans="1:38" s="4" customFormat="1" ht="39.950000000000003" customHeight="1" x14ac:dyDescent="0.25">
      <c r="A141" s="6" t="str">
        <f t="shared" si="9"/>
        <v>E-4-4</v>
      </c>
      <c r="B141" s="11"/>
      <c r="C141" s="2"/>
      <c r="D141" s="2"/>
      <c r="E141" s="2"/>
      <c r="F141" s="2"/>
      <c r="G141" s="8"/>
      <c r="H141" s="8"/>
      <c r="I141" s="8"/>
      <c r="J141" s="8"/>
      <c r="K141" s="8"/>
      <c r="L141" s="8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</row>
    <row r="142" spans="1:38" s="4" customFormat="1" ht="39.950000000000003" customHeight="1" x14ac:dyDescent="0.25">
      <c r="A142" s="6"/>
      <c r="B142" s="11"/>
      <c r="C142" s="2"/>
      <c r="D142" s="2"/>
      <c r="E142" s="2"/>
      <c r="F142" s="2"/>
      <c r="G142" s="8"/>
      <c r="H142" s="8"/>
      <c r="I142" s="8"/>
      <c r="J142" s="8"/>
      <c r="K142" s="8"/>
      <c r="L142" s="8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</row>
    <row r="143" spans="1:38" s="4" customFormat="1" ht="17.100000000000001" customHeight="1" x14ac:dyDescent="0.25">
      <c r="A143" s="6" t="str">
        <f t="shared" ref="A143:A162" si="10">IF(C86="",B86,"")</f>
        <v>F-0-1</v>
      </c>
      <c r="B143" s="11"/>
      <c r="C143" s="2"/>
      <c r="D143" s="2"/>
      <c r="E143" s="2"/>
      <c r="F143" s="2"/>
      <c r="G143" s="8"/>
      <c r="H143" s="8"/>
      <c r="I143" s="8"/>
      <c r="J143" s="8"/>
      <c r="K143" s="8"/>
      <c r="L143" s="8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</row>
    <row r="144" spans="1:38" s="4" customFormat="1" ht="39.950000000000003" customHeight="1" x14ac:dyDescent="0.25">
      <c r="A144" s="6" t="str">
        <f t="shared" si="10"/>
        <v>F-0-2</v>
      </c>
      <c r="B144" s="11"/>
      <c r="C144" s="2"/>
      <c r="D144" s="2"/>
      <c r="E144" s="2"/>
      <c r="F144" s="2"/>
      <c r="G144" s="8"/>
      <c r="H144" s="8"/>
      <c r="I144" s="8"/>
      <c r="J144" s="8"/>
      <c r="K144" s="8"/>
      <c r="L144" s="8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</row>
    <row r="145" spans="1:38" s="4" customFormat="1" ht="39.950000000000003" customHeight="1" x14ac:dyDescent="0.25">
      <c r="A145" s="6" t="str">
        <f t="shared" si="10"/>
        <v>F-0-3</v>
      </c>
      <c r="B145" s="11"/>
      <c r="C145" s="2"/>
      <c r="D145" s="2"/>
      <c r="E145" s="2"/>
      <c r="F145" s="2"/>
      <c r="G145" s="8"/>
      <c r="H145" s="8"/>
      <c r="I145" s="8"/>
      <c r="J145" s="8"/>
      <c r="K145" s="8"/>
      <c r="L145" s="8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</row>
    <row r="146" spans="1:38" s="4" customFormat="1" ht="39.950000000000003" customHeight="1" x14ac:dyDescent="0.25">
      <c r="A146" s="6" t="str">
        <f t="shared" si="10"/>
        <v>F-0-4</v>
      </c>
      <c r="B146" s="11"/>
      <c r="C146" s="2"/>
      <c r="D146" s="2"/>
      <c r="E146" s="2"/>
      <c r="F146" s="2"/>
      <c r="G146" s="8"/>
      <c r="H146" s="8"/>
      <c r="I146" s="8"/>
      <c r="J146" s="8"/>
      <c r="K146" s="8"/>
      <c r="L146" s="8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</row>
    <row r="147" spans="1:38" s="4" customFormat="1" ht="39.950000000000003" customHeight="1" x14ac:dyDescent="0.25">
      <c r="A147" s="6" t="str">
        <f t="shared" si="10"/>
        <v>F-1-1</v>
      </c>
      <c r="B147" s="11"/>
      <c r="C147" s="2"/>
      <c r="D147" s="2"/>
      <c r="E147" s="2"/>
      <c r="F147" s="2"/>
      <c r="G147" s="8"/>
      <c r="H147" s="8"/>
      <c r="I147" s="8"/>
      <c r="J147" s="8"/>
      <c r="K147" s="8"/>
      <c r="L147" s="8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</row>
    <row r="148" spans="1:38" s="4" customFormat="1" ht="39.950000000000003" customHeight="1" x14ac:dyDescent="0.25">
      <c r="A148" s="6" t="str">
        <f t="shared" si="10"/>
        <v>F-1-2</v>
      </c>
      <c r="B148" s="11"/>
      <c r="C148" s="2"/>
      <c r="D148" s="2"/>
      <c r="E148" s="2"/>
      <c r="F148" s="2"/>
      <c r="G148" s="8"/>
      <c r="H148" s="8"/>
      <c r="I148" s="8"/>
      <c r="J148" s="8"/>
      <c r="K148" s="8"/>
      <c r="L148" s="8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</row>
    <row r="149" spans="1:38" s="4" customFormat="1" ht="39.950000000000003" customHeight="1" x14ac:dyDescent="0.25">
      <c r="A149" s="6" t="str">
        <f t="shared" si="10"/>
        <v>F-1-3</v>
      </c>
      <c r="B149" s="11"/>
      <c r="C149" s="2"/>
      <c r="D149" s="2"/>
      <c r="E149" s="2"/>
      <c r="F149" s="2"/>
      <c r="G149" s="8"/>
      <c r="H149" s="8"/>
      <c r="I149" s="8"/>
      <c r="J149" s="8"/>
      <c r="K149" s="8"/>
      <c r="L149" s="8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</row>
    <row r="150" spans="1:38" s="4" customFormat="1" ht="39.950000000000003" customHeight="1" x14ac:dyDescent="0.25">
      <c r="A150" s="6" t="str">
        <f t="shared" si="10"/>
        <v>F-1-4</v>
      </c>
      <c r="B150" s="11"/>
      <c r="C150" s="2"/>
      <c r="D150" s="2"/>
      <c r="E150" s="2"/>
      <c r="F150" s="2"/>
      <c r="G150" s="8"/>
      <c r="H150" s="8"/>
      <c r="I150" s="8"/>
      <c r="J150" s="8"/>
      <c r="K150" s="8"/>
      <c r="L150" s="8"/>
      <c r="M150" s="10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</row>
    <row r="151" spans="1:38" s="4" customFormat="1" ht="39.950000000000003" customHeight="1" x14ac:dyDescent="0.25">
      <c r="A151" s="6" t="str">
        <f t="shared" si="10"/>
        <v>F-2-1</v>
      </c>
      <c r="B151" s="11"/>
      <c r="C151" s="2"/>
      <c r="D151" s="2"/>
      <c r="E151" s="2"/>
      <c r="F151" s="2"/>
      <c r="G151" s="8"/>
      <c r="H151" s="8"/>
      <c r="I151" s="8"/>
      <c r="J151" s="8"/>
      <c r="K151" s="8"/>
      <c r="L151" s="8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</row>
    <row r="152" spans="1:38" s="4" customFormat="1" ht="39.950000000000003" customHeight="1" x14ac:dyDescent="0.25">
      <c r="A152" s="6" t="str">
        <f t="shared" si="10"/>
        <v>F-2-2</v>
      </c>
      <c r="B152" s="11"/>
      <c r="C152" s="2"/>
      <c r="D152" s="2"/>
      <c r="E152" s="2"/>
      <c r="F152" s="2"/>
      <c r="G152" s="8"/>
      <c r="H152" s="8"/>
      <c r="I152" s="8"/>
      <c r="J152" s="8"/>
      <c r="K152" s="8"/>
      <c r="L152" s="8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</row>
    <row r="153" spans="1:38" s="4" customFormat="1" ht="39.950000000000003" customHeight="1" x14ac:dyDescent="0.25">
      <c r="A153" s="6" t="str">
        <f t="shared" si="10"/>
        <v>F-2-3</v>
      </c>
      <c r="B153" s="11"/>
      <c r="C153" s="2"/>
      <c r="D153" s="2"/>
      <c r="E153" s="2"/>
      <c r="F153" s="2"/>
      <c r="G153" s="8"/>
      <c r="H153" s="8"/>
      <c r="I153" s="8"/>
      <c r="J153" s="8"/>
      <c r="K153" s="8"/>
      <c r="L153" s="8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</row>
    <row r="154" spans="1:38" s="4" customFormat="1" ht="39.950000000000003" customHeight="1" x14ac:dyDescent="0.25">
      <c r="A154" s="6" t="str">
        <f t="shared" si="10"/>
        <v>F-2-4</v>
      </c>
      <c r="B154" s="11"/>
      <c r="C154" s="2"/>
      <c r="D154" s="2"/>
      <c r="E154" s="2"/>
      <c r="F154" s="2"/>
      <c r="G154" s="8"/>
      <c r="H154" s="8"/>
      <c r="I154" s="8"/>
      <c r="J154" s="8"/>
      <c r="K154" s="8"/>
      <c r="L154" s="8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</row>
    <row r="155" spans="1:38" s="4" customFormat="1" ht="39.950000000000003" customHeight="1" x14ac:dyDescent="0.25">
      <c r="A155" s="6" t="str">
        <f t="shared" si="10"/>
        <v>F-3-1</v>
      </c>
      <c r="B155" s="11"/>
      <c r="C155" s="2"/>
      <c r="D155" s="2"/>
      <c r="E155" s="2"/>
      <c r="F155" s="2"/>
      <c r="G155" s="8"/>
      <c r="H155" s="8"/>
      <c r="I155" s="8"/>
      <c r="J155" s="8"/>
      <c r="K155" s="8"/>
      <c r="L155" s="8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</row>
    <row r="156" spans="1:38" s="4" customFormat="1" ht="39.950000000000003" customHeight="1" x14ac:dyDescent="0.25">
      <c r="A156" s="6" t="str">
        <f t="shared" si="10"/>
        <v>F-3-2</v>
      </c>
      <c r="B156" s="11"/>
      <c r="C156" s="2"/>
      <c r="D156" s="2"/>
      <c r="E156" s="2"/>
      <c r="F156" s="2"/>
      <c r="G156" s="8"/>
      <c r="H156" s="8"/>
      <c r="I156" s="8"/>
      <c r="J156" s="8"/>
      <c r="K156" s="8"/>
      <c r="L156" s="8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</row>
    <row r="157" spans="1:38" s="4" customFormat="1" ht="39.950000000000003" customHeight="1" x14ac:dyDescent="0.25">
      <c r="A157" s="6" t="str">
        <f t="shared" si="10"/>
        <v>F-3-3</v>
      </c>
      <c r="B157" s="11"/>
      <c r="C157" s="2"/>
      <c r="D157" s="2"/>
      <c r="E157" s="2"/>
      <c r="F157" s="2"/>
      <c r="G157" s="8"/>
      <c r="H157" s="8"/>
      <c r="I157" s="8"/>
      <c r="J157" s="8"/>
      <c r="K157" s="8"/>
      <c r="L157" s="8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</row>
    <row r="158" spans="1:38" s="4" customFormat="1" ht="39.950000000000003" customHeight="1" x14ac:dyDescent="0.25">
      <c r="A158" s="6" t="str">
        <f t="shared" si="10"/>
        <v>F-3-4</v>
      </c>
      <c r="B158" s="11"/>
      <c r="C158" s="2"/>
      <c r="D158" s="2"/>
      <c r="E158" s="2"/>
      <c r="F158" s="2"/>
      <c r="G158" s="8"/>
      <c r="H158" s="8"/>
      <c r="I158" s="8"/>
      <c r="J158" s="8"/>
      <c r="K158" s="8"/>
      <c r="L158" s="8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</row>
    <row r="159" spans="1:38" s="4" customFormat="1" ht="39.950000000000003" customHeight="1" x14ac:dyDescent="0.25">
      <c r="A159" s="6" t="str">
        <f t="shared" si="10"/>
        <v>F-4-1</v>
      </c>
      <c r="B159" s="11"/>
      <c r="C159" s="2"/>
      <c r="D159" s="2"/>
      <c r="E159" s="2"/>
      <c r="F159" s="2"/>
      <c r="G159" s="8"/>
      <c r="H159" s="8"/>
      <c r="I159" s="8"/>
      <c r="J159" s="8"/>
      <c r="K159" s="8"/>
      <c r="L159" s="8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</row>
    <row r="160" spans="1:38" s="4" customFormat="1" ht="39.950000000000003" customHeight="1" x14ac:dyDescent="0.25">
      <c r="A160" s="6" t="str">
        <f t="shared" si="10"/>
        <v>F-4-2</v>
      </c>
      <c r="B160" s="11"/>
      <c r="C160" s="2"/>
      <c r="D160" s="2"/>
      <c r="E160" s="2"/>
      <c r="F160" s="2"/>
      <c r="G160" s="8"/>
      <c r="H160" s="8"/>
      <c r="I160" s="8"/>
      <c r="J160" s="8"/>
      <c r="K160" s="8"/>
      <c r="L160" s="8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</row>
    <row r="161" spans="1:38" s="4" customFormat="1" ht="39.950000000000003" customHeight="1" x14ac:dyDescent="0.25">
      <c r="A161" s="6" t="str">
        <f t="shared" si="10"/>
        <v>F-4-3</v>
      </c>
      <c r="B161" s="11"/>
      <c r="C161" s="2"/>
      <c r="D161" s="2"/>
      <c r="E161" s="2"/>
      <c r="F161" s="2"/>
      <c r="G161" s="8"/>
      <c r="H161" s="8"/>
      <c r="I161" s="8"/>
      <c r="J161" s="8"/>
      <c r="K161" s="8"/>
      <c r="L161" s="8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</row>
    <row r="162" spans="1:38" s="4" customFormat="1" ht="39.950000000000003" customHeight="1" x14ac:dyDescent="0.25">
      <c r="A162" s="6" t="str">
        <f t="shared" si="10"/>
        <v>F-4-4</v>
      </c>
      <c r="B162" s="11"/>
      <c r="C162" s="2"/>
      <c r="D162" s="2"/>
      <c r="E162" s="2"/>
      <c r="F162" s="2"/>
      <c r="G162" s="8"/>
      <c r="H162" s="8"/>
      <c r="I162" s="8"/>
      <c r="J162" s="8"/>
      <c r="K162" s="8"/>
      <c r="L162" s="8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</row>
    <row r="163" spans="1:38" ht="39.950000000000003" customHeight="1" x14ac:dyDescent="0.25">
      <c r="B163" s="11"/>
      <c r="C163" s="2"/>
      <c r="D163" s="2"/>
      <c r="E163" s="2"/>
      <c r="F163" s="2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</row>
    <row r="164" spans="1:38" x14ac:dyDescent="0.25">
      <c r="B164" s="11"/>
      <c r="C164" s="2"/>
      <c r="D164" s="2"/>
      <c r="E164" s="2"/>
      <c r="F164" s="2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</row>
    <row r="165" spans="1:38" x14ac:dyDescent="0.25">
      <c r="B165" s="11"/>
      <c r="C165" s="2"/>
      <c r="D165" s="2"/>
      <c r="E165" s="2"/>
      <c r="F165" s="2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</row>
    <row r="166" spans="1:38" x14ac:dyDescent="0.25">
      <c r="B166" s="11"/>
      <c r="C166" s="2"/>
      <c r="D166" s="2"/>
      <c r="E166" s="2"/>
      <c r="F166" s="2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</row>
    <row r="167" spans="1:38" x14ac:dyDescent="0.25">
      <c r="B167" s="11"/>
      <c r="C167" s="2"/>
      <c r="D167" s="2"/>
      <c r="E167" s="2"/>
      <c r="F167" s="2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</row>
    <row r="168" spans="1:38" x14ac:dyDescent="0.25">
      <c r="B168" s="11"/>
      <c r="C168" s="2"/>
      <c r="D168" s="2"/>
      <c r="E168" s="2"/>
      <c r="F168" s="2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</row>
    <row r="169" spans="1:38" x14ac:dyDescent="0.25">
      <c r="B169" s="11"/>
      <c r="C169" s="2"/>
      <c r="D169" s="2"/>
      <c r="E169" s="2"/>
      <c r="F169" s="2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</row>
    <row r="170" spans="1:38" x14ac:dyDescent="0.25">
      <c r="B170" s="11"/>
      <c r="C170" s="2"/>
      <c r="D170" s="2"/>
      <c r="E170" s="2"/>
      <c r="F170" s="2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</row>
    <row r="171" spans="1:38" x14ac:dyDescent="0.25">
      <c r="B171" s="11"/>
      <c r="C171" s="2"/>
      <c r="D171" s="2"/>
      <c r="E171" s="2"/>
      <c r="F171" s="2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</row>
    <row r="172" spans="1:38" x14ac:dyDescent="0.25">
      <c r="B172" s="11"/>
      <c r="C172" s="2"/>
      <c r="D172" s="2"/>
      <c r="E172" s="2"/>
      <c r="F172" s="2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</row>
    <row r="173" spans="1:38" x14ac:dyDescent="0.25">
      <c r="B173" s="11"/>
      <c r="C173" s="2"/>
      <c r="D173" s="2"/>
      <c r="E173" s="2"/>
      <c r="F173" s="2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</row>
    <row r="174" spans="1:38" x14ac:dyDescent="0.25">
      <c r="B174" s="11"/>
      <c r="C174" s="2"/>
      <c r="D174" s="2"/>
      <c r="E174" s="2"/>
      <c r="F174" s="2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</row>
    <row r="175" spans="1:38" x14ac:dyDescent="0.25">
      <c r="B175" s="11"/>
      <c r="C175" s="2"/>
      <c r="D175" s="2"/>
      <c r="E175" s="2"/>
      <c r="F175" s="2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</row>
    <row r="176" spans="1:38" x14ac:dyDescent="0.25">
      <c r="B176" s="11"/>
      <c r="C176" s="2"/>
      <c r="D176" s="2"/>
      <c r="E176" s="2"/>
      <c r="F176" s="2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</row>
    <row r="177" spans="2:38" x14ac:dyDescent="0.25">
      <c r="B177" s="11"/>
      <c r="C177" s="2"/>
      <c r="D177" s="2"/>
      <c r="E177" s="2"/>
      <c r="F177" s="2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</row>
    <row r="178" spans="2:38" x14ac:dyDescent="0.25">
      <c r="B178" s="11"/>
      <c r="C178" s="2"/>
      <c r="D178" s="2"/>
      <c r="E178" s="2"/>
      <c r="F178" s="2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</row>
    <row r="179" spans="2:38" x14ac:dyDescent="0.25">
      <c r="B179" s="11"/>
      <c r="C179" s="2"/>
      <c r="D179" s="2"/>
      <c r="E179" s="2"/>
      <c r="F179" s="2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</row>
    <row r="180" spans="2:38" x14ac:dyDescent="0.25">
      <c r="B180" s="11"/>
      <c r="C180" s="2"/>
      <c r="D180" s="2"/>
      <c r="E180" s="2"/>
      <c r="F180" s="2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</row>
    <row r="181" spans="2:38" x14ac:dyDescent="0.25">
      <c r="B181" s="11"/>
      <c r="C181" s="2"/>
      <c r="D181" s="2"/>
      <c r="E181" s="2"/>
      <c r="F181" s="2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</row>
    <row r="182" spans="2:38" x14ac:dyDescent="0.25">
      <c r="B182" s="11"/>
      <c r="C182" s="2"/>
      <c r="D182" s="2"/>
      <c r="E182" s="2"/>
      <c r="F182" s="2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</row>
    <row r="183" spans="2:38" x14ac:dyDescent="0.25">
      <c r="B183" s="11"/>
      <c r="C183" s="2"/>
      <c r="D183" s="2"/>
      <c r="E183" s="2"/>
      <c r="F183" s="2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</row>
    <row r="184" spans="2:38" x14ac:dyDescent="0.25">
      <c r="B184" s="11"/>
      <c r="C184" s="2"/>
      <c r="D184" s="2"/>
      <c r="E184" s="2"/>
      <c r="F184" s="2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</row>
    <row r="185" spans="2:38" x14ac:dyDescent="0.25">
      <c r="B185" s="11"/>
      <c r="C185" s="2"/>
      <c r="D185" s="2"/>
      <c r="E185" s="2"/>
      <c r="F185" s="2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</row>
    <row r="186" spans="2:38" x14ac:dyDescent="0.25">
      <c r="B186" s="11"/>
      <c r="C186" s="2"/>
      <c r="D186" s="2"/>
      <c r="E186" s="2"/>
      <c r="F186" s="2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</row>
    <row r="187" spans="2:38" x14ac:dyDescent="0.25">
      <c r="B187" s="11"/>
      <c r="C187" s="2"/>
      <c r="D187" s="2"/>
      <c r="E187" s="2"/>
      <c r="F187" s="2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</row>
    <row r="188" spans="2:38" x14ac:dyDescent="0.25">
      <c r="B188" s="11"/>
      <c r="C188" s="2"/>
      <c r="D188" s="2"/>
      <c r="E188" s="2"/>
      <c r="F188" s="2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</row>
    <row r="189" spans="2:38" x14ac:dyDescent="0.25">
      <c r="B189" s="11"/>
      <c r="C189" s="2"/>
      <c r="D189" s="2"/>
      <c r="E189" s="2"/>
      <c r="F189" s="2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</row>
    <row r="190" spans="2:38" x14ac:dyDescent="0.25">
      <c r="B190" s="11"/>
      <c r="C190" s="2"/>
      <c r="D190" s="2"/>
      <c r="E190" s="2"/>
      <c r="F190" s="2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</row>
    <row r="191" spans="2:38" x14ac:dyDescent="0.25">
      <c r="B191" s="11"/>
      <c r="C191" s="2"/>
      <c r="D191" s="2"/>
      <c r="E191" s="2"/>
      <c r="F191" s="2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</row>
    <row r="192" spans="2:38" x14ac:dyDescent="0.25">
      <c r="B192" s="11"/>
      <c r="C192" s="2"/>
      <c r="D192" s="2"/>
      <c r="E192" s="2"/>
      <c r="F192" s="2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</row>
    <row r="193" spans="2:38" x14ac:dyDescent="0.25">
      <c r="B193" s="11"/>
      <c r="C193" s="2"/>
      <c r="D193" s="2"/>
      <c r="E193" s="2"/>
      <c r="F193" s="2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</row>
    <row r="194" spans="2:38" x14ac:dyDescent="0.25">
      <c r="B194" s="11"/>
      <c r="C194" s="2"/>
      <c r="D194" s="2"/>
      <c r="E194" s="2"/>
      <c r="F194" s="2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</row>
    <row r="195" spans="2:38" x14ac:dyDescent="0.25">
      <c r="B195" s="11"/>
      <c r="C195" s="2"/>
      <c r="D195" s="2"/>
      <c r="E195" s="2"/>
      <c r="F195" s="2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</row>
    <row r="196" spans="2:38" x14ac:dyDescent="0.25">
      <c r="B196" s="11"/>
      <c r="C196" s="2"/>
      <c r="D196" s="2"/>
      <c r="E196" s="2"/>
      <c r="F196" s="2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</row>
    <row r="197" spans="2:38" x14ac:dyDescent="0.25">
      <c r="B197" s="11"/>
      <c r="C197" s="2"/>
      <c r="D197" s="2"/>
      <c r="E197" s="2"/>
      <c r="F197" s="2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</row>
    <row r="198" spans="2:38" x14ac:dyDescent="0.25">
      <c r="B198" s="11"/>
      <c r="C198" s="2"/>
      <c r="D198" s="2"/>
      <c r="E198" s="2"/>
      <c r="F198" s="2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</row>
    <row r="199" spans="2:38" x14ac:dyDescent="0.25">
      <c r="B199" s="11"/>
      <c r="C199" s="2"/>
      <c r="D199" s="2"/>
      <c r="E199" s="2"/>
      <c r="F199" s="2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</row>
    <row r="200" spans="2:38" x14ac:dyDescent="0.25">
      <c r="B200" s="11"/>
      <c r="C200" s="2"/>
      <c r="D200" s="2"/>
      <c r="E200" s="2"/>
      <c r="F200" s="2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</row>
    <row r="201" spans="2:38" x14ac:dyDescent="0.25">
      <c r="B201" s="11"/>
      <c r="C201" s="2"/>
      <c r="D201" s="2"/>
      <c r="E201" s="2"/>
      <c r="F201" s="2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</row>
    <row r="202" spans="2:38" x14ac:dyDescent="0.25">
      <c r="B202" s="11"/>
      <c r="C202" s="2"/>
      <c r="D202" s="2"/>
      <c r="E202" s="2"/>
      <c r="F202" s="2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</row>
    <row r="203" spans="2:38" x14ac:dyDescent="0.25">
      <c r="B203" s="11"/>
      <c r="C203" s="2"/>
      <c r="D203" s="2"/>
      <c r="E203" s="2"/>
      <c r="F203" s="2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</row>
    <row r="204" spans="2:38" x14ac:dyDescent="0.25">
      <c r="B204" s="11"/>
      <c r="C204" s="2"/>
      <c r="D204" s="2"/>
      <c r="E204" s="2"/>
      <c r="F204" s="2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</row>
    <row r="205" spans="2:38" x14ac:dyDescent="0.25">
      <c r="B205" s="11"/>
      <c r="C205" s="2"/>
      <c r="D205" s="2"/>
      <c r="E205" s="2"/>
      <c r="F205" s="2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</row>
    <row r="206" spans="2:38" x14ac:dyDescent="0.25">
      <c r="B206" s="11"/>
      <c r="C206" s="2"/>
      <c r="D206" s="2"/>
      <c r="E206" s="2"/>
      <c r="F206" s="2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</row>
    <row r="207" spans="2:38" x14ac:dyDescent="0.25">
      <c r="B207" s="11"/>
      <c r="C207" s="2"/>
      <c r="D207" s="2"/>
      <c r="E207" s="2"/>
      <c r="F207" s="2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spans="2:38" x14ac:dyDescent="0.25">
      <c r="B208" s="11"/>
      <c r="C208" s="2"/>
      <c r="D208" s="2"/>
      <c r="E208" s="2"/>
      <c r="F208" s="2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</row>
    <row r="209" spans="2:38" x14ac:dyDescent="0.25">
      <c r="B209" s="11"/>
      <c r="C209" s="2"/>
      <c r="D209" s="2"/>
      <c r="E209" s="2"/>
      <c r="F209" s="2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</row>
    <row r="210" spans="2:38" x14ac:dyDescent="0.25">
      <c r="B210" s="11"/>
      <c r="C210" s="2"/>
      <c r="D210" s="2"/>
      <c r="E210" s="2"/>
      <c r="F210" s="2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</row>
    <row r="211" spans="2:38" x14ac:dyDescent="0.25">
      <c r="B211" s="11"/>
      <c r="C211" s="2"/>
      <c r="D211" s="2"/>
      <c r="E211" s="2"/>
      <c r="F211" s="2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</row>
    <row r="212" spans="2:38" x14ac:dyDescent="0.25">
      <c r="B212" s="11"/>
      <c r="C212" s="2"/>
      <c r="D212" s="2"/>
      <c r="E212" s="2"/>
      <c r="F212" s="2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</row>
    <row r="213" spans="2:38" x14ac:dyDescent="0.25">
      <c r="B213" s="11"/>
      <c r="C213" s="2"/>
      <c r="D213" s="2"/>
      <c r="E213" s="2"/>
      <c r="F213" s="2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</row>
    <row r="214" spans="2:38" x14ac:dyDescent="0.25">
      <c r="B214" s="11"/>
      <c r="C214" s="2"/>
      <c r="D214" s="2"/>
      <c r="E214" s="2"/>
      <c r="F214" s="2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</row>
    <row r="215" spans="2:38" x14ac:dyDescent="0.25">
      <c r="B215" s="11"/>
      <c r="C215" s="2"/>
      <c r="D215" s="2"/>
      <c r="E215" s="2"/>
      <c r="F215" s="2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</row>
    <row r="216" spans="2:38" x14ac:dyDescent="0.25">
      <c r="B216" s="11"/>
      <c r="C216" s="2"/>
      <c r="D216" s="2"/>
      <c r="E216" s="2"/>
      <c r="F216" s="2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</row>
    <row r="217" spans="2:38" x14ac:dyDescent="0.25">
      <c r="B217" s="11"/>
      <c r="C217" s="2"/>
      <c r="D217" s="2"/>
      <c r="E217" s="2"/>
      <c r="F217" s="2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</row>
    <row r="218" spans="2:38" x14ac:dyDescent="0.25">
      <c r="B218" s="11"/>
      <c r="C218" s="2"/>
      <c r="D218" s="2"/>
      <c r="E218" s="2"/>
      <c r="F218" s="2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</row>
    <row r="219" spans="2:38" x14ac:dyDescent="0.25">
      <c r="B219" s="11"/>
      <c r="C219" s="2"/>
      <c r="D219" s="2"/>
      <c r="E219" s="2"/>
      <c r="F219" s="2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</row>
    <row r="220" spans="2:38" x14ac:dyDescent="0.25">
      <c r="B220" s="11"/>
      <c r="C220" s="2"/>
      <c r="D220" s="2"/>
      <c r="E220" s="2"/>
      <c r="F220" s="2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</row>
    <row r="221" spans="2:38" x14ac:dyDescent="0.25">
      <c r="B221" s="11"/>
      <c r="C221" s="2"/>
      <c r="D221" s="2"/>
      <c r="E221" s="2"/>
      <c r="F221" s="2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</row>
    <row r="222" spans="2:38" x14ac:dyDescent="0.25">
      <c r="B222" s="11"/>
      <c r="C222" s="2"/>
      <c r="D222" s="2"/>
      <c r="E222" s="2"/>
      <c r="F222" s="2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</row>
    <row r="223" spans="2:38" x14ac:dyDescent="0.25">
      <c r="B223" s="11"/>
      <c r="C223" s="2"/>
      <c r="D223" s="2"/>
      <c r="E223" s="2"/>
      <c r="F223" s="2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</row>
    <row r="224" spans="2:38" x14ac:dyDescent="0.25">
      <c r="B224" s="11"/>
      <c r="C224" s="2"/>
      <c r="D224" s="2"/>
      <c r="E224" s="2"/>
      <c r="F224" s="2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</row>
    <row r="225" spans="2:38" x14ac:dyDescent="0.25">
      <c r="B225" s="11"/>
      <c r="C225" s="2"/>
      <c r="D225" s="2"/>
      <c r="E225" s="2"/>
      <c r="F225" s="2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</row>
    <row r="226" spans="2:38" x14ac:dyDescent="0.25">
      <c r="B226" s="11"/>
      <c r="C226" s="2"/>
      <c r="D226" s="2"/>
      <c r="E226" s="2"/>
      <c r="F226" s="2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</row>
    <row r="227" spans="2:38" x14ac:dyDescent="0.25">
      <c r="B227" s="11"/>
      <c r="C227" s="2"/>
      <c r="D227" s="2"/>
      <c r="E227" s="2"/>
      <c r="F227" s="2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</row>
    <row r="228" spans="2:38" x14ac:dyDescent="0.25">
      <c r="B228" s="11"/>
      <c r="C228" s="2"/>
      <c r="D228" s="2"/>
      <c r="E228" s="2"/>
      <c r="F228" s="2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</row>
    <row r="229" spans="2:38" x14ac:dyDescent="0.25">
      <c r="B229" s="11"/>
      <c r="C229" s="2"/>
      <c r="D229" s="2"/>
      <c r="E229" s="2"/>
      <c r="F229" s="2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</row>
    <row r="230" spans="2:38" x14ac:dyDescent="0.25">
      <c r="B230" s="11"/>
      <c r="C230" s="2"/>
      <c r="D230" s="2"/>
      <c r="E230" s="2"/>
      <c r="F230" s="2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</row>
    <row r="231" spans="2:38" x14ac:dyDescent="0.25">
      <c r="B231" s="11"/>
      <c r="C231" s="2"/>
      <c r="D231" s="2"/>
      <c r="E231" s="2"/>
      <c r="F231" s="2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</row>
    <row r="232" spans="2:38" x14ac:dyDescent="0.25">
      <c r="B232" s="11"/>
      <c r="C232" s="2"/>
      <c r="D232" s="2"/>
      <c r="E232" s="2"/>
      <c r="F232" s="2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</row>
    <row r="233" spans="2:38" x14ac:dyDescent="0.25">
      <c r="B233" s="11"/>
      <c r="C233" s="2"/>
      <c r="D233" s="2"/>
      <c r="E233" s="2"/>
      <c r="F233" s="2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</row>
    <row r="234" spans="2:38" x14ac:dyDescent="0.25">
      <c r="B234" s="11"/>
      <c r="C234" s="2"/>
      <c r="D234" s="2"/>
      <c r="E234" s="2"/>
      <c r="F234" s="2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</row>
    <row r="235" spans="2:38" x14ac:dyDescent="0.25">
      <c r="B235" s="11"/>
      <c r="C235" s="2"/>
      <c r="D235" s="2"/>
      <c r="E235" s="2"/>
      <c r="F235" s="2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</row>
    <row r="236" spans="2:38" x14ac:dyDescent="0.25">
      <c r="B236" s="11"/>
      <c r="C236" s="2"/>
      <c r="D236" s="2"/>
      <c r="E236" s="2"/>
      <c r="F236" s="2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</row>
    <row r="237" spans="2:38" x14ac:dyDescent="0.25">
      <c r="B237" s="11"/>
      <c r="C237" s="2"/>
      <c r="D237" s="2"/>
      <c r="E237" s="2"/>
      <c r="F237" s="2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</row>
    <row r="238" spans="2:38" x14ac:dyDescent="0.25">
      <c r="B238" s="11"/>
      <c r="C238" s="2"/>
      <c r="D238" s="2"/>
      <c r="E238" s="2"/>
      <c r="F238" s="2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</row>
    <row r="239" spans="2:38" x14ac:dyDescent="0.25">
      <c r="B239" s="11"/>
      <c r="C239" s="2"/>
      <c r="D239" s="2"/>
      <c r="E239" s="2"/>
      <c r="F239" s="2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</row>
    <row r="240" spans="2:38" x14ac:dyDescent="0.25">
      <c r="B240" s="11"/>
      <c r="C240" s="2"/>
      <c r="D240" s="2"/>
      <c r="E240" s="2"/>
      <c r="F240" s="2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</row>
    <row r="241" spans="2:38" x14ac:dyDescent="0.25">
      <c r="B241" s="11"/>
      <c r="C241" s="2"/>
      <c r="D241" s="2"/>
      <c r="E241" s="2"/>
      <c r="F241" s="2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</row>
    <row r="242" spans="2:38" x14ac:dyDescent="0.25">
      <c r="B242" s="11"/>
      <c r="C242" s="2"/>
      <c r="D242" s="2"/>
      <c r="E242" s="2"/>
      <c r="F242" s="2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</row>
    <row r="243" spans="2:38" x14ac:dyDescent="0.25">
      <c r="B243" s="11"/>
      <c r="C243" s="2"/>
      <c r="D243" s="2"/>
      <c r="E243" s="2"/>
      <c r="F243" s="2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</row>
    <row r="244" spans="2:38" x14ac:dyDescent="0.25">
      <c r="B244" s="11"/>
      <c r="C244" s="2"/>
      <c r="D244" s="2"/>
      <c r="E244" s="2"/>
      <c r="F244" s="2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</row>
    <row r="245" spans="2:38" x14ac:dyDescent="0.25">
      <c r="B245" s="11"/>
      <c r="C245" s="2"/>
      <c r="D245" s="2"/>
      <c r="E245" s="2"/>
      <c r="F245" s="2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</row>
    <row r="246" spans="2:38" x14ac:dyDescent="0.25">
      <c r="B246" s="11"/>
      <c r="C246" s="2"/>
      <c r="D246" s="2"/>
      <c r="E246" s="2"/>
      <c r="F246" s="2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</row>
    <row r="247" spans="2:38" x14ac:dyDescent="0.25">
      <c r="B247" s="11"/>
      <c r="C247" s="2"/>
      <c r="D247" s="2"/>
      <c r="E247" s="2"/>
      <c r="F247" s="2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</row>
    <row r="248" spans="2:38" x14ac:dyDescent="0.25">
      <c r="B248" s="11"/>
      <c r="C248" s="2"/>
      <c r="D248" s="2"/>
      <c r="E248" s="2"/>
      <c r="F248" s="2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</row>
    <row r="249" spans="2:38" x14ac:dyDescent="0.25">
      <c r="B249" s="11"/>
      <c r="C249" s="2"/>
      <c r="D249" s="2"/>
      <c r="E249" s="2"/>
      <c r="F249" s="2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</row>
    <row r="250" spans="2:38" x14ac:dyDescent="0.25">
      <c r="B250" s="11"/>
      <c r="C250" s="2"/>
      <c r="D250" s="2"/>
      <c r="E250" s="2"/>
      <c r="F250" s="2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</row>
    <row r="251" spans="2:38" x14ac:dyDescent="0.25">
      <c r="B251" s="11"/>
      <c r="C251" s="2"/>
      <c r="D251" s="2"/>
      <c r="E251" s="2"/>
      <c r="F251" s="2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</row>
    <row r="252" spans="2:38" x14ac:dyDescent="0.25">
      <c r="B252" s="11"/>
      <c r="C252" s="2"/>
      <c r="D252" s="2"/>
      <c r="E252" s="2"/>
      <c r="F252" s="2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</row>
    <row r="253" spans="2:38" x14ac:dyDescent="0.25">
      <c r="B253" s="11"/>
      <c r="C253" s="2"/>
      <c r="D253" s="2"/>
      <c r="E253" s="2"/>
      <c r="F253" s="2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</row>
    <row r="254" spans="2:38" x14ac:dyDescent="0.25">
      <c r="B254" s="11"/>
      <c r="C254" s="2"/>
      <c r="D254" s="2"/>
      <c r="E254" s="2"/>
      <c r="F254" s="2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</row>
    <row r="255" spans="2:38" x14ac:dyDescent="0.25">
      <c r="B255" s="11"/>
      <c r="C255" s="2"/>
      <c r="D255" s="2"/>
      <c r="E255" s="2"/>
      <c r="F255" s="2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</row>
    <row r="256" spans="2:38" x14ac:dyDescent="0.25">
      <c r="B256" s="11"/>
      <c r="C256" s="2"/>
      <c r="D256" s="2"/>
      <c r="E256" s="2"/>
      <c r="F256" s="2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</row>
    <row r="257" spans="2:38" x14ac:dyDescent="0.25">
      <c r="B257" s="11"/>
      <c r="C257" s="2"/>
      <c r="D257" s="2"/>
      <c r="E257" s="2"/>
      <c r="F257" s="2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</row>
    <row r="258" spans="2:38" x14ac:dyDescent="0.25">
      <c r="B258" s="11"/>
      <c r="C258" s="2"/>
      <c r="D258" s="2"/>
      <c r="E258" s="2"/>
      <c r="F258" s="2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</row>
    <row r="259" spans="2:38" x14ac:dyDescent="0.25">
      <c r="B259" s="11"/>
      <c r="C259" s="2"/>
      <c r="D259" s="2"/>
      <c r="E259" s="2"/>
      <c r="F259" s="2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</row>
    <row r="260" spans="2:38" x14ac:dyDescent="0.25">
      <c r="B260" s="11"/>
      <c r="C260" s="2"/>
      <c r="D260" s="2"/>
      <c r="E260" s="2"/>
      <c r="F260" s="2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spans="2:38" x14ac:dyDescent="0.25">
      <c r="B261" s="11"/>
      <c r="C261" s="2"/>
      <c r="D261" s="2"/>
      <c r="E261" s="2"/>
      <c r="F261" s="2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</row>
    <row r="262" spans="2:38" x14ac:dyDescent="0.25">
      <c r="B262" s="11"/>
      <c r="C262" s="2"/>
      <c r="D262" s="2"/>
      <c r="E262" s="2"/>
      <c r="F262" s="2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</row>
    <row r="263" spans="2:38" x14ac:dyDescent="0.25">
      <c r="B263" s="11"/>
      <c r="C263" s="2"/>
      <c r="D263" s="2"/>
      <c r="E263" s="2"/>
      <c r="F263" s="2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</row>
    <row r="264" spans="2:38" x14ac:dyDescent="0.25">
      <c r="B264" s="11"/>
      <c r="C264" s="2"/>
      <c r="D264" s="2"/>
      <c r="E264" s="2"/>
      <c r="F264" s="2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</row>
    <row r="265" spans="2:38" x14ac:dyDescent="0.25">
      <c r="B265" s="11"/>
      <c r="C265" s="2"/>
      <c r="D265" s="2"/>
      <c r="E265" s="2"/>
      <c r="F265" s="2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</row>
    <row r="266" spans="2:38" x14ac:dyDescent="0.25">
      <c r="B266" s="11"/>
      <c r="C266" s="2"/>
      <c r="D266" s="2"/>
      <c r="E266" s="2"/>
      <c r="F266" s="2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</row>
    <row r="267" spans="2:38" x14ac:dyDescent="0.25">
      <c r="B267" s="11"/>
      <c r="C267" s="2"/>
      <c r="D267" s="2"/>
      <c r="E267" s="2"/>
      <c r="F267" s="2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</row>
    <row r="268" spans="2:38" x14ac:dyDescent="0.25">
      <c r="B268" s="11"/>
      <c r="C268" s="2"/>
      <c r="D268" s="2"/>
      <c r="E268" s="2"/>
      <c r="F268" s="2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</row>
    <row r="269" spans="2:38" x14ac:dyDescent="0.25">
      <c r="B269" s="11"/>
      <c r="C269" s="2"/>
      <c r="D269" s="2"/>
      <c r="E269" s="2"/>
      <c r="F269" s="2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</row>
    <row r="270" spans="2:38" x14ac:dyDescent="0.25">
      <c r="B270" s="11"/>
      <c r="C270" s="2"/>
      <c r="D270" s="2"/>
      <c r="E270" s="2"/>
      <c r="F270" s="2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</row>
    <row r="271" spans="2:38" x14ac:dyDescent="0.25">
      <c r="B271" s="11"/>
      <c r="C271" s="2"/>
      <c r="D271" s="2"/>
      <c r="E271" s="2"/>
      <c r="F271" s="2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</row>
    <row r="272" spans="2:38" x14ac:dyDescent="0.25">
      <c r="B272" s="11"/>
      <c r="C272" s="2"/>
      <c r="D272" s="2"/>
      <c r="E272" s="2"/>
      <c r="F272" s="2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</row>
    <row r="273" spans="2:38" x14ac:dyDescent="0.25">
      <c r="B273" s="11"/>
      <c r="C273" s="2"/>
      <c r="D273" s="2"/>
      <c r="E273" s="2"/>
      <c r="F273" s="2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</row>
    <row r="274" spans="2:38" x14ac:dyDescent="0.25">
      <c r="B274" s="11"/>
      <c r="C274" s="2"/>
      <c r="D274" s="2"/>
      <c r="E274" s="2"/>
      <c r="F274" s="2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</row>
    <row r="275" spans="2:38" x14ac:dyDescent="0.25">
      <c r="B275" s="11"/>
      <c r="C275" s="2"/>
      <c r="D275" s="2"/>
      <c r="E275" s="2"/>
      <c r="F275" s="2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</row>
    <row r="276" spans="2:38" x14ac:dyDescent="0.25">
      <c r="B276" s="11"/>
      <c r="C276" s="2"/>
      <c r="D276" s="2"/>
      <c r="E276" s="2"/>
      <c r="F276" s="2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</row>
    <row r="277" spans="2:38" x14ac:dyDescent="0.25">
      <c r="B277" s="11"/>
      <c r="C277" s="2"/>
      <c r="D277" s="2"/>
      <c r="E277" s="2"/>
      <c r="F277" s="2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</row>
    <row r="278" spans="2:38" x14ac:dyDescent="0.25">
      <c r="B278" s="11"/>
      <c r="C278" s="2"/>
      <c r="D278" s="2"/>
      <c r="E278" s="2"/>
      <c r="F278" s="2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</row>
    <row r="279" spans="2:38" x14ac:dyDescent="0.25">
      <c r="B279" s="11"/>
      <c r="C279" s="2"/>
      <c r="D279" s="2"/>
      <c r="E279" s="2"/>
      <c r="F279" s="2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</row>
    <row r="280" spans="2:38" x14ac:dyDescent="0.25">
      <c r="B280" s="11"/>
      <c r="C280" s="2"/>
      <c r="D280" s="2"/>
      <c r="E280" s="2"/>
      <c r="F280" s="2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</row>
    <row r="281" spans="2:38" x14ac:dyDescent="0.25">
      <c r="B281" s="11"/>
      <c r="C281" s="2"/>
      <c r="D281" s="2"/>
      <c r="E281" s="2"/>
      <c r="F281" s="2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</row>
    <row r="282" spans="2:38" x14ac:dyDescent="0.25">
      <c r="B282" s="11"/>
      <c r="C282" s="2"/>
      <c r="D282" s="2"/>
      <c r="E282" s="2"/>
      <c r="F282" s="2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</row>
    <row r="283" spans="2:38" x14ac:dyDescent="0.25">
      <c r="B283" s="11"/>
      <c r="C283" s="2"/>
      <c r="D283" s="2"/>
      <c r="E283" s="2"/>
      <c r="F283" s="2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</row>
    <row r="284" spans="2:38" x14ac:dyDescent="0.25">
      <c r="B284" s="11"/>
      <c r="C284" s="2"/>
      <c r="D284" s="2"/>
      <c r="E284" s="2"/>
      <c r="F284" s="2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</row>
    <row r="285" spans="2:38" x14ac:dyDescent="0.25">
      <c r="B285" s="11"/>
      <c r="C285" s="2"/>
      <c r="D285" s="2"/>
      <c r="E285" s="2"/>
      <c r="F285" s="2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</row>
    <row r="286" spans="2:38" x14ac:dyDescent="0.25">
      <c r="B286" s="11"/>
      <c r="C286" s="2"/>
      <c r="D286" s="2"/>
      <c r="E286" s="2"/>
      <c r="F286" s="2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</row>
    <row r="287" spans="2:38" x14ac:dyDescent="0.25">
      <c r="B287" s="11"/>
      <c r="C287" s="2"/>
      <c r="D287" s="2"/>
      <c r="E287" s="2"/>
      <c r="F287" s="2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</row>
    <row r="288" spans="2:38" x14ac:dyDescent="0.25">
      <c r="B288" s="11"/>
      <c r="C288" s="2"/>
      <c r="D288" s="2"/>
      <c r="E288" s="2"/>
      <c r="F288" s="2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</row>
    <row r="289" spans="2:38" x14ac:dyDescent="0.25">
      <c r="B289" s="11"/>
      <c r="C289" s="2"/>
      <c r="D289" s="2"/>
      <c r="E289" s="2"/>
      <c r="F289" s="2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</row>
    <row r="290" spans="2:38" x14ac:dyDescent="0.25">
      <c r="B290" s="11"/>
      <c r="C290" s="2"/>
      <c r="D290" s="2"/>
      <c r="E290" s="2"/>
      <c r="F290" s="2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</row>
    <row r="291" spans="2:38" x14ac:dyDescent="0.25">
      <c r="B291" s="11"/>
      <c r="C291" s="2"/>
      <c r="D291" s="2"/>
      <c r="E291" s="2"/>
      <c r="F291" s="2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</row>
    <row r="292" spans="2:38" x14ac:dyDescent="0.25">
      <c r="B292" s="11"/>
      <c r="C292" s="2"/>
      <c r="D292" s="2"/>
      <c r="E292" s="2"/>
      <c r="F292" s="2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</row>
    <row r="293" spans="2:38" x14ac:dyDescent="0.25">
      <c r="B293" s="11"/>
      <c r="C293" s="2"/>
      <c r="D293" s="2"/>
      <c r="E293" s="2"/>
      <c r="F293" s="2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</row>
    <row r="294" spans="2:38" x14ac:dyDescent="0.25">
      <c r="B294" s="11"/>
      <c r="C294" s="2"/>
      <c r="D294" s="2"/>
      <c r="E294" s="2"/>
      <c r="F294" s="2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</row>
    <row r="295" spans="2:38" x14ac:dyDescent="0.25">
      <c r="B295" s="11"/>
      <c r="C295" s="2"/>
      <c r="D295" s="2"/>
      <c r="E295" s="2"/>
      <c r="F295" s="2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</row>
    <row r="296" spans="2:38" x14ac:dyDescent="0.25">
      <c r="B296" s="11"/>
      <c r="C296" s="2"/>
      <c r="D296" s="2"/>
      <c r="E296" s="2"/>
      <c r="F296" s="2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</row>
    <row r="297" spans="2:38" x14ac:dyDescent="0.25">
      <c r="B297" s="11"/>
      <c r="C297" s="2"/>
      <c r="D297" s="2"/>
      <c r="E297" s="2"/>
      <c r="F297" s="2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</row>
    <row r="298" spans="2:38" x14ac:dyDescent="0.25">
      <c r="B298" s="11"/>
      <c r="C298" s="2"/>
      <c r="D298" s="2"/>
      <c r="E298" s="2"/>
      <c r="F298" s="2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</row>
    <row r="299" spans="2:38" x14ac:dyDescent="0.25">
      <c r="B299" s="11"/>
      <c r="C299" s="2"/>
      <c r="D299" s="2"/>
      <c r="E299" s="2"/>
      <c r="F299" s="2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</row>
    <row r="300" spans="2:38" x14ac:dyDescent="0.25">
      <c r="B300" s="11"/>
      <c r="C300" s="2"/>
      <c r="D300" s="2"/>
      <c r="E300" s="2"/>
      <c r="F300" s="2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</row>
    <row r="301" spans="2:38" x14ac:dyDescent="0.25">
      <c r="B301" s="11"/>
      <c r="C301" s="2"/>
      <c r="D301" s="2"/>
      <c r="E301" s="2"/>
      <c r="F301" s="2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</row>
    <row r="302" spans="2:38" x14ac:dyDescent="0.25">
      <c r="B302" s="11"/>
      <c r="C302" s="2"/>
      <c r="D302" s="2"/>
      <c r="E302" s="2"/>
      <c r="F302" s="2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</row>
    <row r="303" spans="2:38" x14ac:dyDescent="0.25">
      <c r="B303" s="11"/>
      <c r="C303" s="2"/>
      <c r="D303" s="2"/>
      <c r="E303" s="2"/>
      <c r="F303" s="2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</row>
    <row r="304" spans="2:38" x14ac:dyDescent="0.25">
      <c r="B304" s="11"/>
      <c r="C304" s="2"/>
      <c r="D304" s="2"/>
      <c r="E304" s="2"/>
      <c r="F304" s="2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</row>
    <row r="305" spans="2:38" x14ac:dyDescent="0.25">
      <c r="B305" s="11"/>
      <c r="C305" s="2"/>
      <c r="D305" s="2"/>
      <c r="E305" s="2"/>
      <c r="F305" s="2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</row>
    <row r="306" spans="2:38" x14ac:dyDescent="0.25">
      <c r="B306" s="11"/>
      <c r="C306" s="2"/>
      <c r="D306" s="2"/>
      <c r="E306" s="2"/>
      <c r="F306" s="2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</row>
    <row r="307" spans="2:38" x14ac:dyDescent="0.25">
      <c r="B307" s="11"/>
      <c r="C307" s="2"/>
      <c r="D307" s="2"/>
      <c r="E307" s="2"/>
      <c r="F307" s="2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</row>
    <row r="308" spans="2:38" x14ac:dyDescent="0.25">
      <c r="B308" s="11"/>
      <c r="C308" s="2"/>
      <c r="D308" s="2"/>
      <c r="E308" s="2"/>
      <c r="F308" s="2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</row>
    <row r="309" spans="2:38" x14ac:dyDescent="0.25">
      <c r="B309" s="11"/>
      <c r="C309" s="2"/>
      <c r="D309" s="2"/>
      <c r="E309" s="2"/>
      <c r="F309" s="2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</row>
    <row r="310" spans="2:38" x14ac:dyDescent="0.25">
      <c r="B310" s="11"/>
      <c r="C310" s="2"/>
      <c r="D310" s="2"/>
      <c r="E310" s="2"/>
      <c r="F310" s="2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</row>
    <row r="311" spans="2:38" x14ac:dyDescent="0.25">
      <c r="B311" s="11"/>
      <c r="C311" s="2"/>
      <c r="D311" s="2"/>
      <c r="E311" s="2"/>
      <c r="F311" s="2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</row>
    <row r="312" spans="2:38" x14ac:dyDescent="0.25">
      <c r="B312" s="11"/>
      <c r="C312" s="2"/>
      <c r="D312" s="2"/>
      <c r="E312" s="2"/>
      <c r="F312" s="2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</row>
    <row r="313" spans="2:38" x14ac:dyDescent="0.25">
      <c r="B313" s="11"/>
      <c r="C313" s="2"/>
      <c r="D313" s="2"/>
      <c r="E313" s="2"/>
      <c r="F313" s="2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</row>
    <row r="314" spans="2:38" x14ac:dyDescent="0.25">
      <c r="B314" s="11"/>
      <c r="C314" s="2"/>
      <c r="D314" s="2"/>
      <c r="E314" s="2"/>
      <c r="F314" s="2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</row>
    <row r="315" spans="2:38" x14ac:dyDescent="0.25">
      <c r="B315" s="11"/>
      <c r="C315" s="2"/>
      <c r="D315" s="2"/>
      <c r="E315" s="2"/>
      <c r="F315" s="2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</row>
    <row r="316" spans="2:38" x14ac:dyDescent="0.25">
      <c r="B316" s="11"/>
      <c r="C316" s="2"/>
      <c r="D316" s="2"/>
      <c r="E316" s="2"/>
      <c r="F316" s="2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</row>
    <row r="317" spans="2:38" x14ac:dyDescent="0.25">
      <c r="B317" s="11"/>
      <c r="C317" s="2"/>
      <c r="D317" s="2"/>
      <c r="E317" s="2"/>
      <c r="F317" s="2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</row>
    <row r="318" spans="2:38" x14ac:dyDescent="0.25">
      <c r="B318" s="11"/>
      <c r="C318" s="2"/>
      <c r="D318" s="2"/>
      <c r="E318" s="2"/>
      <c r="F318" s="2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</row>
    <row r="319" spans="2:38" x14ac:dyDescent="0.25">
      <c r="B319" s="11"/>
      <c r="C319" s="2"/>
      <c r="D319" s="2"/>
      <c r="E319" s="2"/>
      <c r="F319" s="2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</row>
    <row r="320" spans="2:38" x14ac:dyDescent="0.25">
      <c r="B320" s="11"/>
      <c r="C320" s="2"/>
      <c r="D320" s="2"/>
      <c r="E320" s="2"/>
      <c r="F320" s="2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</row>
    <row r="321" spans="2:38" x14ac:dyDescent="0.25">
      <c r="B321" s="11"/>
      <c r="C321" s="2"/>
      <c r="D321" s="2"/>
      <c r="E321" s="2"/>
      <c r="F321" s="2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</row>
    <row r="322" spans="2:38" x14ac:dyDescent="0.25">
      <c r="B322" s="11"/>
      <c r="C322" s="2"/>
      <c r="D322" s="2"/>
      <c r="E322" s="2"/>
      <c r="F322" s="2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</row>
    <row r="323" spans="2:38" x14ac:dyDescent="0.25">
      <c r="B323" s="11"/>
      <c r="C323" s="2"/>
      <c r="D323" s="2"/>
      <c r="E323" s="2"/>
      <c r="F323" s="2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</row>
    <row r="324" spans="2:38" x14ac:dyDescent="0.25">
      <c r="B324" s="11"/>
      <c r="C324" s="2"/>
      <c r="D324" s="2"/>
      <c r="E324" s="2"/>
      <c r="F324" s="2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</row>
    <row r="325" spans="2:38" x14ac:dyDescent="0.25">
      <c r="B325" s="11"/>
      <c r="C325" s="2"/>
      <c r="D325" s="2"/>
      <c r="E325" s="2"/>
      <c r="F325" s="2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</row>
    <row r="326" spans="2:38" x14ac:dyDescent="0.25">
      <c r="B326" s="11"/>
      <c r="C326" s="2"/>
      <c r="D326" s="2"/>
      <c r="E326" s="2"/>
      <c r="F326" s="2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</row>
    <row r="327" spans="2:38" x14ac:dyDescent="0.25">
      <c r="B327" s="11"/>
      <c r="C327" s="2"/>
      <c r="D327" s="2"/>
      <c r="E327" s="2"/>
      <c r="F327" s="2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</row>
    <row r="328" spans="2:38" x14ac:dyDescent="0.25">
      <c r="B328" s="11"/>
      <c r="C328" s="2"/>
      <c r="D328" s="2"/>
      <c r="E328" s="2"/>
      <c r="F328" s="2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</row>
    <row r="329" spans="2:38" x14ac:dyDescent="0.25">
      <c r="B329" s="11"/>
      <c r="C329" s="2"/>
      <c r="D329" s="2"/>
      <c r="E329" s="2"/>
      <c r="F329" s="2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</row>
    <row r="330" spans="2:38" x14ac:dyDescent="0.25">
      <c r="B330" s="11"/>
      <c r="C330" s="2"/>
      <c r="D330" s="2"/>
      <c r="E330" s="2"/>
      <c r="F330" s="2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</row>
    <row r="331" spans="2:38" x14ac:dyDescent="0.25">
      <c r="B331" s="11"/>
      <c r="C331" s="2"/>
      <c r="D331" s="2"/>
      <c r="E331" s="2"/>
      <c r="F331" s="2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</row>
    <row r="332" spans="2:38" x14ac:dyDescent="0.25">
      <c r="B332" s="11"/>
      <c r="C332" s="2"/>
      <c r="D332" s="2"/>
      <c r="E332" s="2"/>
      <c r="F332" s="2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</row>
    <row r="333" spans="2:38" x14ac:dyDescent="0.25">
      <c r="B333" s="11"/>
      <c r="C333" s="2"/>
      <c r="D333" s="2"/>
      <c r="E333" s="2"/>
      <c r="F333" s="2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</row>
    <row r="334" spans="2:38" x14ac:dyDescent="0.25">
      <c r="B334" s="11"/>
      <c r="C334" s="2"/>
      <c r="D334" s="2"/>
      <c r="E334" s="2"/>
      <c r="F334" s="2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</row>
    <row r="335" spans="2:38" x14ac:dyDescent="0.25">
      <c r="B335" s="11"/>
      <c r="C335" s="2"/>
      <c r="D335" s="2"/>
      <c r="E335" s="2"/>
      <c r="F335" s="2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</row>
    <row r="336" spans="2:38" x14ac:dyDescent="0.25">
      <c r="B336" s="11"/>
      <c r="C336" s="2"/>
      <c r="D336" s="2"/>
      <c r="E336" s="2"/>
      <c r="F336" s="2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</row>
    <row r="337" spans="2:38" x14ac:dyDescent="0.25">
      <c r="B337" s="11"/>
      <c r="C337" s="2"/>
      <c r="D337" s="2"/>
      <c r="E337" s="2"/>
      <c r="F337" s="2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</row>
    <row r="338" spans="2:38" x14ac:dyDescent="0.25">
      <c r="B338" s="11"/>
      <c r="C338" s="2"/>
      <c r="D338" s="2"/>
      <c r="E338" s="2"/>
      <c r="F338" s="2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</row>
    <row r="339" spans="2:38" x14ac:dyDescent="0.25">
      <c r="B339" s="11"/>
      <c r="C339" s="2"/>
      <c r="D339" s="2"/>
      <c r="E339" s="2"/>
      <c r="F339" s="2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</row>
    <row r="340" spans="2:38" x14ac:dyDescent="0.25">
      <c r="B340" s="11"/>
      <c r="C340" s="2"/>
      <c r="D340" s="2"/>
      <c r="E340" s="2"/>
      <c r="F340" s="2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</row>
    <row r="341" spans="2:38" x14ac:dyDescent="0.25">
      <c r="B341" s="11"/>
      <c r="C341" s="2"/>
      <c r="D341" s="2"/>
      <c r="E341" s="2"/>
      <c r="F341" s="2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</row>
    <row r="342" spans="2:38" x14ac:dyDescent="0.25">
      <c r="B342" s="11"/>
      <c r="C342" s="2"/>
      <c r="D342" s="2"/>
      <c r="E342" s="2"/>
      <c r="F342" s="2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</row>
    <row r="343" spans="2:38" x14ac:dyDescent="0.25">
      <c r="B343" s="11"/>
      <c r="C343" s="2"/>
      <c r="D343" s="2"/>
      <c r="E343" s="2"/>
      <c r="F343" s="2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</row>
    <row r="344" spans="2:38" x14ac:dyDescent="0.25">
      <c r="B344" s="11"/>
      <c r="C344" s="2"/>
      <c r="D344" s="2"/>
      <c r="E344" s="2"/>
      <c r="F344" s="2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</row>
    <row r="345" spans="2:38" x14ac:dyDescent="0.25">
      <c r="B345" s="11"/>
      <c r="C345" s="2"/>
      <c r="D345" s="2"/>
      <c r="E345" s="2"/>
      <c r="F345" s="2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</row>
    <row r="346" spans="2:38" x14ac:dyDescent="0.25">
      <c r="B346" s="11"/>
      <c r="C346" s="2"/>
      <c r="D346" s="2"/>
      <c r="E346" s="2"/>
      <c r="F346" s="2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</row>
    <row r="347" spans="2:38" x14ac:dyDescent="0.25">
      <c r="B347" s="11"/>
      <c r="C347" s="2"/>
      <c r="D347" s="2"/>
      <c r="E347" s="2"/>
      <c r="F347" s="2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</row>
    <row r="348" spans="2:38" x14ac:dyDescent="0.25">
      <c r="B348" s="11"/>
      <c r="C348" s="2"/>
      <c r="D348" s="2"/>
      <c r="E348" s="2"/>
      <c r="F348" s="2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</row>
    <row r="349" spans="2:38" x14ac:dyDescent="0.25">
      <c r="B349" s="11"/>
      <c r="C349" s="2"/>
      <c r="D349" s="2"/>
      <c r="E349" s="2"/>
      <c r="F349" s="2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</row>
    <row r="350" spans="2:38" x14ac:dyDescent="0.25">
      <c r="B350" s="11"/>
      <c r="C350" s="2"/>
      <c r="D350" s="2"/>
      <c r="E350" s="2"/>
      <c r="F350" s="2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</row>
    <row r="351" spans="2:38" x14ac:dyDescent="0.25">
      <c r="B351" s="11"/>
      <c r="C351" s="2"/>
      <c r="D351" s="2"/>
      <c r="E351" s="2"/>
      <c r="F351" s="2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</row>
    <row r="352" spans="2:38" x14ac:dyDescent="0.25">
      <c r="B352" s="11"/>
      <c r="C352" s="2"/>
      <c r="D352" s="2"/>
      <c r="E352" s="2"/>
      <c r="F352" s="2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</row>
    <row r="353" spans="2:38" x14ac:dyDescent="0.25">
      <c r="B353" s="11"/>
      <c r="C353" s="2"/>
      <c r="D353" s="2"/>
      <c r="E353" s="2"/>
      <c r="F353" s="2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</row>
    <row r="354" spans="2:38" x14ac:dyDescent="0.25">
      <c r="B354" s="11"/>
      <c r="C354" s="2"/>
      <c r="D354" s="2"/>
      <c r="E354" s="2"/>
      <c r="F354" s="2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</row>
    <row r="355" spans="2:38" x14ac:dyDescent="0.25">
      <c r="B355" s="11"/>
      <c r="C355" s="2"/>
      <c r="D355" s="2"/>
      <c r="E355" s="2"/>
      <c r="F355" s="2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</row>
    <row r="356" spans="2:38" x14ac:dyDescent="0.25">
      <c r="B356" s="11"/>
      <c r="C356" s="2"/>
      <c r="D356" s="2"/>
      <c r="E356" s="2"/>
      <c r="F356" s="2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</row>
    <row r="357" spans="2:38" x14ac:dyDescent="0.25">
      <c r="B357" s="11"/>
      <c r="C357" s="2"/>
      <c r="D357" s="2"/>
      <c r="E357" s="2"/>
      <c r="F357" s="2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</row>
    <row r="358" spans="2:38" x14ac:dyDescent="0.25">
      <c r="B358" s="11"/>
      <c r="C358" s="2"/>
      <c r="D358" s="2"/>
      <c r="E358" s="2"/>
      <c r="F358" s="2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</row>
    <row r="359" spans="2:38" x14ac:dyDescent="0.25">
      <c r="B359" s="11"/>
      <c r="C359" s="2"/>
      <c r="D359" s="2"/>
      <c r="E359" s="2"/>
      <c r="F359" s="2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</row>
    <row r="360" spans="2:38" x14ac:dyDescent="0.25">
      <c r="B360" s="11"/>
      <c r="C360" s="2"/>
      <c r="D360" s="2"/>
      <c r="E360" s="2"/>
      <c r="F360" s="2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</row>
    <row r="361" spans="2:38" x14ac:dyDescent="0.25">
      <c r="B361" s="11"/>
      <c r="C361" s="2"/>
      <c r="D361" s="2"/>
      <c r="E361" s="2"/>
      <c r="F361" s="2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</row>
    <row r="362" spans="2:38" x14ac:dyDescent="0.25">
      <c r="B362" s="11"/>
      <c r="C362" s="2"/>
      <c r="D362" s="2"/>
      <c r="E362" s="2"/>
      <c r="F362" s="2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</row>
    <row r="363" spans="2:38" x14ac:dyDescent="0.25">
      <c r="B363" s="11"/>
      <c r="C363" s="2"/>
      <c r="D363" s="2"/>
      <c r="E363" s="2"/>
      <c r="F363" s="2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</row>
    <row r="364" spans="2:38" x14ac:dyDescent="0.25">
      <c r="B364" s="11"/>
      <c r="C364" s="2"/>
      <c r="D364" s="2"/>
      <c r="E364" s="2"/>
      <c r="F364" s="2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</row>
    <row r="365" spans="2:38" x14ac:dyDescent="0.25">
      <c r="B365" s="11"/>
      <c r="C365" s="2"/>
      <c r="D365" s="2"/>
      <c r="E365" s="2"/>
      <c r="F365" s="2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</row>
    <row r="366" spans="2:38" x14ac:dyDescent="0.25">
      <c r="B366" s="11"/>
      <c r="C366" s="2"/>
      <c r="D366" s="2"/>
      <c r="E366" s="2"/>
      <c r="F366" s="2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</row>
    <row r="367" spans="2:38" x14ac:dyDescent="0.25">
      <c r="B367" s="11"/>
      <c r="C367" s="2"/>
      <c r="D367" s="2"/>
      <c r="E367" s="2"/>
      <c r="F367" s="2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</row>
    <row r="368" spans="2:38" x14ac:dyDescent="0.25">
      <c r="B368" s="11"/>
      <c r="C368" s="2"/>
      <c r="D368" s="2"/>
      <c r="E368" s="2"/>
      <c r="F368" s="2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</row>
    <row r="369" spans="2:38" x14ac:dyDescent="0.25">
      <c r="B369" s="11"/>
      <c r="C369" s="2"/>
      <c r="D369" s="2"/>
      <c r="E369" s="2"/>
      <c r="F369" s="2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</row>
    <row r="370" spans="2:38" x14ac:dyDescent="0.25">
      <c r="B370" s="11"/>
      <c r="C370" s="2"/>
      <c r="D370" s="2"/>
      <c r="E370" s="2"/>
      <c r="F370" s="2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</row>
    <row r="371" spans="2:38" x14ac:dyDescent="0.25">
      <c r="B371" s="11"/>
      <c r="C371" s="2"/>
      <c r="D371" s="2"/>
      <c r="E371" s="2"/>
      <c r="F371" s="2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</row>
    <row r="372" spans="2:38" x14ac:dyDescent="0.25">
      <c r="B372" s="11"/>
      <c r="C372" s="2"/>
      <c r="D372" s="2"/>
      <c r="E372" s="2"/>
      <c r="F372" s="2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</row>
    <row r="373" spans="2:38" x14ac:dyDescent="0.25">
      <c r="B373" s="11"/>
      <c r="C373" s="2"/>
      <c r="D373" s="2"/>
      <c r="E373" s="2"/>
      <c r="F373" s="2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</row>
    <row r="374" spans="2:38" x14ac:dyDescent="0.25">
      <c r="B374" s="11"/>
      <c r="C374" s="2"/>
      <c r="D374" s="2"/>
      <c r="E374" s="2"/>
      <c r="F374" s="2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</row>
    <row r="375" spans="2:38" x14ac:dyDescent="0.25">
      <c r="B375" s="11"/>
      <c r="C375" s="2"/>
      <c r="D375" s="2"/>
      <c r="E375" s="2"/>
      <c r="F375" s="2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</row>
    <row r="376" spans="2:38" x14ac:dyDescent="0.25">
      <c r="B376" s="11"/>
      <c r="C376" s="2"/>
      <c r="D376" s="2"/>
      <c r="E376" s="2"/>
      <c r="F376" s="2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</row>
    <row r="377" spans="2:38" x14ac:dyDescent="0.25">
      <c r="B377" s="11"/>
      <c r="C377" s="2"/>
      <c r="D377" s="2"/>
      <c r="E377" s="2"/>
      <c r="F377" s="2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</row>
    <row r="378" spans="2:38" x14ac:dyDescent="0.25">
      <c r="B378" s="11"/>
      <c r="C378" s="2"/>
      <c r="D378" s="2"/>
      <c r="E378" s="2"/>
      <c r="F378" s="2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</row>
    <row r="379" spans="2:38" x14ac:dyDescent="0.25">
      <c r="B379" s="11"/>
      <c r="C379" s="2"/>
      <c r="D379" s="2"/>
      <c r="E379" s="2"/>
      <c r="F379" s="2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</row>
    <row r="380" spans="2:38" x14ac:dyDescent="0.25">
      <c r="B380" s="11"/>
      <c r="C380" s="2"/>
      <c r="D380" s="2"/>
      <c r="E380" s="2"/>
      <c r="F380" s="2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</row>
    <row r="381" spans="2:38" x14ac:dyDescent="0.25">
      <c r="B381" s="11"/>
      <c r="C381" s="2"/>
      <c r="D381" s="2"/>
      <c r="E381" s="2"/>
      <c r="F381" s="2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</row>
    <row r="382" spans="2:38" x14ac:dyDescent="0.25">
      <c r="B382" s="11"/>
      <c r="C382" s="2"/>
      <c r="D382" s="2"/>
      <c r="E382" s="2"/>
      <c r="F382" s="2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</row>
    <row r="383" spans="2:38" x14ac:dyDescent="0.25">
      <c r="B383" s="11"/>
      <c r="C383" s="2"/>
      <c r="D383" s="2"/>
      <c r="E383" s="2"/>
      <c r="F383" s="2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</row>
    <row r="384" spans="2:38" x14ac:dyDescent="0.25">
      <c r="B384" s="11"/>
      <c r="C384" s="2"/>
      <c r="D384" s="2"/>
      <c r="E384" s="2"/>
      <c r="F384" s="2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</row>
    <row r="385" spans="2:38" x14ac:dyDescent="0.25">
      <c r="B385" s="11"/>
      <c r="C385" s="2"/>
      <c r="D385" s="2"/>
      <c r="E385" s="2"/>
      <c r="F385" s="2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</row>
    <row r="386" spans="2:38" x14ac:dyDescent="0.25">
      <c r="B386" s="11"/>
      <c r="C386" s="2"/>
      <c r="D386" s="2"/>
      <c r="E386" s="2"/>
      <c r="F386" s="2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</row>
    <row r="387" spans="2:38" x14ac:dyDescent="0.25">
      <c r="B387" s="11"/>
      <c r="C387" s="2"/>
      <c r="D387" s="2"/>
      <c r="E387" s="2"/>
      <c r="F387" s="2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</row>
    <row r="388" spans="2:38" x14ac:dyDescent="0.25">
      <c r="B388" s="11"/>
      <c r="C388" s="2"/>
      <c r="D388" s="2"/>
      <c r="E388" s="2"/>
      <c r="F388" s="2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</row>
    <row r="389" spans="2:38" x14ac:dyDescent="0.25">
      <c r="B389" s="11"/>
      <c r="C389" s="2"/>
      <c r="D389" s="2"/>
      <c r="E389" s="2"/>
      <c r="F389" s="2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</row>
    <row r="390" spans="2:38" x14ac:dyDescent="0.25">
      <c r="B390" s="11"/>
      <c r="C390" s="2"/>
      <c r="D390" s="2"/>
      <c r="E390" s="2"/>
      <c r="F390" s="2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</row>
    <row r="391" spans="2:38" x14ac:dyDescent="0.25">
      <c r="B391" s="11"/>
      <c r="C391" s="2"/>
      <c r="D391" s="2"/>
      <c r="E391" s="2"/>
      <c r="F391" s="2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</row>
    <row r="392" spans="2:38" x14ac:dyDescent="0.25">
      <c r="B392" s="11"/>
      <c r="C392" s="2"/>
      <c r="D392" s="2"/>
      <c r="E392" s="2"/>
      <c r="F392" s="2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</row>
    <row r="393" spans="2:38" x14ac:dyDescent="0.25">
      <c r="B393" s="11"/>
      <c r="C393" s="2"/>
      <c r="D393" s="2"/>
      <c r="E393" s="2"/>
      <c r="F393" s="2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</row>
    <row r="394" spans="2:38" x14ac:dyDescent="0.25">
      <c r="B394" s="11"/>
      <c r="C394" s="2"/>
      <c r="D394" s="2"/>
      <c r="E394" s="2"/>
      <c r="F394" s="2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</row>
    <row r="395" spans="2:38" x14ac:dyDescent="0.25">
      <c r="B395" s="11"/>
      <c r="C395" s="2"/>
      <c r="D395" s="2"/>
      <c r="E395" s="2"/>
      <c r="F395" s="2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</row>
    <row r="396" spans="2:38" x14ac:dyDescent="0.25">
      <c r="B396" s="11"/>
      <c r="C396" s="2"/>
      <c r="D396" s="2"/>
      <c r="E396" s="2"/>
      <c r="F396" s="2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</row>
    <row r="397" spans="2:38" x14ac:dyDescent="0.25">
      <c r="B397" s="11"/>
      <c r="C397" s="2"/>
      <c r="D397" s="2"/>
      <c r="E397" s="2"/>
      <c r="F397" s="2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</row>
    <row r="398" spans="2:38" x14ac:dyDescent="0.25">
      <c r="B398" s="11"/>
      <c r="C398" s="2"/>
      <c r="D398" s="2"/>
      <c r="E398" s="2"/>
      <c r="F398" s="2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</row>
    <row r="399" spans="2:38" x14ac:dyDescent="0.25">
      <c r="B399" s="11"/>
      <c r="C399" s="2"/>
      <c r="D399" s="2"/>
      <c r="E399" s="2"/>
      <c r="F399" s="2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</row>
    <row r="400" spans="2:38" x14ac:dyDescent="0.25">
      <c r="B400" s="11"/>
      <c r="C400" s="2"/>
      <c r="D400" s="2"/>
      <c r="E400" s="2"/>
      <c r="F400" s="2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</row>
    <row r="401" spans="2:38" x14ac:dyDescent="0.25">
      <c r="B401" s="11"/>
      <c r="C401" s="2"/>
      <c r="D401" s="2"/>
      <c r="E401" s="2"/>
      <c r="F401" s="2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</row>
    <row r="402" spans="2:38" x14ac:dyDescent="0.25">
      <c r="B402" s="11"/>
      <c r="C402" s="2"/>
      <c r="D402" s="2"/>
      <c r="E402" s="2"/>
      <c r="F402" s="2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</row>
    <row r="403" spans="2:38" x14ac:dyDescent="0.25">
      <c r="B403" s="11"/>
      <c r="C403" s="2"/>
      <c r="D403" s="2"/>
      <c r="E403" s="2"/>
      <c r="F403" s="2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</row>
    <row r="404" spans="2:38" x14ac:dyDescent="0.25">
      <c r="B404" s="11"/>
      <c r="C404" s="2"/>
      <c r="D404" s="2"/>
      <c r="E404" s="2"/>
      <c r="F404" s="2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</row>
    <row r="405" spans="2:38" x14ac:dyDescent="0.25">
      <c r="B405" s="11"/>
      <c r="C405" s="2"/>
      <c r="D405" s="2"/>
      <c r="E405" s="2"/>
      <c r="F405" s="2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</row>
    <row r="406" spans="2:38" x14ac:dyDescent="0.25">
      <c r="B406" s="11"/>
      <c r="C406" s="2"/>
      <c r="D406" s="2"/>
      <c r="E406" s="2"/>
      <c r="F406" s="2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</row>
    <row r="407" spans="2:38" x14ac:dyDescent="0.25">
      <c r="B407" s="11"/>
      <c r="C407" s="2"/>
      <c r="D407" s="2"/>
      <c r="E407" s="2"/>
      <c r="F407" s="2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</row>
    <row r="408" spans="2:38" x14ac:dyDescent="0.25">
      <c r="B408" s="11"/>
      <c r="C408" s="2"/>
      <c r="D408" s="2"/>
      <c r="E408" s="2"/>
      <c r="F408" s="2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</row>
    <row r="409" spans="2:38" x14ac:dyDescent="0.25">
      <c r="B409" s="11"/>
      <c r="C409" s="2"/>
      <c r="D409" s="2"/>
      <c r="E409" s="2"/>
      <c r="F409" s="2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</row>
    <row r="410" spans="2:38" x14ac:dyDescent="0.25">
      <c r="B410" s="11"/>
      <c r="C410" s="2"/>
      <c r="D410" s="2"/>
      <c r="E410" s="2"/>
      <c r="F410" s="2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</row>
    <row r="411" spans="2:38" x14ac:dyDescent="0.25">
      <c r="B411" s="11"/>
      <c r="C411" s="2"/>
      <c r="D411" s="2"/>
      <c r="E411" s="2"/>
      <c r="F411" s="2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</row>
    <row r="412" spans="2:38" x14ac:dyDescent="0.25">
      <c r="B412" s="11"/>
      <c r="C412" s="2"/>
      <c r="D412" s="2"/>
      <c r="E412" s="2"/>
      <c r="F412" s="2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</row>
    <row r="413" spans="2:38" x14ac:dyDescent="0.25">
      <c r="B413" s="11"/>
      <c r="C413" s="2"/>
      <c r="D413" s="2"/>
      <c r="E413" s="2"/>
      <c r="F413" s="2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</row>
    <row r="414" spans="2:38" x14ac:dyDescent="0.25">
      <c r="B414" s="11"/>
      <c r="C414" s="2"/>
      <c r="D414" s="2"/>
      <c r="E414" s="2"/>
      <c r="F414" s="2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</row>
    <row r="415" spans="2:38" x14ac:dyDescent="0.25">
      <c r="B415" s="11"/>
      <c r="C415" s="2"/>
      <c r="D415" s="2"/>
      <c r="E415" s="2"/>
      <c r="F415" s="2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</row>
    <row r="416" spans="2:38" x14ac:dyDescent="0.25">
      <c r="B416" s="11"/>
      <c r="C416" s="2"/>
      <c r="D416" s="2"/>
      <c r="E416" s="2"/>
      <c r="F416" s="2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</row>
    <row r="417" spans="2:38" x14ac:dyDescent="0.25">
      <c r="B417" s="11"/>
      <c r="C417" s="2"/>
      <c r="D417" s="2"/>
      <c r="E417" s="2"/>
      <c r="F417" s="2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</row>
    <row r="418" spans="2:38" x14ac:dyDescent="0.25">
      <c r="B418" s="11"/>
      <c r="C418" s="2"/>
      <c r="D418" s="2"/>
      <c r="E418" s="2"/>
      <c r="F418" s="2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</row>
    <row r="419" spans="2:38" x14ac:dyDescent="0.25">
      <c r="B419" s="11"/>
      <c r="C419" s="2"/>
      <c r="D419" s="2"/>
      <c r="E419" s="2"/>
      <c r="F419" s="2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</row>
    <row r="420" spans="2:38" x14ac:dyDescent="0.25">
      <c r="B420" s="11"/>
      <c r="C420" s="2"/>
      <c r="D420" s="2"/>
      <c r="E420" s="2"/>
      <c r="F420" s="2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</row>
    <row r="421" spans="2:38" x14ac:dyDescent="0.25">
      <c r="B421" s="11"/>
      <c r="C421" s="2"/>
      <c r="D421" s="2"/>
      <c r="E421" s="2"/>
      <c r="F421" s="2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</row>
    <row r="422" spans="2:38" x14ac:dyDescent="0.25">
      <c r="B422" s="11"/>
      <c r="C422" s="2"/>
      <c r="D422" s="2"/>
      <c r="E422" s="2"/>
      <c r="F422" s="2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</row>
    <row r="423" spans="2:38" x14ac:dyDescent="0.25">
      <c r="B423" s="11"/>
      <c r="C423" s="2"/>
      <c r="D423" s="2"/>
      <c r="E423" s="2"/>
      <c r="F423" s="2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</row>
    <row r="424" spans="2:38" x14ac:dyDescent="0.25">
      <c r="B424" s="11"/>
      <c r="C424" s="2"/>
      <c r="D424" s="2"/>
      <c r="E424" s="2"/>
      <c r="F424" s="2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</row>
    <row r="425" spans="2:38" x14ac:dyDescent="0.25">
      <c r="B425" s="11"/>
      <c r="C425" s="2"/>
      <c r="D425" s="2"/>
      <c r="E425" s="2"/>
      <c r="F425" s="2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</row>
    <row r="426" spans="2:38" x14ac:dyDescent="0.25">
      <c r="B426" s="11"/>
      <c r="C426" s="2"/>
      <c r="D426" s="2"/>
      <c r="E426" s="2"/>
      <c r="F426" s="2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</row>
    <row r="427" spans="2:38" x14ac:dyDescent="0.25">
      <c r="B427" s="11"/>
      <c r="C427" s="2"/>
      <c r="D427" s="2"/>
      <c r="E427" s="2"/>
      <c r="F427" s="2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</row>
    <row r="428" spans="2:38" x14ac:dyDescent="0.25">
      <c r="B428" s="11"/>
      <c r="C428" s="2"/>
      <c r="D428" s="2"/>
      <c r="E428" s="2"/>
      <c r="F428" s="2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</row>
    <row r="429" spans="2:38" x14ac:dyDescent="0.25">
      <c r="B429" s="11"/>
      <c r="C429" s="2"/>
      <c r="D429" s="2"/>
      <c r="E429" s="2"/>
      <c r="F429" s="2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</row>
    <row r="430" spans="2:38" x14ac:dyDescent="0.25">
      <c r="B430" s="11"/>
      <c r="C430" s="2"/>
      <c r="D430" s="2"/>
      <c r="E430" s="2"/>
      <c r="F430" s="2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</row>
    <row r="431" spans="2:38" x14ac:dyDescent="0.25">
      <c r="B431" s="11"/>
      <c r="C431" s="2"/>
      <c r="D431" s="2"/>
      <c r="E431" s="2"/>
      <c r="F431" s="2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</row>
    <row r="432" spans="2:38" x14ac:dyDescent="0.25">
      <c r="B432" s="11"/>
      <c r="C432" s="2"/>
      <c r="D432" s="2"/>
      <c r="E432" s="2"/>
      <c r="F432" s="2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</row>
    <row r="433" spans="2:38" x14ac:dyDescent="0.25">
      <c r="B433" s="11"/>
      <c r="C433" s="2"/>
      <c r="D433" s="2"/>
      <c r="E433" s="2"/>
      <c r="F433" s="2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</row>
    <row r="434" spans="2:38" x14ac:dyDescent="0.25">
      <c r="B434" s="11"/>
      <c r="C434" s="2"/>
      <c r="D434" s="2"/>
      <c r="E434" s="2"/>
      <c r="F434" s="2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</row>
    <row r="435" spans="2:38" x14ac:dyDescent="0.25">
      <c r="B435" s="11"/>
      <c r="C435" s="2"/>
      <c r="D435" s="2"/>
      <c r="E435" s="2"/>
      <c r="F435" s="2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</row>
    <row r="436" spans="2:38" x14ac:dyDescent="0.25">
      <c r="B436" s="11"/>
      <c r="C436" s="2"/>
      <c r="D436" s="2"/>
      <c r="E436" s="2"/>
      <c r="F436" s="2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</row>
    <row r="437" spans="2:38" x14ac:dyDescent="0.25">
      <c r="B437" s="11"/>
      <c r="C437" s="2"/>
      <c r="D437" s="2"/>
      <c r="E437" s="2"/>
      <c r="F437" s="2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</row>
    <row r="438" spans="2:38" x14ac:dyDescent="0.25">
      <c r="B438" s="11"/>
      <c r="C438" s="2"/>
      <c r="D438" s="2"/>
      <c r="E438" s="2"/>
      <c r="F438" s="2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</row>
    <row r="439" spans="2:38" x14ac:dyDescent="0.25">
      <c r="B439" s="11"/>
      <c r="C439" s="2"/>
      <c r="D439" s="2"/>
      <c r="E439" s="2"/>
      <c r="F439" s="2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</row>
    <row r="440" spans="2:38" x14ac:dyDescent="0.25">
      <c r="B440" s="11"/>
      <c r="C440" s="2"/>
      <c r="D440" s="2"/>
      <c r="E440" s="2"/>
      <c r="F440" s="2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</row>
    <row r="441" spans="2:38" x14ac:dyDescent="0.25">
      <c r="B441" s="11"/>
      <c r="C441" s="2"/>
      <c r="D441" s="2"/>
      <c r="E441" s="2"/>
      <c r="F441" s="2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</row>
    <row r="442" spans="2:38" x14ac:dyDescent="0.25">
      <c r="B442" s="11"/>
      <c r="C442" s="2"/>
      <c r="D442" s="2"/>
      <c r="E442" s="2"/>
      <c r="F442" s="2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</row>
    <row r="443" spans="2:38" x14ac:dyDescent="0.25">
      <c r="B443" s="11"/>
      <c r="C443" s="2"/>
      <c r="D443" s="2"/>
      <c r="E443" s="2"/>
      <c r="F443" s="2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</row>
    <row r="444" spans="2:38" x14ac:dyDescent="0.25">
      <c r="B444" s="11"/>
      <c r="C444" s="2"/>
      <c r="D444" s="2"/>
      <c r="E444" s="2"/>
      <c r="F444" s="2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</row>
    <row r="445" spans="2:38" x14ac:dyDescent="0.25">
      <c r="B445" s="11"/>
      <c r="C445" s="2"/>
      <c r="D445" s="2"/>
      <c r="E445" s="2"/>
      <c r="F445" s="2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</row>
    <row r="446" spans="2:38" x14ac:dyDescent="0.25">
      <c r="B446" s="11"/>
      <c r="C446" s="2"/>
      <c r="D446" s="2"/>
      <c r="E446" s="2"/>
      <c r="F446" s="2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</row>
    <row r="447" spans="2:38" x14ac:dyDescent="0.25">
      <c r="B447" s="11"/>
      <c r="C447" s="2"/>
      <c r="D447" s="2"/>
      <c r="E447" s="2"/>
      <c r="F447" s="2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</row>
    <row r="448" spans="2:38" x14ac:dyDescent="0.25">
      <c r="B448" s="11"/>
      <c r="C448" s="2"/>
      <c r="D448" s="2"/>
      <c r="E448" s="2"/>
      <c r="F448" s="2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</row>
    <row r="449" spans="2:38" x14ac:dyDescent="0.25">
      <c r="B449" s="11"/>
      <c r="C449" s="2"/>
      <c r="D449" s="2"/>
      <c r="E449" s="2"/>
      <c r="F449" s="2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</row>
    <row r="450" spans="2:38" x14ac:dyDescent="0.25">
      <c r="B450" s="11"/>
      <c r="C450" s="2"/>
      <c r="D450" s="2"/>
      <c r="E450" s="2"/>
      <c r="F450" s="2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</row>
    <row r="451" spans="2:38" x14ac:dyDescent="0.25">
      <c r="B451" s="11"/>
      <c r="C451" s="2"/>
      <c r="D451" s="2"/>
      <c r="E451" s="2"/>
      <c r="F451" s="2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</row>
    <row r="452" spans="2:38" x14ac:dyDescent="0.25">
      <c r="B452" s="11"/>
      <c r="C452" s="2"/>
      <c r="D452" s="2"/>
      <c r="E452" s="2"/>
      <c r="F452" s="2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</row>
    <row r="453" spans="2:38" x14ac:dyDescent="0.25">
      <c r="B453" s="11"/>
      <c r="C453" s="2"/>
      <c r="D453" s="2"/>
      <c r="E453" s="2"/>
      <c r="F453" s="2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</row>
    <row r="454" spans="2:38" x14ac:dyDescent="0.25">
      <c r="B454" s="11"/>
      <c r="C454" s="2"/>
      <c r="D454" s="2"/>
      <c r="E454" s="2"/>
      <c r="F454" s="2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</row>
    <row r="455" spans="2:38" x14ac:dyDescent="0.25">
      <c r="B455" s="11"/>
      <c r="C455" s="2"/>
      <c r="D455" s="2"/>
      <c r="E455" s="2"/>
      <c r="F455" s="2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</row>
    <row r="456" spans="2:38" x14ac:dyDescent="0.25">
      <c r="B456" s="11"/>
      <c r="C456" s="2"/>
      <c r="D456" s="2"/>
      <c r="E456" s="2"/>
      <c r="F456" s="2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</row>
    <row r="457" spans="2:38" x14ac:dyDescent="0.25">
      <c r="B457" s="11"/>
      <c r="C457" s="2"/>
      <c r="D457" s="2"/>
      <c r="E457" s="2"/>
      <c r="F457" s="2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</row>
    <row r="458" spans="2:38" x14ac:dyDescent="0.25">
      <c r="B458" s="11"/>
      <c r="C458" s="2"/>
      <c r="D458" s="2"/>
      <c r="E458" s="2"/>
      <c r="F458" s="2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</row>
    <row r="459" spans="2:38" x14ac:dyDescent="0.25">
      <c r="B459" s="11"/>
      <c r="C459" s="2"/>
      <c r="D459" s="2"/>
      <c r="E459" s="2"/>
      <c r="F459" s="2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</row>
    <row r="460" spans="2:38" x14ac:dyDescent="0.25">
      <c r="B460" s="11"/>
      <c r="C460" s="2"/>
      <c r="D460" s="2"/>
      <c r="E460" s="2"/>
      <c r="F460" s="2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</row>
    <row r="461" spans="2:38" x14ac:dyDescent="0.25">
      <c r="B461" s="11"/>
      <c r="C461" s="2"/>
      <c r="D461" s="2"/>
      <c r="E461" s="2"/>
      <c r="F461" s="2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</row>
    <row r="462" spans="2:38" x14ac:dyDescent="0.25">
      <c r="B462" s="11"/>
      <c r="C462" s="2"/>
      <c r="D462" s="2"/>
      <c r="E462" s="2"/>
      <c r="F462" s="2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</row>
    <row r="463" spans="2:38" x14ac:dyDescent="0.25">
      <c r="B463" s="11"/>
      <c r="C463" s="2"/>
      <c r="D463" s="2"/>
      <c r="E463" s="2"/>
      <c r="F463" s="2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</row>
    <row r="464" spans="2:38" x14ac:dyDescent="0.25">
      <c r="B464" s="11"/>
      <c r="C464" s="2"/>
      <c r="D464" s="2"/>
      <c r="E464" s="2"/>
      <c r="F464" s="2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</row>
    <row r="465" spans="2:38" x14ac:dyDescent="0.25">
      <c r="B465" s="11"/>
      <c r="C465" s="2"/>
      <c r="D465" s="2"/>
      <c r="E465" s="2"/>
      <c r="F465" s="2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</row>
    <row r="466" spans="2:38" x14ac:dyDescent="0.25">
      <c r="B466" s="11"/>
      <c r="C466" s="2"/>
      <c r="D466" s="2"/>
      <c r="E466" s="2"/>
      <c r="F466" s="2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</row>
    <row r="467" spans="2:38" x14ac:dyDescent="0.25">
      <c r="B467" s="11"/>
      <c r="C467" s="2"/>
      <c r="D467" s="2"/>
      <c r="E467" s="2"/>
      <c r="F467" s="2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</row>
    <row r="468" spans="2:38" x14ac:dyDescent="0.25">
      <c r="B468" s="11"/>
      <c r="C468" s="2"/>
      <c r="D468" s="2"/>
      <c r="E468" s="2"/>
      <c r="F468" s="2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</row>
    <row r="469" spans="2:38" x14ac:dyDescent="0.25">
      <c r="B469" s="11"/>
      <c r="C469" s="2"/>
      <c r="D469" s="2"/>
      <c r="E469" s="2"/>
      <c r="F469" s="2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</row>
    <row r="470" spans="2:38" x14ac:dyDescent="0.25">
      <c r="B470" s="11"/>
      <c r="C470" s="2"/>
      <c r="D470" s="2"/>
      <c r="E470" s="2"/>
      <c r="F470" s="2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</row>
    <row r="471" spans="2:38" x14ac:dyDescent="0.25">
      <c r="B471" s="11"/>
      <c r="C471" s="2"/>
      <c r="D471" s="2"/>
      <c r="E471" s="2"/>
      <c r="F471" s="2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</row>
    <row r="472" spans="2:38" x14ac:dyDescent="0.25">
      <c r="B472" s="11"/>
      <c r="C472" s="2"/>
      <c r="D472" s="2"/>
      <c r="E472" s="2"/>
      <c r="F472" s="2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</row>
    <row r="473" spans="2:38" x14ac:dyDescent="0.25">
      <c r="B473" s="11"/>
      <c r="C473" s="2"/>
      <c r="D473" s="2"/>
      <c r="E473" s="2"/>
      <c r="F473" s="2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</row>
    <row r="474" spans="2:38" x14ac:dyDescent="0.25">
      <c r="B474" s="11"/>
      <c r="C474" s="2"/>
      <c r="D474" s="2"/>
      <c r="E474" s="2"/>
      <c r="F474" s="2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</row>
    <row r="475" spans="2:38" x14ac:dyDescent="0.25">
      <c r="B475" s="11"/>
      <c r="C475" s="2"/>
      <c r="D475" s="2"/>
      <c r="E475" s="2"/>
      <c r="F475" s="2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</row>
    <row r="476" spans="2:38" x14ac:dyDescent="0.25">
      <c r="B476" s="11"/>
      <c r="C476" s="2"/>
      <c r="D476" s="2"/>
      <c r="E476" s="2"/>
      <c r="F476" s="2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</row>
    <row r="477" spans="2:38" x14ac:dyDescent="0.25">
      <c r="B477" s="11"/>
      <c r="C477" s="2"/>
      <c r="D477" s="2"/>
      <c r="E477" s="2"/>
      <c r="F477" s="2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</row>
    <row r="478" spans="2:38" x14ac:dyDescent="0.25">
      <c r="B478" s="11"/>
      <c r="C478" s="2"/>
      <c r="D478" s="2"/>
      <c r="E478" s="2"/>
      <c r="F478" s="2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2:38" x14ac:dyDescent="0.25">
      <c r="B479" s="11"/>
      <c r="C479" s="2"/>
      <c r="D479" s="2"/>
      <c r="E479" s="2"/>
      <c r="F479" s="2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2:38" x14ac:dyDescent="0.25">
      <c r="B480" s="11"/>
      <c r="C480" s="2"/>
      <c r="D480" s="2"/>
      <c r="E480" s="2"/>
      <c r="F480" s="2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2:27" x14ac:dyDescent="0.25">
      <c r="B481" s="11"/>
      <c r="C481" s="2"/>
      <c r="D481" s="2"/>
      <c r="E481" s="2"/>
      <c r="F481" s="2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2:27" x14ac:dyDescent="0.25">
      <c r="B482" s="11"/>
      <c r="C482" s="2"/>
      <c r="D482" s="2"/>
      <c r="E482" s="2"/>
      <c r="F482" s="2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2:27" x14ac:dyDescent="0.25">
      <c r="B483" s="11"/>
      <c r="C483" s="2"/>
      <c r="D483" s="2"/>
      <c r="E483" s="2"/>
      <c r="F483" s="2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2:27" x14ac:dyDescent="0.25">
      <c r="B484" s="11"/>
      <c r="C484" s="2"/>
      <c r="D484" s="2"/>
      <c r="E484" s="2"/>
      <c r="F484" s="2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2:27" x14ac:dyDescent="0.25">
      <c r="B485" s="11"/>
      <c r="C485" s="2"/>
      <c r="D485" s="2"/>
      <c r="E485" s="2"/>
      <c r="F485" s="2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2:27" x14ac:dyDescent="0.25">
      <c r="B486" s="11"/>
      <c r="C486" s="2"/>
      <c r="D486" s="2"/>
      <c r="E486" s="2"/>
      <c r="F486" s="2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2:27" x14ac:dyDescent="0.25">
      <c r="B487" s="11"/>
      <c r="C487" s="2"/>
      <c r="D487" s="2"/>
      <c r="E487" s="2"/>
      <c r="F487" s="2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2:27" x14ac:dyDescent="0.25">
      <c r="B488" s="11"/>
      <c r="C488" s="2"/>
      <c r="D488" s="2"/>
      <c r="E488" s="2"/>
      <c r="F488" s="2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2:27" x14ac:dyDescent="0.25">
      <c r="B489" s="11"/>
      <c r="C489" s="2"/>
      <c r="D489" s="2"/>
      <c r="E489" s="2"/>
      <c r="F489" s="2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2:27" x14ac:dyDescent="0.25">
      <c r="B490" s="11"/>
      <c r="C490" s="2"/>
      <c r="D490" s="2"/>
      <c r="E490" s="2"/>
      <c r="F490" s="2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2:27" x14ac:dyDescent="0.25">
      <c r="B491" s="11"/>
      <c r="C491" s="2"/>
      <c r="D491" s="2"/>
      <c r="E491" s="2"/>
      <c r="F491" s="2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2:27" x14ac:dyDescent="0.25">
      <c r="B492" s="11"/>
      <c r="C492" s="2"/>
      <c r="D492" s="2"/>
      <c r="E492" s="2"/>
      <c r="F492" s="2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2:27" x14ac:dyDescent="0.25">
      <c r="B493" s="11"/>
      <c r="C493" s="2"/>
      <c r="D493" s="2"/>
      <c r="E493" s="2"/>
      <c r="F493" s="2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2:27" x14ac:dyDescent="0.25">
      <c r="B494" s="11"/>
      <c r="C494" s="2"/>
      <c r="D494" s="2"/>
      <c r="E494" s="2"/>
      <c r="F494" s="2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2:27" x14ac:dyDescent="0.25">
      <c r="B495" s="11"/>
      <c r="C495" s="2"/>
      <c r="D495" s="2"/>
      <c r="E495" s="2"/>
      <c r="F495" s="2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2:27" x14ac:dyDescent="0.25">
      <c r="B496" s="11"/>
      <c r="C496" s="2"/>
      <c r="D496" s="2"/>
      <c r="E496" s="2"/>
      <c r="F496" s="2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2:27" x14ac:dyDescent="0.25">
      <c r="B497" s="11"/>
      <c r="C497" s="2"/>
      <c r="D497" s="2"/>
      <c r="E497" s="2"/>
      <c r="F497" s="2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2:27" x14ac:dyDescent="0.25">
      <c r="B498" s="11"/>
      <c r="C498" s="2"/>
      <c r="D498" s="2"/>
      <c r="E498" s="2"/>
      <c r="F498" s="2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2:27" x14ac:dyDescent="0.25">
      <c r="B499" s="11"/>
      <c r="C499" s="2"/>
      <c r="D499" s="2"/>
      <c r="E499" s="2"/>
      <c r="F499" s="2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2:27" x14ac:dyDescent="0.25"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2:27" x14ac:dyDescent="0.25"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2:27" x14ac:dyDescent="0.25"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2:27" x14ac:dyDescent="0.25"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2:27" x14ac:dyDescent="0.25"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2:27" x14ac:dyDescent="0.25"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2:27" x14ac:dyDescent="0.25"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2:27" x14ac:dyDescent="0.25"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2:27" x14ac:dyDescent="0.25"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2:27" x14ac:dyDescent="0.25"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2:27" x14ac:dyDescent="0.25"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2:27" x14ac:dyDescent="0.25"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2:27" x14ac:dyDescent="0.25"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3:27" x14ac:dyDescent="0.25"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3:27" x14ac:dyDescent="0.25"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3:27" x14ac:dyDescent="0.25"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3:27" x14ac:dyDescent="0.25"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3:27" x14ac:dyDescent="0.25"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3:27" x14ac:dyDescent="0.25"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3:27" x14ac:dyDescent="0.25"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3:27" x14ac:dyDescent="0.25"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3:27" x14ac:dyDescent="0.25"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3:27" x14ac:dyDescent="0.25"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3:27" x14ac:dyDescent="0.25"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3:27" x14ac:dyDescent="0.25"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3:27" x14ac:dyDescent="0.25"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3:27" x14ac:dyDescent="0.25"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3:27" x14ac:dyDescent="0.25"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3:27" x14ac:dyDescent="0.25"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3:27" x14ac:dyDescent="0.25"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3:27" x14ac:dyDescent="0.25"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3:27" x14ac:dyDescent="0.25"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3:27" x14ac:dyDescent="0.25"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3:27" x14ac:dyDescent="0.25"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3:27" x14ac:dyDescent="0.25"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3:27" x14ac:dyDescent="0.25"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3:27" x14ac:dyDescent="0.25"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3:27" x14ac:dyDescent="0.25"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3:27" x14ac:dyDescent="0.25"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3:27" x14ac:dyDescent="0.25"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3:27" x14ac:dyDescent="0.25"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3:27" x14ac:dyDescent="0.25"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3:27" x14ac:dyDescent="0.25"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3:27" x14ac:dyDescent="0.25"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3:27" x14ac:dyDescent="0.25"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3:27" x14ac:dyDescent="0.25"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3:27" x14ac:dyDescent="0.25"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3:27" x14ac:dyDescent="0.25"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3:27" x14ac:dyDescent="0.25"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3:27" x14ac:dyDescent="0.25"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3:27" x14ac:dyDescent="0.25"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3:27" x14ac:dyDescent="0.25"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3:27" x14ac:dyDescent="0.25"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3:27" x14ac:dyDescent="0.25"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3:27" x14ac:dyDescent="0.25"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3:27" x14ac:dyDescent="0.25"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3:27" x14ac:dyDescent="0.25"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3:27" x14ac:dyDescent="0.25"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3:27" x14ac:dyDescent="0.25"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</sheetData>
  <mergeCells count="36">
    <mergeCell ref="L4:L7"/>
    <mergeCell ref="L8:L12"/>
    <mergeCell ref="L13:L17"/>
    <mergeCell ref="L22:L25"/>
    <mergeCell ref="L18:L21"/>
    <mergeCell ref="L42:L45"/>
    <mergeCell ref="L38:L41"/>
    <mergeCell ref="L34:L37"/>
    <mergeCell ref="L30:L33"/>
    <mergeCell ref="L26:L29"/>
    <mergeCell ref="L102:L105"/>
    <mergeCell ref="L98:L101"/>
    <mergeCell ref="L94:L97"/>
    <mergeCell ref="L90:L93"/>
    <mergeCell ref="L86:L89"/>
    <mergeCell ref="L82:L85"/>
    <mergeCell ref="L78:L81"/>
    <mergeCell ref="L74:L77"/>
    <mergeCell ref="L70:L73"/>
    <mergeCell ref="L66:L69"/>
    <mergeCell ref="L62:L65"/>
    <mergeCell ref="L58:L61"/>
    <mergeCell ref="L54:L57"/>
    <mergeCell ref="L50:L53"/>
    <mergeCell ref="L46:L49"/>
    <mergeCell ref="K2:K3"/>
    <mergeCell ref="L2:L3"/>
    <mergeCell ref="G2:G3"/>
    <mergeCell ref="H2:H3"/>
    <mergeCell ref="I2:I3"/>
    <mergeCell ref="J2:J3"/>
    <mergeCell ref="B2:B3"/>
    <mergeCell ref="C2:C3"/>
    <mergeCell ref="D2:D3"/>
    <mergeCell ref="E2:E3"/>
    <mergeCell ref="F2:F3"/>
  </mergeCells>
  <conditionalFormatting sqref="L102">
    <cfRule type="cellIs" dxfId="71" priority="38" operator="greaterThan">
      <formula>2000</formula>
    </cfRule>
  </conditionalFormatting>
  <conditionalFormatting sqref="L98">
    <cfRule type="cellIs" dxfId="70" priority="37" operator="greaterThan">
      <formula>2000</formula>
    </cfRule>
  </conditionalFormatting>
  <conditionalFormatting sqref="L13 L22 L18">
    <cfRule type="cellIs" dxfId="69" priority="36" operator="greaterThan">
      <formula>2000</formula>
    </cfRule>
  </conditionalFormatting>
  <conditionalFormatting sqref="L26 L30">
    <cfRule type="cellIs" dxfId="68" priority="33" operator="greaterThan">
      <formula>2000</formula>
    </cfRule>
  </conditionalFormatting>
  <conditionalFormatting sqref="L30 L46 L66 L86 L42 L38 L34 L62 L58 L54 L50 L82 L78 L74 L70 L98 L94 L90">
    <cfRule type="cellIs" dxfId="67" priority="32" operator="greaterThan">
      <formula>2000</formula>
    </cfRule>
  </conditionalFormatting>
  <conditionalFormatting sqref="L8:L9">
    <cfRule type="cellIs" dxfId="66" priority="28" operator="greaterThan">
      <formula>2000</formula>
    </cfRule>
  </conditionalFormatting>
  <conditionalFormatting sqref="L4">
    <cfRule type="cellIs" dxfId="65" priority="1" operator="greaterThan">
      <formula>2000</formula>
    </cfRule>
  </conditionalFormatting>
  <pageMargins left="0.7" right="0.7" top="0.75" bottom="0.75" header="0.3" footer="0.3"/>
  <pageSetup paperSize="9" fitToWidth="0" orientation="landscape" r:id="rId1"/>
  <headerFooter>
    <oddHeader>&amp;C&amp;KFF9900C2 - Restricted</oddHeader>
    <evenHeader>&amp;C&amp;KFF9900C2 - Restricted</evenHeader>
    <firstHeader>&amp;C&amp;KFF9900C2 - Restricted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NouvelleRecherche">
                <anchor moveWithCells="1" sizeWithCells="1">
                  <from>
                    <xdr:col>12</xdr:col>
                    <xdr:colOff>314325</xdr:colOff>
                    <xdr:row>1</xdr:row>
                    <xdr:rowOff>0</xdr:rowOff>
                  </from>
                  <to>
                    <xdr:col>16</xdr:col>
                    <xdr:colOff>438150</xdr:colOff>
                    <xdr:row>2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" operator="greaterThan" id="{7883EC29-A58D-4E0D-A58C-98E103FAC37E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7" operator="lessThan" id="{C4FF7EE8-FFF6-4757-BCA3-48F86A4300B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K4:K25</xm:sqref>
        </x14:conditionalFormatting>
        <x14:conditionalFormatting xmlns:xm="http://schemas.microsoft.com/office/excel/2006/main">
          <x14:cfRule type="cellIs" priority="8" operator="greaterThan" id="{33EB07FB-5765-4B2C-8A97-D9DDB1AC1903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9" operator="lessThan" id="{3DCF28DA-3ED3-405A-B516-C87283CD996E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K86:K105</xm:sqref>
        </x14:conditionalFormatting>
        <x14:conditionalFormatting xmlns:xm="http://schemas.microsoft.com/office/excel/2006/main">
          <x14:cfRule type="cellIs" priority="14" operator="greaterThan" id="{D1FD204B-E239-45D8-A3A8-17B9A6376CB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5" operator="lessThan" id="{EDC3CC7C-9298-446C-9B02-9D88ECFC3D4B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K26:K45</xm:sqref>
        </x14:conditionalFormatting>
        <x14:conditionalFormatting xmlns:xm="http://schemas.microsoft.com/office/excel/2006/main">
          <x14:cfRule type="cellIs" priority="12" operator="greaterThan" id="{0C9114FE-33B8-4DFA-BA4A-0DE6BBCBBA55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3" operator="lessThan" id="{93AEC2EF-6902-4DE7-AC40-DABCBB801A1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K46:K65</xm:sqref>
        </x14:conditionalFormatting>
        <x14:conditionalFormatting xmlns:xm="http://schemas.microsoft.com/office/excel/2006/main">
          <x14:cfRule type="cellIs" priority="10" operator="greaterThan" id="{86A0CE9E-A4E9-4E3A-B128-A04568B63A94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1" operator="lessThan" id="{AB9B93C9-3FC4-4ABB-BE86-652E3F366C9B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K66:K85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 tint="0.79998168889431442"/>
  </sheetPr>
  <dimension ref="B1:L10"/>
  <sheetViews>
    <sheetView tabSelected="1" zoomScaleNormal="100" workbookViewId="0">
      <selection activeCell="E5" sqref="E5:F5"/>
    </sheetView>
  </sheetViews>
  <sheetFormatPr baseColWidth="10" defaultRowHeight="15" x14ac:dyDescent="0.25"/>
  <cols>
    <col min="1" max="1" width="4.28515625" style="36" customWidth="1"/>
    <col min="2" max="2" width="13.28515625" style="36" customWidth="1"/>
    <col min="3" max="3" width="14.28515625" style="36" customWidth="1"/>
    <col min="4" max="12" width="13.28515625" style="36" customWidth="1"/>
    <col min="13" max="16384" width="11.42578125" style="36"/>
  </cols>
  <sheetData>
    <row r="1" spans="2:12" ht="15.75" thickBot="1" x14ac:dyDescent="0.3"/>
    <row r="2" spans="2:12" ht="16.5" thickBot="1" x14ac:dyDescent="0.3">
      <c r="B2" s="225" t="s">
        <v>113</v>
      </c>
      <c r="C2" s="252"/>
      <c r="D2" s="252"/>
      <c r="E2" s="252"/>
      <c r="F2" s="252"/>
      <c r="G2" s="252"/>
      <c r="H2" s="252"/>
      <c r="I2" s="252"/>
      <c r="J2" s="252"/>
      <c r="K2" s="252"/>
      <c r="L2" s="226"/>
    </row>
    <row r="3" spans="2:12" ht="15.75" thickBot="1" x14ac:dyDescent="0.3"/>
    <row r="4" spans="2:12" ht="37.5" customHeight="1" thickBot="1" x14ac:dyDescent="0.3">
      <c r="B4" s="253" t="s">
        <v>116</v>
      </c>
      <c r="C4" s="254"/>
      <c r="D4" s="37"/>
      <c r="E4" s="253" t="s">
        <v>114</v>
      </c>
      <c r="F4" s="254"/>
      <c r="G4" s="37"/>
      <c r="H4" s="253" t="s">
        <v>129</v>
      </c>
      <c r="I4" s="254"/>
      <c r="J4" s="37"/>
      <c r="K4" s="253" t="s">
        <v>115</v>
      </c>
      <c r="L4" s="254"/>
    </row>
    <row r="5" spans="2:12" ht="15.75" thickBot="1" x14ac:dyDescent="0.3">
      <c r="B5" s="255"/>
      <c r="C5" s="256"/>
      <c r="E5" s="255" t="s">
        <v>147</v>
      </c>
      <c r="F5" s="256"/>
      <c r="H5" s="255"/>
      <c r="I5" s="256"/>
      <c r="K5" s="255"/>
      <c r="L5" s="256"/>
    </row>
    <row r="8" spans="2:12" ht="15.75" thickBot="1" x14ac:dyDescent="0.3"/>
    <row r="9" spans="2:12" ht="26.25" thickBot="1" x14ac:dyDescent="0.3">
      <c r="B9" s="38" t="s">
        <v>109</v>
      </c>
      <c r="C9" s="39" t="s">
        <v>3</v>
      </c>
      <c r="D9" s="39" t="s">
        <v>4</v>
      </c>
      <c r="E9" s="39" t="s">
        <v>5</v>
      </c>
      <c r="F9" s="39" t="s">
        <v>110</v>
      </c>
      <c r="G9" s="39" t="s">
        <v>9</v>
      </c>
      <c r="H9" s="39" t="s">
        <v>112</v>
      </c>
      <c r="I9" s="39" t="s">
        <v>119</v>
      </c>
      <c r="J9" s="40" t="s">
        <v>126</v>
      </c>
      <c r="K9" s="91" t="s">
        <v>131</v>
      </c>
    </row>
    <row r="10" spans="2:12" ht="21" customHeight="1" thickBot="1" x14ac:dyDescent="0.3">
      <c r="B10" s="41" t="s">
        <v>18</v>
      </c>
      <c r="C10" s="51" t="s">
        <v>147</v>
      </c>
      <c r="D10" s="51" t="s">
        <v>149</v>
      </c>
      <c r="E10" s="51" t="s">
        <v>144</v>
      </c>
      <c r="F10" s="42">
        <v>200</v>
      </c>
      <c r="G10" s="42" t="s">
        <v>152</v>
      </c>
      <c r="H10" s="43">
        <v>44061</v>
      </c>
      <c r="I10" s="43" t="s">
        <v>120</v>
      </c>
      <c r="J10" s="43">
        <v>43322</v>
      </c>
      <c r="K10" s="44">
        <v>44053</v>
      </c>
    </row>
  </sheetData>
  <mergeCells count="9">
    <mergeCell ref="B2:L2"/>
    <mergeCell ref="B4:C4"/>
    <mergeCell ref="E4:F4"/>
    <mergeCell ref="H4:I4"/>
    <mergeCell ref="H5:I5"/>
    <mergeCell ref="E5:F5"/>
    <mergeCell ref="B5:C5"/>
    <mergeCell ref="K4:L4"/>
    <mergeCell ref="K5:L5"/>
  </mergeCells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est">
                <anchor moveWithCells="1" sizeWithCells="1">
                  <from>
                    <xdr:col>12</xdr:col>
                    <xdr:colOff>381000</xdr:colOff>
                    <xdr:row>2</xdr:row>
                    <xdr:rowOff>123825</xdr:rowOff>
                  </from>
                  <to>
                    <xdr:col>14</xdr:col>
                    <xdr:colOff>723900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'Infos STOCK'!$C$4:$C$105</xm:f>
          </x14:formula1>
          <xm:sqref>E5:F5</xm:sqref>
        </x14:dataValidation>
        <x14:dataValidation type="list" allowBlank="1" showInputMessage="1" showErrorMessage="1">
          <x14:formula1>
            <xm:f>'Infos STOCK'!$G$4:$G$105</xm:f>
          </x14:formula1>
          <xm:sqref>K5:L5</xm:sqref>
        </x14:dataValidation>
        <x14:dataValidation type="list" allowBlank="1" showInputMessage="1" showErrorMessage="1">
          <x14:formula1>
            <xm:f>'Infos STOCK'!$D$4:$D$105</xm:f>
          </x14:formula1>
          <xm:sqref>H5:I5</xm:sqref>
        </x14:dataValidation>
        <x14:dataValidation type="list" allowBlank="1" showInputMessage="1" showErrorMessage="1">
          <x14:formula1>
            <xm:f>'Infos STOCK'!$B$4:$B$105</xm:f>
          </x14:formula1>
          <xm:sqref>B5:C5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B1:F147"/>
  <sheetViews>
    <sheetView zoomScale="115" zoomScaleNormal="115" workbookViewId="0">
      <selection activeCell="B3" sqref="B3"/>
    </sheetView>
  </sheetViews>
  <sheetFormatPr baseColWidth="10" defaultRowHeight="15" x14ac:dyDescent="0.25"/>
  <cols>
    <col min="1" max="1" width="11.42578125" style="45"/>
    <col min="2" max="6" width="17.7109375" style="45" customWidth="1"/>
    <col min="7" max="16384" width="11.42578125" style="45"/>
  </cols>
  <sheetData>
    <row r="1" spans="2:6" ht="15.75" customHeight="1" thickBot="1" x14ac:dyDescent="0.3"/>
    <row r="2" spans="2:6" ht="30.75" thickBot="1" x14ac:dyDescent="0.3">
      <c r="B2" s="144" t="s">
        <v>109</v>
      </c>
      <c r="C2" s="145" t="s">
        <v>118</v>
      </c>
      <c r="D2" s="146" t="s">
        <v>4</v>
      </c>
      <c r="E2" s="145" t="s">
        <v>5</v>
      </c>
      <c r="F2" s="146" t="s">
        <v>117</v>
      </c>
    </row>
    <row r="3" spans="2:6" ht="15.75" customHeight="1" x14ac:dyDescent="0.25">
      <c r="B3" s="141"/>
      <c r="C3" s="142"/>
      <c r="D3" s="142"/>
      <c r="E3" s="142"/>
      <c r="F3" s="143"/>
    </row>
    <row r="4" spans="2:6" ht="12.95" customHeight="1" x14ac:dyDescent="0.25">
      <c r="B4" s="127"/>
      <c r="C4" s="128"/>
      <c r="D4" s="128"/>
      <c r="E4" s="128"/>
      <c r="F4" s="129"/>
    </row>
    <row r="5" spans="2:6" ht="12.95" customHeight="1" x14ac:dyDescent="0.25">
      <c r="B5" s="130"/>
      <c r="C5" s="131"/>
      <c r="D5" s="131"/>
      <c r="E5" s="131"/>
      <c r="F5" s="132"/>
    </row>
    <row r="6" spans="2:6" ht="12.95" customHeight="1" x14ac:dyDescent="0.25">
      <c r="B6" s="133"/>
      <c r="C6" s="134"/>
      <c r="D6" s="134"/>
      <c r="E6" s="134"/>
      <c r="F6" s="135"/>
    </row>
    <row r="7" spans="2:6" ht="12.95" customHeight="1" x14ac:dyDescent="0.25">
      <c r="B7" s="130"/>
      <c r="C7" s="131"/>
      <c r="D7" s="131"/>
      <c r="E7" s="131"/>
      <c r="F7" s="132"/>
    </row>
    <row r="8" spans="2:6" ht="12.95" customHeight="1" x14ac:dyDescent="0.25">
      <c r="B8" s="133"/>
      <c r="C8" s="134"/>
      <c r="D8" s="134"/>
      <c r="E8" s="134"/>
      <c r="F8" s="135"/>
    </row>
    <row r="9" spans="2:6" ht="12.95" customHeight="1" x14ac:dyDescent="0.25">
      <c r="B9" s="130"/>
      <c r="C9" s="131"/>
      <c r="D9" s="131"/>
      <c r="E9" s="131"/>
      <c r="F9" s="132"/>
    </row>
    <row r="10" spans="2:6" ht="12.95" customHeight="1" x14ac:dyDescent="0.25">
      <c r="B10" s="133"/>
      <c r="C10" s="134"/>
      <c r="D10" s="134"/>
      <c r="E10" s="134"/>
      <c r="F10" s="135"/>
    </row>
    <row r="11" spans="2:6" ht="12.95" customHeight="1" x14ac:dyDescent="0.25">
      <c r="B11" s="130"/>
      <c r="C11" s="131"/>
      <c r="D11" s="131"/>
      <c r="E11" s="131"/>
      <c r="F11" s="132"/>
    </row>
    <row r="12" spans="2:6" ht="12.95" customHeight="1" x14ac:dyDescent="0.25">
      <c r="B12" s="133"/>
      <c r="C12" s="134"/>
      <c r="D12" s="134"/>
      <c r="E12" s="136"/>
      <c r="F12" s="135"/>
    </row>
    <row r="13" spans="2:6" ht="12.95" customHeight="1" x14ac:dyDescent="0.25">
      <c r="B13" s="130"/>
      <c r="C13" s="131"/>
      <c r="D13" s="131"/>
      <c r="E13" s="131"/>
      <c r="F13" s="132"/>
    </row>
    <row r="14" spans="2:6" ht="12.95" customHeight="1" x14ac:dyDescent="0.25">
      <c r="B14" s="133"/>
      <c r="C14" s="134"/>
      <c r="D14" s="134"/>
      <c r="E14" s="134"/>
      <c r="F14" s="135"/>
    </row>
    <row r="15" spans="2:6" ht="12.95" customHeight="1" x14ac:dyDescent="0.25">
      <c r="B15" s="130"/>
      <c r="C15" s="131"/>
      <c r="D15" s="131"/>
      <c r="E15" s="131"/>
      <c r="F15" s="132"/>
    </row>
    <row r="16" spans="2:6" ht="12.95" customHeight="1" x14ac:dyDescent="0.25">
      <c r="B16" s="133"/>
      <c r="C16" s="134"/>
      <c r="D16" s="134"/>
      <c r="E16" s="134"/>
      <c r="F16" s="135"/>
    </row>
    <row r="17" spans="2:6" ht="12.95" customHeight="1" x14ac:dyDescent="0.25">
      <c r="B17" s="130"/>
      <c r="C17" s="131"/>
      <c r="D17" s="131"/>
      <c r="E17" s="131"/>
      <c r="F17" s="132"/>
    </row>
    <row r="18" spans="2:6" ht="12.95" customHeight="1" x14ac:dyDescent="0.25">
      <c r="B18" s="133"/>
      <c r="C18" s="134"/>
      <c r="D18" s="134"/>
      <c r="E18" s="134"/>
      <c r="F18" s="135"/>
    </row>
    <row r="19" spans="2:6" ht="12.95" customHeight="1" x14ac:dyDescent="0.25">
      <c r="B19" s="130"/>
      <c r="C19" s="131"/>
      <c r="D19" s="131"/>
      <c r="E19" s="131"/>
      <c r="F19" s="132"/>
    </row>
    <row r="20" spans="2:6" ht="12.95" customHeight="1" x14ac:dyDescent="0.25">
      <c r="B20" s="133"/>
      <c r="C20" s="134"/>
      <c r="D20" s="134"/>
      <c r="E20" s="134"/>
      <c r="F20" s="135"/>
    </row>
    <row r="21" spans="2:6" ht="12.95" customHeight="1" x14ac:dyDescent="0.25">
      <c r="B21" s="130"/>
      <c r="C21" s="131"/>
      <c r="D21" s="131"/>
      <c r="E21" s="131"/>
      <c r="F21" s="132"/>
    </row>
    <row r="22" spans="2:6" ht="12.95" customHeight="1" x14ac:dyDescent="0.25">
      <c r="B22" s="133"/>
      <c r="C22" s="134"/>
      <c r="D22" s="134"/>
      <c r="E22" s="134"/>
      <c r="F22" s="135"/>
    </row>
    <row r="23" spans="2:6" ht="12.95" customHeight="1" thickBot="1" x14ac:dyDescent="0.3">
      <c r="B23" s="137"/>
      <c r="C23" s="138"/>
      <c r="D23" s="138"/>
      <c r="E23" s="138"/>
      <c r="F23" s="139"/>
    </row>
    <row r="24" spans="2:6" ht="12.95" customHeight="1" x14ac:dyDescent="0.25">
      <c r="B24" s="127"/>
      <c r="C24" s="128"/>
      <c r="D24" s="128"/>
      <c r="E24" s="128"/>
      <c r="F24" s="129"/>
    </row>
    <row r="25" spans="2:6" ht="12.95" customHeight="1" x14ac:dyDescent="0.25">
      <c r="B25" s="130"/>
      <c r="C25" s="131"/>
      <c r="D25" s="131"/>
      <c r="E25" s="131"/>
      <c r="F25" s="132"/>
    </row>
    <row r="26" spans="2:6" ht="12.95" customHeight="1" x14ac:dyDescent="0.25">
      <c r="B26" s="133"/>
      <c r="C26" s="134"/>
      <c r="D26" s="134"/>
      <c r="E26" s="134"/>
      <c r="F26" s="135"/>
    </row>
    <row r="27" spans="2:6" ht="12.95" customHeight="1" x14ac:dyDescent="0.25">
      <c r="B27" s="130"/>
      <c r="C27" s="131"/>
      <c r="D27" s="131"/>
      <c r="E27" s="131"/>
      <c r="F27" s="132"/>
    </row>
    <row r="28" spans="2:6" ht="12.95" customHeight="1" x14ac:dyDescent="0.25">
      <c r="B28" s="133"/>
      <c r="C28" s="134"/>
      <c r="D28" s="134"/>
      <c r="E28" s="134"/>
      <c r="F28" s="135"/>
    </row>
    <row r="29" spans="2:6" ht="12.95" customHeight="1" x14ac:dyDescent="0.25">
      <c r="B29" s="130"/>
      <c r="C29" s="131"/>
      <c r="D29" s="131"/>
      <c r="E29" s="131"/>
      <c r="F29" s="132"/>
    </row>
    <row r="30" spans="2:6" ht="12.95" customHeight="1" x14ac:dyDescent="0.25">
      <c r="B30" s="133"/>
      <c r="C30" s="134"/>
      <c r="D30" s="134"/>
      <c r="E30" s="134"/>
      <c r="F30" s="135"/>
    </row>
    <row r="31" spans="2:6" ht="12.95" customHeight="1" x14ac:dyDescent="0.25">
      <c r="B31" s="130"/>
      <c r="C31" s="131"/>
      <c r="D31" s="131"/>
      <c r="E31" s="131"/>
      <c r="F31" s="132"/>
    </row>
    <row r="32" spans="2:6" ht="12.95" customHeight="1" x14ac:dyDescent="0.25">
      <c r="B32" s="133"/>
      <c r="C32" s="134"/>
      <c r="D32" s="134"/>
      <c r="E32" s="134"/>
      <c r="F32" s="135"/>
    </row>
    <row r="33" spans="2:6" ht="12.95" customHeight="1" x14ac:dyDescent="0.25">
      <c r="B33" s="130"/>
      <c r="C33" s="131"/>
      <c r="D33" s="131"/>
      <c r="E33" s="131"/>
      <c r="F33" s="132"/>
    </row>
    <row r="34" spans="2:6" ht="12.95" customHeight="1" x14ac:dyDescent="0.25">
      <c r="B34" s="133"/>
      <c r="C34" s="134"/>
      <c r="D34" s="134"/>
      <c r="E34" s="134"/>
      <c r="F34" s="135"/>
    </row>
    <row r="35" spans="2:6" ht="12.95" customHeight="1" x14ac:dyDescent="0.25">
      <c r="B35" s="130"/>
      <c r="C35" s="131"/>
      <c r="D35" s="131"/>
      <c r="E35" s="131"/>
      <c r="F35" s="132"/>
    </row>
    <row r="36" spans="2:6" ht="12.95" customHeight="1" x14ac:dyDescent="0.25">
      <c r="B36" s="133"/>
      <c r="C36" s="134"/>
      <c r="D36" s="134"/>
      <c r="E36" s="134"/>
      <c r="F36" s="135"/>
    </row>
    <row r="37" spans="2:6" ht="12.95" customHeight="1" x14ac:dyDescent="0.25">
      <c r="B37" s="130"/>
      <c r="C37" s="131"/>
      <c r="D37" s="131"/>
      <c r="E37" s="131"/>
      <c r="F37" s="132"/>
    </row>
    <row r="38" spans="2:6" ht="12.95" customHeight="1" x14ac:dyDescent="0.25">
      <c r="B38" s="133"/>
      <c r="C38" s="134"/>
      <c r="D38" s="134"/>
      <c r="E38" s="134"/>
      <c r="F38" s="135"/>
    </row>
    <row r="39" spans="2:6" ht="12.95" customHeight="1" x14ac:dyDescent="0.25">
      <c r="B39" s="130"/>
      <c r="C39" s="131"/>
      <c r="D39" s="131"/>
      <c r="E39" s="131"/>
      <c r="F39" s="132"/>
    </row>
    <row r="40" spans="2:6" ht="12.95" customHeight="1" x14ac:dyDescent="0.25">
      <c r="B40" s="133"/>
      <c r="C40" s="134"/>
      <c r="D40" s="134"/>
      <c r="E40" s="134"/>
      <c r="F40" s="135"/>
    </row>
    <row r="41" spans="2:6" ht="12.95" customHeight="1" x14ac:dyDescent="0.25">
      <c r="B41" s="130"/>
      <c r="C41" s="131"/>
      <c r="D41" s="131"/>
      <c r="E41" s="131"/>
      <c r="F41" s="132"/>
    </row>
    <row r="42" spans="2:6" ht="12.95" customHeight="1" x14ac:dyDescent="0.25">
      <c r="B42" s="133"/>
      <c r="C42" s="134"/>
      <c r="D42" s="134"/>
      <c r="E42" s="134"/>
      <c r="F42" s="135"/>
    </row>
    <row r="43" spans="2:6" ht="12.95" customHeight="1" x14ac:dyDescent="0.25">
      <c r="B43" s="130"/>
      <c r="C43" s="131"/>
      <c r="D43" s="131"/>
      <c r="E43" s="131"/>
      <c r="F43" s="132"/>
    </row>
    <row r="44" spans="2:6" ht="12.95" customHeight="1" x14ac:dyDescent="0.25">
      <c r="B44" s="127"/>
      <c r="C44" s="128"/>
      <c r="D44" s="128"/>
      <c r="E44" s="128"/>
      <c r="F44" s="129"/>
    </row>
    <row r="45" spans="2:6" ht="12.95" customHeight="1" x14ac:dyDescent="0.25">
      <c r="B45" s="130"/>
      <c r="C45" s="131"/>
      <c r="D45" s="131"/>
      <c r="E45" s="131"/>
      <c r="F45" s="132"/>
    </row>
    <row r="46" spans="2:6" ht="12.95" customHeight="1" x14ac:dyDescent="0.25">
      <c r="B46" s="133"/>
      <c r="C46" s="134"/>
      <c r="D46" s="134"/>
      <c r="E46" s="134"/>
      <c r="F46" s="135"/>
    </row>
    <row r="47" spans="2:6" ht="12.95" customHeight="1" x14ac:dyDescent="0.25">
      <c r="B47" s="130"/>
      <c r="C47" s="131"/>
      <c r="D47" s="131"/>
      <c r="E47" s="131"/>
      <c r="F47" s="132"/>
    </row>
    <row r="48" spans="2:6" ht="12.95" customHeight="1" x14ac:dyDescent="0.25">
      <c r="B48" s="133"/>
      <c r="C48" s="134"/>
      <c r="D48" s="134"/>
      <c r="E48" s="134"/>
      <c r="F48" s="135"/>
    </row>
    <row r="49" spans="2:6" ht="12.95" customHeight="1" x14ac:dyDescent="0.25">
      <c r="B49" s="130"/>
      <c r="C49" s="131"/>
      <c r="D49" s="131"/>
      <c r="E49" s="131"/>
      <c r="F49" s="132"/>
    </row>
    <row r="50" spans="2:6" ht="12.95" customHeight="1" x14ac:dyDescent="0.25">
      <c r="B50" s="133"/>
      <c r="C50" s="134"/>
      <c r="D50" s="134"/>
      <c r="E50" s="134"/>
      <c r="F50" s="135"/>
    </row>
    <row r="51" spans="2:6" ht="12.95" customHeight="1" x14ac:dyDescent="0.25">
      <c r="B51" s="130"/>
      <c r="C51" s="131"/>
      <c r="D51" s="131"/>
      <c r="E51" s="131"/>
      <c r="F51" s="132"/>
    </row>
    <row r="52" spans="2:6" ht="12.95" customHeight="1" x14ac:dyDescent="0.25">
      <c r="B52" s="133"/>
      <c r="C52" s="134"/>
      <c r="D52" s="134"/>
      <c r="E52" s="134"/>
      <c r="F52" s="135"/>
    </row>
    <row r="53" spans="2:6" ht="12.95" customHeight="1" x14ac:dyDescent="0.25">
      <c r="B53" s="130"/>
      <c r="C53" s="131"/>
      <c r="D53" s="131"/>
      <c r="E53" s="131"/>
      <c r="F53" s="132"/>
    </row>
    <row r="54" spans="2:6" ht="12.95" customHeight="1" x14ac:dyDescent="0.25">
      <c r="B54" s="133"/>
      <c r="C54" s="134"/>
      <c r="D54" s="134"/>
      <c r="E54" s="134"/>
      <c r="F54" s="135"/>
    </row>
    <row r="55" spans="2:6" ht="12.95" customHeight="1" x14ac:dyDescent="0.25">
      <c r="B55" s="130"/>
      <c r="C55" s="131"/>
      <c r="D55" s="131"/>
      <c r="E55" s="131"/>
      <c r="F55" s="132"/>
    </row>
    <row r="56" spans="2:6" ht="12.95" customHeight="1" x14ac:dyDescent="0.25">
      <c r="B56" s="133"/>
      <c r="C56" s="134"/>
      <c r="D56" s="134"/>
      <c r="E56" s="134"/>
      <c r="F56" s="135"/>
    </row>
    <row r="57" spans="2:6" ht="12.95" customHeight="1" x14ac:dyDescent="0.25">
      <c r="B57" s="130"/>
      <c r="C57" s="131"/>
      <c r="D57" s="131"/>
      <c r="E57" s="131"/>
      <c r="F57" s="132"/>
    </row>
    <row r="58" spans="2:6" ht="12.95" customHeight="1" x14ac:dyDescent="0.25">
      <c r="B58" s="133"/>
      <c r="C58" s="134"/>
      <c r="D58" s="134"/>
      <c r="E58" s="134"/>
      <c r="F58" s="135"/>
    </row>
    <row r="59" spans="2:6" ht="12.95" customHeight="1" x14ac:dyDescent="0.25">
      <c r="B59" s="130"/>
      <c r="C59" s="131"/>
      <c r="D59" s="131"/>
      <c r="E59" s="131"/>
      <c r="F59" s="132"/>
    </row>
    <row r="60" spans="2:6" ht="12.95" customHeight="1" x14ac:dyDescent="0.25">
      <c r="B60" s="133"/>
      <c r="C60" s="134"/>
      <c r="D60" s="134"/>
      <c r="E60" s="134"/>
      <c r="F60" s="135"/>
    </row>
    <row r="61" spans="2:6" ht="12.95" customHeight="1" x14ac:dyDescent="0.25">
      <c r="B61" s="130"/>
      <c r="C61" s="131"/>
      <c r="D61" s="131"/>
      <c r="E61" s="131"/>
      <c r="F61" s="132"/>
    </row>
    <row r="62" spans="2:6" ht="12.95" customHeight="1" x14ac:dyDescent="0.25">
      <c r="B62" s="133"/>
      <c r="C62" s="134"/>
      <c r="D62" s="134"/>
      <c r="E62" s="134"/>
      <c r="F62" s="135"/>
    </row>
    <row r="63" spans="2:6" ht="12.95" customHeight="1" x14ac:dyDescent="0.25">
      <c r="B63" s="130"/>
      <c r="C63" s="131"/>
      <c r="D63" s="131"/>
      <c r="E63" s="131"/>
      <c r="F63" s="132"/>
    </row>
    <row r="64" spans="2:6" ht="12.95" customHeight="1" x14ac:dyDescent="0.25">
      <c r="B64" s="127"/>
      <c r="C64" s="128"/>
      <c r="D64" s="128"/>
      <c r="E64" s="128"/>
      <c r="F64" s="129"/>
    </row>
    <row r="65" spans="2:6" ht="12.95" customHeight="1" x14ac:dyDescent="0.25">
      <c r="B65" s="130"/>
      <c r="C65" s="131"/>
      <c r="D65" s="131"/>
      <c r="E65" s="131"/>
      <c r="F65" s="132"/>
    </row>
    <row r="66" spans="2:6" ht="12.95" customHeight="1" x14ac:dyDescent="0.25">
      <c r="B66" s="133"/>
      <c r="C66" s="134"/>
      <c r="D66" s="134"/>
      <c r="E66" s="134"/>
      <c r="F66" s="135"/>
    </row>
    <row r="67" spans="2:6" ht="12.95" customHeight="1" x14ac:dyDescent="0.25">
      <c r="B67" s="130"/>
      <c r="C67" s="131"/>
      <c r="D67" s="131"/>
      <c r="E67" s="131"/>
      <c r="F67" s="132"/>
    </row>
    <row r="68" spans="2:6" ht="12.95" customHeight="1" x14ac:dyDescent="0.25">
      <c r="B68" s="133"/>
      <c r="C68" s="134"/>
      <c r="D68" s="134"/>
      <c r="E68" s="134"/>
      <c r="F68" s="135"/>
    </row>
    <row r="69" spans="2:6" ht="12.95" customHeight="1" x14ac:dyDescent="0.25">
      <c r="B69" s="130"/>
      <c r="C69" s="131"/>
      <c r="D69" s="131"/>
      <c r="E69" s="131"/>
      <c r="F69" s="132"/>
    </row>
    <row r="70" spans="2:6" ht="12.95" customHeight="1" x14ac:dyDescent="0.25">
      <c r="B70" s="133"/>
      <c r="C70" s="134"/>
      <c r="D70" s="134"/>
      <c r="E70" s="134"/>
      <c r="F70" s="135"/>
    </row>
    <row r="71" spans="2:6" ht="12.95" customHeight="1" x14ac:dyDescent="0.25">
      <c r="B71" s="130"/>
      <c r="C71" s="131"/>
      <c r="D71" s="131"/>
      <c r="E71" s="131"/>
      <c r="F71" s="132"/>
    </row>
    <row r="72" spans="2:6" ht="12.95" customHeight="1" x14ac:dyDescent="0.25">
      <c r="B72" s="133"/>
      <c r="C72" s="134"/>
      <c r="D72" s="134"/>
      <c r="E72" s="134"/>
      <c r="F72" s="135"/>
    </row>
    <row r="73" spans="2:6" ht="12.95" customHeight="1" x14ac:dyDescent="0.25">
      <c r="B73" s="130"/>
      <c r="C73" s="131"/>
      <c r="D73" s="131"/>
      <c r="E73" s="131"/>
      <c r="F73" s="132"/>
    </row>
    <row r="74" spans="2:6" ht="12.95" customHeight="1" x14ac:dyDescent="0.25">
      <c r="B74" s="133"/>
      <c r="C74" s="134"/>
      <c r="D74" s="134"/>
      <c r="E74" s="134"/>
      <c r="F74" s="135"/>
    </row>
    <row r="75" spans="2:6" ht="12.95" customHeight="1" x14ac:dyDescent="0.25">
      <c r="B75" s="130"/>
      <c r="C75" s="131"/>
      <c r="D75" s="131"/>
      <c r="E75" s="131"/>
      <c r="F75" s="132"/>
    </row>
    <row r="76" spans="2:6" ht="12.95" customHeight="1" x14ac:dyDescent="0.25">
      <c r="B76" s="133"/>
      <c r="C76" s="134"/>
      <c r="D76" s="134"/>
      <c r="E76" s="134"/>
      <c r="F76" s="135"/>
    </row>
    <row r="77" spans="2:6" ht="12.95" customHeight="1" x14ac:dyDescent="0.25">
      <c r="B77" s="130"/>
      <c r="C77" s="131"/>
      <c r="D77" s="131"/>
      <c r="E77" s="131"/>
      <c r="F77" s="132"/>
    </row>
    <row r="78" spans="2:6" ht="12.95" customHeight="1" x14ac:dyDescent="0.25">
      <c r="B78" s="133"/>
      <c r="C78" s="134"/>
      <c r="D78" s="134"/>
      <c r="E78" s="134"/>
      <c r="F78" s="135"/>
    </row>
    <row r="79" spans="2:6" ht="12.95" customHeight="1" x14ac:dyDescent="0.25">
      <c r="B79" s="130"/>
      <c r="C79" s="131"/>
      <c r="D79" s="131"/>
      <c r="E79" s="131"/>
      <c r="F79" s="132"/>
    </row>
    <row r="80" spans="2:6" ht="12.95" customHeight="1" x14ac:dyDescent="0.25">
      <c r="B80" s="133"/>
      <c r="C80" s="134"/>
      <c r="D80" s="134"/>
      <c r="E80" s="134"/>
      <c r="F80" s="135"/>
    </row>
    <row r="81" spans="2:6" ht="12.95" customHeight="1" x14ac:dyDescent="0.25">
      <c r="B81" s="130"/>
      <c r="C81" s="131"/>
      <c r="D81" s="131"/>
      <c r="E81" s="131"/>
      <c r="F81" s="132"/>
    </row>
    <row r="82" spans="2:6" ht="12.95" customHeight="1" x14ac:dyDescent="0.25">
      <c r="B82" s="133"/>
      <c r="C82" s="134"/>
      <c r="D82" s="134"/>
      <c r="E82" s="134"/>
      <c r="F82" s="135"/>
    </row>
    <row r="83" spans="2:6" ht="12.95" customHeight="1" x14ac:dyDescent="0.25">
      <c r="B83" s="130"/>
      <c r="C83" s="131"/>
      <c r="D83" s="131"/>
      <c r="E83" s="131"/>
      <c r="F83" s="132"/>
    </row>
    <row r="84" spans="2:6" ht="12.95" customHeight="1" x14ac:dyDescent="0.25">
      <c r="B84" s="127"/>
      <c r="C84" s="128"/>
      <c r="D84" s="128"/>
      <c r="E84" s="128"/>
      <c r="F84" s="129"/>
    </row>
    <row r="85" spans="2:6" ht="12.95" customHeight="1" x14ac:dyDescent="0.25">
      <c r="B85" s="130"/>
      <c r="C85" s="131"/>
      <c r="D85" s="131"/>
      <c r="E85" s="131"/>
      <c r="F85" s="132"/>
    </row>
    <row r="86" spans="2:6" ht="12.95" customHeight="1" x14ac:dyDescent="0.25">
      <c r="B86" s="133"/>
      <c r="C86" s="134"/>
      <c r="D86" s="134"/>
      <c r="E86" s="134"/>
      <c r="F86" s="135"/>
    </row>
    <row r="87" spans="2:6" ht="12.95" customHeight="1" x14ac:dyDescent="0.25">
      <c r="B87" s="130"/>
      <c r="C87" s="131"/>
      <c r="D87" s="131"/>
      <c r="E87" s="131"/>
      <c r="F87" s="132"/>
    </row>
    <row r="88" spans="2:6" ht="12.95" customHeight="1" x14ac:dyDescent="0.25">
      <c r="B88" s="133"/>
      <c r="C88" s="134"/>
      <c r="D88" s="134"/>
      <c r="E88" s="134"/>
      <c r="F88" s="135"/>
    </row>
    <row r="89" spans="2:6" ht="12.95" customHeight="1" x14ac:dyDescent="0.25">
      <c r="B89" s="130"/>
      <c r="C89" s="131"/>
      <c r="D89" s="131"/>
      <c r="E89" s="131"/>
      <c r="F89" s="132"/>
    </row>
    <row r="90" spans="2:6" ht="12.95" customHeight="1" x14ac:dyDescent="0.25">
      <c r="B90" s="133"/>
      <c r="C90" s="134"/>
      <c r="D90" s="134"/>
      <c r="E90" s="134"/>
      <c r="F90" s="135"/>
    </row>
    <row r="91" spans="2:6" ht="12.95" customHeight="1" x14ac:dyDescent="0.25">
      <c r="B91" s="130"/>
      <c r="C91" s="131"/>
      <c r="D91" s="131"/>
      <c r="E91" s="131"/>
      <c r="F91" s="132"/>
    </row>
    <row r="92" spans="2:6" ht="12.95" customHeight="1" x14ac:dyDescent="0.25">
      <c r="B92" s="133"/>
      <c r="C92" s="134"/>
      <c r="D92" s="134"/>
      <c r="E92" s="134"/>
      <c r="F92" s="135"/>
    </row>
    <row r="93" spans="2:6" ht="12.95" customHeight="1" x14ac:dyDescent="0.25">
      <c r="B93" s="130"/>
      <c r="C93" s="131"/>
      <c r="D93" s="131"/>
      <c r="E93" s="131"/>
      <c r="F93" s="132"/>
    </row>
    <row r="94" spans="2:6" ht="12.95" customHeight="1" x14ac:dyDescent="0.25">
      <c r="B94" s="133"/>
      <c r="C94" s="134"/>
      <c r="D94" s="134"/>
      <c r="E94" s="134"/>
      <c r="F94" s="135"/>
    </row>
    <row r="95" spans="2:6" ht="12.95" customHeight="1" x14ac:dyDescent="0.25">
      <c r="B95" s="130"/>
      <c r="C95" s="131"/>
      <c r="D95" s="131"/>
      <c r="E95" s="131"/>
      <c r="F95" s="132"/>
    </row>
    <row r="96" spans="2:6" ht="12.95" customHeight="1" x14ac:dyDescent="0.25">
      <c r="B96" s="133"/>
      <c r="C96" s="134"/>
      <c r="D96" s="134"/>
      <c r="E96" s="134"/>
      <c r="F96" s="135"/>
    </row>
    <row r="97" spans="2:6" ht="12.95" customHeight="1" x14ac:dyDescent="0.25">
      <c r="B97" s="130"/>
      <c r="C97" s="131"/>
      <c r="D97" s="131"/>
      <c r="E97" s="131"/>
      <c r="F97" s="132"/>
    </row>
    <row r="98" spans="2:6" ht="12.95" customHeight="1" x14ac:dyDescent="0.25">
      <c r="B98" s="133"/>
      <c r="C98" s="134"/>
      <c r="D98" s="134"/>
      <c r="E98" s="134"/>
      <c r="F98" s="135"/>
    </row>
    <row r="99" spans="2:6" ht="12.95" customHeight="1" x14ac:dyDescent="0.25">
      <c r="B99" s="130"/>
      <c r="C99" s="131"/>
      <c r="D99" s="131"/>
      <c r="E99" s="131"/>
      <c r="F99" s="132"/>
    </row>
    <row r="100" spans="2:6" ht="12.95" customHeight="1" x14ac:dyDescent="0.25">
      <c r="B100" s="133"/>
      <c r="C100" s="134"/>
      <c r="D100" s="134"/>
      <c r="E100" s="134"/>
      <c r="F100" s="135"/>
    </row>
    <row r="101" spans="2:6" ht="12.95" customHeight="1" x14ac:dyDescent="0.25">
      <c r="B101" s="130"/>
      <c r="C101" s="131"/>
      <c r="D101" s="131"/>
      <c r="E101" s="131"/>
      <c r="F101" s="132"/>
    </row>
    <row r="102" spans="2:6" ht="12.95" customHeight="1" x14ac:dyDescent="0.25">
      <c r="B102" s="133"/>
      <c r="C102" s="134"/>
      <c r="D102" s="134"/>
      <c r="E102" s="134"/>
      <c r="F102" s="135"/>
    </row>
    <row r="103" spans="2:6" ht="12.95" customHeight="1" thickBot="1" x14ac:dyDescent="0.3">
      <c r="B103" s="137"/>
      <c r="C103" s="138"/>
      <c r="D103" s="138"/>
      <c r="E103" s="138"/>
      <c r="F103" s="139"/>
    </row>
    <row r="104" spans="2:6" x14ac:dyDescent="0.25">
      <c r="B104" s="140"/>
      <c r="C104" s="140"/>
      <c r="D104" s="140"/>
      <c r="E104" s="140"/>
      <c r="F104" s="140"/>
    </row>
    <row r="105" spans="2:6" x14ac:dyDescent="0.25">
      <c r="B105" s="140"/>
      <c r="C105" s="140"/>
      <c r="D105" s="140"/>
      <c r="E105" s="140"/>
      <c r="F105" s="140"/>
    </row>
    <row r="106" spans="2:6" x14ac:dyDescent="0.25">
      <c r="B106" s="140"/>
      <c r="C106" s="140"/>
      <c r="D106" s="140"/>
      <c r="E106" s="140"/>
      <c r="F106" s="140"/>
    </row>
    <row r="107" spans="2:6" x14ac:dyDescent="0.25">
      <c r="B107" s="140"/>
      <c r="C107" s="140"/>
      <c r="D107" s="140"/>
      <c r="E107" s="140"/>
      <c r="F107" s="140"/>
    </row>
    <row r="108" spans="2:6" x14ac:dyDescent="0.25">
      <c r="B108" s="140"/>
      <c r="C108" s="140"/>
      <c r="D108" s="140"/>
      <c r="E108" s="140"/>
      <c r="F108" s="140"/>
    </row>
    <row r="109" spans="2:6" x14ac:dyDescent="0.25">
      <c r="B109" s="140"/>
      <c r="C109" s="140"/>
      <c r="D109" s="140"/>
      <c r="E109" s="140"/>
      <c r="F109" s="140"/>
    </row>
    <row r="110" spans="2:6" x14ac:dyDescent="0.25">
      <c r="B110" s="140"/>
      <c r="C110" s="140"/>
      <c r="D110" s="140"/>
      <c r="E110" s="140"/>
      <c r="F110" s="140"/>
    </row>
    <row r="111" spans="2:6" x14ac:dyDescent="0.25">
      <c r="B111" s="140"/>
      <c r="C111" s="140"/>
      <c r="D111" s="140"/>
      <c r="E111" s="140"/>
      <c r="F111" s="140"/>
    </row>
    <row r="112" spans="2:6" x14ac:dyDescent="0.25">
      <c r="B112" s="140"/>
      <c r="C112" s="140"/>
      <c r="D112" s="140"/>
      <c r="E112" s="140"/>
      <c r="F112" s="140"/>
    </row>
    <row r="113" spans="2:6" x14ac:dyDescent="0.25">
      <c r="B113" s="140"/>
      <c r="C113" s="140"/>
      <c r="D113" s="140"/>
      <c r="E113" s="140"/>
      <c r="F113" s="140"/>
    </row>
    <row r="114" spans="2:6" x14ac:dyDescent="0.25">
      <c r="B114" s="140"/>
      <c r="C114" s="140"/>
      <c r="D114" s="140"/>
      <c r="E114" s="140"/>
      <c r="F114" s="140"/>
    </row>
    <row r="115" spans="2:6" x14ac:dyDescent="0.25">
      <c r="B115" s="140"/>
      <c r="C115" s="140"/>
      <c r="D115" s="140"/>
      <c r="E115" s="140"/>
      <c r="F115" s="140"/>
    </row>
    <row r="116" spans="2:6" x14ac:dyDescent="0.25">
      <c r="B116" s="140"/>
      <c r="C116" s="140"/>
      <c r="D116" s="140"/>
      <c r="E116" s="140"/>
      <c r="F116" s="140"/>
    </row>
    <row r="117" spans="2:6" x14ac:dyDescent="0.25">
      <c r="B117" s="140"/>
      <c r="C117" s="140"/>
      <c r="D117" s="140"/>
      <c r="E117" s="140"/>
      <c r="F117" s="140"/>
    </row>
    <row r="118" spans="2:6" x14ac:dyDescent="0.25">
      <c r="B118" s="140"/>
      <c r="C118" s="140"/>
      <c r="D118" s="140"/>
      <c r="E118" s="140"/>
      <c r="F118" s="140"/>
    </row>
    <row r="119" spans="2:6" x14ac:dyDescent="0.25">
      <c r="B119" s="140"/>
      <c r="C119" s="140"/>
      <c r="D119" s="140"/>
      <c r="E119" s="140"/>
      <c r="F119" s="140"/>
    </row>
    <row r="120" spans="2:6" x14ac:dyDescent="0.25">
      <c r="B120" s="140"/>
      <c r="C120" s="140"/>
      <c r="D120" s="140"/>
      <c r="E120" s="140"/>
      <c r="F120" s="140"/>
    </row>
    <row r="121" spans="2:6" x14ac:dyDescent="0.25">
      <c r="B121" s="140"/>
      <c r="C121" s="140"/>
      <c r="D121" s="140"/>
      <c r="E121" s="140"/>
      <c r="F121" s="140"/>
    </row>
    <row r="122" spans="2:6" x14ac:dyDescent="0.25">
      <c r="B122" s="140"/>
      <c r="C122" s="140"/>
      <c r="D122" s="140"/>
      <c r="E122" s="140"/>
      <c r="F122" s="140"/>
    </row>
    <row r="123" spans="2:6" x14ac:dyDescent="0.25">
      <c r="B123" s="140"/>
      <c r="C123" s="140"/>
      <c r="D123" s="140"/>
      <c r="E123" s="140"/>
      <c r="F123" s="140"/>
    </row>
    <row r="124" spans="2:6" x14ac:dyDescent="0.25">
      <c r="B124" s="140"/>
      <c r="C124" s="140"/>
      <c r="D124" s="140"/>
      <c r="E124" s="140"/>
      <c r="F124" s="140"/>
    </row>
    <row r="125" spans="2:6" x14ac:dyDescent="0.25">
      <c r="B125" s="140"/>
      <c r="C125" s="140"/>
      <c r="D125" s="140"/>
      <c r="E125" s="140"/>
      <c r="F125" s="140"/>
    </row>
    <row r="126" spans="2:6" x14ac:dyDescent="0.25">
      <c r="B126" s="140"/>
      <c r="C126" s="140"/>
      <c r="D126" s="140"/>
      <c r="E126" s="140"/>
      <c r="F126" s="140"/>
    </row>
    <row r="127" spans="2:6" x14ac:dyDescent="0.25">
      <c r="B127" s="140"/>
      <c r="C127" s="140"/>
      <c r="D127" s="140"/>
      <c r="E127" s="140"/>
      <c r="F127" s="140"/>
    </row>
    <row r="128" spans="2:6" x14ac:dyDescent="0.25">
      <c r="B128" s="140"/>
      <c r="C128" s="140"/>
      <c r="D128" s="140"/>
      <c r="E128" s="140"/>
      <c r="F128" s="140"/>
    </row>
    <row r="129" spans="2:6" x14ac:dyDescent="0.25">
      <c r="B129" s="140"/>
      <c r="C129" s="140"/>
      <c r="D129" s="140"/>
      <c r="E129" s="140"/>
      <c r="F129" s="140"/>
    </row>
    <row r="130" spans="2:6" x14ac:dyDescent="0.25">
      <c r="B130" s="140"/>
      <c r="C130" s="140"/>
      <c r="D130" s="140"/>
      <c r="E130" s="140"/>
      <c r="F130" s="140"/>
    </row>
    <row r="131" spans="2:6" x14ac:dyDescent="0.25">
      <c r="B131" s="140"/>
      <c r="C131" s="140"/>
      <c r="D131" s="140"/>
      <c r="E131" s="140"/>
      <c r="F131" s="140"/>
    </row>
    <row r="132" spans="2:6" x14ac:dyDescent="0.25">
      <c r="B132" s="140"/>
      <c r="C132" s="140"/>
      <c r="D132" s="140"/>
      <c r="E132" s="140"/>
      <c r="F132" s="140"/>
    </row>
    <row r="133" spans="2:6" x14ac:dyDescent="0.25">
      <c r="B133" s="140"/>
      <c r="C133" s="140"/>
      <c r="D133" s="140"/>
      <c r="E133" s="140"/>
      <c r="F133" s="140"/>
    </row>
    <row r="134" spans="2:6" x14ac:dyDescent="0.25">
      <c r="B134" s="140"/>
      <c r="C134" s="140"/>
      <c r="D134" s="140"/>
      <c r="E134" s="140"/>
      <c r="F134" s="140"/>
    </row>
    <row r="135" spans="2:6" x14ac:dyDescent="0.25">
      <c r="B135" s="140"/>
      <c r="C135" s="140"/>
      <c r="D135" s="140"/>
      <c r="E135" s="140"/>
      <c r="F135" s="140"/>
    </row>
    <row r="136" spans="2:6" x14ac:dyDescent="0.25">
      <c r="B136" s="140"/>
      <c r="C136" s="140"/>
      <c r="D136" s="140"/>
      <c r="E136" s="140"/>
      <c r="F136" s="140"/>
    </row>
    <row r="137" spans="2:6" x14ac:dyDescent="0.25">
      <c r="B137" s="140"/>
      <c r="C137" s="140"/>
      <c r="D137" s="140"/>
      <c r="E137" s="140"/>
      <c r="F137" s="140"/>
    </row>
    <row r="138" spans="2:6" x14ac:dyDescent="0.25">
      <c r="B138" s="140"/>
      <c r="C138" s="140"/>
      <c r="D138" s="140"/>
      <c r="E138" s="140"/>
      <c r="F138" s="140"/>
    </row>
    <row r="139" spans="2:6" x14ac:dyDescent="0.25">
      <c r="B139" s="140"/>
      <c r="C139" s="140"/>
      <c r="D139" s="140"/>
      <c r="E139" s="140"/>
      <c r="F139" s="140"/>
    </row>
    <row r="140" spans="2:6" x14ac:dyDescent="0.25">
      <c r="B140" s="140"/>
      <c r="C140" s="140"/>
      <c r="D140" s="140"/>
      <c r="E140" s="140"/>
      <c r="F140" s="140"/>
    </row>
    <row r="141" spans="2:6" x14ac:dyDescent="0.25">
      <c r="B141" s="140"/>
      <c r="C141" s="140"/>
      <c r="D141" s="140"/>
      <c r="E141" s="140"/>
      <c r="F141" s="140"/>
    </row>
    <row r="142" spans="2:6" x14ac:dyDescent="0.25">
      <c r="B142" s="140"/>
      <c r="C142" s="140"/>
      <c r="D142" s="140"/>
      <c r="E142" s="140"/>
      <c r="F142" s="140"/>
    </row>
    <row r="143" spans="2:6" x14ac:dyDescent="0.25">
      <c r="B143" s="140"/>
      <c r="C143" s="140"/>
      <c r="D143" s="140"/>
      <c r="E143" s="140"/>
      <c r="F143" s="140"/>
    </row>
    <row r="144" spans="2:6" x14ac:dyDescent="0.25">
      <c r="B144" s="140"/>
      <c r="C144" s="140"/>
      <c r="D144" s="140"/>
      <c r="E144" s="140"/>
      <c r="F144" s="140"/>
    </row>
    <row r="145" spans="2:6" x14ac:dyDescent="0.25">
      <c r="B145" s="140"/>
      <c r="C145" s="140"/>
      <c r="D145" s="140"/>
      <c r="E145" s="140"/>
      <c r="F145" s="140"/>
    </row>
    <row r="146" spans="2:6" x14ac:dyDescent="0.25">
      <c r="B146" s="140"/>
      <c r="C146" s="140"/>
      <c r="D146" s="140"/>
      <c r="E146" s="140"/>
      <c r="F146" s="140"/>
    </row>
    <row r="147" spans="2:6" x14ac:dyDescent="0.25">
      <c r="B147" s="140"/>
      <c r="C147" s="140"/>
      <c r="D147" s="140"/>
      <c r="E147" s="140"/>
      <c r="F147" s="140"/>
    </row>
  </sheetData>
  <pageMargins left="0.7" right="0.7" top="0.75" bottom="0.75" header="0.3" footer="0.3"/>
  <pageSetup paperSize="9" fitToWidth="0" fitToHeight="0" orientation="portrait" cellComments="atEnd" r:id="rId1"/>
  <headerFooter>
    <oddHeader>&amp;C&amp;KFF9900C2 - Restricted</oddHeader>
    <evenHeader>&amp;C&amp;KFF9900C2 - Restricted</evenHeader>
    <firstHeader>&amp;C&amp;KFF9900C2 - Restricted</first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>
    <tabColor theme="9" tint="0.79998168889431442"/>
  </sheetPr>
  <dimension ref="B1:L194"/>
  <sheetViews>
    <sheetView zoomScale="70" zoomScaleNormal="70" workbookViewId="0">
      <selection activeCell="N301" sqref="N301"/>
    </sheetView>
  </sheetViews>
  <sheetFormatPr baseColWidth="10" defaultRowHeight="15" x14ac:dyDescent="0.25"/>
  <cols>
    <col min="1" max="1" width="6.28515625" customWidth="1"/>
    <col min="2" max="11" width="20.7109375" customWidth="1"/>
    <col min="12" max="12" width="20.7109375" style="123" customWidth="1"/>
  </cols>
  <sheetData>
    <row r="1" spans="2:12" ht="15.75" thickBot="1" x14ac:dyDescent="0.3"/>
    <row r="2" spans="2:12" x14ac:dyDescent="0.25">
      <c r="B2" s="259" t="s">
        <v>109</v>
      </c>
      <c r="C2" s="261" t="s">
        <v>118</v>
      </c>
      <c r="D2" s="257" t="s">
        <v>4</v>
      </c>
      <c r="E2" s="261" t="s">
        <v>5</v>
      </c>
      <c r="F2" s="257" t="s">
        <v>110</v>
      </c>
      <c r="G2" s="257" t="s">
        <v>9</v>
      </c>
      <c r="H2" s="257" t="s">
        <v>112</v>
      </c>
      <c r="I2" s="261" t="s">
        <v>119</v>
      </c>
      <c r="J2" s="261" t="s">
        <v>126</v>
      </c>
      <c r="K2" s="263" t="s">
        <v>128</v>
      </c>
      <c r="L2" s="263" t="s">
        <v>140</v>
      </c>
    </row>
    <row r="3" spans="2:12" ht="47.25" customHeight="1" thickBot="1" x14ac:dyDescent="0.3">
      <c r="B3" s="260"/>
      <c r="C3" s="262"/>
      <c r="D3" s="258"/>
      <c r="E3" s="262"/>
      <c r="F3" s="258"/>
      <c r="G3" s="258"/>
      <c r="H3" s="258"/>
      <c r="I3" s="262"/>
      <c r="J3" s="262"/>
      <c r="K3" s="264"/>
      <c r="L3" s="264" t="s">
        <v>140</v>
      </c>
    </row>
    <row r="4" spans="2:12" ht="15.75" hidden="1" x14ac:dyDescent="0.25">
      <c r="B4" s="158" t="s">
        <v>15</v>
      </c>
      <c r="C4" s="159"/>
      <c r="D4" s="160"/>
      <c r="E4" s="160"/>
      <c r="F4" s="161"/>
      <c r="G4" s="162"/>
      <c r="H4" s="163"/>
      <c r="I4" s="164"/>
      <c r="J4" s="165"/>
      <c r="K4" s="156" t="str">
        <f>IF(I4="DP",EDATE(J4,12),IF(I4="DPT",EDATE(J4,24),IF(I4="ANO",EDATE(J4,12),IF(I4="CMM",EDATE(J4,12),IF(I4="ANN",EDATE(J4,12),IF(I4="Autre","A DETERMINER","AUCUNE INFOS"))))))</f>
        <v>AUCUNE INFOS</v>
      </c>
      <c r="L4" s="224" t="str">
        <f ca="1">IF(K4="","",IF(K4&lt;=TODAY(),"Oui","Non"))</f>
        <v>Non</v>
      </c>
    </row>
    <row r="5" spans="2:12" ht="15.75" hidden="1" x14ac:dyDescent="0.25">
      <c r="B5" s="166" t="s">
        <v>16</v>
      </c>
      <c r="C5" s="167"/>
      <c r="D5" s="168"/>
      <c r="E5" s="168"/>
      <c r="F5" s="169"/>
      <c r="G5" s="170"/>
      <c r="H5" s="171"/>
      <c r="I5" s="172"/>
      <c r="J5" s="173"/>
      <c r="K5" s="156" t="str">
        <f t="shared" ref="K5:K22" si="0">IF(I5="DP",EDATE(J5,12),IF(I5="DPT",EDATE(J5,24),IF(I5="ANO",EDATE(J5,12),IF(I5="CMM",EDATE(J5,12),IF(I5="ANN",EDATE(J5,12),IF(I5="Autre","A DETERMINER","AUCUNE INFOS"))))))</f>
        <v>AUCUNE INFOS</v>
      </c>
      <c r="L5" s="224" t="str">
        <f t="shared" ref="L5:L68" ca="1" si="1">IF(K5="","",IF(K5&lt;=TODAY(),"Oui","Non"))</f>
        <v>Non</v>
      </c>
    </row>
    <row r="6" spans="2:12" ht="15.75" x14ac:dyDescent="0.25">
      <c r="B6" s="166" t="s">
        <v>17</v>
      </c>
      <c r="C6" s="157"/>
      <c r="D6" s="150"/>
      <c r="E6" s="150" t="s">
        <v>146</v>
      </c>
      <c r="F6" s="151"/>
      <c r="G6" s="152" t="s">
        <v>146</v>
      </c>
      <c r="H6" s="153" t="s">
        <v>146</v>
      </c>
      <c r="I6" s="154" t="s">
        <v>124</v>
      </c>
      <c r="J6" s="155">
        <v>43230</v>
      </c>
      <c r="K6" s="156">
        <f t="shared" si="0"/>
        <v>43595</v>
      </c>
      <c r="L6" s="224" t="str">
        <f t="shared" ca="1" si="1"/>
        <v>Oui</v>
      </c>
    </row>
    <row r="7" spans="2:12" ht="15.75" hidden="1" x14ac:dyDescent="0.25">
      <c r="B7" s="166" t="s">
        <v>18</v>
      </c>
      <c r="C7" s="174"/>
      <c r="D7" s="175"/>
      <c r="E7" s="181"/>
      <c r="F7" s="176"/>
      <c r="G7" s="177"/>
      <c r="H7" s="178"/>
      <c r="I7" s="179"/>
      <c r="J7" s="180"/>
      <c r="K7" s="156" t="str">
        <f t="shared" si="0"/>
        <v>AUCUNE INFOS</v>
      </c>
      <c r="L7" s="224" t="str">
        <f t="shared" ca="1" si="1"/>
        <v>Non</v>
      </c>
    </row>
    <row r="8" spans="2:12" ht="15.75" hidden="1" x14ac:dyDescent="0.25">
      <c r="B8" s="166" t="s">
        <v>19</v>
      </c>
      <c r="C8" s="174"/>
      <c r="D8" s="175"/>
      <c r="E8" s="181"/>
      <c r="F8" s="176"/>
      <c r="G8" s="177"/>
      <c r="H8" s="178"/>
      <c r="I8" s="179"/>
      <c r="J8" s="180"/>
      <c r="K8" s="156" t="str">
        <f t="shared" si="0"/>
        <v>AUCUNE INFOS</v>
      </c>
      <c r="L8" s="224" t="str">
        <f t="shared" ca="1" si="1"/>
        <v>Non</v>
      </c>
    </row>
    <row r="9" spans="2:12" ht="15.75" hidden="1" x14ac:dyDescent="0.25">
      <c r="B9" s="166" t="s">
        <v>8</v>
      </c>
      <c r="C9" s="167"/>
      <c r="D9" s="168"/>
      <c r="E9" s="168"/>
      <c r="F9" s="169"/>
      <c r="G9" s="170"/>
      <c r="H9" s="171"/>
      <c r="I9" s="172"/>
      <c r="J9" s="173"/>
      <c r="K9" s="156" t="str">
        <f t="shared" si="0"/>
        <v>AUCUNE INFOS</v>
      </c>
      <c r="L9" s="224" t="str">
        <f t="shared" ca="1" si="1"/>
        <v>Non</v>
      </c>
    </row>
    <row r="10" spans="2:12" ht="15.75" hidden="1" x14ac:dyDescent="0.25">
      <c r="B10" s="166" t="s">
        <v>20</v>
      </c>
      <c r="C10" s="174"/>
      <c r="D10" s="175"/>
      <c r="E10" s="175"/>
      <c r="F10" s="176"/>
      <c r="G10" s="177"/>
      <c r="H10" s="178"/>
      <c r="I10" s="179"/>
      <c r="J10" s="180"/>
      <c r="K10" s="156" t="str">
        <f t="shared" si="0"/>
        <v>AUCUNE INFOS</v>
      </c>
      <c r="L10" s="224" t="str">
        <f t="shared" ca="1" si="1"/>
        <v>Non</v>
      </c>
    </row>
    <row r="11" spans="2:12" ht="15.75" hidden="1" x14ac:dyDescent="0.25">
      <c r="B11" s="166" t="s">
        <v>21</v>
      </c>
      <c r="C11" s="174"/>
      <c r="D11" s="175"/>
      <c r="E11" s="182"/>
      <c r="F11" s="176"/>
      <c r="G11" s="177"/>
      <c r="H11" s="178"/>
      <c r="I11" s="179"/>
      <c r="J11" s="180"/>
      <c r="K11" s="156" t="str">
        <f t="shared" si="0"/>
        <v>AUCUNE INFOS</v>
      </c>
      <c r="L11" s="224" t="str">
        <f t="shared" ca="1" si="1"/>
        <v>Non</v>
      </c>
    </row>
    <row r="12" spans="2:12" ht="15.75" hidden="1" x14ac:dyDescent="0.25">
      <c r="B12" s="166" t="s">
        <v>22</v>
      </c>
      <c r="C12" s="174"/>
      <c r="D12" s="175"/>
      <c r="E12" s="175"/>
      <c r="F12" s="176"/>
      <c r="G12" s="177"/>
      <c r="H12" s="178"/>
      <c r="I12" s="179"/>
      <c r="J12" s="180"/>
      <c r="K12" s="156" t="str">
        <f t="shared" si="0"/>
        <v>AUCUNE INFOS</v>
      </c>
      <c r="L12" s="224" t="str">
        <f t="shared" ca="1" si="1"/>
        <v>Non</v>
      </c>
    </row>
    <row r="13" spans="2:12" ht="15.75" hidden="1" x14ac:dyDescent="0.25">
      <c r="B13" s="166" t="s">
        <v>23</v>
      </c>
      <c r="C13" s="174"/>
      <c r="D13" s="175"/>
      <c r="E13" s="175"/>
      <c r="F13" s="176"/>
      <c r="G13" s="177"/>
      <c r="H13" s="178"/>
      <c r="I13" s="179"/>
      <c r="J13" s="180"/>
      <c r="K13" s="156" t="str">
        <f t="shared" si="0"/>
        <v>AUCUNE INFOS</v>
      </c>
      <c r="L13" s="224" t="str">
        <f t="shared" ca="1" si="1"/>
        <v>Non</v>
      </c>
    </row>
    <row r="14" spans="2:12" ht="15.75" hidden="1" x14ac:dyDescent="0.25">
      <c r="B14" s="166" t="s">
        <v>24</v>
      </c>
      <c r="C14" s="174"/>
      <c r="D14" s="175"/>
      <c r="E14" s="175"/>
      <c r="F14" s="176"/>
      <c r="G14" s="177"/>
      <c r="H14" s="178"/>
      <c r="I14" s="179"/>
      <c r="J14" s="180"/>
      <c r="K14" s="156" t="str">
        <f t="shared" si="0"/>
        <v>AUCUNE INFOS</v>
      </c>
      <c r="L14" s="224" t="str">
        <f t="shared" ca="1" si="1"/>
        <v>Non</v>
      </c>
    </row>
    <row r="15" spans="2:12" ht="15.75" hidden="1" x14ac:dyDescent="0.25">
      <c r="B15" s="166" t="s">
        <v>25</v>
      </c>
      <c r="C15" s="174"/>
      <c r="D15" s="175"/>
      <c r="E15" s="175"/>
      <c r="F15" s="176"/>
      <c r="G15" s="177"/>
      <c r="H15" s="178"/>
      <c r="I15" s="179"/>
      <c r="J15" s="180"/>
      <c r="K15" s="156" t="str">
        <f t="shared" si="0"/>
        <v>AUCUNE INFOS</v>
      </c>
      <c r="L15" s="224" t="str">
        <f t="shared" ca="1" si="1"/>
        <v>Non</v>
      </c>
    </row>
    <row r="16" spans="2:12" ht="15.75" hidden="1" x14ac:dyDescent="0.25">
      <c r="B16" s="166" t="s">
        <v>26</v>
      </c>
      <c r="C16" s="174"/>
      <c r="D16" s="175"/>
      <c r="E16" s="175"/>
      <c r="F16" s="176"/>
      <c r="G16" s="177"/>
      <c r="H16" s="178"/>
      <c r="I16" s="179"/>
      <c r="J16" s="180"/>
      <c r="K16" s="156" t="str">
        <f t="shared" si="0"/>
        <v>AUCUNE INFOS</v>
      </c>
      <c r="L16" s="224" t="str">
        <f t="shared" ca="1" si="1"/>
        <v>Non</v>
      </c>
    </row>
    <row r="17" spans="2:12" ht="15.75" hidden="1" x14ac:dyDescent="0.25">
      <c r="B17" s="166" t="s">
        <v>27</v>
      </c>
      <c r="C17" s="174"/>
      <c r="D17" s="175"/>
      <c r="E17" s="175"/>
      <c r="F17" s="176"/>
      <c r="G17" s="177"/>
      <c r="H17" s="178"/>
      <c r="I17" s="179"/>
      <c r="J17" s="180"/>
      <c r="K17" s="156" t="str">
        <f t="shared" si="0"/>
        <v>AUCUNE INFOS</v>
      </c>
      <c r="L17" s="224" t="str">
        <f t="shared" ca="1" si="1"/>
        <v>Non</v>
      </c>
    </row>
    <row r="18" spans="2:12" ht="15.75" hidden="1" x14ac:dyDescent="0.25">
      <c r="B18" s="166" t="s">
        <v>28</v>
      </c>
      <c r="C18" s="174"/>
      <c r="D18" s="175"/>
      <c r="E18" s="175"/>
      <c r="F18" s="176"/>
      <c r="G18" s="177"/>
      <c r="H18" s="178"/>
      <c r="I18" s="179"/>
      <c r="J18" s="180"/>
      <c r="K18" s="156" t="str">
        <f t="shared" si="0"/>
        <v>AUCUNE INFOS</v>
      </c>
      <c r="L18" s="224" t="str">
        <f t="shared" ca="1" si="1"/>
        <v>Non</v>
      </c>
    </row>
    <row r="19" spans="2:12" ht="15.75" hidden="1" x14ac:dyDescent="0.25">
      <c r="B19" s="166" t="s">
        <v>29</v>
      </c>
      <c r="C19" s="174"/>
      <c r="D19" s="175"/>
      <c r="E19" s="175"/>
      <c r="F19" s="176"/>
      <c r="G19" s="177"/>
      <c r="H19" s="178"/>
      <c r="I19" s="179"/>
      <c r="J19" s="180"/>
      <c r="K19" s="156" t="str">
        <f t="shared" si="0"/>
        <v>AUCUNE INFOS</v>
      </c>
      <c r="L19" s="224" t="str">
        <f t="shared" ca="1" si="1"/>
        <v>Non</v>
      </c>
    </row>
    <row r="20" spans="2:12" ht="15.75" hidden="1" x14ac:dyDescent="0.25">
      <c r="B20" s="166" t="s">
        <v>30</v>
      </c>
      <c r="C20" s="174"/>
      <c r="D20" s="175"/>
      <c r="E20" s="175"/>
      <c r="F20" s="176"/>
      <c r="G20" s="177"/>
      <c r="H20" s="178"/>
      <c r="I20" s="179"/>
      <c r="J20" s="180"/>
      <c r="K20" s="156" t="str">
        <f t="shared" si="0"/>
        <v>AUCUNE INFOS</v>
      </c>
      <c r="L20" s="224" t="str">
        <f t="shared" ca="1" si="1"/>
        <v>Non</v>
      </c>
    </row>
    <row r="21" spans="2:12" ht="15.75" hidden="1" x14ac:dyDescent="0.25">
      <c r="B21" s="166" t="s">
        <v>31</v>
      </c>
      <c r="C21" s="174"/>
      <c r="D21" s="175"/>
      <c r="E21" s="175"/>
      <c r="F21" s="176"/>
      <c r="G21" s="177"/>
      <c r="H21" s="178"/>
      <c r="I21" s="179"/>
      <c r="J21" s="180"/>
      <c r="K21" s="156" t="str">
        <f t="shared" si="0"/>
        <v>AUCUNE INFOS</v>
      </c>
      <c r="L21" s="224" t="str">
        <f t="shared" ca="1" si="1"/>
        <v>Non</v>
      </c>
    </row>
    <row r="22" spans="2:12" ht="16.5" hidden="1" thickBot="1" x14ac:dyDescent="0.3">
      <c r="B22" s="183" t="s">
        <v>32</v>
      </c>
      <c r="C22" s="184"/>
      <c r="D22" s="185"/>
      <c r="E22" s="185"/>
      <c r="F22" s="186"/>
      <c r="G22" s="187"/>
      <c r="H22" s="188"/>
      <c r="I22" s="189"/>
      <c r="J22" s="190"/>
      <c r="K22" s="156" t="str">
        <f t="shared" si="0"/>
        <v>AUCUNE INFOS</v>
      </c>
      <c r="L22" s="224" t="str">
        <f t="shared" ca="1" si="1"/>
        <v>Non</v>
      </c>
    </row>
    <row r="23" spans="2:12" ht="15.75" hidden="1" x14ac:dyDescent="0.25">
      <c r="B23" s="191" t="s">
        <v>33</v>
      </c>
      <c r="C23" s="192"/>
      <c r="D23" s="193"/>
      <c r="E23" s="193"/>
      <c r="F23" s="194"/>
      <c r="G23" s="177"/>
      <c r="H23" s="178"/>
      <c r="I23" s="179"/>
      <c r="J23" s="180"/>
      <c r="K23" s="195" t="str">
        <f>IF(I23="DP",EDATE(J23,12),IF(I23="DPT",EDATE(J23,24),IF(I23="ANO",EDATE(J23,12),IF(I23="CMM",EDATE(J23,12),IF(I23="ANN",EDATE(J23,12),IF(I23="Autre","A DETERMINER","AUCUNE INFOS"))))))</f>
        <v>AUCUNE INFOS</v>
      </c>
      <c r="L23" s="224" t="str">
        <f t="shared" ca="1" si="1"/>
        <v>Non</v>
      </c>
    </row>
    <row r="24" spans="2:12" ht="15.75" hidden="1" x14ac:dyDescent="0.25">
      <c r="B24" s="196" t="s">
        <v>34</v>
      </c>
      <c r="C24" s="177"/>
      <c r="D24" s="175"/>
      <c r="E24" s="175"/>
      <c r="F24" s="176"/>
      <c r="G24" s="177"/>
      <c r="H24" s="178"/>
      <c r="I24" s="179"/>
      <c r="J24" s="180"/>
      <c r="K24" s="197" t="str">
        <f>IF(I24="DP",EDATE(J24,12),IF(I24="DPT",EDATE(J24,24),IF(I24="ANO",EDATE(J24,12),IF(I24="CMM",EDATE(J24,12),IF(I24="ANN",EDATE(J24,12),IF(I24="Autre","A DETERMINER","AUCUNE INFOS"))))))</f>
        <v>AUCUNE INFOS</v>
      </c>
      <c r="L24" s="224" t="str">
        <f t="shared" ca="1" si="1"/>
        <v>Non</v>
      </c>
    </row>
    <row r="25" spans="2:12" ht="15.75" hidden="1" x14ac:dyDescent="0.25">
      <c r="B25" s="196" t="s">
        <v>35</v>
      </c>
      <c r="C25" s="177"/>
      <c r="D25" s="175"/>
      <c r="E25" s="175"/>
      <c r="F25" s="176"/>
      <c r="G25" s="177"/>
      <c r="H25" s="178"/>
      <c r="I25" s="179"/>
      <c r="J25" s="180"/>
      <c r="K25" s="197" t="str">
        <f t="shared" ref="K25:K42" si="2">IF(I25="DP",EDATE(J25,12),IF(I25="DPT",EDATE(J25,24),IF(I25="ANO",EDATE(J25,12),IF(I25="CMM",EDATE(J25,12),IF(I25="ANN",EDATE(J25,12),IF(I25="Autre","A DETERMINER","AUCUNE INFOS"))))))</f>
        <v>AUCUNE INFOS</v>
      </c>
      <c r="L25" s="224" t="str">
        <f t="shared" ca="1" si="1"/>
        <v>Non</v>
      </c>
    </row>
    <row r="26" spans="2:12" ht="15.75" hidden="1" x14ac:dyDescent="0.25">
      <c r="B26" s="196" t="s">
        <v>36</v>
      </c>
      <c r="C26" s="177"/>
      <c r="D26" s="175"/>
      <c r="E26" s="175"/>
      <c r="F26" s="176"/>
      <c r="G26" s="177"/>
      <c r="H26" s="178"/>
      <c r="I26" s="179"/>
      <c r="J26" s="180"/>
      <c r="K26" s="197" t="str">
        <f t="shared" si="2"/>
        <v>AUCUNE INFOS</v>
      </c>
      <c r="L26" s="224" t="str">
        <f t="shared" ca="1" si="1"/>
        <v>Non</v>
      </c>
    </row>
    <row r="27" spans="2:12" ht="15.75" hidden="1" x14ac:dyDescent="0.25">
      <c r="B27" s="196" t="s">
        <v>37</v>
      </c>
      <c r="C27" s="177"/>
      <c r="D27" s="175"/>
      <c r="E27" s="175"/>
      <c r="F27" s="176"/>
      <c r="G27" s="177"/>
      <c r="H27" s="178"/>
      <c r="I27" s="179"/>
      <c r="J27" s="180"/>
      <c r="K27" s="197" t="str">
        <f t="shared" si="2"/>
        <v>AUCUNE INFOS</v>
      </c>
      <c r="L27" s="224" t="str">
        <f t="shared" ca="1" si="1"/>
        <v>Non</v>
      </c>
    </row>
    <row r="28" spans="2:12" ht="15.75" hidden="1" x14ac:dyDescent="0.25">
      <c r="B28" s="196" t="s">
        <v>38</v>
      </c>
      <c r="C28" s="177"/>
      <c r="D28" s="175"/>
      <c r="E28" s="175"/>
      <c r="F28" s="176"/>
      <c r="G28" s="177"/>
      <c r="H28" s="178"/>
      <c r="I28" s="179"/>
      <c r="J28" s="180"/>
      <c r="K28" s="197" t="str">
        <f t="shared" si="2"/>
        <v>AUCUNE INFOS</v>
      </c>
      <c r="L28" s="224" t="str">
        <f t="shared" ca="1" si="1"/>
        <v>Non</v>
      </c>
    </row>
    <row r="29" spans="2:12" ht="15.75" hidden="1" x14ac:dyDescent="0.25">
      <c r="B29" s="196" t="s">
        <v>39</v>
      </c>
      <c r="C29" s="177"/>
      <c r="D29" s="175"/>
      <c r="E29" s="175"/>
      <c r="F29" s="176"/>
      <c r="G29" s="177"/>
      <c r="H29" s="178"/>
      <c r="I29" s="179"/>
      <c r="J29" s="180"/>
      <c r="K29" s="197" t="str">
        <f t="shared" si="2"/>
        <v>AUCUNE INFOS</v>
      </c>
      <c r="L29" s="224" t="str">
        <f t="shared" ca="1" si="1"/>
        <v>Non</v>
      </c>
    </row>
    <row r="30" spans="2:12" ht="15.75" hidden="1" x14ac:dyDescent="0.25">
      <c r="B30" s="196" t="s">
        <v>40</v>
      </c>
      <c r="C30" s="177"/>
      <c r="D30" s="175"/>
      <c r="E30" s="175"/>
      <c r="F30" s="176"/>
      <c r="G30" s="177"/>
      <c r="H30" s="178"/>
      <c r="I30" s="179"/>
      <c r="J30" s="180"/>
      <c r="K30" s="197" t="str">
        <f t="shared" si="2"/>
        <v>AUCUNE INFOS</v>
      </c>
      <c r="L30" s="224" t="str">
        <f t="shared" ca="1" si="1"/>
        <v>Non</v>
      </c>
    </row>
    <row r="31" spans="2:12" ht="15.75" hidden="1" x14ac:dyDescent="0.25">
      <c r="B31" s="196" t="s">
        <v>41</v>
      </c>
      <c r="C31" s="177"/>
      <c r="D31" s="175"/>
      <c r="E31" s="175"/>
      <c r="F31" s="176"/>
      <c r="G31" s="177"/>
      <c r="H31" s="178"/>
      <c r="I31" s="179"/>
      <c r="J31" s="180"/>
      <c r="K31" s="197" t="str">
        <f t="shared" si="2"/>
        <v>AUCUNE INFOS</v>
      </c>
      <c r="L31" s="224" t="str">
        <f t="shared" ca="1" si="1"/>
        <v>Non</v>
      </c>
    </row>
    <row r="32" spans="2:12" ht="15.75" hidden="1" x14ac:dyDescent="0.25">
      <c r="B32" s="196" t="s">
        <v>42</v>
      </c>
      <c r="C32" s="177"/>
      <c r="D32" s="175"/>
      <c r="E32" s="175"/>
      <c r="F32" s="176"/>
      <c r="G32" s="177"/>
      <c r="H32" s="178"/>
      <c r="I32" s="179"/>
      <c r="J32" s="180"/>
      <c r="K32" s="197" t="str">
        <f t="shared" si="2"/>
        <v>AUCUNE INFOS</v>
      </c>
      <c r="L32" s="224" t="str">
        <f t="shared" ca="1" si="1"/>
        <v>Non</v>
      </c>
    </row>
    <row r="33" spans="2:12" ht="15.75" hidden="1" x14ac:dyDescent="0.25">
      <c r="B33" s="196" t="s">
        <v>43</v>
      </c>
      <c r="C33" s="177"/>
      <c r="D33" s="175"/>
      <c r="E33" s="175"/>
      <c r="F33" s="176"/>
      <c r="G33" s="177"/>
      <c r="H33" s="178"/>
      <c r="I33" s="179"/>
      <c r="J33" s="180"/>
      <c r="K33" s="197" t="str">
        <f t="shared" si="2"/>
        <v>AUCUNE INFOS</v>
      </c>
      <c r="L33" s="224" t="str">
        <f t="shared" ca="1" si="1"/>
        <v>Non</v>
      </c>
    </row>
    <row r="34" spans="2:12" ht="15.75" hidden="1" x14ac:dyDescent="0.25">
      <c r="B34" s="196" t="s">
        <v>44</v>
      </c>
      <c r="C34" s="177"/>
      <c r="D34" s="175"/>
      <c r="E34" s="175"/>
      <c r="F34" s="176"/>
      <c r="G34" s="177"/>
      <c r="H34" s="178"/>
      <c r="I34" s="179"/>
      <c r="J34" s="180"/>
      <c r="K34" s="197" t="str">
        <f>IF(I34="DP",EDATE(J34,12),IF(I34="DPT",EDATE(J34,24),IF(I34="ANO",EDATE(J34,12),IF(I34="CMM",EDATE(J34,12),IF(I34="ANN",EDATE(J34,12),IF(I34="Autre","A DETERMINER","AUCUNE INFOS"))))))</f>
        <v>AUCUNE INFOS</v>
      </c>
      <c r="L34" s="224" t="str">
        <f t="shared" ca="1" si="1"/>
        <v>Non</v>
      </c>
    </row>
    <row r="35" spans="2:12" ht="15.75" hidden="1" x14ac:dyDescent="0.25">
      <c r="B35" s="196" t="s">
        <v>45</v>
      </c>
      <c r="C35" s="177"/>
      <c r="D35" s="175"/>
      <c r="E35" s="175"/>
      <c r="F35" s="176"/>
      <c r="G35" s="177"/>
      <c r="H35" s="178"/>
      <c r="I35" s="179"/>
      <c r="J35" s="180"/>
      <c r="K35" s="197" t="str">
        <f t="shared" si="2"/>
        <v>AUCUNE INFOS</v>
      </c>
      <c r="L35" s="224" t="str">
        <f t="shared" ca="1" si="1"/>
        <v>Non</v>
      </c>
    </row>
    <row r="36" spans="2:12" ht="15.75" hidden="1" x14ac:dyDescent="0.25">
      <c r="B36" s="196" t="s">
        <v>46</v>
      </c>
      <c r="C36" s="177"/>
      <c r="D36" s="175"/>
      <c r="E36" s="175"/>
      <c r="F36" s="176"/>
      <c r="G36" s="177"/>
      <c r="H36" s="178"/>
      <c r="I36" s="179"/>
      <c r="J36" s="180"/>
      <c r="K36" s="197" t="str">
        <f t="shared" si="2"/>
        <v>AUCUNE INFOS</v>
      </c>
      <c r="L36" s="224" t="str">
        <f t="shared" ca="1" si="1"/>
        <v>Non</v>
      </c>
    </row>
    <row r="37" spans="2:12" ht="15.75" hidden="1" x14ac:dyDescent="0.25">
      <c r="B37" s="196" t="s">
        <v>47</v>
      </c>
      <c r="C37" s="177"/>
      <c r="D37" s="175"/>
      <c r="E37" s="175"/>
      <c r="F37" s="176"/>
      <c r="G37" s="177"/>
      <c r="H37" s="178"/>
      <c r="I37" s="179"/>
      <c r="J37" s="180"/>
      <c r="K37" s="197" t="str">
        <f t="shared" si="2"/>
        <v>AUCUNE INFOS</v>
      </c>
      <c r="L37" s="224" t="str">
        <f t="shared" ca="1" si="1"/>
        <v>Non</v>
      </c>
    </row>
    <row r="38" spans="2:12" ht="15.75" hidden="1" x14ac:dyDescent="0.25">
      <c r="B38" s="196" t="s">
        <v>48</v>
      </c>
      <c r="C38" s="177"/>
      <c r="D38" s="175"/>
      <c r="E38" s="175"/>
      <c r="F38" s="176"/>
      <c r="G38" s="177"/>
      <c r="H38" s="178"/>
      <c r="I38" s="179"/>
      <c r="J38" s="180"/>
      <c r="K38" s="197" t="str">
        <f t="shared" si="2"/>
        <v>AUCUNE INFOS</v>
      </c>
      <c r="L38" s="224" t="str">
        <f t="shared" ca="1" si="1"/>
        <v>Non</v>
      </c>
    </row>
    <row r="39" spans="2:12" ht="15.75" hidden="1" x14ac:dyDescent="0.25">
      <c r="B39" s="196" t="s">
        <v>49</v>
      </c>
      <c r="C39" s="177"/>
      <c r="D39" s="175"/>
      <c r="E39" s="175"/>
      <c r="F39" s="176"/>
      <c r="G39" s="177"/>
      <c r="H39" s="178"/>
      <c r="I39" s="179"/>
      <c r="J39" s="180"/>
      <c r="K39" s="197" t="str">
        <f t="shared" si="2"/>
        <v>AUCUNE INFOS</v>
      </c>
      <c r="L39" s="224" t="str">
        <f t="shared" ca="1" si="1"/>
        <v>Non</v>
      </c>
    </row>
    <row r="40" spans="2:12" ht="15.75" hidden="1" x14ac:dyDescent="0.25">
      <c r="B40" s="196" t="s">
        <v>50</v>
      </c>
      <c r="C40" s="177"/>
      <c r="D40" s="175"/>
      <c r="E40" s="175"/>
      <c r="F40" s="176"/>
      <c r="G40" s="177"/>
      <c r="H40" s="178"/>
      <c r="I40" s="179"/>
      <c r="J40" s="180"/>
      <c r="K40" s="197" t="str">
        <f t="shared" si="2"/>
        <v>AUCUNE INFOS</v>
      </c>
      <c r="L40" s="224" t="str">
        <f t="shared" ca="1" si="1"/>
        <v>Non</v>
      </c>
    </row>
    <row r="41" spans="2:12" ht="15.75" hidden="1" x14ac:dyDescent="0.25">
      <c r="B41" s="196" t="s">
        <v>51</v>
      </c>
      <c r="C41" s="177"/>
      <c r="D41" s="175"/>
      <c r="E41" s="175"/>
      <c r="F41" s="176"/>
      <c r="G41" s="177"/>
      <c r="H41" s="178"/>
      <c r="I41" s="179"/>
      <c r="J41" s="180"/>
      <c r="K41" s="197" t="str">
        <f t="shared" si="2"/>
        <v>AUCUNE INFOS</v>
      </c>
      <c r="L41" s="224" t="str">
        <f t="shared" ca="1" si="1"/>
        <v>Non</v>
      </c>
    </row>
    <row r="42" spans="2:12" ht="16.5" hidden="1" thickBot="1" x14ac:dyDescent="0.3">
      <c r="B42" s="198" t="s">
        <v>52</v>
      </c>
      <c r="C42" s="187"/>
      <c r="D42" s="185"/>
      <c r="E42" s="185"/>
      <c r="F42" s="186"/>
      <c r="G42" s="187"/>
      <c r="H42" s="188"/>
      <c r="I42" s="189"/>
      <c r="J42" s="190"/>
      <c r="K42" s="199" t="str">
        <f t="shared" si="2"/>
        <v>AUCUNE INFOS</v>
      </c>
      <c r="L42" s="224" t="str">
        <f t="shared" ca="1" si="1"/>
        <v>Non</v>
      </c>
    </row>
    <row r="43" spans="2:12" ht="15.75" hidden="1" x14ac:dyDescent="0.25">
      <c r="B43" s="200" t="s">
        <v>53</v>
      </c>
      <c r="C43" s="201"/>
      <c r="D43" s="202"/>
      <c r="E43" s="202"/>
      <c r="F43" s="203"/>
      <c r="G43" s="204"/>
      <c r="H43" s="205"/>
      <c r="I43" s="206"/>
      <c r="J43" s="207"/>
      <c r="K43" s="195" t="str">
        <f>IF(I43="DP",EDATE(J43,12),IF(I43="DPT",EDATE(J43,24),IF(I43="ANO",EDATE(J43,12),IF(I43="CMM",EDATE(J43,12),IF(I43="ANN",EDATE(J43,12),IF(I43="Autre","A DETERMINER","AUCUNE INFOS"))))))</f>
        <v>AUCUNE INFOS</v>
      </c>
      <c r="L43" s="224" t="str">
        <f t="shared" ca="1" si="1"/>
        <v>Non</v>
      </c>
    </row>
    <row r="44" spans="2:12" ht="15.75" hidden="1" x14ac:dyDescent="0.25">
      <c r="B44" s="196" t="s">
        <v>54</v>
      </c>
      <c r="C44" s="177"/>
      <c r="D44" s="175"/>
      <c r="E44" s="175"/>
      <c r="F44" s="176"/>
      <c r="G44" s="177"/>
      <c r="H44" s="178"/>
      <c r="I44" s="179"/>
      <c r="J44" s="180"/>
      <c r="K44" s="197" t="str">
        <f>IF(I44="DP",EDATE(J44,12),IF(I44="DPT",EDATE(J44,24),IF(I44="ANO",EDATE(J44,12),IF(I44="CMM",EDATE(J44,12),IF(I44="ANN",EDATE(J44,12),IF(I44="Autre","A DETERMINER","AUCUNE INFOS"))))))</f>
        <v>AUCUNE INFOS</v>
      </c>
      <c r="L44" s="224" t="str">
        <f t="shared" ca="1" si="1"/>
        <v>Non</v>
      </c>
    </row>
    <row r="45" spans="2:12" ht="15.75" hidden="1" x14ac:dyDescent="0.25">
      <c r="B45" s="196" t="s">
        <v>55</v>
      </c>
      <c r="C45" s="177"/>
      <c r="D45" s="175"/>
      <c r="E45" s="175"/>
      <c r="F45" s="176"/>
      <c r="G45" s="177"/>
      <c r="H45" s="178"/>
      <c r="I45" s="179"/>
      <c r="J45" s="180"/>
      <c r="K45" s="197" t="str">
        <f t="shared" ref="K45:K62" si="3">IF(I45="DP",EDATE(J45,12),IF(I45="DPT",EDATE(J45,24),IF(I45="ANO",EDATE(J45,12),IF(I45="CMM",EDATE(J45,12),IF(I45="ANN",EDATE(J45,12),IF(I45="Autre","A DETERMINER","AUCUNE INFOS"))))))</f>
        <v>AUCUNE INFOS</v>
      </c>
      <c r="L45" s="224" t="str">
        <f t="shared" ca="1" si="1"/>
        <v>Non</v>
      </c>
    </row>
    <row r="46" spans="2:12" ht="15.75" hidden="1" x14ac:dyDescent="0.25">
      <c r="B46" s="196" t="s">
        <v>56</v>
      </c>
      <c r="C46" s="177"/>
      <c r="D46" s="175"/>
      <c r="E46" s="175"/>
      <c r="F46" s="176"/>
      <c r="G46" s="177"/>
      <c r="H46" s="178"/>
      <c r="I46" s="179"/>
      <c r="J46" s="180"/>
      <c r="K46" s="197" t="str">
        <f t="shared" si="3"/>
        <v>AUCUNE INFOS</v>
      </c>
      <c r="L46" s="224" t="str">
        <f t="shared" ca="1" si="1"/>
        <v>Non</v>
      </c>
    </row>
    <row r="47" spans="2:12" ht="15.75" hidden="1" x14ac:dyDescent="0.25">
      <c r="B47" s="196" t="s">
        <v>57</v>
      </c>
      <c r="C47" s="177"/>
      <c r="D47" s="175"/>
      <c r="E47" s="175"/>
      <c r="F47" s="176"/>
      <c r="G47" s="177"/>
      <c r="H47" s="178"/>
      <c r="I47" s="179"/>
      <c r="J47" s="180"/>
      <c r="K47" s="197" t="str">
        <f t="shared" si="3"/>
        <v>AUCUNE INFOS</v>
      </c>
      <c r="L47" s="224" t="str">
        <f t="shared" ca="1" si="1"/>
        <v>Non</v>
      </c>
    </row>
    <row r="48" spans="2:12" ht="15.75" hidden="1" x14ac:dyDescent="0.25">
      <c r="B48" s="196" t="s">
        <v>58</v>
      </c>
      <c r="C48" s="177"/>
      <c r="D48" s="175"/>
      <c r="E48" s="175"/>
      <c r="F48" s="176"/>
      <c r="G48" s="177"/>
      <c r="H48" s="178"/>
      <c r="I48" s="179"/>
      <c r="J48" s="180"/>
      <c r="K48" s="197" t="str">
        <f t="shared" si="3"/>
        <v>AUCUNE INFOS</v>
      </c>
      <c r="L48" s="224" t="str">
        <f t="shared" ca="1" si="1"/>
        <v>Non</v>
      </c>
    </row>
    <row r="49" spans="2:12" ht="15.75" hidden="1" x14ac:dyDescent="0.25">
      <c r="B49" s="196" t="s">
        <v>59</v>
      </c>
      <c r="C49" s="177"/>
      <c r="D49" s="175"/>
      <c r="E49" s="175"/>
      <c r="F49" s="176"/>
      <c r="G49" s="177"/>
      <c r="H49" s="178"/>
      <c r="I49" s="179"/>
      <c r="J49" s="180"/>
      <c r="K49" s="197" t="str">
        <f t="shared" si="3"/>
        <v>AUCUNE INFOS</v>
      </c>
      <c r="L49" s="224" t="str">
        <f t="shared" ca="1" si="1"/>
        <v>Non</v>
      </c>
    </row>
    <row r="50" spans="2:12" ht="15.75" hidden="1" x14ac:dyDescent="0.25">
      <c r="B50" s="196" t="s">
        <v>60</v>
      </c>
      <c r="C50" s="177"/>
      <c r="D50" s="175"/>
      <c r="E50" s="175"/>
      <c r="F50" s="176"/>
      <c r="G50" s="177"/>
      <c r="H50" s="178"/>
      <c r="I50" s="179"/>
      <c r="J50" s="180"/>
      <c r="K50" s="197" t="str">
        <f t="shared" si="3"/>
        <v>AUCUNE INFOS</v>
      </c>
      <c r="L50" s="224" t="str">
        <f t="shared" ca="1" si="1"/>
        <v>Non</v>
      </c>
    </row>
    <row r="51" spans="2:12" ht="15.75" hidden="1" x14ac:dyDescent="0.25">
      <c r="B51" s="196" t="s">
        <v>61</v>
      </c>
      <c r="C51" s="177"/>
      <c r="D51" s="175"/>
      <c r="E51" s="175"/>
      <c r="F51" s="176"/>
      <c r="G51" s="177"/>
      <c r="H51" s="178"/>
      <c r="I51" s="179"/>
      <c r="J51" s="180"/>
      <c r="K51" s="197" t="str">
        <f t="shared" si="3"/>
        <v>AUCUNE INFOS</v>
      </c>
      <c r="L51" s="224" t="str">
        <f t="shared" ca="1" si="1"/>
        <v>Non</v>
      </c>
    </row>
    <row r="52" spans="2:12" ht="15.75" hidden="1" x14ac:dyDescent="0.25">
      <c r="B52" s="196" t="s">
        <v>62</v>
      </c>
      <c r="C52" s="177"/>
      <c r="D52" s="175"/>
      <c r="E52" s="175"/>
      <c r="F52" s="176"/>
      <c r="G52" s="177"/>
      <c r="H52" s="178"/>
      <c r="I52" s="179"/>
      <c r="J52" s="180"/>
      <c r="K52" s="197" t="str">
        <f t="shared" si="3"/>
        <v>AUCUNE INFOS</v>
      </c>
      <c r="L52" s="224" t="str">
        <f t="shared" ca="1" si="1"/>
        <v>Non</v>
      </c>
    </row>
    <row r="53" spans="2:12" ht="15.75" hidden="1" x14ac:dyDescent="0.25">
      <c r="B53" s="196" t="s">
        <v>63</v>
      </c>
      <c r="C53" s="177"/>
      <c r="D53" s="175"/>
      <c r="E53" s="175"/>
      <c r="F53" s="176"/>
      <c r="G53" s="177"/>
      <c r="H53" s="178"/>
      <c r="I53" s="179"/>
      <c r="J53" s="180"/>
      <c r="K53" s="197" t="str">
        <f t="shared" si="3"/>
        <v>AUCUNE INFOS</v>
      </c>
      <c r="L53" s="224" t="str">
        <f t="shared" ca="1" si="1"/>
        <v>Non</v>
      </c>
    </row>
    <row r="54" spans="2:12" ht="15.75" hidden="1" x14ac:dyDescent="0.25">
      <c r="B54" s="196" t="s">
        <v>64</v>
      </c>
      <c r="C54" s="177"/>
      <c r="D54" s="175"/>
      <c r="E54" s="175"/>
      <c r="F54" s="176"/>
      <c r="G54" s="177"/>
      <c r="H54" s="178"/>
      <c r="I54" s="179"/>
      <c r="J54" s="180"/>
      <c r="K54" s="197" t="str">
        <f t="shared" si="3"/>
        <v>AUCUNE INFOS</v>
      </c>
      <c r="L54" s="224" t="str">
        <f t="shared" ca="1" si="1"/>
        <v>Non</v>
      </c>
    </row>
    <row r="55" spans="2:12" ht="15.75" hidden="1" x14ac:dyDescent="0.25">
      <c r="B55" s="196" t="s">
        <v>65</v>
      </c>
      <c r="C55" s="177"/>
      <c r="D55" s="175"/>
      <c r="E55" s="175"/>
      <c r="F55" s="176"/>
      <c r="G55" s="177"/>
      <c r="H55" s="178"/>
      <c r="I55" s="179"/>
      <c r="J55" s="180"/>
      <c r="K55" s="197" t="str">
        <f t="shared" si="3"/>
        <v>AUCUNE INFOS</v>
      </c>
      <c r="L55" s="224" t="str">
        <f t="shared" ca="1" si="1"/>
        <v>Non</v>
      </c>
    </row>
    <row r="56" spans="2:12" ht="15.75" hidden="1" x14ac:dyDescent="0.25">
      <c r="B56" s="196" t="s">
        <v>66</v>
      </c>
      <c r="C56" s="177"/>
      <c r="D56" s="175"/>
      <c r="E56" s="175"/>
      <c r="F56" s="176"/>
      <c r="G56" s="177"/>
      <c r="H56" s="178"/>
      <c r="I56" s="179"/>
      <c r="J56" s="180"/>
      <c r="K56" s="197" t="str">
        <f t="shared" si="3"/>
        <v>AUCUNE INFOS</v>
      </c>
      <c r="L56" s="224" t="str">
        <f t="shared" ca="1" si="1"/>
        <v>Non</v>
      </c>
    </row>
    <row r="57" spans="2:12" ht="15.75" hidden="1" x14ac:dyDescent="0.25">
      <c r="B57" s="196" t="s">
        <v>67</v>
      </c>
      <c r="C57" s="177"/>
      <c r="D57" s="175"/>
      <c r="E57" s="175"/>
      <c r="F57" s="176"/>
      <c r="G57" s="177"/>
      <c r="H57" s="178"/>
      <c r="I57" s="179"/>
      <c r="J57" s="180"/>
      <c r="K57" s="197" t="str">
        <f t="shared" si="3"/>
        <v>AUCUNE INFOS</v>
      </c>
      <c r="L57" s="224" t="str">
        <f t="shared" ca="1" si="1"/>
        <v>Non</v>
      </c>
    </row>
    <row r="58" spans="2:12" ht="15.75" hidden="1" x14ac:dyDescent="0.25">
      <c r="B58" s="196" t="s">
        <v>68</v>
      </c>
      <c r="C58" s="177"/>
      <c r="D58" s="175"/>
      <c r="E58" s="175"/>
      <c r="F58" s="176"/>
      <c r="G58" s="177"/>
      <c r="H58" s="178"/>
      <c r="I58" s="179"/>
      <c r="J58" s="180"/>
      <c r="K58" s="197" t="str">
        <f t="shared" si="3"/>
        <v>AUCUNE INFOS</v>
      </c>
      <c r="L58" s="224" t="str">
        <f t="shared" ca="1" si="1"/>
        <v>Non</v>
      </c>
    </row>
    <row r="59" spans="2:12" ht="15.75" hidden="1" x14ac:dyDescent="0.25">
      <c r="B59" s="196" t="s">
        <v>69</v>
      </c>
      <c r="C59" s="177"/>
      <c r="D59" s="175"/>
      <c r="E59" s="175"/>
      <c r="F59" s="176"/>
      <c r="G59" s="177"/>
      <c r="H59" s="178"/>
      <c r="I59" s="179"/>
      <c r="J59" s="180"/>
      <c r="K59" s="197" t="str">
        <f t="shared" si="3"/>
        <v>AUCUNE INFOS</v>
      </c>
      <c r="L59" s="224" t="str">
        <f t="shared" ca="1" si="1"/>
        <v>Non</v>
      </c>
    </row>
    <row r="60" spans="2:12" ht="15.75" hidden="1" x14ac:dyDescent="0.25">
      <c r="B60" s="196" t="s">
        <v>70</v>
      </c>
      <c r="C60" s="177"/>
      <c r="D60" s="175"/>
      <c r="E60" s="175"/>
      <c r="F60" s="176"/>
      <c r="G60" s="177"/>
      <c r="H60" s="178"/>
      <c r="I60" s="179"/>
      <c r="J60" s="180"/>
      <c r="K60" s="197" t="str">
        <f t="shared" si="3"/>
        <v>AUCUNE INFOS</v>
      </c>
      <c r="L60" s="224" t="str">
        <f t="shared" ca="1" si="1"/>
        <v>Non</v>
      </c>
    </row>
    <row r="61" spans="2:12" ht="15.75" hidden="1" x14ac:dyDescent="0.25">
      <c r="B61" s="196" t="s">
        <v>71</v>
      </c>
      <c r="C61" s="177"/>
      <c r="D61" s="175"/>
      <c r="E61" s="175"/>
      <c r="F61" s="176"/>
      <c r="G61" s="177"/>
      <c r="H61" s="178"/>
      <c r="I61" s="179"/>
      <c r="J61" s="180"/>
      <c r="K61" s="197" t="str">
        <f t="shared" si="3"/>
        <v>AUCUNE INFOS</v>
      </c>
      <c r="L61" s="224" t="str">
        <f t="shared" ca="1" si="1"/>
        <v>Non</v>
      </c>
    </row>
    <row r="62" spans="2:12" ht="16.5" hidden="1" thickBot="1" x14ac:dyDescent="0.3">
      <c r="B62" s="208" t="s">
        <v>72</v>
      </c>
      <c r="C62" s="187"/>
      <c r="D62" s="185"/>
      <c r="E62" s="185"/>
      <c r="F62" s="186"/>
      <c r="G62" s="187"/>
      <c r="H62" s="188"/>
      <c r="I62" s="189"/>
      <c r="J62" s="190"/>
      <c r="K62" s="199" t="str">
        <f t="shared" si="3"/>
        <v>AUCUNE INFOS</v>
      </c>
      <c r="L62" s="224" t="str">
        <f t="shared" ca="1" si="1"/>
        <v>Non</v>
      </c>
    </row>
    <row r="63" spans="2:12" ht="15.75" hidden="1" x14ac:dyDescent="0.25">
      <c r="B63" s="191" t="s">
        <v>73</v>
      </c>
      <c r="C63" s="209"/>
      <c r="D63" s="210"/>
      <c r="E63" s="210"/>
      <c r="F63" s="211"/>
      <c r="G63" s="162"/>
      <c r="H63" s="212"/>
      <c r="I63" s="164"/>
      <c r="J63" s="165"/>
      <c r="K63" s="213" t="str">
        <f>IF(I63="DP",EDATE(J63,12),IF(I63="DPT",EDATE(J63,24),IF(I63="ANO",EDATE(J63,12),IF(I63="CMM",EDATE(J63,12),IF(I63="ANN",EDATE(J63,12),IF(I63="Autre","A DETERMINER","AUCUNE INFOS"))))))</f>
        <v>AUCUNE INFOS</v>
      </c>
      <c r="L63" s="224" t="str">
        <f t="shared" ca="1" si="1"/>
        <v>Non</v>
      </c>
    </row>
    <row r="64" spans="2:12" ht="15.75" hidden="1" x14ac:dyDescent="0.25">
      <c r="B64" s="196" t="s">
        <v>74</v>
      </c>
      <c r="C64" s="177"/>
      <c r="D64" s="175"/>
      <c r="E64" s="175"/>
      <c r="F64" s="176"/>
      <c r="G64" s="177"/>
      <c r="H64" s="178"/>
      <c r="I64" s="179"/>
      <c r="J64" s="180"/>
      <c r="K64" s="197" t="str">
        <f>IF(I64="DP",EDATE(J64,12),IF(I64="DPT",EDATE(J64,24),IF(I64="ANO",EDATE(J64,12),IF(I64="CMM",EDATE(J64,12),IF(I64="ANN",EDATE(J64,12),IF(I64="Autre","A DETERMINER","AUCUNE INFOS"))))))</f>
        <v>AUCUNE INFOS</v>
      </c>
      <c r="L64" s="224" t="str">
        <f t="shared" ca="1" si="1"/>
        <v>Non</v>
      </c>
    </row>
    <row r="65" spans="2:12" ht="15.75" hidden="1" x14ac:dyDescent="0.25">
      <c r="B65" s="196" t="s">
        <v>75</v>
      </c>
      <c r="C65" s="177"/>
      <c r="D65" s="175"/>
      <c r="E65" s="175"/>
      <c r="F65" s="176"/>
      <c r="G65" s="177"/>
      <c r="H65" s="178"/>
      <c r="I65" s="179"/>
      <c r="J65" s="180"/>
      <c r="K65" s="197" t="str">
        <f t="shared" ref="K65:K82" si="4">IF(I65="DP",EDATE(J65,12),IF(I65="DPT",EDATE(J65,24),IF(I65="ANO",EDATE(J65,12),IF(I65="CMM",EDATE(J65,12),IF(I65="ANN",EDATE(J65,12),IF(I65="Autre","A DETERMINER","AUCUNE INFOS"))))))</f>
        <v>AUCUNE INFOS</v>
      </c>
      <c r="L65" s="224" t="str">
        <f t="shared" ca="1" si="1"/>
        <v>Non</v>
      </c>
    </row>
    <row r="66" spans="2:12" ht="15.75" hidden="1" x14ac:dyDescent="0.25">
      <c r="B66" s="196" t="s">
        <v>76</v>
      </c>
      <c r="C66" s="177"/>
      <c r="D66" s="175"/>
      <c r="E66" s="175"/>
      <c r="F66" s="176"/>
      <c r="G66" s="177"/>
      <c r="H66" s="178"/>
      <c r="I66" s="179"/>
      <c r="J66" s="180"/>
      <c r="K66" s="197" t="str">
        <f t="shared" si="4"/>
        <v>AUCUNE INFOS</v>
      </c>
      <c r="L66" s="224" t="str">
        <f t="shared" ca="1" si="1"/>
        <v>Non</v>
      </c>
    </row>
    <row r="67" spans="2:12" ht="15.75" hidden="1" x14ac:dyDescent="0.25">
      <c r="B67" s="196" t="s">
        <v>77</v>
      </c>
      <c r="C67" s="177"/>
      <c r="D67" s="175"/>
      <c r="E67" s="175"/>
      <c r="F67" s="176"/>
      <c r="G67" s="177"/>
      <c r="H67" s="178"/>
      <c r="I67" s="179"/>
      <c r="J67" s="180"/>
      <c r="K67" s="197" t="str">
        <f t="shared" si="4"/>
        <v>AUCUNE INFOS</v>
      </c>
      <c r="L67" s="224" t="str">
        <f t="shared" ca="1" si="1"/>
        <v>Non</v>
      </c>
    </row>
    <row r="68" spans="2:12" ht="15.75" hidden="1" x14ac:dyDescent="0.25">
      <c r="B68" s="196" t="s">
        <v>78</v>
      </c>
      <c r="C68" s="177"/>
      <c r="D68" s="175"/>
      <c r="E68" s="175"/>
      <c r="F68" s="176"/>
      <c r="G68" s="177"/>
      <c r="H68" s="178"/>
      <c r="I68" s="179"/>
      <c r="J68" s="180"/>
      <c r="K68" s="197" t="str">
        <f t="shared" si="4"/>
        <v>AUCUNE INFOS</v>
      </c>
      <c r="L68" s="224" t="str">
        <f t="shared" ca="1" si="1"/>
        <v>Non</v>
      </c>
    </row>
    <row r="69" spans="2:12" ht="15.75" hidden="1" x14ac:dyDescent="0.25">
      <c r="B69" s="196" t="s">
        <v>79</v>
      </c>
      <c r="C69" s="177"/>
      <c r="D69" s="175"/>
      <c r="E69" s="175"/>
      <c r="F69" s="176"/>
      <c r="G69" s="177"/>
      <c r="H69" s="178"/>
      <c r="I69" s="179"/>
      <c r="J69" s="180"/>
      <c r="K69" s="197" t="str">
        <f t="shared" si="4"/>
        <v>AUCUNE INFOS</v>
      </c>
      <c r="L69" s="224" t="str">
        <f t="shared" ref="L69:L132" ca="1" si="5">IF(K69="","",IF(K69&lt;=TODAY(),"Oui","Non"))</f>
        <v>Non</v>
      </c>
    </row>
    <row r="70" spans="2:12" ht="15.75" hidden="1" x14ac:dyDescent="0.25">
      <c r="B70" s="196" t="s">
        <v>80</v>
      </c>
      <c r="C70" s="177"/>
      <c r="D70" s="175"/>
      <c r="E70" s="175"/>
      <c r="F70" s="176"/>
      <c r="G70" s="177"/>
      <c r="H70" s="178"/>
      <c r="I70" s="179"/>
      <c r="J70" s="180"/>
      <c r="K70" s="197" t="str">
        <f t="shared" si="4"/>
        <v>AUCUNE INFOS</v>
      </c>
      <c r="L70" s="224" t="str">
        <f t="shared" ca="1" si="5"/>
        <v>Non</v>
      </c>
    </row>
    <row r="71" spans="2:12" ht="15.75" hidden="1" x14ac:dyDescent="0.25">
      <c r="B71" s="196" t="s">
        <v>81</v>
      </c>
      <c r="C71" s="177"/>
      <c r="D71" s="175"/>
      <c r="E71" s="175"/>
      <c r="F71" s="176"/>
      <c r="G71" s="177"/>
      <c r="H71" s="178"/>
      <c r="I71" s="179"/>
      <c r="J71" s="180"/>
      <c r="K71" s="197" t="str">
        <f t="shared" si="4"/>
        <v>AUCUNE INFOS</v>
      </c>
      <c r="L71" s="224" t="str">
        <f t="shared" ca="1" si="5"/>
        <v>Non</v>
      </c>
    </row>
    <row r="72" spans="2:12" ht="15.75" hidden="1" x14ac:dyDescent="0.25">
      <c r="B72" s="196" t="s">
        <v>82</v>
      </c>
      <c r="C72" s="177"/>
      <c r="D72" s="175"/>
      <c r="E72" s="175"/>
      <c r="F72" s="176"/>
      <c r="G72" s="177"/>
      <c r="H72" s="178"/>
      <c r="I72" s="179"/>
      <c r="J72" s="180"/>
      <c r="K72" s="197" t="str">
        <f t="shared" si="4"/>
        <v>AUCUNE INFOS</v>
      </c>
      <c r="L72" s="224" t="str">
        <f t="shared" ca="1" si="5"/>
        <v>Non</v>
      </c>
    </row>
    <row r="73" spans="2:12" ht="15.75" hidden="1" x14ac:dyDescent="0.25">
      <c r="B73" s="196" t="s">
        <v>83</v>
      </c>
      <c r="C73" s="177"/>
      <c r="D73" s="175"/>
      <c r="E73" s="175"/>
      <c r="F73" s="176"/>
      <c r="G73" s="177"/>
      <c r="H73" s="178"/>
      <c r="I73" s="179"/>
      <c r="J73" s="180"/>
      <c r="K73" s="197" t="str">
        <f t="shared" si="4"/>
        <v>AUCUNE INFOS</v>
      </c>
      <c r="L73" s="224" t="str">
        <f t="shared" ca="1" si="5"/>
        <v>Non</v>
      </c>
    </row>
    <row r="74" spans="2:12" ht="15.75" hidden="1" x14ac:dyDescent="0.25">
      <c r="B74" s="196" t="s">
        <v>84</v>
      </c>
      <c r="C74" s="177"/>
      <c r="D74" s="175"/>
      <c r="E74" s="175"/>
      <c r="F74" s="176"/>
      <c r="G74" s="177"/>
      <c r="H74" s="178"/>
      <c r="I74" s="179"/>
      <c r="J74" s="180"/>
      <c r="K74" s="197" t="str">
        <f t="shared" si="4"/>
        <v>AUCUNE INFOS</v>
      </c>
      <c r="L74" s="224" t="str">
        <f t="shared" ca="1" si="5"/>
        <v>Non</v>
      </c>
    </row>
    <row r="75" spans="2:12" ht="15.75" hidden="1" x14ac:dyDescent="0.25">
      <c r="B75" s="196" t="s">
        <v>85</v>
      </c>
      <c r="C75" s="177"/>
      <c r="D75" s="175"/>
      <c r="E75" s="175"/>
      <c r="F75" s="176"/>
      <c r="G75" s="177"/>
      <c r="H75" s="178"/>
      <c r="I75" s="179"/>
      <c r="J75" s="180"/>
      <c r="K75" s="197" t="str">
        <f t="shared" si="4"/>
        <v>AUCUNE INFOS</v>
      </c>
      <c r="L75" s="224" t="str">
        <f t="shared" ca="1" si="5"/>
        <v>Non</v>
      </c>
    </row>
    <row r="76" spans="2:12" ht="15.75" hidden="1" x14ac:dyDescent="0.25">
      <c r="B76" s="196" t="s">
        <v>86</v>
      </c>
      <c r="C76" s="177"/>
      <c r="D76" s="175"/>
      <c r="E76" s="175"/>
      <c r="F76" s="176"/>
      <c r="G76" s="177"/>
      <c r="H76" s="178"/>
      <c r="I76" s="179"/>
      <c r="J76" s="180"/>
      <c r="K76" s="197" t="str">
        <f t="shared" si="4"/>
        <v>AUCUNE INFOS</v>
      </c>
      <c r="L76" s="224" t="str">
        <f t="shared" ca="1" si="5"/>
        <v>Non</v>
      </c>
    </row>
    <row r="77" spans="2:12" ht="15.75" hidden="1" x14ac:dyDescent="0.25">
      <c r="B77" s="196" t="s">
        <v>87</v>
      </c>
      <c r="C77" s="177"/>
      <c r="D77" s="175"/>
      <c r="E77" s="175"/>
      <c r="F77" s="176"/>
      <c r="G77" s="177"/>
      <c r="H77" s="178"/>
      <c r="I77" s="179"/>
      <c r="J77" s="180"/>
      <c r="K77" s="197" t="str">
        <f t="shared" si="4"/>
        <v>AUCUNE INFOS</v>
      </c>
      <c r="L77" s="224" t="str">
        <f t="shared" ca="1" si="5"/>
        <v>Non</v>
      </c>
    </row>
    <row r="78" spans="2:12" ht="15.75" hidden="1" x14ac:dyDescent="0.25">
      <c r="B78" s="196" t="s">
        <v>88</v>
      </c>
      <c r="C78" s="177"/>
      <c r="D78" s="175"/>
      <c r="E78" s="175"/>
      <c r="F78" s="176"/>
      <c r="G78" s="177"/>
      <c r="H78" s="178"/>
      <c r="I78" s="179"/>
      <c r="J78" s="180"/>
      <c r="K78" s="197" t="str">
        <f t="shared" si="4"/>
        <v>AUCUNE INFOS</v>
      </c>
      <c r="L78" s="224" t="str">
        <f t="shared" ca="1" si="5"/>
        <v>Non</v>
      </c>
    </row>
    <row r="79" spans="2:12" ht="15.75" hidden="1" x14ac:dyDescent="0.25">
      <c r="B79" s="196" t="s">
        <v>89</v>
      </c>
      <c r="C79" s="177"/>
      <c r="D79" s="175"/>
      <c r="E79" s="175"/>
      <c r="F79" s="176"/>
      <c r="G79" s="177"/>
      <c r="H79" s="178"/>
      <c r="I79" s="179"/>
      <c r="J79" s="180"/>
      <c r="K79" s="197" t="str">
        <f t="shared" si="4"/>
        <v>AUCUNE INFOS</v>
      </c>
      <c r="L79" s="224" t="str">
        <f t="shared" ca="1" si="5"/>
        <v>Non</v>
      </c>
    </row>
    <row r="80" spans="2:12" ht="15.75" hidden="1" x14ac:dyDescent="0.25">
      <c r="B80" s="196" t="s">
        <v>90</v>
      </c>
      <c r="C80" s="177"/>
      <c r="D80" s="175"/>
      <c r="E80" s="175"/>
      <c r="F80" s="176"/>
      <c r="G80" s="177"/>
      <c r="H80" s="178"/>
      <c r="I80" s="179"/>
      <c r="J80" s="180"/>
      <c r="K80" s="197" t="str">
        <f t="shared" si="4"/>
        <v>AUCUNE INFOS</v>
      </c>
      <c r="L80" s="224" t="str">
        <f t="shared" ca="1" si="5"/>
        <v>Non</v>
      </c>
    </row>
    <row r="81" spans="2:12" ht="15.75" hidden="1" x14ac:dyDescent="0.25">
      <c r="B81" s="196" t="s">
        <v>91</v>
      </c>
      <c r="C81" s="177"/>
      <c r="D81" s="175"/>
      <c r="E81" s="175"/>
      <c r="F81" s="176"/>
      <c r="G81" s="177"/>
      <c r="H81" s="178"/>
      <c r="I81" s="179"/>
      <c r="J81" s="180"/>
      <c r="K81" s="197" t="str">
        <f t="shared" si="4"/>
        <v>AUCUNE INFOS</v>
      </c>
      <c r="L81" s="224" t="str">
        <f t="shared" ca="1" si="5"/>
        <v>Non</v>
      </c>
    </row>
    <row r="82" spans="2:12" ht="15.75" hidden="1" x14ac:dyDescent="0.25">
      <c r="B82" s="198" t="s">
        <v>92</v>
      </c>
      <c r="C82" s="192"/>
      <c r="D82" s="193"/>
      <c r="E82" s="193"/>
      <c r="F82" s="194"/>
      <c r="G82" s="192"/>
      <c r="H82" s="214"/>
      <c r="I82" s="215"/>
      <c r="J82" s="216"/>
      <c r="K82" s="217" t="str">
        <f t="shared" si="4"/>
        <v>AUCUNE INFOS</v>
      </c>
      <c r="L82" s="224" t="str">
        <f t="shared" ca="1" si="5"/>
        <v>Non</v>
      </c>
    </row>
    <row r="83" spans="2:12" ht="15.75" hidden="1" x14ac:dyDescent="0.25">
      <c r="B83" s="200" t="s">
        <v>93</v>
      </c>
      <c r="C83" s="204"/>
      <c r="D83" s="218"/>
      <c r="E83" s="218"/>
      <c r="F83" s="219"/>
      <c r="G83" s="204"/>
      <c r="H83" s="205"/>
      <c r="I83" s="206"/>
      <c r="J83" s="207"/>
      <c r="K83" s="195" t="str">
        <f>IF(I83="DP",EDATE(J83,12),IF(I83="DPT",EDATE(J83,24),IF(I83="ANO",EDATE(J83,12),IF(I83="CMM",EDATE(J83,12),IF(I83="ANN",EDATE(J83,12),IF(I83="Autre","A DETERMINER","AUCUNE INFOS"))))))</f>
        <v>AUCUNE INFOS</v>
      </c>
      <c r="L83" s="224" t="str">
        <f t="shared" ca="1" si="5"/>
        <v>Non</v>
      </c>
    </row>
    <row r="84" spans="2:12" ht="15.75" hidden="1" x14ac:dyDescent="0.25">
      <c r="B84" s="196" t="s">
        <v>94</v>
      </c>
      <c r="C84" s="177"/>
      <c r="D84" s="175"/>
      <c r="E84" s="175"/>
      <c r="F84" s="176"/>
      <c r="G84" s="177"/>
      <c r="H84" s="178"/>
      <c r="I84" s="179"/>
      <c r="J84" s="180"/>
      <c r="K84" s="197" t="str">
        <f>IF(I84="DP",EDATE(J84,12),IF(I84="DPT",EDATE(J84,24),IF(I84="ANO",EDATE(J84,12),IF(I84="CMM",EDATE(J84,12),IF(I84="ANN",EDATE(J84,12),IF(I84="Autre","A DETERMINER","AUCUNE INFOS"))))))</f>
        <v>AUCUNE INFOS</v>
      </c>
      <c r="L84" s="224" t="str">
        <f t="shared" ca="1" si="5"/>
        <v>Non</v>
      </c>
    </row>
    <row r="85" spans="2:12" ht="15.75" hidden="1" x14ac:dyDescent="0.25">
      <c r="B85" s="196" t="s">
        <v>95</v>
      </c>
      <c r="C85" s="177"/>
      <c r="D85" s="175"/>
      <c r="E85" s="175"/>
      <c r="F85" s="176"/>
      <c r="G85" s="177"/>
      <c r="H85" s="178"/>
      <c r="I85" s="179"/>
      <c r="J85" s="180"/>
      <c r="K85" s="197" t="str">
        <f t="shared" ref="K85:K101" si="6">IF(I85="DP",EDATE(J85,12),IF(I85="DPT",EDATE(J85,24),IF(I85="ANO",EDATE(J85,12),IF(I85="CMM",EDATE(J85,12),IF(I85="ANN",EDATE(J85,12),IF(I85="Autre","A DETERMINER","AUCUNE INFOS"))))))</f>
        <v>AUCUNE INFOS</v>
      </c>
      <c r="L85" s="224" t="str">
        <f t="shared" ca="1" si="5"/>
        <v>Non</v>
      </c>
    </row>
    <row r="86" spans="2:12" ht="15.75" hidden="1" x14ac:dyDescent="0.25">
      <c r="B86" s="196" t="s">
        <v>96</v>
      </c>
      <c r="C86" s="177"/>
      <c r="D86" s="175"/>
      <c r="E86" s="175"/>
      <c r="F86" s="176"/>
      <c r="G86" s="177"/>
      <c r="H86" s="178"/>
      <c r="I86" s="179"/>
      <c r="J86" s="180"/>
      <c r="K86" s="197" t="str">
        <f t="shared" si="6"/>
        <v>AUCUNE INFOS</v>
      </c>
      <c r="L86" s="224" t="str">
        <f t="shared" ca="1" si="5"/>
        <v>Non</v>
      </c>
    </row>
    <row r="87" spans="2:12" ht="15.75" hidden="1" x14ac:dyDescent="0.25">
      <c r="B87" s="196" t="s">
        <v>97</v>
      </c>
      <c r="C87" s="177"/>
      <c r="D87" s="175"/>
      <c r="E87" s="175"/>
      <c r="F87" s="176"/>
      <c r="G87" s="177"/>
      <c r="H87" s="178"/>
      <c r="I87" s="179"/>
      <c r="J87" s="180"/>
      <c r="K87" s="197" t="str">
        <f t="shared" si="6"/>
        <v>AUCUNE INFOS</v>
      </c>
      <c r="L87" s="224" t="str">
        <f t="shared" ca="1" si="5"/>
        <v>Non</v>
      </c>
    </row>
    <row r="88" spans="2:12" ht="15.75" hidden="1" x14ac:dyDescent="0.25">
      <c r="B88" s="196" t="s">
        <v>98</v>
      </c>
      <c r="C88" s="177"/>
      <c r="D88" s="175"/>
      <c r="E88" s="175"/>
      <c r="F88" s="176"/>
      <c r="G88" s="177"/>
      <c r="H88" s="178"/>
      <c r="I88" s="179"/>
      <c r="J88" s="180"/>
      <c r="K88" s="197" t="str">
        <f t="shared" si="6"/>
        <v>AUCUNE INFOS</v>
      </c>
      <c r="L88" s="224" t="str">
        <f t="shared" ca="1" si="5"/>
        <v>Non</v>
      </c>
    </row>
    <row r="89" spans="2:12" ht="15.75" hidden="1" x14ac:dyDescent="0.25">
      <c r="B89" s="196" t="s">
        <v>99</v>
      </c>
      <c r="C89" s="177"/>
      <c r="D89" s="175"/>
      <c r="E89" s="175"/>
      <c r="F89" s="176"/>
      <c r="G89" s="177"/>
      <c r="H89" s="178"/>
      <c r="I89" s="179"/>
      <c r="J89" s="180"/>
      <c r="K89" s="197" t="str">
        <f t="shared" si="6"/>
        <v>AUCUNE INFOS</v>
      </c>
      <c r="L89" s="224" t="str">
        <f t="shared" ca="1" si="5"/>
        <v>Non</v>
      </c>
    </row>
    <row r="90" spans="2:12" ht="15.75" hidden="1" x14ac:dyDescent="0.25">
      <c r="B90" s="196" t="s">
        <v>100</v>
      </c>
      <c r="C90" s="177"/>
      <c r="D90" s="175"/>
      <c r="E90" s="175"/>
      <c r="F90" s="176"/>
      <c r="G90" s="177"/>
      <c r="H90" s="178"/>
      <c r="I90" s="179"/>
      <c r="J90" s="180"/>
      <c r="K90" s="197" t="str">
        <f t="shared" si="6"/>
        <v>AUCUNE INFOS</v>
      </c>
      <c r="L90" s="224" t="str">
        <f t="shared" ca="1" si="5"/>
        <v>Non</v>
      </c>
    </row>
    <row r="91" spans="2:12" ht="15.75" hidden="1" x14ac:dyDescent="0.25">
      <c r="B91" s="196" t="s">
        <v>101</v>
      </c>
      <c r="C91" s="177"/>
      <c r="D91" s="175"/>
      <c r="E91" s="175"/>
      <c r="F91" s="176"/>
      <c r="G91" s="177"/>
      <c r="H91" s="178"/>
      <c r="I91" s="179"/>
      <c r="J91" s="180"/>
      <c r="K91" s="197" t="str">
        <f t="shared" si="6"/>
        <v>AUCUNE INFOS</v>
      </c>
      <c r="L91" s="224" t="str">
        <f t="shared" ca="1" si="5"/>
        <v>Non</v>
      </c>
    </row>
    <row r="92" spans="2:12" ht="15.75" hidden="1" x14ac:dyDescent="0.25">
      <c r="B92" s="196" t="s">
        <v>102</v>
      </c>
      <c r="C92" s="177"/>
      <c r="D92" s="175"/>
      <c r="E92" s="175"/>
      <c r="F92" s="176"/>
      <c r="G92" s="177"/>
      <c r="H92" s="178"/>
      <c r="I92" s="179"/>
      <c r="J92" s="180"/>
      <c r="K92" s="197" t="str">
        <f t="shared" si="6"/>
        <v>AUCUNE INFOS</v>
      </c>
      <c r="L92" s="224" t="str">
        <f t="shared" ca="1" si="5"/>
        <v>Non</v>
      </c>
    </row>
    <row r="93" spans="2:12" ht="15.75" hidden="1" x14ac:dyDescent="0.25">
      <c r="B93" s="196" t="s">
        <v>103</v>
      </c>
      <c r="C93" s="177"/>
      <c r="D93" s="175"/>
      <c r="E93" s="175"/>
      <c r="F93" s="176"/>
      <c r="G93" s="177"/>
      <c r="H93" s="178"/>
      <c r="I93" s="179"/>
      <c r="J93" s="180"/>
      <c r="K93" s="197" t="str">
        <f t="shared" si="6"/>
        <v>AUCUNE INFOS</v>
      </c>
      <c r="L93" s="224" t="str">
        <f t="shared" ca="1" si="5"/>
        <v>Non</v>
      </c>
    </row>
    <row r="94" spans="2:12" ht="15.75" hidden="1" x14ac:dyDescent="0.25">
      <c r="B94" s="196" t="s">
        <v>104</v>
      </c>
      <c r="C94" s="177"/>
      <c r="D94" s="175"/>
      <c r="E94" s="175"/>
      <c r="F94" s="176"/>
      <c r="G94" s="177"/>
      <c r="H94" s="178"/>
      <c r="I94" s="179"/>
      <c r="J94" s="180"/>
      <c r="K94" s="197" t="str">
        <f t="shared" si="6"/>
        <v>AUCUNE INFOS</v>
      </c>
      <c r="L94" s="224" t="str">
        <f t="shared" ca="1" si="5"/>
        <v>Non</v>
      </c>
    </row>
    <row r="95" spans="2:12" ht="15.75" hidden="1" x14ac:dyDescent="0.25">
      <c r="B95" s="196" t="s">
        <v>105</v>
      </c>
      <c r="C95" s="177"/>
      <c r="D95" s="175"/>
      <c r="E95" s="175"/>
      <c r="F95" s="176"/>
      <c r="G95" s="177"/>
      <c r="H95" s="178"/>
      <c r="I95" s="179"/>
      <c r="J95" s="180"/>
      <c r="K95" s="197" t="str">
        <f t="shared" si="6"/>
        <v>AUCUNE INFOS</v>
      </c>
      <c r="L95" s="224" t="str">
        <f t="shared" ca="1" si="5"/>
        <v>Non</v>
      </c>
    </row>
    <row r="96" spans="2:12" ht="15.75" hidden="1" x14ac:dyDescent="0.25">
      <c r="B96" s="196" t="s">
        <v>106</v>
      </c>
      <c r="C96" s="177"/>
      <c r="D96" s="175"/>
      <c r="E96" s="175"/>
      <c r="F96" s="176"/>
      <c r="G96" s="177"/>
      <c r="H96" s="178"/>
      <c r="I96" s="179"/>
      <c r="J96" s="180"/>
      <c r="K96" s="197" t="str">
        <f t="shared" si="6"/>
        <v>AUCUNE INFOS</v>
      </c>
      <c r="L96" s="224" t="str">
        <f t="shared" ca="1" si="5"/>
        <v>Non</v>
      </c>
    </row>
    <row r="97" spans="2:12" ht="15.75" hidden="1" x14ac:dyDescent="0.25">
      <c r="B97" s="196" t="s">
        <v>107</v>
      </c>
      <c r="C97" s="177"/>
      <c r="D97" s="175"/>
      <c r="E97" s="175"/>
      <c r="F97" s="176"/>
      <c r="G97" s="177"/>
      <c r="H97" s="178"/>
      <c r="I97" s="179"/>
      <c r="J97" s="180"/>
      <c r="K97" s="197" t="str">
        <f t="shared" si="6"/>
        <v>AUCUNE INFOS</v>
      </c>
      <c r="L97" s="224" t="str">
        <f t="shared" ca="1" si="5"/>
        <v>Non</v>
      </c>
    </row>
    <row r="98" spans="2:12" ht="15.75" hidden="1" x14ac:dyDescent="0.25">
      <c r="B98" s="196" t="s">
        <v>108</v>
      </c>
      <c r="C98" s="177"/>
      <c r="D98" s="175"/>
      <c r="E98" s="175"/>
      <c r="F98" s="176"/>
      <c r="G98" s="177"/>
      <c r="H98" s="178"/>
      <c r="I98" s="179"/>
      <c r="J98" s="180"/>
      <c r="K98" s="197" t="str">
        <f t="shared" si="6"/>
        <v>AUCUNE INFOS</v>
      </c>
      <c r="L98" s="224" t="str">
        <f t="shared" ca="1" si="5"/>
        <v>Non</v>
      </c>
    </row>
    <row r="99" spans="2:12" ht="15.75" hidden="1" x14ac:dyDescent="0.25">
      <c r="B99" s="196" t="s">
        <v>10</v>
      </c>
      <c r="C99" s="177"/>
      <c r="D99" s="175"/>
      <c r="E99" s="175"/>
      <c r="F99" s="176"/>
      <c r="G99" s="177"/>
      <c r="H99" s="178"/>
      <c r="I99" s="179"/>
      <c r="J99" s="180"/>
      <c r="K99" s="197" t="str">
        <f t="shared" si="6"/>
        <v>AUCUNE INFOS</v>
      </c>
      <c r="L99" s="224" t="str">
        <f t="shared" ca="1" si="5"/>
        <v>Non</v>
      </c>
    </row>
    <row r="100" spans="2:12" ht="15.75" hidden="1" x14ac:dyDescent="0.25">
      <c r="B100" s="196" t="s">
        <v>11</v>
      </c>
      <c r="C100" s="177"/>
      <c r="D100" s="175"/>
      <c r="E100" s="175"/>
      <c r="F100" s="176"/>
      <c r="G100" s="177"/>
      <c r="H100" s="178"/>
      <c r="I100" s="179"/>
      <c r="J100" s="180"/>
      <c r="K100" s="197" t="str">
        <f t="shared" si="6"/>
        <v>AUCUNE INFOS</v>
      </c>
      <c r="L100" s="224" t="str">
        <f t="shared" ca="1" si="5"/>
        <v>Non</v>
      </c>
    </row>
    <row r="101" spans="2:12" ht="15.75" hidden="1" x14ac:dyDescent="0.25">
      <c r="B101" s="196" t="s">
        <v>12</v>
      </c>
      <c r="C101" s="177"/>
      <c r="D101" s="175"/>
      <c r="E101" s="175"/>
      <c r="F101" s="176"/>
      <c r="G101" s="177"/>
      <c r="H101" s="178"/>
      <c r="I101" s="179"/>
      <c r="J101" s="180"/>
      <c r="K101" s="197" t="str">
        <f t="shared" si="6"/>
        <v>AUCUNE INFOS</v>
      </c>
      <c r="L101" s="224" t="str">
        <f t="shared" ca="1" si="5"/>
        <v>Non</v>
      </c>
    </row>
    <row r="102" spans="2:12" ht="16.5" hidden="1" thickBot="1" x14ac:dyDescent="0.3">
      <c r="B102" s="208" t="s">
        <v>13</v>
      </c>
      <c r="C102" s="187"/>
      <c r="D102" s="185"/>
      <c r="E102" s="185"/>
      <c r="F102" s="186"/>
      <c r="G102" s="187"/>
      <c r="H102" s="188"/>
      <c r="I102" s="189"/>
      <c r="J102" s="190"/>
      <c r="K102" s="199" t="str">
        <f>IF(I102="DP",EDATE(J102,12),IF(I102="DPT",EDATE(J102,24),IF(I102="ANO",EDATE(J102,12),IF(I102="CMM",EDATE(J102,12),IF(I102="ANN",EDATE(J102,12),IF(I102="Autre","A DETERMINER","AUCUNE INFOS"))))))</f>
        <v>AUCUNE INFOS</v>
      </c>
      <c r="L102" s="224" t="str">
        <f t="shared" ca="1" si="5"/>
        <v>Non</v>
      </c>
    </row>
    <row r="103" spans="2:12" ht="15.75" hidden="1" x14ac:dyDescent="0.25">
      <c r="B103" s="220"/>
      <c r="C103" s="221"/>
      <c r="D103" s="221"/>
      <c r="E103" s="221"/>
      <c r="F103" s="221"/>
      <c r="G103" s="222"/>
      <c r="H103" s="222"/>
      <c r="I103" s="222"/>
      <c r="J103" s="222"/>
      <c r="K103" s="222"/>
      <c r="L103" s="224" t="str">
        <f t="shared" ca="1" si="5"/>
        <v/>
      </c>
    </row>
    <row r="104" spans="2:12" ht="15.75" hidden="1" x14ac:dyDescent="0.25">
      <c r="B104" s="220"/>
      <c r="C104" s="221"/>
      <c r="D104" s="221"/>
      <c r="E104" s="221"/>
      <c r="F104" s="221"/>
      <c r="G104" s="222"/>
      <c r="H104" s="222"/>
      <c r="I104" s="222"/>
      <c r="J104" s="222"/>
      <c r="K104" s="222"/>
      <c r="L104" s="224" t="str">
        <f t="shared" ca="1" si="5"/>
        <v/>
      </c>
    </row>
    <row r="105" spans="2:12" ht="15.75" hidden="1" x14ac:dyDescent="0.25">
      <c r="B105" s="220"/>
      <c r="C105" s="221"/>
      <c r="D105" s="221"/>
      <c r="E105" s="221"/>
      <c r="F105" s="221"/>
      <c r="G105" s="222"/>
      <c r="H105" s="222"/>
      <c r="I105" s="222"/>
      <c r="J105" s="222"/>
      <c r="K105" s="222"/>
      <c r="L105" s="224" t="str">
        <f t="shared" ca="1" si="5"/>
        <v/>
      </c>
    </row>
    <row r="106" spans="2:12" ht="15.75" hidden="1" x14ac:dyDescent="0.25">
      <c r="B106" s="220"/>
      <c r="C106" s="221"/>
      <c r="D106" s="221"/>
      <c r="E106" s="221"/>
      <c r="F106" s="223"/>
      <c r="G106" s="222"/>
      <c r="H106" s="222"/>
      <c r="I106" s="222"/>
      <c r="J106" s="222"/>
      <c r="K106" s="222"/>
      <c r="L106" s="224" t="str">
        <f t="shared" ca="1" si="5"/>
        <v/>
      </c>
    </row>
    <row r="107" spans="2:12" ht="15.75" hidden="1" x14ac:dyDescent="0.25">
      <c r="B107" s="220"/>
      <c r="C107" s="221"/>
      <c r="D107" s="221"/>
      <c r="E107" s="221"/>
      <c r="F107" s="221"/>
      <c r="G107" s="222"/>
      <c r="H107" s="222"/>
      <c r="I107" s="222"/>
      <c r="J107" s="222"/>
      <c r="K107" s="222"/>
      <c r="L107" s="224" t="str">
        <f t="shared" ca="1" si="5"/>
        <v/>
      </c>
    </row>
    <row r="108" spans="2:12" ht="15.75" hidden="1" x14ac:dyDescent="0.25">
      <c r="B108" s="220"/>
      <c r="C108" s="221"/>
      <c r="D108" s="221"/>
      <c r="E108" s="221"/>
      <c r="F108" s="221"/>
      <c r="G108" s="222"/>
      <c r="H108" s="222"/>
      <c r="I108" s="222"/>
      <c r="J108" s="222"/>
      <c r="K108" s="222"/>
      <c r="L108" s="224" t="str">
        <f t="shared" ca="1" si="5"/>
        <v/>
      </c>
    </row>
    <row r="109" spans="2:12" ht="15.75" hidden="1" x14ac:dyDescent="0.25">
      <c r="B109" s="220"/>
      <c r="C109" s="221"/>
      <c r="D109" s="221"/>
      <c r="E109" s="221"/>
      <c r="F109" s="221"/>
      <c r="G109" s="222"/>
      <c r="H109" s="222"/>
      <c r="I109" s="222"/>
      <c r="J109" s="222"/>
      <c r="K109" s="222"/>
      <c r="L109" s="224" t="str">
        <f t="shared" ca="1" si="5"/>
        <v/>
      </c>
    </row>
    <row r="110" spans="2:12" ht="15.75" hidden="1" x14ac:dyDescent="0.25">
      <c r="B110" s="220"/>
      <c r="C110" s="221"/>
      <c r="D110" s="221"/>
      <c r="E110" s="221"/>
      <c r="F110" s="221"/>
      <c r="G110" s="222"/>
      <c r="H110" s="222"/>
      <c r="I110" s="222"/>
      <c r="J110" s="222"/>
      <c r="K110" s="222"/>
      <c r="L110" s="224" t="str">
        <f t="shared" ca="1" si="5"/>
        <v/>
      </c>
    </row>
    <row r="111" spans="2:12" ht="15.75" hidden="1" x14ac:dyDescent="0.25">
      <c r="B111" s="220"/>
      <c r="C111" s="221"/>
      <c r="D111" s="221"/>
      <c r="E111" s="221"/>
      <c r="F111" s="221"/>
      <c r="G111" s="222"/>
      <c r="H111" s="222"/>
      <c r="I111" s="222"/>
      <c r="J111" s="222"/>
      <c r="K111" s="222"/>
      <c r="L111" s="224" t="str">
        <f t="shared" ca="1" si="5"/>
        <v/>
      </c>
    </row>
    <row r="112" spans="2:12" ht="15.75" hidden="1" x14ac:dyDescent="0.25">
      <c r="B112" s="220"/>
      <c r="C112" s="221"/>
      <c r="D112" s="221"/>
      <c r="E112" s="221"/>
      <c r="F112" s="221"/>
      <c r="G112" s="222"/>
      <c r="H112" s="222"/>
      <c r="I112" s="222"/>
      <c r="J112" s="222"/>
      <c r="K112" s="222"/>
      <c r="L112" s="224" t="str">
        <f t="shared" ca="1" si="5"/>
        <v/>
      </c>
    </row>
    <row r="113" spans="2:12" ht="15.75" hidden="1" x14ac:dyDescent="0.25">
      <c r="B113" s="220"/>
      <c r="C113" s="221"/>
      <c r="D113" s="221"/>
      <c r="E113" s="221"/>
      <c r="F113" s="221"/>
      <c r="G113" s="222"/>
      <c r="H113" s="222"/>
      <c r="I113" s="222"/>
      <c r="J113" s="222"/>
      <c r="K113" s="222"/>
      <c r="L113" s="224" t="str">
        <f t="shared" ca="1" si="5"/>
        <v/>
      </c>
    </row>
    <row r="114" spans="2:12" ht="15.75" hidden="1" x14ac:dyDescent="0.25">
      <c r="B114" s="220"/>
      <c r="C114" s="221"/>
      <c r="D114" s="221"/>
      <c r="E114" s="221"/>
      <c r="F114" s="221"/>
      <c r="G114" s="222"/>
      <c r="H114" s="222"/>
      <c r="I114" s="222"/>
      <c r="J114" s="222"/>
      <c r="K114" s="222"/>
      <c r="L114" s="224" t="str">
        <f t="shared" ca="1" si="5"/>
        <v/>
      </c>
    </row>
    <row r="115" spans="2:12" ht="15.75" hidden="1" x14ac:dyDescent="0.25">
      <c r="B115" s="220"/>
      <c r="C115" s="221"/>
      <c r="D115" s="221"/>
      <c r="E115" s="221"/>
      <c r="F115" s="221"/>
      <c r="G115" s="222"/>
      <c r="H115" s="222"/>
      <c r="I115" s="222"/>
      <c r="J115" s="222"/>
      <c r="K115" s="222"/>
      <c r="L115" s="224" t="str">
        <f t="shared" ca="1" si="5"/>
        <v/>
      </c>
    </row>
    <row r="116" spans="2:12" ht="15.75" hidden="1" x14ac:dyDescent="0.25">
      <c r="B116" s="220"/>
      <c r="C116" s="221"/>
      <c r="D116" s="221"/>
      <c r="E116" s="221"/>
      <c r="F116" s="221"/>
      <c r="G116" s="222"/>
      <c r="H116" s="222"/>
      <c r="I116" s="222"/>
      <c r="J116" s="222"/>
      <c r="K116" s="222"/>
      <c r="L116" s="224" t="str">
        <f t="shared" ca="1" si="5"/>
        <v/>
      </c>
    </row>
    <row r="117" spans="2:12" ht="15.75" hidden="1" x14ac:dyDescent="0.25">
      <c r="B117" s="220"/>
      <c r="C117" s="221"/>
      <c r="D117" s="221"/>
      <c r="E117" s="221"/>
      <c r="F117" s="221"/>
      <c r="G117" s="222"/>
      <c r="H117" s="222"/>
      <c r="I117" s="222"/>
      <c r="J117" s="222"/>
      <c r="K117" s="222"/>
      <c r="L117" s="224" t="str">
        <f t="shared" ca="1" si="5"/>
        <v/>
      </c>
    </row>
    <row r="118" spans="2:12" ht="15.75" hidden="1" x14ac:dyDescent="0.25">
      <c r="B118" s="220"/>
      <c r="C118" s="221"/>
      <c r="D118" s="221"/>
      <c r="E118" s="221"/>
      <c r="F118" s="221"/>
      <c r="G118" s="222"/>
      <c r="H118" s="222"/>
      <c r="I118" s="222"/>
      <c r="J118" s="222"/>
      <c r="K118" s="222"/>
      <c r="L118" s="224" t="str">
        <f t="shared" ca="1" si="5"/>
        <v/>
      </c>
    </row>
    <row r="119" spans="2:12" ht="15.75" hidden="1" x14ac:dyDescent="0.25">
      <c r="B119" s="220"/>
      <c r="C119" s="221"/>
      <c r="D119" s="221"/>
      <c r="E119" s="221"/>
      <c r="F119" s="221"/>
      <c r="G119" s="222"/>
      <c r="H119" s="222"/>
      <c r="I119" s="222"/>
      <c r="J119" s="222"/>
      <c r="K119" s="222"/>
      <c r="L119" s="224" t="str">
        <f t="shared" ca="1" si="5"/>
        <v/>
      </c>
    </row>
    <row r="120" spans="2:12" ht="15.75" hidden="1" x14ac:dyDescent="0.25">
      <c r="B120" s="220"/>
      <c r="C120" s="221"/>
      <c r="D120" s="221"/>
      <c r="E120" s="221"/>
      <c r="F120" s="221"/>
      <c r="G120" s="222"/>
      <c r="H120" s="222"/>
      <c r="I120" s="222"/>
      <c r="J120" s="222"/>
      <c r="K120" s="222"/>
      <c r="L120" s="224" t="str">
        <f t="shared" ca="1" si="5"/>
        <v/>
      </c>
    </row>
    <row r="121" spans="2:12" ht="15.75" hidden="1" x14ac:dyDescent="0.25">
      <c r="B121" s="220"/>
      <c r="C121" s="221"/>
      <c r="D121" s="221"/>
      <c r="E121" s="221"/>
      <c r="F121" s="221"/>
      <c r="G121" s="222"/>
      <c r="H121" s="222"/>
      <c r="I121" s="222"/>
      <c r="J121" s="222"/>
      <c r="K121" s="222"/>
      <c r="L121" s="224" t="str">
        <f t="shared" ca="1" si="5"/>
        <v/>
      </c>
    </row>
    <row r="122" spans="2:12" ht="15.75" hidden="1" x14ac:dyDescent="0.25">
      <c r="B122" s="220"/>
      <c r="C122" s="221"/>
      <c r="D122" s="221"/>
      <c r="E122" s="221"/>
      <c r="F122" s="221"/>
      <c r="G122" s="222"/>
      <c r="H122" s="222"/>
      <c r="I122" s="222"/>
      <c r="J122" s="222"/>
      <c r="K122" s="222"/>
      <c r="L122" s="224" t="str">
        <f t="shared" ca="1" si="5"/>
        <v/>
      </c>
    </row>
    <row r="123" spans="2:12" ht="15.75" hidden="1" x14ac:dyDescent="0.25">
      <c r="B123" s="220"/>
      <c r="C123" s="221"/>
      <c r="D123" s="221"/>
      <c r="E123" s="221"/>
      <c r="F123" s="221"/>
      <c r="G123" s="222"/>
      <c r="H123" s="222"/>
      <c r="I123" s="222"/>
      <c r="J123" s="222"/>
      <c r="K123" s="222"/>
      <c r="L123" s="224" t="str">
        <f t="shared" ca="1" si="5"/>
        <v/>
      </c>
    </row>
    <row r="124" spans="2:12" ht="15.75" hidden="1" x14ac:dyDescent="0.25">
      <c r="B124" s="220"/>
      <c r="C124" s="221"/>
      <c r="D124" s="221"/>
      <c r="E124" s="221"/>
      <c r="F124" s="221"/>
      <c r="G124" s="222"/>
      <c r="H124" s="222"/>
      <c r="I124" s="222"/>
      <c r="J124" s="222"/>
      <c r="K124" s="222"/>
      <c r="L124" s="224" t="str">
        <f t="shared" ca="1" si="5"/>
        <v/>
      </c>
    </row>
    <row r="125" spans="2:12" ht="15.75" hidden="1" x14ac:dyDescent="0.25">
      <c r="B125" s="220"/>
      <c r="C125" s="221"/>
      <c r="D125" s="221"/>
      <c r="E125" s="221"/>
      <c r="F125" s="221"/>
      <c r="G125" s="222"/>
      <c r="H125" s="222"/>
      <c r="I125" s="222"/>
      <c r="J125" s="222"/>
      <c r="K125" s="222"/>
      <c r="L125" s="224" t="str">
        <f t="shared" ca="1" si="5"/>
        <v/>
      </c>
    </row>
    <row r="126" spans="2:12" ht="15.75" hidden="1" x14ac:dyDescent="0.25">
      <c r="B126" s="220"/>
      <c r="C126" s="221"/>
      <c r="D126" s="221"/>
      <c r="E126" s="221"/>
      <c r="F126" s="221"/>
      <c r="G126" s="222"/>
      <c r="H126" s="222"/>
      <c r="I126" s="222"/>
      <c r="J126" s="222"/>
      <c r="K126" s="222"/>
      <c r="L126" s="224" t="str">
        <f t="shared" ca="1" si="5"/>
        <v/>
      </c>
    </row>
    <row r="127" spans="2:12" ht="15.75" hidden="1" x14ac:dyDescent="0.25">
      <c r="B127" s="220"/>
      <c r="C127" s="221"/>
      <c r="D127" s="221"/>
      <c r="E127" s="221"/>
      <c r="F127" s="221"/>
      <c r="G127" s="222"/>
      <c r="H127" s="222"/>
      <c r="I127" s="222"/>
      <c r="J127" s="222"/>
      <c r="K127" s="222"/>
      <c r="L127" s="224" t="str">
        <f t="shared" ca="1" si="5"/>
        <v/>
      </c>
    </row>
    <row r="128" spans="2:12" ht="15.75" hidden="1" x14ac:dyDescent="0.25">
      <c r="B128" s="220"/>
      <c r="C128" s="221"/>
      <c r="D128" s="221"/>
      <c r="E128" s="221"/>
      <c r="F128" s="221"/>
      <c r="G128" s="222"/>
      <c r="H128" s="222"/>
      <c r="I128" s="222"/>
      <c r="J128" s="222"/>
      <c r="K128" s="222"/>
      <c r="L128" s="224" t="str">
        <f t="shared" ca="1" si="5"/>
        <v/>
      </c>
    </row>
    <row r="129" spans="2:12" ht="15.75" hidden="1" x14ac:dyDescent="0.25">
      <c r="B129" s="220"/>
      <c r="C129" s="221"/>
      <c r="D129" s="221"/>
      <c r="E129" s="221"/>
      <c r="F129" s="221"/>
      <c r="G129" s="222"/>
      <c r="H129" s="222"/>
      <c r="I129" s="222"/>
      <c r="J129" s="222"/>
      <c r="K129" s="222"/>
      <c r="L129" s="224" t="str">
        <f t="shared" ca="1" si="5"/>
        <v/>
      </c>
    </row>
    <row r="130" spans="2:12" ht="15.75" hidden="1" x14ac:dyDescent="0.25">
      <c r="B130" s="220"/>
      <c r="C130" s="221"/>
      <c r="D130" s="221"/>
      <c r="E130" s="221"/>
      <c r="F130" s="221"/>
      <c r="G130" s="222"/>
      <c r="H130" s="222"/>
      <c r="I130" s="222"/>
      <c r="J130" s="222"/>
      <c r="K130" s="222"/>
      <c r="L130" s="224" t="str">
        <f t="shared" ca="1" si="5"/>
        <v/>
      </c>
    </row>
    <row r="131" spans="2:12" ht="15.75" hidden="1" x14ac:dyDescent="0.25">
      <c r="B131" s="220"/>
      <c r="C131" s="221"/>
      <c r="D131" s="221"/>
      <c r="E131" s="221"/>
      <c r="F131" s="221"/>
      <c r="G131" s="222"/>
      <c r="H131" s="222"/>
      <c r="I131" s="222"/>
      <c r="J131" s="222"/>
      <c r="K131" s="222"/>
      <c r="L131" s="224" t="str">
        <f t="shared" ca="1" si="5"/>
        <v/>
      </c>
    </row>
    <row r="132" spans="2:12" ht="15.75" hidden="1" x14ac:dyDescent="0.25">
      <c r="B132" s="220"/>
      <c r="C132" s="221"/>
      <c r="D132" s="221"/>
      <c r="E132" s="221"/>
      <c r="F132" s="221"/>
      <c r="G132" s="222"/>
      <c r="H132" s="222"/>
      <c r="I132" s="222"/>
      <c r="J132" s="222"/>
      <c r="K132" s="222"/>
      <c r="L132" s="224" t="str">
        <f t="shared" ca="1" si="5"/>
        <v/>
      </c>
    </row>
    <row r="133" spans="2:12" ht="15.75" hidden="1" x14ac:dyDescent="0.25">
      <c r="B133" s="220"/>
      <c r="C133" s="221"/>
      <c r="D133" s="221"/>
      <c r="E133" s="221"/>
      <c r="F133" s="221"/>
      <c r="G133" s="222"/>
      <c r="H133" s="222"/>
      <c r="I133" s="222"/>
      <c r="J133" s="222"/>
      <c r="K133" s="222"/>
      <c r="L133" s="224" t="str">
        <f t="shared" ref="L133:L194" ca="1" si="7">IF(K133="","",IF(K133&lt;=TODAY(),"Oui","Non"))</f>
        <v/>
      </c>
    </row>
    <row r="134" spans="2:12" ht="15.75" hidden="1" x14ac:dyDescent="0.25">
      <c r="B134" s="220"/>
      <c r="C134" s="221"/>
      <c r="D134" s="221"/>
      <c r="E134" s="221"/>
      <c r="F134" s="221"/>
      <c r="G134" s="222"/>
      <c r="H134" s="222"/>
      <c r="I134" s="222"/>
      <c r="J134" s="222"/>
      <c r="K134" s="222"/>
      <c r="L134" s="224" t="str">
        <f t="shared" ca="1" si="7"/>
        <v/>
      </c>
    </row>
    <row r="135" spans="2:12" ht="15.75" hidden="1" x14ac:dyDescent="0.25">
      <c r="B135" s="220"/>
      <c r="C135" s="221"/>
      <c r="D135" s="221"/>
      <c r="E135" s="221"/>
      <c r="F135" s="221"/>
      <c r="G135" s="222"/>
      <c r="H135" s="222"/>
      <c r="I135" s="222"/>
      <c r="J135" s="222"/>
      <c r="K135" s="222"/>
      <c r="L135" s="224" t="str">
        <f t="shared" ca="1" si="7"/>
        <v/>
      </c>
    </row>
    <row r="136" spans="2:12" ht="15.75" hidden="1" x14ac:dyDescent="0.25">
      <c r="B136" s="220"/>
      <c r="C136" s="221"/>
      <c r="D136" s="221"/>
      <c r="E136" s="221"/>
      <c r="F136" s="221"/>
      <c r="G136" s="222"/>
      <c r="H136" s="222"/>
      <c r="I136" s="222"/>
      <c r="J136" s="222"/>
      <c r="K136" s="222"/>
      <c r="L136" s="224" t="str">
        <f t="shared" ca="1" si="7"/>
        <v/>
      </c>
    </row>
    <row r="137" spans="2:12" ht="15.75" hidden="1" x14ac:dyDescent="0.25">
      <c r="B137" s="220"/>
      <c r="C137" s="221"/>
      <c r="D137" s="221"/>
      <c r="E137" s="221"/>
      <c r="F137" s="221"/>
      <c r="G137" s="222"/>
      <c r="H137" s="222"/>
      <c r="I137" s="222"/>
      <c r="J137" s="222"/>
      <c r="K137" s="222"/>
      <c r="L137" s="224" t="str">
        <f t="shared" ca="1" si="7"/>
        <v/>
      </c>
    </row>
    <row r="138" spans="2:12" ht="15.75" hidden="1" x14ac:dyDescent="0.25">
      <c r="B138" s="220"/>
      <c r="C138" s="221"/>
      <c r="D138" s="221"/>
      <c r="E138" s="221"/>
      <c r="F138" s="221"/>
      <c r="G138" s="222"/>
      <c r="H138" s="222"/>
      <c r="I138" s="222"/>
      <c r="J138" s="222"/>
      <c r="K138" s="222"/>
      <c r="L138" s="224" t="str">
        <f t="shared" ca="1" si="7"/>
        <v/>
      </c>
    </row>
    <row r="139" spans="2:12" ht="15.75" hidden="1" x14ac:dyDescent="0.25">
      <c r="B139" s="220"/>
      <c r="C139" s="221"/>
      <c r="D139" s="221"/>
      <c r="E139" s="221"/>
      <c r="F139" s="221"/>
      <c r="G139" s="222"/>
      <c r="H139" s="222"/>
      <c r="I139" s="222"/>
      <c r="J139" s="222"/>
      <c r="K139" s="222"/>
      <c r="L139" s="224" t="str">
        <f t="shared" ca="1" si="7"/>
        <v/>
      </c>
    </row>
    <row r="140" spans="2:12" ht="15.75" hidden="1" x14ac:dyDescent="0.25">
      <c r="B140" s="220"/>
      <c r="C140" s="221"/>
      <c r="D140" s="221"/>
      <c r="E140" s="221"/>
      <c r="F140" s="221"/>
      <c r="G140" s="222"/>
      <c r="H140" s="222"/>
      <c r="I140" s="222"/>
      <c r="J140" s="222"/>
      <c r="K140" s="222"/>
      <c r="L140" s="224" t="str">
        <f t="shared" ca="1" si="7"/>
        <v/>
      </c>
    </row>
    <row r="141" spans="2:12" ht="15.75" hidden="1" x14ac:dyDescent="0.25">
      <c r="B141" s="220"/>
      <c r="C141" s="221"/>
      <c r="D141" s="221"/>
      <c r="E141" s="221"/>
      <c r="F141" s="221"/>
      <c r="G141" s="222"/>
      <c r="H141" s="222"/>
      <c r="I141" s="222"/>
      <c r="J141" s="222"/>
      <c r="K141" s="222"/>
      <c r="L141" s="224" t="str">
        <f t="shared" ca="1" si="7"/>
        <v/>
      </c>
    </row>
    <row r="142" spans="2:12" ht="15.75" hidden="1" x14ac:dyDescent="0.25">
      <c r="B142" s="220"/>
      <c r="C142" s="221"/>
      <c r="D142" s="221"/>
      <c r="E142" s="221"/>
      <c r="F142" s="221"/>
      <c r="G142" s="222"/>
      <c r="H142" s="222"/>
      <c r="I142" s="222"/>
      <c r="J142" s="222"/>
      <c r="K142" s="222"/>
      <c r="L142" s="224" t="str">
        <f t="shared" ca="1" si="7"/>
        <v/>
      </c>
    </row>
    <row r="143" spans="2:12" ht="15.75" hidden="1" x14ac:dyDescent="0.25">
      <c r="B143" s="220"/>
      <c r="C143" s="221"/>
      <c r="D143" s="221"/>
      <c r="E143" s="221"/>
      <c r="F143" s="221"/>
      <c r="G143" s="222"/>
      <c r="H143" s="222"/>
      <c r="I143" s="222"/>
      <c r="J143" s="222"/>
      <c r="K143" s="222"/>
      <c r="L143" s="224" t="str">
        <f t="shared" ca="1" si="7"/>
        <v/>
      </c>
    </row>
    <row r="144" spans="2:12" ht="15.75" hidden="1" x14ac:dyDescent="0.25">
      <c r="B144" s="220"/>
      <c r="C144" s="221"/>
      <c r="D144" s="221"/>
      <c r="E144" s="221"/>
      <c r="F144" s="221"/>
      <c r="G144" s="222"/>
      <c r="H144" s="222"/>
      <c r="I144" s="222"/>
      <c r="J144" s="222"/>
      <c r="K144" s="222"/>
      <c r="L144" s="224" t="str">
        <f t="shared" ca="1" si="7"/>
        <v/>
      </c>
    </row>
    <row r="145" spans="2:12" ht="15.75" hidden="1" x14ac:dyDescent="0.25">
      <c r="B145" s="220"/>
      <c r="C145" s="221"/>
      <c r="D145" s="221"/>
      <c r="E145" s="221"/>
      <c r="F145" s="221"/>
      <c r="G145" s="222"/>
      <c r="H145" s="222"/>
      <c r="I145" s="222"/>
      <c r="J145" s="222"/>
      <c r="K145" s="222"/>
      <c r="L145" s="224" t="str">
        <f t="shared" ca="1" si="7"/>
        <v/>
      </c>
    </row>
    <row r="146" spans="2:12" ht="15.75" hidden="1" x14ac:dyDescent="0.25">
      <c r="B146" s="220"/>
      <c r="C146" s="221"/>
      <c r="D146" s="221"/>
      <c r="E146" s="221"/>
      <c r="F146" s="221"/>
      <c r="G146" s="222"/>
      <c r="H146" s="222"/>
      <c r="I146" s="222"/>
      <c r="J146" s="222"/>
      <c r="K146" s="222"/>
      <c r="L146" s="224" t="str">
        <f t="shared" ca="1" si="7"/>
        <v/>
      </c>
    </row>
    <row r="147" spans="2:12" ht="15.75" hidden="1" x14ac:dyDescent="0.25">
      <c r="B147" s="220"/>
      <c r="C147" s="221"/>
      <c r="D147" s="221"/>
      <c r="E147" s="221"/>
      <c r="F147" s="221"/>
      <c r="G147" s="222"/>
      <c r="H147" s="222"/>
      <c r="I147" s="222"/>
      <c r="J147" s="222"/>
      <c r="K147" s="222"/>
      <c r="L147" s="224" t="str">
        <f t="shared" ca="1" si="7"/>
        <v/>
      </c>
    </row>
    <row r="148" spans="2:12" ht="15.75" hidden="1" x14ac:dyDescent="0.25">
      <c r="B148" s="220"/>
      <c r="C148" s="221"/>
      <c r="D148" s="221"/>
      <c r="E148" s="221"/>
      <c r="F148" s="221"/>
      <c r="G148" s="222"/>
      <c r="H148" s="222"/>
      <c r="I148" s="222"/>
      <c r="J148" s="222"/>
      <c r="K148" s="222"/>
      <c r="L148" s="224" t="str">
        <f t="shared" ca="1" si="7"/>
        <v/>
      </c>
    </row>
    <row r="149" spans="2:12" ht="15.75" hidden="1" x14ac:dyDescent="0.25">
      <c r="B149" s="220"/>
      <c r="C149" s="221"/>
      <c r="D149" s="221"/>
      <c r="E149" s="221"/>
      <c r="F149" s="221"/>
      <c r="G149" s="222"/>
      <c r="H149" s="222"/>
      <c r="I149" s="222"/>
      <c r="J149" s="222"/>
      <c r="K149" s="222"/>
      <c r="L149" s="224" t="str">
        <f t="shared" ca="1" si="7"/>
        <v/>
      </c>
    </row>
    <row r="150" spans="2:12" ht="15.75" hidden="1" x14ac:dyDescent="0.25">
      <c r="B150" s="220"/>
      <c r="C150" s="221"/>
      <c r="D150" s="221"/>
      <c r="E150" s="221"/>
      <c r="F150" s="221"/>
      <c r="G150" s="222"/>
      <c r="H150" s="222"/>
      <c r="I150" s="222"/>
      <c r="J150" s="222"/>
      <c r="K150" s="222"/>
      <c r="L150" s="224" t="str">
        <f t="shared" ca="1" si="7"/>
        <v/>
      </c>
    </row>
    <row r="151" spans="2:12" ht="15.75" hidden="1" x14ac:dyDescent="0.25">
      <c r="B151" s="220"/>
      <c r="C151" s="221"/>
      <c r="D151" s="221"/>
      <c r="E151" s="221"/>
      <c r="F151" s="221"/>
      <c r="G151" s="222"/>
      <c r="H151" s="222"/>
      <c r="I151" s="222"/>
      <c r="J151" s="222"/>
      <c r="K151" s="222"/>
      <c r="L151" s="224" t="str">
        <f t="shared" ca="1" si="7"/>
        <v/>
      </c>
    </row>
    <row r="152" spans="2:12" ht="15.75" hidden="1" x14ac:dyDescent="0.25">
      <c r="B152" s="220"/>
      <c r="C152" s="221"/>
      <c r="D152" s="221"/>
      <c r="E152" s="221"/>
      <c r="F152" s="221"/>
      <c r="G152" s="222"/>
      <c r="H152" s="222"/>
      <c r="I152" s="222"/>
      <c r="J152" s="222"/>
      <c r="K152" s="222"/>
      <c r="L152" s="224" t="str">
        <f t="shared" ca="1" si="7"/>
        <v/>
      </c>
    </row>
    <row r="153" spans="2:12" ht="15.75" hidden="1" x14ac:dyDescent="0.25">
      <c r="B153" s="220"/>
      <c r="C153" s="221"/>
      <c r="D153" s="221"/>
      <c r="E153" s="221"/>
      <c r="F153" s="221"/>
      <c r="G153" s="222"/>
      <c r="H153" s="222"/>
      <c r="I153" s="222"/>
      <c r="J153" s="222"/>
      <c r="K153" s="222"/>
      <c r="L153" s="224" t="str">
        <f t="shared" ca="1" si="7"/>
        <v/>
      </c>
    </row>
    <row r="154" spans="2:12" ht="15.75" hidden="1" x14ac:dyDescent="0.25">
      <c r="B154" s="220"/>
      <c r="C154" s="221"/>
      <c r="D154" s="221"/>
      <c r="E154" s="221"/>
      <c r="F154" s="221"/>
      <c r="G154" s="222"/>
      <c r="H154" s="222"/>
      <c r="I154" s="222"/>
      <c r="J154" s="222"/>
      <c r="K154" s="222"/>
      <c r="L154" s="224" t="str">
        <f t="shared" ca="1" si="7"/>
        <v/>
      </c>
    </row>
    <row r="155" spans="2:12" ht="15.75" hidden="1" x14ac:dyDescent="0.25">
      <c r="B155" s="220"/>
      <c r="C155" s="221"/>
      <c r="D155" s="221"/>
      <c r="E155" s="221"/>
      <c r="F155" s="221"/>
      <c r="G155" s="222"/>
      <c r="H155" s="222"/>
      <c r="I155" s="222"/>
      <c r="J155" s="222"/>
      <c r="K155" s="222"/>
      <c r="L155" s="224" t="str">
        <f t="shared" ca="1" si="7"/>
        <v/>
      </c>
    </row>
    <row r="156" spans="2:12" ht="15.75" hidden="1" x14ac:dyDescent="0.25">
      <c r="B156" s="220"/>
      <c r="C156" s="221"/>
      <c r="D156" s="221"/>
      <c r="E156" s="221"/>
      <c r="F156" s="221"/>
      <c r="G156" s="222"/>
      <c r="H156" s="222"/>
      <c r="I156" s="222"/>
      <c r="J156" s="222"/>
      <c r="K156" s="222"/>
      <c r="L156" s="224" t="str">
        <f t="shared" ca="1" si="7"/>
        <v/>
      </c>
    </row>
    <row r="157" spans="2:12" ht="15.75" hidden="1" x14ac:dyDescent="0.25">
      <c r="B157" s="220"/>
      <c r="C157" s="221"/>
      <c r="D157" s="221"/>
      <c r="E157" s="221"/>
      <c r="F157" s="221"/>
      <c r="G157" s="222"/>
      <c r="H157" s="222"/>
      <c r="I157" s="222"/>
      <c r="J157" s="222"/>
      <c r="K157" s="222"/>
      <c r="L157" s="224" t="str">
        <f t="shared" ca="1" si="7"/>
        <v/>
      </c>
    </row>
    <row r="158" spans="2:12" ht="15.75" hidden="1" x14ac:dyDescent="0.25">
      <c r="B158" s="220"/>
      <c r="C158" s="221"/>
      <c r="D158" s="221"/>
      <c r="E158" s="221"/>
      <c r="F158" s="221"/>
      <c r="G158" s="222"/>
      <c r="H158" s="222"/>
      <c r="I158" s="222"/>
      <c r="J158" s="222"/>
      <c r="K158" s="222"/>
      <c r="L158" s="224" t="str">
        <f t="shared" ca="1" si="7"/>
        <v/>
      </c>
    </row>
    <row r="159" spans="2:12" ht="15.75" hidden="1" x14ac:dyDescent="0.25">
      <c r="B159" s="220"/>
      <c r="C159" s="221"/>
      <c r="D159" s="221"/>
      <c r="E159" s="221"/>
      <c r="F159" s="221"/>
      <c r="G159" s="222"/>
      <c r="H159" s="222"/>
      <c r="I159" s="222"/>
      <c r="J159" s="222"/>
      <c r="K159" s="222"/>
      <c r="L159" s="224" t="str">
        <f t="shared" ca="1" si="7"/>
        <v/>
      </c>
    </row>
    <row r="160" spans="2:12" ht="15.75" hidden="1" x14ac:dyDescent="0.25">
      <c r="B160" s="220"/>
      <c r="C160" s="221"/>
      <c r="D160" s="221"/>
      <c r="E160" s="221"/>
      <c r="F160" s="221"/>
      <c r="G160" s="222"/>
      <c r="H160" s="222"/>
      <c r="I160" s="222"/>
      <c r="J160" s="222"/>
      <c r="K160" s="222"/>
      <c r="L160" s="224" t="str">
        <f t="shared" ca="1" si="7"/>
        <v/>
      </c>
    </row>
    <row r="161" spans="2:12" ht="15.75" hidden="1" x14ac:dyDescent="0.25">
      <c r="B161" s="220"/>
      <c r="C161" s="221"/>
      <c r="D161" s="221"/>
      <c r="E161" s="221"/>
      <c r="F161" s="221"/>
      <c r="G161" s="222"/>
      <c r="H161" s="222"/>
      <c r="I161" s="222"/>
      <c r="J161" s="222"/>
      <c r="K161" s="222"/>
      <c r="L161" s="224" t="str">
        <f t="shared" ca="1" si="7"/>
        <v/>
      </c>
    </row>
    <row r="162" spans="2:12" ht="15.75" hidden="1" x14ac:dyDescent="0.25">
      <c r="B162" s="220"/>
      <c r="C162" s="221"/>
      <c r="D162" s="221"/>
      <c r="E162" s="221"/>
      <c r="F162" s="221"/>
      <c r="G162" s="222"/>
      <c r="H162" s="222"/>
      <c r="I162" s="222"/>
      <c r="J162" s="222"/>
      <c r="K162" s="222"/>
      <c r="L162" s="224" t="str">
        <f t="shared" ca="1" si="7"/>
        <v/>
      </c>
    </row>
    <row r="163" spans="2:12" ht="15.75" hidden="1" x14ac:dyDescent="0.25">
      <c r="B163" s="220"/>
      <c r="C163" s="221"/>
      <c r="D163" s="221"/>
      <c r="E163" s="221"/>
      <c r="F163" s="221"/>
      <c r="G163" s="222"/>
      <c r="H163" s="222"/>
      <c r="I163" s="222"/>
      <c r="J163" s="222"/>
      <c r="K163" s="222"/>
      <c r="L163" s="224" t="str">
        <f t="shared" ca="1" si="7"/>
        <v/>
      </c>
    </row>
    <row r="164" spans="2:12" ht="15.75" hidden="1" x14ac:dyDescent="0.25">
      <c r="B164" s="220"/>
      <c r="C164" s="221"/>
      <c r="D164" s="221"/>
      <c r="E164" s="221"/>
      <c r="F164" s="221"/>
      <c r="G164" s="222"/>
      <c r="H164" s="222"/>
      <c r="I164" s="222"/>
      <c r="J164" s="222"/>
      <c r="K164" s="222"/>
      <c r="L164" s="224" t="str">
        <f t="shared" ca="1" si="7"/>
        <v/>
      </c>
    </row>
    <row r="165" spans="2:12" ht="15.75" hidden="1" x14ac:dyDescent="0.25">
      <c r="B165" s="220"/>
      <c r="C165" s="221"/>
      <c r="D165" s="221"/>
      <c r="E165" s="221"/>
      <c r="F165" s="221"/>
      <c r="G165" s="222"/>
      <c r="H165" s="222"/>
      <c r="I165" s="222"/>
      <c r="J165" s="222"/>
      <c r="K165" s="222"/>
      <c r="L165" s="224" t="str">
        <f t="shared" ca="1" si="7"/>
        <v/>
      </c>
    </row>
    <row r="166" spans="2:12" ht="15.75" hidden="1" x14ac:dyDescent="0.25">
      <c r="B166" s="220"/>
      <c r="C166" s="221"/>
      <c r="D166" s="221"/>
      <c r="E166" s="221"/>
      <c r="F166" s="221"/>
      <c r="G166" s="222"/>
      <c r="H166" s="222"/>
      <c r="I166" s="222"/>
      <c r="J166" s="222"/>
      <c r="K166" s="222"/>
      <c r="L166" s="224" t="str">
        <f t="shared" ca="1" si="7"/>
        <v/>
      </c>
    </row>
    <row r="167" spans="2:12" ht="15.75" hidden="1" x14ac:dyDescent="0.25">
      <c r="B167" s="220"/>
      <c r="C167" s="221"/>
      <c r="D167" s="221"/>
      <c r="E167" s="221"/>
      <c r="F167" s="221"/>
      <c r="G167" s="222"/>
      <c r="H167" s="222"/>
      <c r="I167" s="222"/>
      <c r="J167" s="222"/>
      <c r="K167" s="222"/>
      <c r="L167" s="224" t="str">
        <f t="shared" ca="1" si="7"/>
        <v/>
      </c>
    </row>
    <row r="168" spans="2:12" ht="15.75" hidden="1" x14ac:dyDescent="0.25">
      <c r="B168" s="220"/>
      <c r="C168" s="221"/>
      <c r="D168" s="221"/>
      <c r="E168" s="221"/>
      <c r="F168" s="221"/>
      <c r="G168" s="222"/>
      <c r="H168" s="222"/>
      <c r="I168" s="222"/>
      <c r="J168" s="222"/>
      <c r="K168" s="222"/>
      <c r="L168" s="224" t="str">
        <f t="shared" ca="1" si="7"/>
        <v/>
      </c>
    </row>
    <row r="169" spans="2:12" ht="15.75" hidden="1" x14ac:dyDescent="0.25">
      <c r="B169" s="220"/>
      <c r="C169" s="221"/>
      <c r="D169" s="221"/>
      <c r="E169" s="221"/>
      <c r="F169" s="221"/>
      <c r="G169" s="222"/>
      <c r="H169" s="222"/>
      <c r="I169" s="222"/>
      <c r="J169" s="222"/>
      <c r="K169" s="222"/>
      <c r="L169" s="224" t="str">
        <f t="shared" ca="1" si="7"/>
        <v/>
      </c>
    </row>
    <row r="170" spans="2:12" ht="15.75" hidden="1" x14ac:dyDescent="0.25">
      <c r="B170" s="220"/>
      <c r="C170" s="221"/>
      <c r="D170" s="221"/>
      <c r="E170" s="221"/>
      <c r="F170" s="221"/>
      <c r="G170" s="222"/>
      <c r="H170" s="222"/>
      <c r="I170" s="222"/>
      <c r="J170" s="222"/>
      <c r="K170" s="222"/>
      <c r="L170" s="224" t="str">
        <f t="shared" ca="1" si="7"/>
        <v/>
      </c>
    </row>
    <row r="171" spans="2:12" ht="15.75" hidden="1" x14ac:dyDescent="0.25">
      <c r="B171" s="220"/>
      <c r="C171" s="221"/>
      <c r="D171" s="221"/>
      <c r="E171" s="221"/>
      <c r="F171" s="221"/>
      <c r="G171" s="222"/>
      <c r="H171" s="222"/>
      <c r="I171" s="222"/>
      <c r="J171" s="222"/>
      <c r="K171" s="222"/>
      <c r="L171" s="224" t="str">
        <f t="shared" ca="1" si="7"/>
        <v/>
      </c>
    </row>
    <row r="172" spans="2:12" ht="15.75" hidden="1" x14ac:dyDescent="0.25">
      <c r="B172" s="220"/>
      <c r="C172" s="221"/>
      <c r="D172" s="221"/>
      <c r="E172" s="221"/>
      <c r="F172" s="221"/>
      <c r="G172" s="222"/>
      <c r="H172" s="222"/>
      <c r="I172" s="222"/>
      <c r="J172" s="222"/>
      <c r="K172" s="222"/>
      <c r="L172" s="224" t="str">
        <f t="shared" ca="1" si="7"/>
        <v/>
      </c>
    </row>
    <row r="173" spans="2:12" ht="15.75" hidden="1" x14ac:dyDescent="0.25">
      <c r="B173" s="220"/>
      <c r="C173" s="221"/>
      <c r="D173" s="221"/>
      <c r="E173" s="221"/>
      <c r="F173" s="221"/>
      <c r="G173" s="222"/>
      <c r="H173" s="222"/>
      <c r="I173" s="222"/>
      <c r="J173" s="222"/>
      <c r="K173" s="222"/>
      <c r="L173" s="224" t="str">
        <f t="shared" ca="1" si="7"/>
        <v/>
      </c>
    </row>
    <row r="174" spans="2:12" ht="15.75" hidden="1" x14ac:dyDescent="0.25">
      <c r="B174" s="220"/>
      <c r="C174" s="221"/>
      <c r="D174" s="221"/>
      <c r="E174" s="221"/>
      <c r="F174" s="221"/>
      <c r="G174" s="222"/>
      <c r="H174" s="222"/>
      <c r="I174" s="222"/>
      <c r="J174" s="222"/>
      <c r="K174" s="222"/>
      <c r="L174" s="224" t="str">
        <f t="shared" ca="1" si="7"/>
        <v/>
      </c>
    </row>
    <row r="175" spans="2:12" ht="15.75" hidden="1" x14ac:dyDescent="0.25">
      <c r="B175" s="220"/>
      <c r="C175" s="221"/>
      <c r="D175" s="221"/>
      <c r="E175" s="221"/>
      <c r="F175" s="221"/>
      <c r="G175" s="222"/>
      <c r="H175" s="222"/>
      <c r="I175" s="222"/>
      <c r="J175" s="222"/>
      <c r="K175" s="222"/>
      <c r="L175" s="224" t="str">
        <f t="shared" ca="1" si="7"/>
        <v/>
      </c>
    </row>
    <row r="176" spans="2:12" ht="15.75" hidden="1" x14ac:dyDescent="0.25">
      <c r="B176" s="220"/>
      <c r="C176" s="221"/>
      <c r="D176" s="221"/>
      <c r="E176" s="221"/>
      <c r="F176" s="221"/>
      <c r="G176" s="222"/>
      <c r="H176" s="222"/>
      <c r="I176" s="222"/>
      <c r="J176" s="222"/>
      <c r="K176" s="222"/>
      <c r="L176" s="224" t="str">
        <f t="shared" ca="1" si="7"/>
        <v/>
      </c>
    </row>
    <row r="177" spans="2:12" ht="15.75" hidden="1" x14ac:dyDescent="0.25">
      <c r="B177" s="220"/>
      <c r="C177" s="221"/>
      <c r="D177" s="221"/>
      <c r="E177" s="221"/>
      <c r="F177" s="221"/>
      <c r="G177" s="222"/>
      <c r="H177" s="222"/>
      <c r="I177" s="222"/>
      <c r="J177" s="222"/>
      <c r="K177" s="222"/>
      <c r="L177" s="224" t="str">
        <f t="shared" ca="1" si="7"/>
        <v/>
      </c>
    </row>
    <row r="178" spans="2:12" ht="15.75" hidden="1" x14ac:dyDescent="0.25">
      <c r="B178" s="220"/>
      <c r="C178" s="221"/>
      <c r="D178" s="221"/>
      <c r="E178" s="221"/>
      <c r="F178" s="221"/>
      <c r="G178" s="222"/>
      <c r="H178" s="222"/>
      <c r="I178" s="222"/>
      <c r="J178" s="222"/>
      <c r="K178" s="222"/>
      <c r="L178" s="224" t="str">
        <f t="shared" ca="1" si="7"/>
        <v/>
      </c>
    </row>
    <row r="179" spans="2:12" ht="15.75" hidden="1" x14ac:dyDescent="0.25">
      <c r="B179" s="220"/>
      <c r="C179" s="221"/>
      <c r="D179" s="221"/>
      <c r="E179" s="221"/>
      <c r="F179" s="221"/>
      <c r="G179" s="222"/>
      <c r="H179" s="222"/>
      <c r="I179" s="222"/>
      <c r="J179" s="222"/>
      <c r="K179" s="222"/>
      <c r="L179" s="224" t="str">
        <f t="shared" ca="1" si="7"/>
        <v/>
      </c>
    </row>
    <row r="180" spans="2:12" ht="15.75" hidden="1" x14ac:dyDescent="0.25">
      <c r="B180" s="220"/>
      <c r="C180" s="221"/>
      <c r="D180" s="221"/>
      <c r="E180" s="221"/>
      <c r="F180" s="221"/>
      <c r="G180" s="222"/>
      <c r="H180" s="222"/>
      <c r="I180" s="222"/>
      <c r="J180" s="222"/>
      <c r="K180" s="222"/>
      <c r="L180" s="224" t="str">
        <f t="shared" ca="1" si="7"/>
        <v/>
      </c>
    </row>
    <row r="181" spans="2:12" ht="15.75" hidden="1" x14ac:dyDescent="0.25">
      <c r="B181" s="220"/>
      <c r="C181" s="221"/>
      <c r="D181" s="221"/>
      <c r="E181" s="221"/>
      <c r="F181" s="221"/>
      <c r="G181" s="222"/>
      <c r="H181" s="222"/>
      <c r="I181" s="222"/>
      <c r="J181" s="222"/>
      <c r="K181" s="222"/>
      <c r="L181" s="224" t="str">
        <f t="shared" ca="1" si="7"/>
        <v/>
      </c>
    </row>
    <row r="182" spans="2:12" ht="15.75" hidden="1" x14ac:dyDescent="0.25">
      <c r="B182" s="220"/>
      <c r="C182" s="221"/>
      <c r="D182" s="221"/>
      <c r="E182" s="221"/>
      <c r="F182" s="221"/>
      <c r="G182" s="222"/>
      <c r="H182" s="222"/>
      <c r="I182" s="222"/>
      <c r="J182" s="222"/>
      <c r="K182" s="222"/>
      <c r="L182" s="224" t="str">
        <f t="shared" ca="1" si="7"/>
        <v/>
      </c>
    </row>
    <row r="183" spans="2:12" ht="15.75" hidden="1" x14ac:dyDescent="0.25">
      <c r="B183" s="220"/>
      <c r="C183" s="221"/>
      <c r="D183" s="221"/>
      <c r="E183" s="221"/>
      <c r="F183" s="221"/>
      <c r="G183" s="222"/>
      <c r="H183" s="222"/>
      <c r="I183" s="222"/>
      <c r="J183" s="222"/>
      <c r="K183" s="222"/>
      <c r="L183" s="224" t="str">
        <f t="shared" ca="1" si="7"/>
        <v/>
      </c>
    </row>
    <row r="184" spans="2:12" ht="15.75" hidden="1" x14ac:dyDescent="0.25">
      <c r="B184" s="220"/>
      <c r="C184" s="221"/>
      <c r="D184" s="221"/>
      <c r="E184" s="221"/>
      <c r="F184" s="221"/>
      <c r="G184" s="222"/>
      <c r="H184" s="222"/>
      <c r="I184" s="222"/>
      <c r="J184" s="222"/>
      <c r="K184" s="222"/>
      <c r="L184" s="224" t="str">
        <f t="shared" ca="1" si="7"/>
        <v/>
      </c>
    </row>
    <row r="185" spans="2:12" ht="15.75" hidden="1" x14ac:dyDescent="0.25">
      <c r="B185" s="220"/>
      <c r="C185" s="221"/>
      <c r="D185" s="221"/>
      <c r="E185" s="221"/>
      <c r="F185" s="221"/>
      <c r="G185" s="222"/>
      <c r="H185" s="222"/>
      <c r="I185" s="222"/>
      <c r="J185" s="222"/>
      <c r="K185" s="222"/>
      <c r="L185" s="224" t="str">
        <f t="shared" ca="1" si="7"/>
        <v/>
      </c>
    </row>
    <row r="186" spans="2:12" ht="15.75" hidden="1" x14ac:dyDescent="0.25">
      <c r="B186" s="220"/>
      <c r="C186" s="221"/>
      <c r="D186" s="221"/>
      <c r="E186" s="221"/>
      <c r="F186" s="221"/>
      <c r="G186" s="222"/>
      <c r="H186" s="222"/>
      <c r="I186" s="222"/>
      <c r="J186" s="222"/>
      <c r="K186" s="222"/>
      <c r="L186" s="224" t="str">
        <f t="shared" ca="1" si="7"/>
        <v/>
      </c>
    </row>
    <row r="187" spans="2:12" ht="15.75" hidden="1" x14ac:dyDescent="0.25">
      <c r="B187" s="220"/>
      <c r="C187" s="221"/>
      <c r="D187" s="221"/>
      <c r="E187" s="221"/>
      <c r="F187" s="221"/>
      <c r="G187" s="222"/>
      <c r="H187" s="222"/>
      <c r="I187" s="222"/>
      <c r="J187" s="222"/>
      <c r="K187" s="222"/>
      <c r="L187" s="224" t="str">
        <f t="shared" ca="1" si="7"/>
        <v/>
      </c>
    </row>
    <row r="188" spans="2:12" ht="15.75" hidden="1" x14ac:dyDescent="0.25">
      <c r="B188" s="220"/>
      <c r="C188" s="221"/>
      <c r="D188" s="221"/>
      <c r="E188" s="221"/>
      <c r="F188" s="221"/>
      <c r="G188" s="222"/>
      <c r="H188" s="222"/>
      <c r="I188" s="222"/>
      <c r="J188" s="222"/>
      <c r="K188" s="222"/>
      <c r="L188" s="224" t="str">
        <f t="shared" ca="1" si="7"/>
        <v/>
      </c>
    </row>
    <row r="189" spans="2:12" ht="15.75" hidden="1" x14ac:dyDescent="0.25">
      <c r="B189" s="220"/>
      <c r="C189" s="221"/>
      <c r="D189" s="221"/>
      <c r="E189" s="221"/>
      <c r="F189" s="221"/>
      <c r="G189" s="222"/>
      <c r="H189" s="222"/>
      <c r="I189" s="222"/>
      <c r="J189" s="222"/>
      <c r="K189" s="222"/>
      <c r="L189" s="224" t="str">
        <f t="shared" ca="1" si="7"/>
        <v/>
      </c>
    </row>
    <row r="190" spans="2:12" ht="15.75" hidden="1" x14ac:dyDescent="0.25">
      <c r="B190" s="220"/>
      <c r="C190" s="221"/>
      <c r="D190" s="221"/>
      <c r="E190" s="221"/>
      <c r="F190" s="221"/>
      <c r="G190" s="222"/>
      <c r="H190" s="222"/>
      <c r="I190" s="222"/>
      <c r="J190" s="222"/>
      <c r="K190" s="222"/>
      <c r="L190" s="224" t="str">
        <f t="shared" ca="1" si="7"/>
        <v/>
      </c>
    </row>
    <row r="191" spans="2:12" ht="15.75" hidden="1" x14ac:dyDescent="0.25">
      <c r="B191" s="220"/>
      <c r="C191" s="221"/>
      <c r="D191" s="221"/>
      <c r="E191" s="221"/>
      <c r="F191" s="221"/>
      <c r="G191" s="222"/>
      <c r="H191" s="222"/>
      <c r="I191" s="222"/>
      <c r="J191" s="222"/>
      <c r="K191" s="222"/>
      <c r="L191" s="224" t="str">
        <f t="shared" ca="1" si="7"/>
        <v/>
      </c>
    </row>
    <row r="192" spans="2:12" ht="15.75" hidden="1" x14ac:dyDescent="0.25">
      <c r="B192" s="220"/>
      <c r="C192" s="221"/>
      <c r="D192" s="221"/>
      <c r="E192" s="221"/>
      <c r="F192" s="221"/>
      <c r="G192" s="222"/>
      <c r="H192" s="222"/>
      <c r="I192" s="222"/>
      <c r="J192" s="222"/>
      <c r="K192" s="222"/>
      <c r="L192" s="224" t="str">
        <f t="shared" ca="1" si="7"/>
        <v/>
      </c>
    </row>
    <row r="193" spans="2:12" ht="15.75" hidden="1" x14ac:dyDescent="0.25">
      <c r="B193" s="220"/>
      <c r="C193" s="221"/>
      <c r="D193" s="221"/>
      <c r="E193" s="221"/>
      <c r="F193" s="221"/>
      <c r="G193" s="222"/>
      <c r="H193" s="222"/>
      <c r="I193" s="222"/>
      <c r="J193" s="222"/>
      <c r="K193" s="222"/>
      <c r="L193" s="224" t="str">
        <f t="shared" ca="1" si="7"/>
        <v/>
      </c>
    </row>
    <row r="194" spans="2:12" ht="15.75" hidden="1" x14ac:dyDescent="0.25">
      <c r="B194" s="220"/>
      <c r="C194" s="221"/>
      <c r="D194" s="221"/>
      <c r="E194" s="221"/>
      <c r="F194" s="221"/>
      <c r="G194" s="222"/>
      <c r="H194" s="222"/>
      <c r="I194" s="222"/>
      <c r="J194" s="222"/>
      <c r="K194" s="222"/>
      <c r="L194" s="224" t="str">
        <f t="shared" ca="1" si="7"/>
        <v/>
      </c>
    </row>
  </sheetData>
  <autoFilter ref="K3:L194">
    <filterColumn colId="1">
      <filters>
        <filter val="Oui"/>
      </filters>
    </filterColumn>
  </autoFilter>
  <mergeCells count="11">
    <mergeCell ref="H2:H3"/>
    <mergeCell ref="I2:I3"/>
    <mergeCell ref="J2:J3"/>
    <mergeCell ref="K2:K3"/>
    <mergeCell ref="L2:L3"/>
    <mergeCell ref="G2:G3"/>
    <mergeCell ref="B2:B3"/>
    <mergeCell ref="C2:C3"/>
    <mergeCell ref="D2:D3"/>
    <mergeCell ref="E2:E3"/>
    <mergeCell ref="F2:F3"/>
  </mergeCells>
  <conditionalFormatting sqref="L4:L194">
    <cfRule type="containsText" dxfId="34" priority="11" operator="containsText" text="&quot;&quot;">
      <formula>NOT(ISERROR(SEARCH("""""",L4)))</formula>
    </cfRule>
    <cfRule type="containsText" dxfId="33" priority="22" operator="containsText" text="Non">
      <formula>NOT(ISERROR(SEARCH("Non",L4)))</formula>
    </cfRule>
    <cfRule type="containsText" dxfId="32" priority="23" operator="containsText" text="Oui">
      <formula>NOT(ISERROR(SEARCH("Oui",L4)))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2" operator="greaterThan" id="{3ABB0A27-8D4C-4B2E-9054-11C775F8C63B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83" operator="lessThan" id="{C1F45F51-9201-4F85-8FF1-50B450EBC906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L4:L194</xm:sqref>
        </x14:conditionalFormatting>
        <x14:conditionalFormatting xmlns:xm="http://schemas.microsoft.com/office/excel/2006/main">
          <x14:cfRule type="cellIs" priority="9" operator="greaterThan" id="{D5EED52E-274F-4D2E-99B2-6201BF452D1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0" operator="lessThan" id="{E57382D5-C25A-4823-81D7-CF61EF6210F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K4:K23</xm:sqref>
        </x14:conditionalFormatting>
        <x14:conditionalFormatting xmlns:xm="http://schemas.microsoft.com/office/excel/2006/main">
          <x14:cfRule type="cellIs" priority="1" operator="greaterThan" id="{7FDF8EB1-E5B9-41E7-96FF-3FF53C0C9AF1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lessThan" id="{26EFD6B7-49CD-465D-9AEF-B4509E25B979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K84:K103</xm:sqref>
        </x14:conditionalFormatting>
        <x14:conditionalFormatting xmlns:xm="http://schemas.microsoft.com/office/excel/2006/main">
          <x14:cfRule type="cellIs" priority="7" operator="greaterThan" id="{181A56C7-727F-43B8-988A-81BEEFA3B74B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8" operator="lessThan" id="{9B21792D-A7C0-46FE-87C0-63ECC88894EC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K24:K43</xm:sqref>
        </x14:conditionalFormatting>
        <x14:conditionalFormatting xmlns:xm="http://schemas.microsoft.com/office/excel/2006/main">
          <x14:cfRule type="cellIs" priority="5" operator="greaterThan" id="{BA08820E-99D2-4A6E-A2F4-29A51EC8F29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6" operator="lessThan" id="{795E2DBE-DCEE-4C4E-ABEA-58CD55B2AC37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K44:K63</xm:sqref>
        </x14:conditionalFormatting>
        <x14:conditionalFormatting xmlns:xm="http://schemas.microsoft.com/office/excel/2006/main">
          <x14:cfRule type="cellIs" priority="3" operator="greaterThan" id="{C036EE27-1F2C-46BD-B3F8-427D3511CA75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4" operator="lessThan" id="{5AFE9360-9D11-4508-8345-0889A36926BD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K64:K83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B2"/>
  <sheetViews>
    <sheetView workbookViewId="0">
      <selection activeCell="D14" sqref="D14"/>
    </sheetView>
  </sheetViews>
  <sheetFormatPr baseColWidth="10" defaultRowHeight="15" x14ac:dyDescent="0.25"/>
  <sheetData>
    <row r="2" spans="2:2" x14ac:dyDescent="0.25">
      <c r="B2" t="s">
        <v>138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B2:N10"/>
  <sheetViews>
    <sheetView workbookViewId="0">
      <selection activeCell="L11" sqref="L11"/>
    </sheetView>
  </sheetViews>
  <sheetFormatPr baseColWidth="10" defaultRowHeight="15" x14ac:dyDescent="0.25"/>
  <cols>
    <col min="1" max="13" width="11.7109375" customWidth="1"/>
  </cols>
  <sheetData>
    <row r="2" spans="2:14" ht="15.75" x14ac:dyDescent="0.25">
      <c r="B2" s="267" t="s">
        <v>139</v>
      </c>
      <c r="C2" s="267"/>
      <c r="D2" s="267"/>
      <c r="F2" s="266" t="s">
        <v>134</v>
      </c>
      <c r="G2" s="266"/>
      <c r="H2" s="266"/>
      <c r="J2" s="266" t="s">
        <v>135</v>
      </c>
      <c r="K2" s="266"/>
      <c r="L2" s="266"/>
      <c r="M2" s="147"/>
    </row>
    <row r="3" spans="2:14" x14ac:dyDescent="0.25">
      <c r="B3" s="269">
        <f>COUNTIF('Infos STOCK'!C4:C201,"*")/COUNTIF('Infos STOCK'!B4:B201,"*")</f>
        <v>4.9019607843137254E-2</v>
      </c>
      <c r="C3" s="269"/>
      <c r="D3" s="269"/>
      <c r="F3" s="268">
        <f>COUNTBLANK('Infos STOCK'!C4:C201)</f>
        <v>193</v>
      </c>
      <c r="G3" s="268"/>
      <c r="H3" s="268"/>
      <c r="J3" s="268">
        <f ca="1">COUNTIF('Liste PV à férrailler'!L:L,"Oui")</f>
        <v>1</v>
      </c>
      <c r="K3" s="268"/>
      <c r="L3" s="268"/>
      <c r="N3" s="149"/>
    </row>
    <row r="4" spans="2:14" x14ac:dyDescent="0.25">
      <c r="B4" s="269"/>
      <c r="C4" s="269"/>
      <c r="D4" s="269"/>
      <c r="F4" s="268"/>
      <c r="G4" s="268"/>
      <c r="H4" s="268"/>
      <c r="J4" s="268"/>
      <c r="K4" s="268"/>
      <c r="L4" s="268"/>
    </row>
    <row r="7" spans="2:14" ht="29.25" customHeight="1" x14ac:dyDescent="0.25">
      <c r="B7" s="265" t="s">
        <v>141</v>
      </c>
      <c r="C7" s="265"/>
      <c r="D7" s="265"/>
    </row>
    <row r="8" spans="2:14" x14ac:dyDescent="0.25">
      <c r="B8" s="266"/>
      <c r="C8" s="266"/>
      <c r="D8" s="266"/>
    </row>
    <row r="9" spans="2:14" x14ac:dyDescent="0.25">
      <c r="B9" s="266"/>
      <c r="C9" s="266"/>
      <c r="D9" s="266"/>
    </row>
    <row r="10" spans="2:14" x14ac:dyDescent="0.25">
      <c r="D10" s="148"/>
    </row>
  </sheetData>
  <mergeCells count="8">
    <mergeCell ref="B7:D7"/>
    <mergeCell ref="B8:D9"/>
    <mergeCell ref="B2:D2"/>
    <mergeCell ref="F2:H2"/>
    <mergeCell ref="J2:L2"/>
    <mergeCell ref="J3:L4"/>
    <mergeCell ref="F3:H4"/>
    <mergeCell ref="B3:D4"/>
  </mergeCells>
  <pageMargins left="0.7" right="0.7" top="0.75" bottom="0.75" header="0.3" footer="0.3"/>
  <pageSetup orientation="portrait" r:id="rId1"/>
  <headerFooter>
    <oddHeader>&amp;C&amp;KFF9900C2 - Restricted</oddHeader>
    <evenHeader>&amp;C&amp;KFF9900C2 - Restricted</evenHeader>
    <firstHeader>&amp;C&amp;KFF9900C2 - Restricted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34998626667073579"/>
  </sheetPr>
  <dimension ref="B2:F108"/>
  <sheetViews>
    <sheetView workbookViewId="0">
      <selection activeCell="F12" sqref="F12"/>
    </sheetView>
  </sheetViews>
  <sheetFormatPr baseColWidth="10" defaultRowHeight="15.75" x14ac:dyDescent="0.25"/>
  <cols>
    <col min="1" max="1" width="11.42578125" style="123"/>
    <col min="2" max="2" width="13.140625" style="124" bestFit="1" customWidth="1"/>
    <col min="3" max="3" width="11.42578125" style="123"/>
    <col min="4" max="4" width="17.28515625" style="124" bestFit="1" customWidth="1"/>
    <col min="5" max="5" width="11.42578125" style="123"/>
    <col min="6" max="6" width="14" style="124" bestFit="1" customWidth="1"/>
    <col min="7" max="16384" width="11.42578125" style="123"/>
  </cols>
  <sheetData>
    <row r="2" spans="2:6" x14ac:dyDescent="0.25">
      <c r="B2" s="124" t="s">
        <v>133</v>
      </c>
      <c r="D2" s="124" t="s">
        <v>136</v>
      </c>
      <c r="F2" s="124" t="s">
        <v>137</v>
      </c>
    </row>
    <row r="3" spans="2:6" x14ac:dyDescent="0.25">
      <c r="B3" s="124" t="e">
        <f>IF('Infos STOCK'!#REF!="",'Infos STOCK'!#REF!,"")</f>
        <v>#REF!</v>
      </c>
      <c r="D3" s="124" t="s">
        <v>122</v>
      </c>
      <c r="F3" s="124">
        <v>1</v>
      </c>
    </row>
    <row r="4" spans="2:6" x14ac:dyDescent="0.25">
      <c r="B4" s="124" t="str">
        <f>IF('Infos STOCK'!C5="",'Infos STOCK'!B5,"")</f>
        <v>A-0-2</v>
      </c>
      <c r="D4" s="124" t="s">
        <v>121</v>
      </c>
      <c r="F4" s="124">
        <v>2</v>
      </c>
    </row>
    <row r="5" spans="2:6" x14ac:dyDescent="0.25">
      <c r="B5" s="124" t="str">
        <f>IF('Infos STOCK'!C6="",'Infos STOCK'!B6,"")</f>
        <v>A-0-3</v>
      </c>
      <c r="D5" s="124" t="s">
        <v>120</v>
      </c>
      <c r="F5" s="124">
        <v>3</v>
      </c>
    </row>
    <row r="6" spans="2:6" x14ac:dyDescent="0.25">
      <c r="B6" s="124" t="str">
        <f>IF('Infos STOCK'!C7="",'Infos STOCK'!B7,"")</f>
        <v>A-0-4</v>
      </c>
      <c r="D6" s="124" t="s">
        <v>124</v>
      </c>
      <c r="F6" s="124">
        <v>4</v>
      </c>
    </row>
    <row r="7" spans="2:6" x14ac:dyDescent="0.25">
      <c r="B7" s="124" t="str">
        <f>IF('Infos STOCK'!C8="",'Infos STOCK'!B8,"")</f>
        <v/>
      </c>
      <c r="D7" s="124" t="s">
        <v>123</v>
      </c>
    </row>
    <row r="8" spans="2:6" x14ac:dyDescent="0.25">
      <c r="B8" s="124" t="str">
        <f>IF('Infos STOCK'!C10="",'Infos STOCK'!B10,"")</f>
        <v>A-1-2</v>
      </c>
      <c r="D8" s="124" t="s">
        <v>125</v>
      </c>
    </row>
    <row r="9" spans="2:6" x14ac:dyDescent="0.25">
      <c r="B9" s="124" t="str">
        <f>IF('Infos STOCK'!C11="",'Infos STOCK'!B11,"")</f>
        <v>A-1-3</v>
      </c>
    </row>
    <row r="10" spans="2:6" x14ac:dyDescent="0.25">
      <c r="B10" s="124" t="str">
        <f>IF('Infos STOCK'!C12="",'Infos STOCK'!B12,"")</f>
        <v>A-1-4</v>
      </c>
    </row>
    <row r="11" spans="2:6" x14ac:dyDescent="0.25">
      <c r="B11" s="124" t="str">
        <f>IF('Infos STOCK'!C13="",'Infos STOCK'!B13,"")</f>
        <v>A-2-1</v>
      </c>
    </row>
    <row r="12" spans="2:6" x14ac:dyDescent="0.25">
      <c r="B12" s="124" t="str">
        <f>IF('Infos STOCK'!C14="",'Infos STOCK'!B14,"")</f>
        <v/>
      </c>
    </row>
    <row r="13" spans="2:6" x14ac:dyDescent="0.25">
      <c r="B13" s="124" t="str">
        <f>IF('Infos STOCK'!C16="",'Infos STOCK'!B16,"")</f>
        <v>A-2-3</v>
      </c>
    </row>
    <row r="14" spans="2:6" x14ac:dyDescent="0.25">
      <c r="B14" s="124" t="str">
        <f>IF('Infos STOCK'!C17="",'Infos STOCK'!B17,"")</f>
        <v>A-2-4</v>
      </c>
    </row>
    <row r="15" spans="2:6" x14ac:dyDescent="0.25">
      <c r="B15" s="124" t="str">
        <f>IF('Infos STOCK'!C18="",'Infos STOCK'!B18,"")</f>
        <v>A-3-1</v>
      </c>
    </row>
    <row r="16" spans="2:6" x14ac:dyDescent="0.25">
      <c r="B16" s="124" t="str">
        <f>IF('Infos STOCK'!C19="",'Infos STOCK'!B19,"")</f>
        <v>A-3-2</v>
      </c>
    </row>
    <row r="17" spans="2:2" x14ac:dyDescent="0.25">
      <c r="B17" s="124" t="str">
        <f>IF('Infos STOCK'!C20="",'Infos STOCK'!B20,"")</f>
        <v>A-3-3</v>
      </c>
    </row>
    <row r="18" spans="2:2" x14ac:dyDescent="0.25">
      <c r="B18" s="124" t="str">
        <f>IF('Infos STOCK'!C21="",'Infos STOCK'!B21,"")</f>
        <v>A-3-4</v>
      </c>
    </row>
    <row r="19" spans="2:2" x14ac:dyDescent="0.25">
      <c r="B19" s="124" t="str">
        <f>IF('Infos STOCK'!C22="",'Infos STOCK'!B22,"")</f>
        <v>A-4-1</v>
      </c>
    </row>
    <row r="20" spans="2:2" x14ac:dyDescent="0.25">
      <c r="B20" s="124" t="str">
        <f>IF('Infos STOCK'!C23="",'Infos STOCK'!B23,"")</f>
        <v>A-4-2</v>
      </c>
    </row>
    <row r="21" spans="2:2" x14ac:dyDescent="0.25">
      <c r="B21" s="124" t="str">
        <f>IF('Infos STOCK'!C24="",'Infos STOCK'!B24,"")</f>
        <v>A-4-3</v>
      </c>
    </row>
    <row r="22" spans="2:2" x14ac:dyDescent="0.25">
      <c r="B22" s="124" t="str">
        <f>IF('Infos STOCK'!C25="",'Infos STOCK'!B25,"")</f>
        <v>A-4-4</v>
      </c>
    </row>
    <row r="23" spans="2:2" x14ac:dyDescent="0.25">
      <c r="B23" s="124" t="str">
        <f>IF('Infos STOCK'!C26="",'Infos STOCK'!B26,"")</f>
        <v>C-0-1</v>
      </c>
    </row>
    <row r="24" spans="2:2" x14ac:dyDescent="0.25">
      <c r="B24" s="124" t="str">
        <f>IF('Infos STOCK'!C27="",'Infos STOCK'!B27,"")</f>
        <v>C-0-2</v>
      </c>
    </row>
    <row r="25" spans="2:2" x14ac:dyDescent="0.25">
      <c r="B25" s="124" t="str">
        <f>IF('Infos STOCK'!C28="",'Infos STOCK'!B28,"")</f>
        <v>C-0-3</v>
      </c>
    </row>
    <row r="26" spans="2:2" x14ac:dyDescent="0.25">
      <c r="B26" s="124" t="str">
        <f>IF('Infos STOCK'!C29="",'Infos STOCK'!B29,"")</f>
        <v>C-0-4</v>
      </c>
    </row>
    <row r="27" spans="2:2" x14ac:dyDescent="0.25">
      <c r="B27" s="124" t="str">
        <f>IF('Infos STOCK'!C30="",'Infos STOCK'!B30,"")</f>
        <v>C-1-1</v>
      </c>
    </row>
    <row r="28" spans="2:2" x14ac:dyDescent="0.25">
      <c r="B28" s="124" t="str">
        <f>IF('Infos STOCK'!C31="",'Infos STOCK'!B31,"")</f>
        <v>C-1-2</v>
      </c>
    </row>
    <row r="29" spans="2:2" x14ac:dyDescent="0.25">
      <c r="B29" s="124" t="str">
        <f>IF('Infos STOCK'!C32="",'Infos STOCK'!B32,"")</f>
        <v>C-1-3</v>
      </c>
    </row>
    <row r="30" spans="2:2" x14ac:dyDescent="0.25">
      <c r="B30" s="124" t="str">
        <f>IF('Infos STOCK'!C33="",'Infos STOCK'!B33,"")</f>
        <v>C-1-4</v>
      </c>
    </row>
    <row r="31" spans="2:2" x14ac:dyDescent="0.25">
      <c r="B31" s="124" t="str">
        <f>IF('Infos STOCK'!C34="",'Infos STOCK'!B34,"")</f>
        <v>C-2-1</v>
      </c>
    </row>
    <row r="32" spans="2:2" x14ac:dyDescent="0.25">
      <c r="B32" s="124" t="str">
        <f>IF('Infos STOCK'!C35="",'Infos STOCK'!B35,"")</f>
        <v>C-2-2</v>
      </c>
    </row>
    <row r="33" spans="2:2" x14ac:dyDescent="0.25">
      <c r="B33" s="124" t="str">
        <f>IF('Infos STOCK'!C36="",'Infos STOCK'!B36,"")</f>
        <v>C-2-3</v>
      </c>
    </row>
    <row r="34" spans="2:2" x14ac:dyDescent="0.25">
      <c r="B34" s="124" t="str">
        <f>IF('Infos STOCK'!C37="",'Infos STOCK'!B37,"")</f>
        <v>C-2-4</v>
      </c>
    </row>
    <row r="35" spans="2:2" x14ac:dyDescent="0.25">
      <c r="B35" s="124" t="str">
        <f>IF('Infos STOCK'!C38="",'Infos STOCK'!B38,"")</f>
        <v>C-3-1</v>
      </c>
    </row>
    <row r="36" spans="2:2" x14ac:dyDescent="0.25">
      <c r="B36" s="124" t="str">
        <f>IF('Infos STOCK'!C39="",'Infos STOCK'!B39,"")</f>
        <v>C-3-2</v>
      </c>
    </row>
    <row r="37" spans="2:2" x14ac:dyDescent="0.25">
      <c r="B37" s="124" t="str">
        <f>IF('Infos STOCK'!C40="",'Infos STOCK'!B40,"")</f>
        <v>C-3-3</v>
      </c>
    </row>
    <row r="38" spans="2:2" x14ac:dyDescent="0.25">
      <c r="B38" s="124" t="str">
        <f>IF('Infos STOCK'!C41="",'Infos STOCK'!B41,"")</f>
        <v>C-3-4</v>
      </c>
    </row>
    <row r="39" spans="2:2" x14ac:dyDescent="0.25">
      <c r="B39" s="124" t="str">
        <f>IF('Infos STOCK'!C42="",'Infos STOCK'!B42,"")</f>
        <v>C-4-1</v>
      </c>
    </row>
    <row r="40" spans="2:2" x14ac:dyDescent="0.25">
      <c r="B40" s="124" t="str">
        <f>IF('Infos STOCK'!C43="",'Infos STOCK'!B43,"")</f>
        <v>C-4-2</v>
      </c>
    </row>
    <row r="41" spans="2:2" x14ac:dyDescent="0.25">
      <c r="B41" s="124" t="str">
        <f>IF('Infos STOCK'!C44="",'Infos STOCK'!B44,"")</f>
        <v>C-4-3</v>
      </c>
    </row>
    <row r="42" spans="2:2" x14ac:dyDescent="0.25">
      <c r="B42" s="124" t="str">
        <f>IF('Infos STOCK'!C45="",'Infos STOCK'!B45,"")</f>
        <v>C-4-4</v>
      </c>
    </row>
    <row r="43" spans="2:2" x14ac:dyDescent="0.25">
      <c r="B43" s="124" t="str">
        <f>IF('Infos STOCK'!C46="",'Infos STOCK'!B46,"")</f>
        <v>D-0-1</v>
      </c>
    </row>
    <row r="44" spans="2:2" x14ac:dyDescent="0.25">
      <c r="B44" s="124" t="str">
        <f>IF('Infos STOCK'!C47="",'Infos STOCK'!B47,"")</f>
        <v>D-0-2</v>
      </c>
    </row>
    <row r="45" spans="2:2" x14ac:dyDescent="0.25">
      <c r="B45" s="124" t="str">
        <f>IF('Infos STOCK'!C48="",'Infos STOCK'!B48,"")</f>
        <v>D-0-3</v>
      </c>
    </row>
    <row r="46" spans="2:2" x14ac:dyDescent="0.25">
      <c r="B46" s="124" t="str">
        <f>IF('Infos STOCK'!C49="",'Infos STOCK'!B49,"")</f>
        <v>D-0-4</v>
      </c>
    </row>
    <row r="47" spans="2:2" x14ac:dyDescent="0.25">
      <c r="B47" s="124" t="str">
        <f>IF('Infos STOCK'!C50="",'Infos STOCK'!B50,"")</f>
        <v>D-1-1</v>
      </c>
    </row>
    <row r="48" spans="2:2" x14ac:dyDescent="0.25">
      <c r="B48" s="124" t="str">
        <f>IF('Infos STOCK'!C51="",'Infos STOCK'!B51,"")</f>
        <v>D-1-2</v>
      </c>
    </row>
    <row r="49" spans="2:2" x14ac:dyDescent="0.25">
      <c r="B49" s="124" t="str">
        <f>IF('Infos STOCK'!C52="",'Infos STOCK'!B52,"")</f>
        <v>D-1-3</v>
      </c>
    </row>
    <row r="50" spans="2:2" x14ac:dyDescent="0.25">
      <c r="B50" s="124" t="str">
        <f>IF('Infos STOCK'!C53="",'Infos STOCK'!B53,"")</f>
        <v>D-1-4</v>
      </c>
    </row>
    <row r="51" spans="2:2" x14ac:dyDescent="0.25">
      <c r="B51" s="124" t="str">
        <f>IF('Infos STOCK'!C54="",'Infos STOCK'!B54,"")</f>
        <v>D-2-1</v>
      </c>
    </row>
    <row r="52" spans="2:2" x14ac:dyDescent="0.25">
      <c r="B52" s="124" t="str">
        <f>IF('Infos STOCK'!C55="",'Infos STOCK'!B55,"")</f>
        <v>D-2-2</v>
      </c>
    </row>
    <row r="53" spans="2:2" x14ac:dyDescent="0.25">
      <c r="B53" s="124" t="str">
        <f>IF('Infos STOCK'!C56="",'Infos STOCK'!B56,"")</f>
        <v>D-2-3</v>
      </c>
    </row>
    <row r="54" spans="2:2" x14ac:dyDescent="0.25">
      <c r="B54" s="124" t="str">
        <f>IF('Infos STOCK'!C57="",'Infos STOCK'!B57,"")</f>
        <v>D-2-4</v>
      </c>
    </row>
    <row r="55" spans="2:2" x14ac:dyDescent="0.25">
      <c r="B55" s="124" t="str">
        <f>IF('Infos STOCK'!C58="",'Infos STOCK'!B58,"")</f>
        <v>D-3-1</v>
      </c>
    </row>
    <row r="56" spans="2:2" x14ac:dyDescent="0.25">
      <c r="B56" s="124" t="str">
        <f>IF('Infos STOCK'!C59="",'Infos STOCK'!B59,"")</f>
        <v>D-3-2</v>
      </c>
    </row>
    <row r="57" spans="2:2" x14ac:dyDescent="0.25">
      <c r="B57" s="124" t="str">
        <f>IF('Infos STOCK'!C60="",'Infos STOCK'!B60,"")</f>
        <v>D-3-3</v>
      </c>
    </row>
    <row r="58" spans="2:2" x14ac:dyDescent="0.25">
      <c r="B58" s="124" t="str">
        <f>IF('Infos STOCK'!C61="",'Infos STOCK'!B61,"")</f>
        <v>D-3-4</v>
      </c>
    </row>
    <row r="59" spans="2:2" x14ac:dyDescent="0.25">
      <c r="B59" s="124" t="str">
        <f>IF('Infos STOCK'!C62="",'Infos STOCK'!B62,"")</f>
        <v>D-4-1</v>
      </c>
    </row>
    <row r="60" spans="2:2" x14ac:dyDescent="0.25">
      <c r="B60" s="124" t="str">
        <f>IF('Infos STOCK'!C63="",'Infos STOCK'!B63,"")</f>
        <v>D-4-2</v>
      </c>
    </row>
    <row r="61" spans="2:2" x14ac:dyDescent="0.25">
      <c r="B61" s="124" t="str">
        <f>IF('Infos STOCK'!C64="",'Infos STOCK'!B64,"")</f>
        <v>D-4-3</v>
      </c>
    </row>
    <row r="62" spans="2:2" x14ac:dyDescent="0.25">
      <c r="B62" s="124" t="str">
        <f>IF('Infos STOCK'!C65="",'Infos STOCK'!B65,"")</f>
        <v>D-4-4</v>
      </c>
    </row>
    <row r="63" spans="2:2" x14ac:dyDescent="0.25">
      <c r="B63" s="124" t="str">
        <f>IF('Infos STOCK'!C66="",'Infos STOCK'!B66,"")</f>
        <v>E-0-1</v>
      </c>
    </row>
    <row r="64" spans="2:2" x14ac:dyDescent="0.25">
      <c r="B64" s="124" t="str">
        <f>IF('Infos STOCK'!C67="",'Infos STOCK'!B67,"")</f>
        <v>E-0-2</v>
      </c>
    </row>
    <row r="65" spans="2:2" x14ac:dyDescent="0.25">
      <c r="B65" s="124" t="str">
        <f>IF('Infos STOCK'!C68="",'Infos STOCK'!B68,"")</f>
        <v>E-0-3</v>
      </c>
    </row>
    <row r="66" spans="2:2" x14ac:dyDescent="0.25">
      <c r="B66" s="124" t="str">
        <f>IF('Infos STOCK'!C69="",'Infos STOCK'!B69,"")</f>
        <v>E-0-4</v>
      </c>
    </row>
    <row r="67" spans="2:2" x14ac:dyDescent="0.25">
      <c r="B67" s="124" t="str">
        <f>IF('Infos STOCK'!C70="",'Infos STOCK'!B70,"")</f>
        <v>E-1-1</v>
      </c>
    </row>
    <row r="68" spans="2:2" x14ac:dyDescent="0.25">
      <c r="B68" s="124" t="str">
        <f>IF('Infos STOCK'!C71="",'Infos STOCK'!B71,"")</f>
        <v>E-1-2</v>
      </c>
    </row>
    <row r="69" spans="2:2" x14ac:dyDescent="0.25">
      <c r="B69" s="124" t="str">
        <f>IF('Infos STOCK'!C72="",'Infos STOCK'!B72,"")</f>
        <v>E-1-3</v>
      </c>
    </row>
    <row r="70" spans="2:2" x14ac:dyDescent="0.25">
      <c r="B70" s="124" t="str">
        <f>IF('Infos STOCK'!C73="",'Infos STOCK'!B73,"")</f>
        <v>E-1-4</v>
      </c>
    </row>
    <row r="71" spans="2:2" x14ac:dyDescent="0.25">
      <c r="B71" s="124" t="str">
        <f>IF('Infos STOCK'!C74="",'Infos STOCK'!B74,"")</f>
        <v>E-2-1</v>
      </c>
    </row>
    <row r="72" spans="2:2" x14ac:dyDescent="0.25">
      <c r="B72" s="124" t="str">
        <f>IF('Infos STOCK'!C75="",'Infos STOCK'!B75,"")</f>
        <v>E-2-2</v>
      </c>
    </row>
    <row r="73" spans="2:2" x14ac:dyDescent="0.25">
      <c r="B73" s="124" t="str">
        <f>IF('Infos STOCK'!C76="",'Infos STOCK'!B76,"")</f>
        <v>E-2-3</v>
      </c>
    </row>
    <row r="74" spans="2:2" x14ac:dyDescent="0.25">
      <c r="B74" s="124" t="str">
        <f>IF('Infos STOCK'!C77="",'Infos STOCK'!B77,"")</f>
        <v>E-2-4</v>
      </c>
    </row>
    <row r="75" spans="2:2" x14ac:dyDescent="0.25">
      <c r="B75" s="124" t="str">
        <f>IF('Infos STOCK'!C78="",'Infos STOCK'!B78,"")</f>
        <v>E-3-1</v>
      </c>
    </row>
    <row r="76" spans="2:2" x14ac:dyDescent="0.25">
      <c r="B76" s="124" t="str">
        <f>IF('Infos STOCK'!C79="",'Infos STOCK'!B79,"")</f>
        <v>E-3-2</v>
      </c>
    </row>
    <row r="77" spans="2:2" x14ac:dyDescent="0.25">
      <c r="B77" s="124" t="str">
        <f>IF('Infos STOCK'!C80="",'Infos STOCK'!B80,"")</f>
        <v>E-3-3</v>
      </c>
    </row>
    <row r="78" spans="2:2" x14ac:dyDescent="0.25">
      <c r="B78" s="124" t="str">
        <f>IF('Infos STOCK'!C81="",'Infos STOCK'!B81,"")</f>
        <v>E-3-4</v>
      </c>
    </row>
    <row r="79" spans="2:2" x14ac:dyDescent="0.25">
      <c r="B79" s="124" t="str">
        <f>IF('Infos STOCK'!C82="",'Infos STOCK'!B82,"")</f>
        <v>E-4-1</v>
      </c>
    </row>
    <row r="80" spans="2:2" x14ac:dyDescent="0.25">
      <c r="B80" s="124" t="str">
        <f>IF('Infos STOCK'!C83="",'Infos STOCK'!B83,"")</f>
        <v>E-4-2</v>
      </c>
    </row>
    <row r="81" spans="2:2" x14ac:dyDescent="0.25">
      <c r="B81" s="124" t="str">
        <f>IF('Infos STOCK'!C84="",'Infos STOCK'!B84,"")</f>
        <v>E-4-3</v>
      </c>
    </row>
    <row r="82" spans="2:2" x14ac:dyDescent="0.25">
      <c r="B82" s="124" t="str">
        <f>IF('Infos STOCK'!C85="",'Infos STOCK'!B85,"")</f>
        <v>E-4-4</v>
      </c>
    </row>
    <row r="83" spans="2:2" x14ac:dyDescent="0.25">
      <c r="B83" s="124" t="str">
        <f>IF('Infos STOCK'!C86="",'Infos STOCK'!B86,"")</f>
        <v>F-0-1</v>
      </c>
    </row>
    <row r="84" spans="2:2" x14ac:dyDescent="0.25">
      <c r="B84" s="124" t="str">
        <f>IF('Infos STOCK'!C87="",'Infos STOCK'!B87,"")</f>
        <v>F-0-2</v>
      </c>
    </row>
    <row r="85" spans="2:2" x14ac:dyDescent="0.25">
      <c r="B85" s="124" t="str">
        <f>IF('Infos STOCK'!C88="",'Infos STOCK'!B88,"")</f>
        <v>F-0-3</v>
      </c>
    </row>
    <row r="86" spans="2:2" x14ac:dyDescent="0.25">
      <c r="B86" s="124" t="str">
        <f>IF('Infos STOCK'!C89="",'Infos STOCK'!B89,"")</f>
        <v>F-0-4</v>
      </c>
    </row>
    <row r="87" spans="2:2" x14ac:dyDescent="0.25">
      <c r="B87" s="124" t="str">
        <f>IF('Infos STOCK'!C90="",'Infos STOCK'!B90,"")</f>
        <v>F-1-1</v>
      </c>
    </row>
    <row r="88" spans="2:2" x14ac:dyDescent="0.25">
      <c r="B88" s="124" t="str">
        <f>IF('Infos STOCK'!C91="",'Infos STOCK'!B91,"")</f>
        <v>F-1-2</v>
      </c>
    </row>
    <row r="89" spans="2:2" x14ac:dyDescent="0.25">
      <c r="B89" s="124" t="str">
        <f>IF('Infos STOCK'!C92="",'Infos STOCK'!B92,"")</f>
        <v>F-1-3</v>
      </c>
    </row>
    <row r="90" spans="2:2" x14ac:dyDescent="0.25">
      <c r="B90" s="124" t="str">
        <f>IF('Infos STOCK'!C93="",'Infos STOCK'!B93,"")</f>
        <v>F-1-4</v>
      </c>
    </row>
    <row r="91" spans="2:2" x14ac:dyDescent="0.25">
      <c r="B91" s="124" t="str">
        <f>IF('Infos STOCK'!C94="",'Infos STOCK'!B94,"")</f>
        <v>F-2-1</v>
      </c>
    </row>
    <row r="92" spans="2:2" x14ac:dyDescent="0.25">
      <c r="B92" s="124" t="str">
        <f>IF('Infos STOCK'!C95="",'Infos STOCK'!B95,"")</f>
        <v>F-2-2</v>
      </c>
    </row>
    <row r="93" spans="2:2" x14ac:dyDescent="0.25">
      <c r="B93" s="124" t="str">
        <f>IF('Infos STOCK'!C96="",'Infos STOCK'!B96,"")</f>
        <v>F-2-3</v>
      </c>
    </row>
    <row r="94" spans="2:2" x14ac:dyDescent="0.25">
      <c r="B94" s="124" t="str">
        <f>IF('Infos STOCK'!C97="",'Infos STOCK'!B97,"")</f>
        <v>F-2-4</v>
      </c>
    </row>
    <row r="95" spans="2:2" x14ac:dyDescent="0.25">
      <c r="B95" s="124" t="str">
        <f>IF('Infos STOCK'!C98="",'Infos STOCK'!B98,"")</f>
        <v>F-3-1</v>
      </c>
    </row>
    <row r="96" spans="2:2" x14ac:dyDescent="0.25">
      <c r="B96" s="124" t="str">
        <f>IF('Infos STOCK'!C99="",'Infos STOCK'!B99,"")</f>
        <v>F-3-2</v>
      </c>
    </row>
    <row r="97" spans="2:2" x14ac:dyDescent="0.25">
      <c r="B97" s="124" t="str">
        <f>IF('Infos STOCK'!C100="",'Infos STOCK'!B100,"")</f>
        <v>F-3-3</v>
      </c>
    </row>
    <row r="98" spans="2:2" x14ac:dyDescent="0.25">
      <c r="B98" s="124" t="str">
        <f>IF('Infos STOCK'!C101="",'Infos STOCK'!B101,"")</f>
        <v>F-3-4</v>
      </c>
    </row>
    <row r="99" spans="2:2" x14ac:dyDescent="0.25">
      <c r="B99" s="124" t="str">
        <f>IF('Infos STOCK'!C102="",'Infos STOCK'!B102,"")</f>
        <v>F-4-1</v>
      </c>
    </row>
    <row r="100" spans="2:2" x14ac:dyDescent="0.25">
      <c r="B100" s="124" t="str">
        <f>IF('Infos STOCK'!C103="",'Infos STOCK'!B103,"")</f>
        <v>F-4-2</v>
      </c>
    </row>
    <row r="101" spans="2:2" x14ac:dyDescent="0.25">
      <c r="B101" s="124" t="str">
        <f>IF('Infos STOCK'!C104="",'Infos STOCK'!B104,"")</f>
        <v>F-4-3</v>
      </c>
    </row>
    <row r="102" spans="2:2" x14ac:dyDescent="0.25">
      <c r="B102" s="124" t="str">
        <f>IF('Infos STOCK'!C105="",'Infos STOCK'!B105,"")</f>
        <v>F-4-4</v>
      </c>
    </row>
    <row r="103" spans="2:2" x14ac:dyDescent="0.25">
      <c r="B103" s="124">
        <f>IF('Infos STOCK'!C106="",'Infos STOCK'!B106,"")</f>
        <v>0</v>
      </c>
    </row>
    <row r="104" spans="2:2" x14ac:dyDescent="0.25">
      <c r="B104" s="124">
        <f>IF('Infos STOCK'!C107="",'Infos STOCK'!B107,"")</f>
        <v>0</v>
      </c>
    </row>
    <row r="105" spans="2:2" x14ac:dyDescent="0.25">
      <c r="B105" s="124">
        <f>IF('Infos STOCK'!C108="",'Infos STOCK'!B108,"")</f>
        <v>0</v>
      </c>
    </row>
    <row r="106" spans="2:2" x14ac:dyDescent="0.25">
      <c r="B106" s="124">
        <f>IF('Infos STOCK'!C109="",'Infos STOCK'!B109,"")</f>
        <v>0</v>
      </c>
    </row>
    <row r="107" spans="2:2" x14ac:dyDescent="0.25">
      <c r="B107" s="124">
        <f>IF('Infos STOCK'!C110="",'Infos STOCK'!B110,"")</f>
        <v>0</v>
      </c>
    </row>
    <row r="108" spans="2:2" x14ac:dyDescent="0.25">
      <c r="B108" s="124">
        <f>IF('Infos STOCK'!C111="",'Infos STOCK'!B111,"")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Entrée en stock</vt:lpstr>
      <vt:lpstr>Infos STOCK</vt:lpstr>
      <vt:lpstr>Sortie de stock</vt:lpstr>
      <vt:lpstr>Inventaire</vt:lpstr>
      <vt:lpstr>Liste PV à férrailler</vt:lpstr>
      <vt:lpstr>Suivi des sorties</vt:lpstr>
      <vt:lpstr>KPI Stock</vt:lpstr>
      <vt:lpstr>Base de données</vt:lpstr>
      <vt:lpstr>INV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RABOTEAU Robin (SAFRAN AIRCRAFT ENGINES)</dc:creator>
  <cp:lastModifiedBy>RABOTEAU Robin (SAFRAN AIRCRAFT ENGINES)</cp:lastModifiedBy>
  <cp:lastPrinted>2020-03-12T13:25:52Z</cp:lastPrinted>
  <dcterms:created xsi:type="dcterms:W3CDTF">2019-11-19T08:31:55Z</dcterms:created>
  <dcterms:modified xsi:type="dcterms:W3CDTF">2020-08-18T08:12:33Z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0842756a-f610-4f0d-8d0e-08115a89aeef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