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sele\Pictures\"/>
    </mc:Choice>
  </mc:AlternateContent>
  <bookViews>
    <workbookView xWindow="0" yWindow="0" windowWidth="28800" windowHeight="11835" activeTab="1"/>
  </bookViews>
  <sheets>
    <sheet name="DEPAR" sheetId="1" r:id="rId1"/>
    <sheet name="RECAP GEOLOC " sheetId="2" r:id="rId2"/>
  </sheets>
  <definedNames>
    <definedName name="_xlnm._FilterDatabase" localSheetId="0" hidden="1">DEPAR!$A$4:$E$257</definedName>
    <definedName name="_xlnm._FilterDatabase" localSheetId="1" hidden="1">'RECAP GEOLOC '!$A$3:$L$253</definedName>
    <definedName name="_xlnm.Print_Area" localSheetId="0">DEPAR!$A$1:$D$258</definedName>
    <definedName name="_xlnm.Print_Area" localSheetId="1">'RECAP GEOLOC '!$A$1:$H$254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2" l="1"/>
  <c r="J6" i="2"/>
  <c r="J7" i="2"/>
  <c r="J8" i="2"/>
  <c r="J253" i="2" s="1"/>
  <c r="J9" i="2"/>
  <c r="J10" i="2"/>
  <c r="J11" i="2"/>
  <c r="J12" i="2"/>
  <c r="J13" i="2"/>
  <c r="J14" i="2"/>
  <c r="J15" i="2"/>
  <c r="J16" i="2"/>
  <c r="N16" i="2" s="1"/>
  <c r="J17" i="2"/>
  <c r="J18" i="2"/>
  <c r="J19" i="2"/>
  <c r="J20" i="2"/>
  <c r="N20" i="2" s="1"/>
  <c r="J21" i="2"/>
  <c r="J22" i="2"/>
  <c r="J23" i="2"/>
  <c r="J24" i="2"/>
  <c r="N24" i="2" s="1"/>
  <c r="J25" i="2"/>
  <c r="J26" i="2"/>
  <c r="J27" i="2"/>
  <c r="J28" i="2"/>
  <c r="J29" i="2"/>
  <c r="J30" i="2"/>
  <c r="J31" i="2"/>
  <c r="J32" i="2"/>
  <c r="N32" i="2" s="1"/>
  <c r="J33" i="2"/>
  <c r="J34" i="2"/>
  <c r="J35" i="2"/>
  <c r="J36" i="2"/>
  <c r="N36" i="2" s="1"/>
  <c r="J37" i="2"/>
  <c r="J38" i="2"/>
  <c r="J39" i="2"/>
  <c r="J40" i="2"/>
  <c r="N40" i="2" s="1"/>
  <c r="J41" i="2"/>
  <c r="J42" i="2"/>
  <c r="J43" i="2"/>
  <c r="J44" i="2"/>
  <c r="J45" i="2"/>
  <c r="J46" i="2"/>
  <c r="J47" i="2"/>
  <c r="J48" i="2"/>
  <c r="J49" i="2"/>
  <c r="J50" i="2"/>
  <c r="J51" i="2"/>
  <c r="J52" i="2"/>
  <c r="N52" i="2" s="1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N68" i="2" s="1"/>
  <c r="J69" i="2"/>
  <c r="J70" i="2"/>
  <c r="J71" i="2"/>
  <c r="J72" i="2"/>
  <c r="N72" i="2" s="1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N100" i="2" s="1"/>
  <c r="J101" i="2"/>
  <c r="J102" i="2"/>
  <c r="J103" i="2"/>
  <c r="J104" i="2"/>
  <c r="N104" i="2" s="1"/>
  <c r="J105" i="2"/>
  <c r="J106" i="2"/>
  <c r="J107" i="2"/>
  <c r="J108" i="2"/>
  <c r="N108" i="2" s="1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N220" i="2" s="1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4" i="2"/>
  <c r="N28" i="2"/>
  <c r="N48" i="2"/>
  <c r="N76" i="2"/>
  <c r="N112" i="2"/>
  <c r="L253" i="2"/>
  <c r="K253" i="2"/>
  <c r="O243" i="2"/>
  <c r="O112" i="2"/>
  <c r="O111" i="2"/>
  <c r="O110" i="2"/>
  <c r="N110" i="2"/>
  <c r="O109" i="2"/>
  <c r="N109" i="2"/>
  <c r="O108" i="2"/>
  <c r="O107" i="2"/>
  <c r="N107" i="2"/>
  <c r="O106" i="2"/>
  <c r="N106" i="2"/>
  <c r="O105" i="2"/>
  <c r="N105" i="2"/>
  <c r="O104" i="2"/>
  <c r="O103" i="2"/>
  <c r="N103" i="2"/>
  <c r="N102" i="2"/>
  <c r="N101" i="2"/>
  <c r="N98" i="2"/>
  <c r="N97" i="2"/>
  <c r="N95" i="2"/>
  <c r="N94" i="2"/>
  <c r="N93" i="2"/>
  <c r="N91" i="2"/>
  <c r="N90" i="2"/>
  <c r="N89" i="2"/>
  <c r="N88" i="2"/>
  <c r="N87" i="2"/>
  <c r="N86" i="2"/>
  <c r="N82" i="2"/>
  <c r="N81" i="2"/>
  <c r="N79" i="2"/>
  <c r="N78" i="2"/>
  <c r="O77" i="2"/>
  <c r="N77" i="2"/>
  <c r="O76" i="2"/>
  <c r="N75" i="2"/>
  <c r="O74" i="2"/>
  <c r="N74" i="2"/>
  <c r="O72" i="2"/>
  <c r="O71" i="2"/>
  <c r="N71" i="2"/>
  <c r="O70" i="2"/>
  <c r="N70" i="2"/>
  <c r="O69" i="2"/>
  <c r="N69" i="2"/>
  <c r="O68" i="2"/>
  <c r="N54" i="2"/>
  <c r="N53" i="2"/>
  <c r="O52" i="2"/>
  <c r="O51" i="2"/>
  <c r="N51" i="2"/>
  <c r="N50" i="2"/>
  <c r="O49" i="2"/>
  <c r="N49" i="2"/>
  <c r="O48" i="2"/>
  <c r="O47" i="2"/>
  <c r="N47" i="2"/>
  <c r="O46" i="2"/>
  <c r="N46" i="2"/>
  <c r="N45" i="2"/>
  <c r="O44" i="2"/>
  <c r="N44" i="2"/>
  <c r="N43" i="2"/>
  <c r="O42" i="2"/>
  <c r="N42" i="2"/>
  <c r="O41" i="2"/>
  <c r="N41" i="2"/>
  <c r="N39" i="2"/>
  <c r="N38" i="2"/>
  <c r="N37" i="2"/>
  <c r="N35" i="2"/>
  <c r="N34" i="2"/>
  <c r="N33" i="2"/>
  <c r="N31" i="2"/>
  <c r="N30" i="2"/>
  <c r="N29" i="2"/>
  <c r="N27" i="2"/>
  <c r="N26" i="2"/>
  <c r="N25" i="2"/>
  <c r="N23" i="2"/>
  <c r="O22" i="2"/>
  <c r="N22" i="2"/>
  <c r="O21" i="2"/>
  <c r="N21" i="2"/>
  <c r="O20" i="2"/>
  <c r="O19" i="2"/>
  <c r="N19" i="2"/>
  <c r="O18" i="2"/>
  <c r="N18" i="2"/>
  <c r="O17" i="2"/>
  <c r="N17" i="2"/>
  <c r="N15" i="2"/>
  <c r="N14" i="2"/>
  <c r="N12" i="2"/>
  <c r="N11" i="2"/>
  <c r="N10" i="2"/>
  <c r="N9" i="2"/>
  <c r="N8" i="2"/>
  <c r="N7" i="2"/>
  <c r="N6" i="2"/>
  <c r="O5" i="2"/>
  <c r="N5" i="2"/>
  <c r="O4" i="2"/>
  <c r="E187" i="1"/>
  <c r="E159" i="1"/>
  <c r="E101" i="1"/>
  <c r="A41" i="1"/>
  <c r="E257" i="1" l="1"/>
  <c r="N4" i="2"/>
  <c r="N252" i="2" l="1"/>
  <c r="O252" i="2" l="1"/>
  <c r="M252" i="2"/>
</calcChain>
</file>

<file path=xl/sharedStrings.xml><?xml version="1.0" encoding="utf-8"?>
<sst xmlns="http://schemas.openxmlformats.org/spreadsheetml/2006/main" count="1774" uniqueCount="24">
  <si>
    <t>GEOLOCALISATION  2019</t>
  </si>
  <si>
    <t xml:space="preserve"> </t>
  </si>
  <si>
    <t>NUMERO</t>
  </si>
  <si>
    <t>NOMS</t>
  </si>
  <si>
    <t>VILLES</t>
  </si>
  <si>
    <t>DEPARTEMENT</t>
  </si>
  <si>
    <t>DEPART</t>
  </si>
  <si>
    <t>JANVIER</t>
  </si>
  <si>
    <t>FEVRIER</t>
  </si>
  <si>
    <t>MARS</t>
  </si>
  <si>
    <t>AVRIL</t>
  </si>
  <si>
    <t>MAI</t>
  </si>
  <si>
    <t>OCTOBRE</t>
  </si>
  <si>
    <t>NOVEMBRE</t>
  </si>
  <si>
    <t>DÉCEMBRE</t>
  </si>
  <si>
    <t>TOTAL</t>
  </si>
  <si>
    <t>VARIATIONS</t>
  </si>
  <si>
    <t>COMMENTAIRES</t>
  </si>
  <si>
    <t>GEO-LOCALISATION</t>
  </si>
  <si>
    <t>POINTE-NOIRE</t>
  </si>
  <si>
    <t>RENT-LTR</t>
  </si>
  <si>
    <t>Regul</t>
  </si>
  <si>
    <t>BRAZZAVILLE</t>
  </si>
  <si>
    <t>Num ajouté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</si>
</sst>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000000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b/>
      <u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left"/>
    </xf>
    <xf numFmtId="0" fontId="3" fillId="2" borderId="1" xfId="0" applyFont="1" applyFill="1" applyBorder="1"/>
    <xf numFmtId="0" fontId="3" fillId="2" borderId="0" xfId="0" applyFont="1" applyFill="1" applyBorder="1"/>
    <xf numFmtId="0" fontId="2" fillId="0" borderId="0" xfId="0" applyFont="1"/>
    <xf numFmtId="0" fontId="0" fillId="0" borderId="0" xfId="0" applyFill="1"/>
    <xf numFmtId="0" fontId="0" fillId="3" borderId="2" xfId="0" applyFill="1" applyBorder="1" applyAlignment="1">
      <alignment wrapText="1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2" fillId="0" borderId="1" xfId="1" applyNumberFormat="1" applyFont="1" applyFill="1" applyBorder="1" applyAlignment="1">
      <alignment horizontal="left"/>
    </xf>
    <xf numFmtId="0" fontId="4" fillId="0" borderId="1" xfId="0" applyFont="1" applyFill="1" applyBorder="1"/>
    <xf numFmtId="0" fontId="2" fillId="0" borderId="1" xfId="0" applyFont="1" applyFill="1" applyBorder="1"/>
    <xf numFmtId="165" fontId="2" fillId="0" borderId="1" xfId="1" applyNumberFormat="1" applyFont="1" applyFill="1" applyBorder="1"/>
    <xf numFmtId="165" fontId="4" fillId="0" borderId="1" xfId="1" applyNumberFormat="1" applyFont="1" applyFill="1" applyBorder="1"/>
    <xf numFmtId="0" fontId="0" fillId="0" borderId="1" xfId="0" applyFill="1" applyBorder="1"/>
    <xf numFmtId="0" fontId="0" fillId="0" borderId="0" xfId="0" applyFill="1" applyBorder="1"/>
    <xf numFmtId="164" fontId="4" fillId="0" borderId="1" xfId="1" quotePrefix="1" applyNumberFormat="1" applyFont="1" applyFill="1" applyBorder="1" applyAlignment="1">
      <alignment horizontal="left"/>
    </xf>
    <xf numFmtId="164" fontId="4" fillId="0" borderId="1" xfId="1" applyNumberFormat="1" applyFont="1" applyFill="1" applyBorder="1" applyAlignment="1">
      <alignment horizontal="left"/>
    </xf>
    <xf numFmtId="164" fontId="2" fillId="0" borderId="1" xfId="1" quotePrefix="1" applyNumberFormat="1" applyFont="1" applyFill="1" applyBorder="1" applyAlignment="1">
      <alignment horizontal="left"/>
    </xf>
    <xf numFmtId="0" fontId="0" fillId="0" borderId="1" xfId="0" applyFont="1" applyFill="1" applyBorder="1"/>
    <xf numFmtId="165" fontId="2" fillId="0" borderId="3" xfId="1" applyNumberFormat="1" applyFont="1" applyFill="1" applyBorder="1"/>
    <xf numFmtId="165" fontId="4" fillId="0" borderId="3" xfId="1" applyNumberFormat="1" applyFont="1" applyFill="1" applyBorder="1"/>
    <xf numFmtId="0" fontId="2" fillId="0" borderId="1" xfId="0" applyFont="1" applyFill="1" applyBorder="1" applyAlignment="1">
      <alignment horizontal="left"/>
    </xf>
    <xf numFmtId="165" fontId="2" fillId="0" borderId="1" xfId="1" applyNumberFormat="1" applyFont="1" applyFill="1" applyBorder="1" applyAlignment="1">
      <alignment horizontal="left"/>
    </xf>
    <xf numFmtId="165" fontId="4" fillId="0" borderId="1" xfId="1" applyNumberFormat="1" applyFont="1" applyFill="1" applyBorder="1" applyAlignment="1">
      <alignment horizontal="left"/>
    </xf>
    <xf numFmtId="0" fontId="5" fillId="0" borderId="1" xfId="0" applyFont="1" applyFill="1" applyBorder="1"/>
    <xf numFmtId="165" fontId="5" fillId="0" borderId="1" xfId="1" applyNumberFormat="1" applyFont="1" applyFill="1" applyBorder="1"/>
    <xf numFmtId="165" fontId="3" fillId="0" borderId="1" xfId="1" applyNumberFormat="1" applyFont="1" applyFill="1" applyBorder="1"/>
    <xf numFmtId="165" fontId="6" fillId="0" borderId="1" xfId="1" applyNumberFormat="1" applyFont="1" applyFill="1" applyBorder="1"/>
    <xf numFmtId="165" fontId="6" fillId="0" borderId="1" xfId="1" applyNumberFormat="1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164" fontId="2" fillId="0" borderId="4" xfId="1" applyNumberFormat="1" applyFont="1" applyFill="1" applyBorder="1" applyAlignment="1">
      <alignment horizontal="left"/>
    </xf>
    <xf numFmtId="164" fontId="4" fillId="0" borderId="4" xfId="1" applyNumberFormat="1" applyFont="1" applyFill="1" applyBorder="1" applyAlignment="1">
      <alignment horizontal="left"/>
    </xf>
    <xf numFmtId="0" fontId="4" fillId="0" borderId="4" xfId="0" applyFont="1" applyFill="1" applyBorder="1"/>
    <xf numFmtId="0" fontId="2" fillId="0" borderId="4" xfId="0" applyFont="1" applyFill="1" applyBorder="1"/>
    <xf numFmtId="164" fontId="4" fillId="0" borderId="4" xfId="1" quotePrefix="1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/>
    <xf numFmtId="165" fontId="3" fillId="2" borderId="3" xfId="0" applyNumberFormat="1" applyFont="1" applyFill="1" applyBorder="1"/>
    <xf numFmtId="0" fontId="7" fillId="0" borderId="0" xfId="0" applyFont="1" applyFill="1"/>
    <xf numFmtId="165" fontId="0" fillId="0" borderId="0" xfId="0" applyNumberFormat="1" applyFill="1"/>
    <xf numFmtId="165" fontId="0" fillId="0" borderId="0" xfId="1" applyNumberFormat="1" applyFont="1" applyFill="1"/>
    <xf numFmtId="165" fontId="3" fillId="2" borderId="1" xfId="0" applyNumberFormat="1" applyFont="1" applyFill="1" applyBorder="1"/>
    <xf numFmtId="165" fontId="3" fillId="0" borderId="3" xfId="0" applyNumberFormat="1" applyFont="1" applyFill="1" applyBorder="1"/>
    <xf numFmtId="0" fontId="0" fillId="3" borderId="2" xfId="0" applyFill="1" applyBorder="1" applyAlignment="1">
      <alignment horizontal="center" wrapText="1"/>
    </xf>
    <xf numFmtId="165" fontId="2" fillId="5" borderId="1" xfId="1" applyNumberFormat="1" applyFont="1" applyFill="1" applyBorder="1"/>
    <xf numFmtId="165" fontId="4" fillId="5" borderId="1" xfId="1" applyNumberFormat="1" applyFont="1" applyFill="1" applyBorder="1"/>
    <xf numFmtId="165" fontId="2" fillId="5" borderId="3" xfId="1" applyNumberFormat="1" applyFont="1" applyFill="1" applyBorder="1"/>
    <xf numFmtId="165" fontId="2" fillId="5" borderId="1" xfId="1" applyNumberFormat="1" applyFont="1" applyFill="1" applyBorder="1" applyAlignment="1">
      <alignment horizontal="left"/>
    </xf>
    <xf numFmtId="165" fontId="5" fillId="5" borderId="1" xfId="1" applyNumberFormat="1" applyFont="1" applyFill="1" applyBorder="1"/>
    <xf numFmtId="165" fontId="5" fillId="5" borderId="3" xfId="1" applyNumberFormat="1" applyFont="1" applyFill="1" applyBorder="1"/>
    <xf numFmtId="165" fontId="4" fillId="5" borderId="3" xfId="1" applyNumberFormat="1" applyFont="1" applyFill="1" applyBorder="1"/>
  </cellXfs>
  <cellStyles count="2">
    <cellStyle name="Milliers" xfId="1" builtinId="3"/>
    <cellStyle name="Normal" xfId="0" builtinId="0"/>
  </cellStyles>
  <dxfs count="286"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261"/>
  <sheetViews>
    <sheetView workbookViewId="0">
      <pane ySplit="4" topLeftCell="A129" activePane="bottomLeft" state="frozen"/>
      <selection activeCell="J5" sqref="J5"/>
      <selection pane="bottomLeft" activeCell="E5" sqref="E5:E256"/>
    </sheetView>
  </sheetViews>
  <sheetFormatPr baseColWidth="10" defaultRowHeight="15" x14ac:dyDescent="0.25"/>
  <cols>
    <col min="1" max="1" width="20.42578125" style="32" customWidth="1"/>
    <col min="2" max="2" width="29.5703125" style="5" customWidth="1"/>
    <col min="3" max="3" width="15.140625" style="5" customWidth="1"/>
    <col min="4" max="5" width="17" style="5" customWidth="1"/>
    <col min="6" max="6" width="16.28515625" style="5" customWidth="1"/>
    <col min="7" max="16384" width="11.42578125" style="5"/>
  </cols>
  <sheetData>
    <row r="1" spans="1:6" customFormat="1" ht="16.5" x14ac:dyDescent="0.3">
      <c r="A1" s="1"/>
      <c r="B1" s="2" t="s">
        <v>0</v>
      </c>
      <c r="C1" s="3"/>
      <c r="D1" s="3"/>
    </row>
    <row r="2" spans="1:6" customFormat="1" ht="16.5" x14ac:dyDescent="0.3">
      <c r="A2" s="1"/>
      <c r="B2" s="3"/>
      <c r="C2" s="3"/>
      <c r="D2" s="3"/>
    </row>
    <row r="3" spans="1:6" customFormat="1" ht="36.75" customHeight="1" x14ac:dyDescent="0.3">
      <c r="A3" s="1" t="s">
        <v>1</v>
      </c>
      <c r="B3" s="4"/>
      <c r="C3" s="4"/>
      <c r="D3" s="4"/>
      <c r="E3" s="6"/>
    </row>
    <row r="4" spans="1:6" s="9" customFormat="1" ht="16.5" x14ac:dyDescent="0.3">
      <c r="A4" s="7" t="s">
        <v>2</v>
      </c>
      <c r="B4" s="8" t="s">
        <v>3</v>
      </c>
      <c r="C4" s="8" t="s">
        <v>4</v>
      </c>
      <c r="D4" s="8" t="s">
        <v>5</v>
      </c>
      <c r="E4" s="8" t="s">
        <v>11</v>
      </c>
    </row>
    <row r="5" spans="1:6" ht="15" customHeight="1" x14ac:dyDescent="0.3">
      <c r="A5" s="10">
        <v>636808</v>
      </c>
      <c r="B5" s="11" t="s">
        <v>18</v>
      </c>
      <c r="C5" s="11" t="s">
        <v>19</v>
      </c>
      <c r="D5" s="11" t="s">
        <v>20</v>
      </c>
      <c r="E5" s="47">
        <v>407</v>
      </c>
      <c r="F5" s="16"/>
    </row>
    <row r="6" spans="1:6" ht="16.5" x14ac:dyDescent="0.3">
      <c r="A6" s="17">
        <v>5380524</v>
      </c>
      <c r="B6" s="11" t="s">
        <v>18</v>
      </c>
      <c r="C6" s="11" t="s">
        <v>19</v>
      </c>
      <c r="D6" s="11" t="s">
        <v>20</v>
      </c>
      <c r="E6" s="48"/>
      <c r="F6" s="16"/>
    </row>
    <row r="7" spans="1:6" ht="16.5" x14ac:dyDescent="0.3">
      <c r="A7" s="17">
        <v>7380503</v>
      </c>
      <c r="B7" s="11" t="s">
        <v>18</v>
      </c>
      <c r="C7" s="11" t="s">
        <v>19</v>
      </c>
      <c r="D7" s="11" t="s">
        <v>20</v>
      </c>
      <c r="E7" s="48"/>
    </row>
    <row r="8" spans="1:6" ht="15" customHeight="1" x14ac:dyDescent="0.3">
      <c r="A8" s="17">
        <v>50465860</v>
      </c>
      <c r="B8" s="12" t="s">
        <v>18</v>
      </c>
      <c r="C8" s="12" t="s">
        <v>19</v>
      </c>
      <c r="D8" s="12" t="s">
        <v>20</v>
      </c>
      <c r="E8" s="47">
        <v>108</v>
      </c>
    </row>
    <row r="9" spans="1:6" ht="15" customHeight="1" x14ac:dyDescent="0.3">
      <c r="A9" s="18">
        <v>50465861</v>
      </c>
      <c r="B9" s="11" t="s">
        <v>18</v>
      </c>
      <c r="C9" s="11" t="s">
        <v>19</v>
      </c>
      <c r="D9" s="11" t="s">
        <v>20</v>
      </c>
      <c r="E9" s="48">
        <v>21</v>
      </c>
    </row>
    <row r="10" spans="1:6" ht="15" customHeight="1" x14ac:dyDescent="0.3">
      <c r="A10" s="18">
        <v>50465862</v>
      </c>
      <c r="B10" s="11" t="s">
        <v>18</v>
      </c>
      <c r="C10" s="11" t="s">
        <v>19</v>
      </c>
      <c r="D10" s="11" t="s">
        <v>20</v>
      </c>
      <c r="E10" s="48">
        <v>248</v>
      </c>
    </row>
    <row r="11" spans="1:6" ht="15" customHeight="1" x14ac:dyDescent="0.3">
      <c r="A11" s="17">
        <v>50465863</v>
      </c>
      <c r="B11" s="12" t="s">
        <v>18</v>
      </c>
      <c r="C11" s="12" t="s">
        <v>19</v>
      </c>
      <c r="D11" s="12" t="s">
        <v>20</v>
      </c>
      <c r="E11" s="47">
        <v>427</v>
      </c>
    </row>
    <row r="12" spans="1:6" ht="15" customHeight="1" x14ac:dyDescent="0.3">
      <c r="A12" s="17">
        <v>50465864</v>
      </c>
      <c r="B12" s="12" t="s">
        <v>18</v>
      </c>
      <c r="C12" s="12" t="s">
        <v>19</v>
      </c>
      <c r="D12" s="12" t="s">
        <v>20</v>
      </c>
      <c r="E12" s="47">
        <v>1461</v>
      </c>
    </row>
    <row r="13" spans="1:6" ht="15" customHeight="1" x14ac:dyDescent="0.3">
      <c r="A13" s="18">
        <v>50465865</v>
      </c>
      <c r="B13" s="11" t="s">
        <v>18</v>
      </c>
      <c r="C13" s="11" t="s">
        <v>19</v>
      </c>
      <c r="D13" s="11" t="s">
        <v>20</v>
      </c>
      <c r="E13" s="48">
        <v>159</v>
      </c>
    </row>
    <row r="14" spans="1:6" ht="16.5" x14ac:dyDescent="0.3">
      <c r="A14" s="18">
        <v>50465867</v>
      </c>
      <c r="B14" s="11" t="s">
        <v>18</v>
      </c>
      <c r="C14" s="11" t="s">
        <v>19</v>
      </c>
      <c r="D14" s="11" t="s">
        <v>20</v>
      </c>
      <c r="E14" s="48"/>
    </row>
    <row r="15" spans="1:6" ht="15" customHeight="1" x14ac:dyDescent="0.3">
      <c r="A15" s="17">
        <v>50465868</v>
      </c>
      <c r="B15" s="11" t="s">
        <v>18</v>
      </c>
      <c r="C15" s="11" t="s">
        <v>19</v>
      </c>
      <c r="D15" s="11" t="s">
        <v>20</v>
      </c>
      <c r="E15" s="48">
        <v>532</v>
      </c>
    </row>
    <row r="16" spans="1:6" ht="15" customHeight="1" x14ac:dyDescent="0.3">
      <c r="A16" s="18">
        <v>50465875</v>
      </c>
      <c r="B16" s="11" t="s">
        <v>18</v>
      </c>
      <c r="C16" s="11" t="s">
        <v>19</v>
      </c>
      <c r="D16" s="11" t="s">
        <v>20</v>
      </c>
      <c r="E16" s="48">
        <v>177</v>
      </c>
    </row>
    <row r="17" spans="1:5" ht="15" customHeight="1" x14ac:dyDescent="0.3">
      <c r="A17" s="19">
        <v>50465878</v>
      </c>
      <c r="B17" s="12" t="s">
        <v>18</v>
      </c>
      <c r="C17" s="12" t="s">
        <v>19</v>
      </c>
      <c r="D17" s="12" t="s">
        <v>20</v>
      </c>
      <c r="E17" s="47">
        <v>52</v>
      </c>
    </row>
    <row r="18" spans="1:5" ht="15" customHeight="1" x14ac:dyDescent="0.3">
      <c r="A18" s="17">
        <v>50465883</v>
      </c>
      <c r="B18" s="11" t="s">
        <v>18</v>
      </c>
      <c r="C18" s="11" t="s">
        <v>19</v>
      </c>
      <c r="D18" s="11" t="s">
        <v>20</v>
      </c>
      <c r="E18" s="48">
        <v>540</v>
      </c>
    </row>
    <row r="19" spans="1:5" ht="15" customHeight="1" x14ac:dyDescent="0.3">
      <c r="A19" s="18">
        <v>50465885</v>
      </c>
      <c r="B19" s="11" t="s">
        <v>18</v>
      </c>
      <c r="C19" s="11" t="s">
        <v>19</v>
      </c>
      <c r="D19" s="11" t="s">
        <v>20</v>
      </c>
      <c r="E19" s="48">
        <v>228</v>
      </c>
    </row>
    <row r="20" spans="1:5" ht="15" customHeight="1" x14ac:dyDescent="0.3">
      <c r="A20" s="19">
        <v>50465886</v>
      </c>
      <c r="B20" s="12" t="s">
        <v>18</v>
      </c>
      <c r="C20" s="12" t="s">
        <v>19</v>
      </c>
      <c r="D20" s="12" t="s">
        <v>20</v>
      </c>
      <c r="E20" s="47">
        <v>107</v>
      </c>
    </row>
    <row r="21" spans="1:5" ht="15" customHeight="1" x14ac:dyDescent="0.3">
      <c r="A21" s="18">
        <v>50465891</v>
      </c>
      <c r="B21" s="11" t="s">
        <v>18</v>
      </c>
      <c r="C21" s="11" t="s">
        <v>19</v>
      </c>
      <c r="D21" s="11" t="s">
        <v>20</v>
      </c>
      <c r="E21" s="48">
        <v>243</v>
      </c>
    </row>
    <row r="22" spans="1:5" ht="15" customHeight="1" x14ac:dyDescent="0.3">
      <c r="A22" s="19">
        <v>50465892</v>
      </c>
      <c r="B22" s="12" t="s">
        <v>18</v>
      </c>
      <c r="C22" s="12" t="s">
        <v>19</v>
      </c>
      <c r="D22" s="12" t="s">
        <v>20</v>
      </c>
      <c r="E22" s="47">
        <v>163</v>
      </c>
    </row>
    <row r="23" spans="1:5" ht="15" customHeight="1" x14ac:dyDescent="0.3">
      <c r="A23" s="18">
        <v>50465893</v>
      </c>
      <c r="B23" s="11" t="s">
        <v>18</v>
      </c>
      <c r="C23" s="11" t="s">
        <v>19</v>
      </c>
      <c r="D23" s="11" t="s">
        <v>20</v>
      </c>
      <c r="E23" s="48">
        <v>255</v>
      </c>
    </row>
    <row r="24" spans="1:5" ht="15" customHeight="1" x14ac:dyDescent="0.3">
      <c r="A24" s="18">
        <v>50614010</v>
      </c>
      <c r="B24" s="11" t="s">
        <v>18</v>
      </c>
      <c r="C24" s="11" t="s">
        <v>19</v>
      </c>
      <c r="D24" s="11" t="s">
        <v>20</v>
      </c>
      <c r="E24" s="48">
        <v>286</v>
      </c>
    </row>
    <row r="25" spans="1:5" ht="15" customHeight="1" x14ac:dyDescent="0.3">
      <c r="A25" s="18">
        <v>50614012</v>
      </c>
      <c r="B25" s="11" t="s">
        <v>18</v>
      </c>
      <c r="C25" s="11" t="s">
        <v>19</v>
      </c>
      <c r="D25" s="11" t="s">
        <v>20</v>
      </c>
      <c r="E25" s="48">
        <v>340</v>
      </c>
    </row>
    <row r="26" spans="1:5" ht="15" customHeight="1" x14ac:dyDescent="0.3">
      <c r="A26" s="18">
        <v>50614015</v>
      </c>
      <c r="B26" s="11" t="s">
        <v>18</v>
      </c>
      <c r="C26" s="11" t="s">
        <v>19</v>
      </c>
      <c r="D26" s="11" t="s">
        <v>20</v>
      </c>
      <c r="E26" s="48">
        <v>367</v>
      </c>
    </row>
    <row r="27" spans="1:5" ht="15" customHeight="1" x14ac:dyDescent="0.3">
      <c r="A27" s="18">
        <v>50614016</v>
      </c>
      <c r="B27" s="11" t="s">
        <v>18</v>
      </c>
      <c r="C27" s="11" t="s">
        <v>19</v>
      </c>
      <c r="D27" s="11" t="s">
        <v>20</v>
      </c>
      <c r="E27" s="48">
        <v>83</v>
      </c>
    </row>
    <row r="28" spans="1:5" ht="15" customHeight="1" x14ac:dyDescent="0.3">
      <c r="A28" s="18">
        <v>50614019</v>
      </c>
      <c r="B28" s="11" t="s">
        <v>18</v>
      </c>
      <c r="C28" s="11" t="s">
        <v>19</v>
      </c>
      <c r="D28" s="11" t="s">
        <v>20</v>
      </c>
      <c r="E28" s="48">
        <v>9</v>
      </c>
    </row>
    <row r="29" spans="1:5" ht="15" customHeight="1" x14ac:dyDescent="0.3">
      <c r="A29" s="18">
        <v>50614022</v>
      </c>
      <c r="B29" s="11" t="s">
        <v>18</v>
      </c>
      <c r="C29" s="11" t="s">
        <v>19</v>
      </c>
      <c r="D29" s="11" t="s">
        <v>20</v>
      </c>
      <c r="E29" s="48">
        <v>6</v>
      </c>
    </row>
    <row r="30" spans="1:5" ht="15" customHeight="1" x14ac:dyDescent="0.3">
      <c r="A30" s="18">
        <v>50614023</v>
      </c>
      <c r="B30" s="11" t="s">
        <v>18</v>
      </c>
      <c r="C30" s="11" t="s">
        <v>19</v>
      </c>
      <c r="D30" s="11" t="s">
        <v>20</v>
      </c>
      <c r="E30" s="48">
        <v>261</v>
      </c>
    </row>
    <row r="31" spans="1:5" ht="15" customHeight="1" x14ac:dyDescent="0.3">
      <c r="A31" s="18">
        <v>50614024</v>
      </c>
      <c r="B31" s="11" t="s">
        <v>18</v>
      </c>
      <c r="C31" s="11" t="s">
        <v>19</v>
      </c>
      <c r="D31" s="11" t="s">
        <v>20</v>
      </c>
      <c r="E31" s="48">
        <v>174</v>
      </c>
    </row>
    <row r="32" spans="1:5" ht="15" customHeight="1" x14ac:dyDescent="0.3">
      <c r="A32" s="18">
        <v>50614026</v>
      </c>
      <c r="B32" s="11" t="s">
        <v>18</v>
      </c>
      <c r="C32" s="11" t="s">
        <v>19</v>
      </c>
      <c r="D32" s="11" t="s">
        <v>20</v>
      </c>
      <c r="E32" s="48">
        <v>29</v>
      </c>
    </row>
    <row r="33" spans="1:5" ht="15" customHeight="1" x14ac:dyDescent="0.3">
      <c r="A33" s="18">
        <v>50614027</v>
      </c>
      <c r="B33" s="11" t="s">
        <v>18</v>
      </c>
      <c r="C33" s="11" t="s">
        <v>19</v>
      </c>
      <c r="D33" s="11" t="s">
        <v>20</v>
      </c>
      <c r="E33" s="48">
        <v>536</v>
      </c>
    </row>
    <row r="34" spans="1:5" ht="15" customHeight="1" x14ac:dyDescent="0.3">
      <c r="A34" s="18">
        <v>50614028</v>
      </c>
      <c r="B34" s="11" t="s">
        <v>18</v>
      </c>
      <c r="C34" s="11" t="s">
        <v>19</v>
      </c>
      <c r="D34" s="11" t="s">
        <v>20</v>
      </c>
      <c r="E34" s="48">
        <v>159</v>
      </c>
    </row>
    <row r="35" spans="1:5" ht="15" customHeight="1" x14ac:dyDescent="0.3">
      <c r="A35" s="18">
        <v>50614030</v>
      </c>
      <c r="B35" s="11" t="s">
        <v>18</v>
      </c>
      <c r="C35" s="11" t="s">
        <v>19</v>
      </c>
      <c r="D35" s="11" t="s">
        <v>20</v>
      </c>
      <c r="E35" s="48">
        <v>364</v>
      </c>
    </row>
    <row r="36" spans="1:5" ht="15" customHeight="1" x14ac:dyDescent="0.3">
      <c r="A36" s="19">
        <v>50636802</v>
      </c>
      <c r="B36" s="12" t="s">
        <v>18</v>
      </c>
      <c r="C36" s="12" t="s">
        <v>19</v>
      </c>
      <c r="D36" s="12" t="s">
        <v>20</v>
      </c>
      <c r="E36" s="47">
        <v>88</v>
      </c>
    </row>
    <row r="37" spans="1:5" ht="15" customHeight="1" x14ac:dyDescent="0.3">
      <c r="A37" s="19">
        <v>50636803</v>
      </c>
      <c r="B37" s="12" t="s">
        <v>18</v>
      </c>
      <c r="C37" s="12" t="s">
        <v>19</v>
      </c>
      <c r="D37" s="12" t="s">
        <v>20</v>
      </c>
      <c r="E37" s="47">
        <v>225</v>
      </c>
    </row>
    <row r="38" spans="1:5" ht="16.5" x14ac:dyDescent="0.3">
      <c r="A38" s="19">
        <v>50636805</v>
      </c>
      <c r="B38" s="12" t="s">
        <v>18</v>
      </c>
      <c r="C38" s="12" t="s">
        <v>19</v>
      </c>
      <c r="D38" s="12" t="s">
        <v>20</v>
      </c>
      <c r="E38" s="47"/>
    </row>
    <row r="39" spans="1:5" ht="15" customHeight="1" x14ac:dyDescent="0.3">
      <c r="A39" s="19">
        <v>50636806</v>
      </c>
      <c r="B39" s="12" t="s">
        <v>18</v>
      </c>
      <c r="C39" s="12" t="s">
        <v>19</v>
      </c>
      <c r="D39" s="12" t="s">
        <v>20</v>
      </c>
      <c r="E39" s="47">
        <v>365</v>
      </c>
    </row>
    <row r="40" spans="1:5" ht="15" customHeight="1" x14ac:dyDescent="0.3">
      <c r="A40" s="19">
        <v>50636807</v>
      </c>
      <c r="B40" s="12" t="s">
        <v>18</v>
      </c>
      <c r="C40" s="12" t="s">
        <v>19</v>
      </c>
      <c r="D40" s="12" t="s">
        <v>20</v>
      </c>
      <c r="E40" s="47">
        <v>626</v>
      </c>
    </row>
    <row r="41" spans="1:5" ht="16.5" x14ac:dyDescent="0.3">
      <c r="A41" s="19">
        <f>+A40+1</f>
        <v>50636808</v>
      </c>
      <c r="B41" s="12" t="s">
        <v>18</v>
      </c>
      <c r="C41" s="12" t="s">
        <v>19</v>
      </c>
      <c r="D41" s="12" t="s">
        <v>20</v>
      </c>
      <c r="E41" s="49"/>
    </row>
    <row r="42" spans="1:5" ht="15" customHeight="1" x14ac:dyDescent="0.3">
      <c r="A42" s="17">
        <v>50636810</v>
      </c>
      <c r="B42" s="11" t="s">
        <v>18</v>
      </c>
      <c r="C42" s="11" t="s">
        <v>19</v>
      </c>
      <c r="D42" s="11" t="s">
        <v>20</v>
      </c>
      <c r="E42" s="48">
        <v>156</v>
      </c>
    </row>
    <row r="43" spans="1:5" ht="15" customHeight="1" x14ac:dyDescent="0.3">
      <c r="A43" s="17">
        <v>50636811</v>
      </c>
      <c r="B43" s="11" t="s">
        <v>18</v>
      </c>
      <c r="C43" s="11" t="s">
        <v>19</v>
      </c>
      <c r="D43" s="11" t="s">
        <v>20</v>
      </c>
      <c r="E43" s="48">
        <v>116</v>
      </c>
    </row>
    <row r="44" spans="1:5" ht="15" customHeight="1" x14ac:dyDescent="0.3">
      <c r="A44" s="17">
        <v>50636813</v>
      </c>
      <c r="B44" s="11" t="s">
        <v>18</v>
      </c>
      <c r="C44" s="11" t="s">
        <v>19</v>
      </c>
      <c r="D44" s="11" t="s">
        <v>20</v>
      </c>
      <c r="E44" s="48">
        <v>179</v>
      </c>
    </row>
    <row r="45" spans="1:5" ht="15" customHeight="1" x14ac:dyDescent="0.3">
      <c r="A45" s="19">
        <v>50676815</v>
      </c>
      <c r="B45" s="12" t="s">
        <v>18</v>
      </c>
      <c r="C45" s="12" t="s">
        <v>19</v>
      </c>
      <c r="D45" s="12" t="s">
        <v>20</v>
      </c>
      <c r="E45" s="47">
        <v>228</v>
      </c>
    </row>
    <row r="46" spans="1:5" ht="15" customHeight="1" x14ac:dyDescent="0.3">
      <c r="A46" s="19">
        <v>50676817</v>
      </c>
      <c r="B46" s="12" t="s">
        <v>18</v>
      </c>
      <c r="C46" s="12" t="s">
        <v>19</v>
      </c>
      <c r="D46" s="12" t="s">
        <v>20</v>
      </c>
      <c r="E46" s="47">
        <v>248</v>
      </c>
    </row>
    <row r="47" spans="1:5" ht="15" customHeight="1" x14ac:dyDescent="0.3">
      <c r="A47" s="19">
        <v>50676818</v>
      </c>
      <c r="B47" s="12" t="s">
        <v>18</v>
      </c>
      <c r="C47" s="12" t="s">
        <v>19</v>
      </c>
      <c r="D47" s="12" t="s">
        <v>20</v>
      </c>
      <c r="E47" s="47">
        <v>250</v>
      </c>
    </row>
    <row r="48" spans="1:5" ht="15" customHeight="1" x14ac:dyDescent="0.3">
      <c r="A48" s="10">
        <v>50676819</v>
      </c>
      <c r="B48" s="23" t="s">
        <v>18</v>
      </c>
      <c r="C48" s="23" t="s">
        <v>19</v>
      </c>
      <c r="D48" s="23" t="s">
        <v>20</v>
      </c>
      <c r="E48" s="50">
        <v>129</v>
      </c>
    </row>
    <row r="49" spans="1:5" ht="15" customHeight="1" x14ac:dyDescent="0.3">
      <c r="A49" s="17">
        <v>50676820</v>
      </c>
      <c r="B49" s="11" t="s">
        <v>18</v>
      </c>
      <c r="C49" s="11" t="s">
        <v>19</v>
      </c>
      <c r="D49" s="11" t="s">
        <v>20</v>
      </c>
      <c r="E49" s="48">
        <v>467</v>
      </c>
    </row>
    <row r="50" spans="1:5" ht="15" customHeight="1" x14ac:dyDescent="0.3">
      <c r="A50" s="17">
        <v>50676822</v>
      </c>
      <c r="B50" s="11" t="s">
        <v>18</v>
      </c>
      <c r="C50" s="11" t="s">
        <v>19</v>
      </c>
      <c r="D50" s="11" t="s">
        <v>20</v>
      </c>
      <c r="E50" s="48">
        <v>109</v>
      </c>
    </row>
    <row r="51" spans="1:5" ht="15" customHeight="1" x14ac:dyDescent="0.3">
      <c r="A51" s="17">
        <v>50676823</v>
      </c>
      <c r="B51" s="11" t="s">
        <v>18</v>
      </c>
      <c r="C51" s="11" t="s">
        <v>19</v>
      </c>
      <c r="D51" s="11" t="s">
        <v>20</v>
      </c>
      <c r="E51" s="48">
        <v>253</v>
      </c>
    </row>
    <row r="52" spans="1:5" ht="15" customHeight="1" x14ac:dyDescent="0.3">
      <c r="A52" s="17">
        <v>50676824</v>
      </c>
      <c r="B52" s="11" t="s">
        <v>18</v>
      </c>
      <c r="C52" s="11" t="s">
        <v>19</v>
      </c>
      <c r="D52" s="11" t="s">
        <v>20</v>
      </c>
      <c r="E52" s="48">
        <v>49</v>
      </c>
    </row>
    <row r="53" spans="1:5" ht="15" customHeight="1" x14ac:dyDescent="0.3">
      <c r="A53" s="17">
        <v>50676826</v>
      </c>
      <c r="B53" s="11" t="s">
        <v>18</v>
      </c>
      <c r="C53" s="11" t="s">
        <v>19</v>
      </c>
      <c r="D53" s="11" t="s">
        <v>20</v>
      </c>
      <c r="E53" s="48">
        <v>161</v>
      </c>
    </row>
    <row r="54" spans="1:5" ht="15" customHeight="1" x14ac:dyDescent="0.3">
      <c r="A54" s="17">
        <v>50676828</v>
      </c>
      <c r="B54" s="11" t="s">
        <v>18</v>
      </c>
      <c r="C54" s="11" t="s">
        <v>19</v>
      </c>
      <c r="D54" s="11" t="s">
        <v>20</v>
      </c>
      <c r="E54" s="48">
        <v>366</v>
      </c>
    </row>
    <row r="55" spans="1:5" ht="15" customHeight="1" x14ac:dyDescent="0.3">
      <c r="A55" s="17">
        <v>52000307</v>
      </c>
      <c r="B55" s="11" t="s">
        <v>18</v>
      </c>
      <c r="C55" s="11" t="s">
        <v>19</v>
      </c>
      <c r="D55" s="11" t="s">
        <v>20</v>
      </c>
      <c r="E55" s="48">
        <v>162</v>
      </c>
    </row>
    <row r="56" spans="1:5" ht="15" customHeight="1" x14ac:dyDescent="0.3">
      <c r="A56" s="17">
        <v>52000308</v>
      </c>
      <c r="B56" s="11" t="s">
        <v>18</v>
      </c>
      <c r="C56" s="11" t="s">
        <v>19</v>
      </c>
      <c r="D56" s="11" t="s">
        <v>20</v>
      </c>
      <c r="E56" s="48">
        <v>60</v>
      </c>
    </row>
    <row r="57" spans="1:5" ht="15" customHeight="1" x14ac:dyDescent="0.3">
      <c r="A57" s="17">
        <v>52000309</v>
      </c>
      <c r="B57" s="11" t="s">
        <v>18</v>
      </c>
      <c r="C57" s="11" t="s">
        <v>19</v>
      </c>
      <c r="D57" s="11" t="s">
        <v>20</v>
      </c>
      <c r="E57" s="48">
        <v>70</v>
      </c>
    </row>
    <row r="58" spans="1:5" ht="15" customHeight="1" x14ac:dyDescent="0.3">
      <c r="A58" s="17">
        <v>52000310</v>
      </c>
      <c r="B58" s="11" t="s">
        <v>18</v>
      </c>
      <c r="C58" s="11" t="s">
        <v>19</v>
      </c>
      <c r="D58" s="11" t="s">
        <v>20</v>
      </c>
      <c r="E58" s="48">
        <v>151</v>
      </c>
    </row>
    <row r="59" spans="1:5" ht="15" customHeight="1" x14ac:dyDescent="0.3">
      <c r="A59" s="17">
        <v>52000311</v>
      </c>
      <c r="B59" s="11" t="s">
        <v>18</v>
      </c>
      <c r="C59" s="11" t="s">
        <v>19</v>
      </c>
      <c r="D59" s="11" t="s">
        <v>20</v>
      </c>
      <c r="E59" s="48">
        <v>21</v>
      </c>
    </row>
    <row r="60" spans="1:5" ht="15" customHeight="1" x14ac:dyDescent="0.3">
      <c r="A60" s="17">
        <v>52000312</v>
      </c>
      <c r="B60" s="11" t="s">
        <v>18</v>
      </c>
      <c r="C60" s="11" t="s">
        <v>19</v>
      </c>
      <c r="D60" s="11" t="s">
        <v>20</v>
      </c>
      <c r="E60" s="48">
        <v>34</v>
      </c>
    </row>
    <row r="61" spans="1:5" ht="15" customHeight="1" x14ac:dyDescent="0.3">
      <c r="A61" s="17">
        <v>52000313</v>
      </c>
      <c r="B61" s="11" t="s">
        <v>18</v>
      </c>
      <c r="C61" s="11" t="s">
        <v>19</v>
      </c>
      <c r="D61" s="11" t="s">
        <v>20</v>
      </c>
      <c r="E61" s="48">
        <v>58</v>
      </c>
    </row>
    <row r="62" spans="1:5" ht="16.5" x14ac:dyDescent="0.3">
      <c r="A62" s="17">
        <v>52000314</v>
      </c>
      <c r="B62" s="11" t="s">
        <v>18</v>
      </c>
      <c r="C62" s="11" t="s">
        <v>19</v>
      </c>
      <c r="D62" s="11" t="s">
        <v>20</v>
      </c>
      <c r="E62" s="48"/>
    </row>
    <row r="63" spans="1:5" ht="16.5" x14ac:dyDescent="0.3">
      <c r="A63" s="17">
        <v>52000316</v>
      </c>
      <c r="B63" s="11" t="s">
        <v>18</v>
      </c>
      <c r="C63" s="11" t="s">
        <v>19</v>
      </c>
      <c r="D63" s="11" t="s">
        <v>20</v>
      </c>
      <c r="E63" s="48"/>
    </row>
    <row r="64" spans="1:5" ht="16.5" x14ac:dyDescent="0.3">
      <c r="A64" s="10">
        <v>52000317</v>
      </c>
      <c r="B64" s="11" t="s">
        <v>18</v>
      </c>
      <c r="C64" s="11" t="s">
        <v>19</v>
      </c>
      <c r="D64" s="11" t="s">
        <v>20</v>
      </c>
      <c r="E64" s="51"/>
    </row>
    <row r="65" spans="1:5" ht="16.5" x14ac:dyDescent="0.3">
      <c r="A65" s="17">
        <v>52000318</v>
      </c>
      <c r="B65" s="11" t="s">
        <v>18</v>
      </c>
      <c r="C65" s="11" t="s">
        <v>19</v>
      </c>
      <c r="D65" s="11" t="s">
        <v>20</v>
      </c>
      <c r="E65" s="48"/>
    </row>
    <row r="66" spans="1:5" ht="16.5" x14ac:dyDescent="0.3">
      <c r="A66" s="17">
        <v>52000321</v>
      </c>
      <c r="B66" s="11" t="s">
        <v>18</v>
      </c>
      <c r="C66" s="11" t="s">
        <v>19</v>
      </c>
      <c r="D66" s="11" t="s">
        <v>20</v>
      </c>
      <c r="E66" s="48"/>
    </row>
    <row r="67" spans="1:5" ht="16.5" x14ac:dyDescent="0.3">
      <c r="A67" s="17">
        <v>52000322</v>
      </c>
      <c r="B67" s="11" t="s">
        <v>18</v>
      </c>
      <c r="C67" s="11" t="s">
        <v>19</v>
      </c>
      <c r="D67" s="11" t="s">
        <v>20</v>
      </c>
      <c r="E67" s="48"/>
    </row>
    <row r="68" spans="1:5" ht="16.5" x14ac:dyDescent="0.3">
      <c r="A68" s="17">
        <v>52000323</v>
      </c>
      <c r="B68" s="11" t="s">
        <v>18</v>
      </c>
      <c r="C68" s="11" t="s">
        <v>19</v>
      </c>
      <c r="D68" s="11" t="s">
        <v>20</v>
      </c>
      <c r="E68" s="48"/>
    </row>
    <row r="69" spans="1:5" ht="16.5" x14ac:dyDescent="0.3">
      <c r="A69" s="10">
        <v>52000324</v>
      </c>
      <c r="B69" s="11" t="s">
        <v>18</v>
      </c>
      <c r="C69" s="11" t="s">
        <v>19</v>
      </c>
      <c r="D69" s="11" t="s">
        <v>20</v>
      </c>
      <c r="E69" s="47"/>
    </row>
    <row r="70" spans="1:5" ht="16.5" x14ac:dyDescent="0.3">
      <c r="A70" s="17">
        <v>52000325</v>
      </c>
      <c r="B70" s="11" t="s">
        <v>18</v>
      </c>
      <c r="C70" s="11" t="s">
        <v>19</v>
      </c>
      <c r="D70" s="11" t="s">
        <v>20</v>
      </c>
      <c r="E70" s="48"/>
    </row>
    <row r="71" spans="1:5" ht="16.5" x14ac:dyDescent="0.3">
      <c r="A71" s="17">
        <v>52000326</v>
      </c>
      <c r="B71" s="11" t="s">
        <v>18</v>
      </c>
      <c r="C71" s="11" t="s">
        <v>19</v>
      </c>
      <c r="D71" s="11" t="s">
        <v>20</v>
      </c>
      <c r="E71" s="48"/>
    </row>
    <row r="72" spans="1:5" ht="16.5" x14ac:dyDescent="0.3">
      <c r="A72" s="17">
        <v>52000327</v>
      </c>
      <c r="B72" s="11" t="s">
        <v>18</v>
      </c>
      <c r="C72" s="11" t="s">
        <v>19</v>
      </c>
      <c r="D72" s="11" t="s">
        <v>20</v>
      </c>
      <c r="E72" s="48"/>
    </row>
    <row r="73" spans="1:5" ht="16.5" x14ac:dyDescent="0.3">
      <c r="A73" s="17">
        <v>52000328</v>
      </c>
      <c r="B73" s="11" t="s">
        <v>18</v>
      </c>
      <c r="C73" s="11" t="s">
        <v>19</v>
      </c>
      <c r="D73" s="11" t="s">
        <v>20</v>
      </c>
      <c r="E73" s="48"/>
    </row>
    <row r="74" spans="1:5" ht="16.5" x14ac:dyDescent="0.3">
      <c r="A74" s="10">
        <v>52000329</v>
      </c>
      <c r="B74" s="11" t="s">
        <v>18</v>
      </c>
      <c r="C74" s="11" t="s">
        <v>19</v>
      </c>
      <c r="D74" s="11" t="s">
        <v>20</v>
      </c>
      <c r="E74" s="47"/>
    </row>
    <row r="75" spans="1:5" ht="16.5" x14ac:dyDescent="0.3">
      <c r="A75" s="10">
        <v>52000330</v>
      </c>
      <c r="B75" s="11" t="s">
        <v>18</v>
      </c>
      <c r="C75" s="11" t="s">
        <v>19</v>
      </c>
      <c r="D75" s="11" t="s">
        <v>20</v>
      </c>
      <c r="E75" s="47"/>
    </row>
    <row r="76" spans="1:5" ht="16.5" x14ac:dyDescent="0.3">
      <c r="A76" s="10">
        <v>52000331</v>
      </c>
      <c r="B76" s="11" t="s">
        <v>18</v>
      </c>
      <c r="C76" s="11" t="s">
        <v>19</v>
      </c>
      <c r="D76" s="11" t="s">
        <v>20</v>
      </c>
      <c r="E76" s="47"/>
    </row>
    <row r="77" spans="1:5" ht="16.5" x14ac:dyDescent="0.3">
      <c r="A77" s="10">
        <v>52000332</v>
      </c>
      <c r="B77" s="11" t="s">
        <v>18</v>
      </c>
      <c r="C77" s="11" t="s">
        <v>19</v>
      </c>
      <c r="D77" s="11" t="s">
        <v>20</v>
      </c>
      <c r="E77" s="47"/>
    </row>
    <row r="78" spans="1:5" ht="16.5" x14ac:dyDescent="0.3">
      <c r="A78" s="17">
        <v>52000333</v>
      </c>
      <c r="B78" s="11" t="s">
        <v>18</v>
      </c>
      <c r="C78" s="11" t="s">
        <v>19</v>
      </c>
      <c r="D78" s="11" t="s">
        <v>20</v>
      </c>
      <c r="E78" s="48"/>
    </row>
    <row r="79" spans="1:5" ht="16.5" x14ac:dyDescent="0.3">
      <c r="A79" s="17">
        <v>52000334</v>
      </c>
      <c r="B79" s="11" t="s">
        <v>18</v>
      </c>
      <c r="C79" s="11" t="s">
        <v>19</v>
      </c>
      <c r="D79" s="11" t="s">
        <v>20</v>
      </c>
      <c r="E79" s="48"/>
    </row>
    <row r="80" spans="1:5" ht="16.5" x14ac:dyDescent="0.3">
      <c r="A80" s="17">
        <v>52000335</v>
      </c>
      <c r="B80" s="11" t="s">
        <v>18</v>
      </c>
      <c r="C80" s="11" t="s">
        <v>19</v>
      </c>
      <c r="D80" s="11" t="s">
        <v>20</v>
      </c>
      <c r="E80" s="48"/>
    </row>
    <row r="81" spans="1:5" ht="16.5" x14ac:dyDescent="0.3">
      <c r="A81" s="17">
        <v>52000336</v>
      </c>
      <c r="B81" s="11" t="s">
        <v>18</v>
      </c>
      <c r="C81" s="11" t="s">
        <v>19</v>
      </c>
      <c r="D81" s="11" t="s">
        <v>20</v>
      </c>
      <c r="E81" s="48"/>
    </row>
    <row r="82" spans="1:5" ht="16.5" x14ac:dyDescent="0.3">
      <c r="A82" s="10">
        <v>52000337</v>
      </c>
      <c r="B82" s="11" t="s">
        <v>18</v>
      </c>
      <c r="C82" s="11" t="s">
        <v>19</v>
      </c>
      <c r="D82" s="11" t="s">
        <v>20</v>
      </c>
      <c r="E82" s="51"/>
    </row>
    <row r="83" spans="1:5" ht="16.5" x14ac:dyDescent="0.3">
      <c r="A83" s="10">
        <v>52000343</v>
      </c>
      <c r="B83" s="11" t="s">
        <v>18</v>
      </c>
      <c r="C83" s="11" t="s">
        <v>19</v>
      </c>
      <c r="D83" s="11" t="s">
        <v>20</v>
      </c>
      <c r="E83" s="51"/>
    </row>
    <row r="84" spans="1:5" ht="16.5" x14ac:dyDescent="0.3">
      <c r="A84" s="10">
        <v>52000344</v>
      </c>
      <c r="B84" s="11" t="s">
        <v>18</v>
      </c>
      <c r="C84" s="11" t="s">
        <v>19</v>
      </c>
      <c r="D84" s="11" t="s">
        <v>20</v>
      </c>
      <c r="E84" s="51"/>
    </row>
    <row r="85" spans="1:5" ht="16.5" x14ac:dyDescent="0.3">
      <c r="A85" s="17">
        <v>52000351</v>
      </c>
      <c r="B85" s="11" t="s">
        <v>18</v>
      </c>
      <c r="C85" s="11" t="s">
        <v>19</v>
      </c>
      <c r="D85" s="11" t="s">
        <v>20</v>
      </c>
      <c r="E85" s="48"/>
    </row>
    <row r="86" spans="1:5" ht="16.5" x14ac:dyDescent="0.3">
      <c r="A86" s="17">
        <v>52000352</v>
      </c>
      <c r="B86" s="11" t="s">
        <v>18</v>
      </c>
      <c r="C86" s="11" t="s">
        <v>19</v>
      </c>
      <c r="D86" s="11" t="s">
        <v>20</v>
      </c>
      <c r="E86" s="48"/>
    </row>
    <row r="87" spans="1:5" ht="16.5" x14ac:dyDescent="0.3">
      <c r="A87" s="17">
        <v>52000353</v>
      </c>
      <c r="B87" s="11" t="s">
        <v>18</v>
      </c>
      <c r="C87" s="11" t="s">
        <v>19</v>
      </c>
      <c r="D87" s="11" t="s">
        <v>20</v>
      </c>
      <c r="E87" s="48"/>
    </row>
    <row r="88" spans="1:5" ht="16.5" x14ac:dyDescent="0.3">
      <c r="A88" s="10">
        <v>52000354</v>
      </c>
      <c r="B88" s="11" t="s">
        <v>18</v>
      </c>
      <c r="C88" s="11" t="s">
        <v>19</v>
      </c>
      <c r="D88" s="11" t="s">
        <v>20</v>
      </c>
      <c r="E88" s="51"/>
    </row>
    <row r="89" spans="1:5" ht="15" customHeight="1" x14ac:dyDescent="0.3">
      <c r="A89" s="18">
        <v>53240384</v>
      </c>
      <c r="B89" s="11" t="s">
        <v>18</v>
      </c>
      <c r="C89" s="11" t="s">
        <v>19</v>
      </c>
      <c r="D89" s="11" t="s">
        <v>20</v>
      </c>
      <c r="E89" s="48">
        <v>18091</v>
      </c>
    </row>
    <row r="90" spans="1:5" ht="15" customHeight="1" x14ac:dyDescent="0.3">
      <c r="A90" s="18">
        <v>53240385</v>
      </c>
      <c r="B90" s="11" t="s">
        <v>18</v>
      </c>
      <c r="C90" s="11" t="s">
        <v>19</v>
      </c>
      <c r="D90" s="11" t="s">
        <v>20</v>
      </c>
      <c r="E90" s="48">
        <v>18211</v>
      </c>
    </row>
    <row r="91" spans="1:5" ht="15" customHeight="1" x14ac:dyDescent="0.3">
      <c r="A91" s="18">
        <v>53240386</v>
      </c>
      <c r="B91" s="11" t="s">
        <v>18</v>
      </c>
      <c r="C91" s="11" t="s">
        <v>19</v>
      </c>
      <c r="D91" s="11" t="s">
        <v>20</v>
      </c>
      <c r="E91" s="48">
        <v>17988</v>
      </c>
    </row>
    <row r="92" spans="1:5" ht="15" customHeight="1" x14ac:dyDescent="0.3">
      <c r="A92" s="18">
        <v>53240387</v>
      </c>
      <c r="B92" s="11" t="s">
        <v>18</v>
      </c>
      <c r="C92" s="11" t="s">
        <v>19</v>
      </c>
      <c r="D92" s="11" t="s">
        <v>20</v>
      </c>
      <c r="E92" s="48">
        <v>17944</v>
      </c>
    </row>
    <row r="93" spans="1:5" ht="15" customHeight="1" x14ac:dyDescent="0.3">
      <c r="A93" s="18">
        <v>53240388</v>
      </c>
      <c r="B93" s="11" t="s">
        <v>18</v>
      </c>
      <c r="C93" s="11" t="s">
        <v>19</v>
      </c>
      <c r="D93" s="11" t="s">
        <v>20</v>
      </c>
      <c r="E93" s="48">
        <v>18090</v>
      </c>
    </row>
    <row r="94" spans="1:5" ht="15" customHeight="1" x14ac:dyDescent="0.3">
      <c r="A94" s="18">
        <v>53240389</v>
      </c>
      <c r="B94" s="11" t="s">
        <v>18</v>
      </c>
      <c r="C94" s="11" t="s">
        <v>19</v>
      </c>
      <c r="D94" s="11" t="s">
        <v>20</v>
      </c>
      <c r="E94" s="48">
        <v>17892</v>
      </c>
    </row>
    <row r="95" spans="1:5" ht="15" customHeight="1" x14ac:dyDescent="0.3">
      <c r="A95" s="18">
        <v>53240390</v>
      </c>
      <c r="B95" s="11" t="s">
        <v>18</v>
      </c>
      <c r="C95" s="11" t="s">
        <v>19</v>
      </c>
      <c r="D95" s="11" t="s">
        <v>20</v>
      </c>
      <c r="E95" s="48">
        <v>18007</v>
      </c>
    </row>
    <row r="96" spans="1:5" ht="15" customHeight="1" x14ac:dyDescent="0.3">
      <c r="A96" s="18">
        <v>53240392</v>
      </c>
      <c r="B96" s="11" t="s">
        <v>18</v>
      </c>
      <c r="C96" s="11" t="s">
        <v>19</v>
      </c>
      <c r="D96" s="11" t="s">
        <v>20</v>
      </c>
      <c r="E96" s="48">
        <v>18181</v>
      </c>
    </row>
    <row r="97" spans="1:5" ht="15" customHeight="1" x14ac:dyDescent="0.3">
      <c r="A97" s="18">
        <v>53240393</v>
      </c>
      <c r="B97" s="11" t="s">
        <v>18</v>
      </c>
      <c r="C97" s="11" t="s">
        <v>19</v>
      </c>
      <c r="D97" s="11" t="s">
        <v>20</v>
      </c>
      <c r="E97" s="48">
        <v>18214</v>
      </c>
    </row>
    <row r="98" spans="1:5" ht="15" customHeight="1" x14ac:dyDescent="0.3">
      <c r="A98" s="18">
        <v>53240394</v>
      </c>
      <c r="B98" s="11" t="s">
        <v>18</v>
      </c>
      <c r="C98" s="11" t="s">
        <v>19</v>
      </c>
      <c r="D98" s="11" t="s">
        <v>20</v>
      </c>
      <c r="E98" s="48">
        <v>17985</v>
      </c>
    </row>
    <row r="99" spans="1:5" ht="15" customHeight="1" x14ac:dyDescent="0.3">
      <c r="A99" s="18">
        <v>53240395</v>
      </c>
      <c r="B99" s="11" t="s">
        <v>18</v>
      </c>
      <c r="C99" s="11" t="s">
        <v>19</v>
      </c>
      <c r="D99" s="11" t="s">
        <v>20</v>
      </c>
      <c r="E99" s="48">
        <v>18124</v>
      </c>
    </row>
    <row r="100" spans="1:5" ht="15" customHeight="1" x14ac:dyDescent="0.3">
      <c r="A100" s="18">
        <v>53240396</v>
      </c>
      <c r="B100" s="11" t="s">
        <v>18</v>
      </c>
      <c r="C100" s="11" t="s">
        <v>19</v>
      </c>
      <c r="D100" s="11" t="s">
        <v>20</v>
      </c>
      <c r="E100" s="48">
        <v>17959</v>
      </c>
    </row>
    <row r="101" spans="1:5" ht="15" customHeight="1" x14ac:dyDescent="0.3">
      <c r="A101" s="18">
        <v>53240398</v>
      </c>
      <c r="B101" s="11" t="s">
        <v>18</v>
      </c>
      <c r="C101" s="11" t="s">
        <v>19</v>
      </c>
      <c r="D101" s="11" t="s">
        <v>20</v>
      </c>
      <c r="E101" s="48">
        <f>18104+18155</f>
        <v>36259</v>
      </c>
    </row>
    <row r="102" spans="1:5" ht="16.5" x14ac:dyDescent="0.3">
      <c r="A102" s="18">
        <v>53240399</v>
      </c>
      <c r="B102" s="11" t="s">
        <v>18</v>
      </c>
      <c r="C102" s="11" t="s">
        <v>19</v>
      </c>
      <c r="D102" s="11" t="s">
        <v>20</v>
      </c>
      <c r="E102" s="48"/>
    </row>
    <row r="103" spans="1:5" ht="15" customHeight="1" x14ac:dyDescent="0.3">
      <c r="A103" s="18">
        <v>53240401</v>
      </c>
      <c r="B103" s="11" t="s">
        <v>18</v>
      </c>
      <c r="C103" s="11" t="s">
        <v>19</v>
      </c>
      <c r="D103" s="11" t="s">
        <v>20</v>
      </c>
      <c r="E103" s="48">
        <v>18678</v>
      </c>
    </row>
    <row r="104" spans="1:5" ht="15" customHeight="1" x14ac:dyDescent="0.3">
      <c r="A104" s="18">
        <v>53240403</v>
      </c>
      <c r="B104" s="11" t="s">
        <v>18</v>
      </c>
      <c r="C104" s="11" t="s">
        <v>19</v>
      </c>
      <c r="D104" s="11" t="s">
        <v>20</v>
      </c>
      <c r="E104" s="48">
        <v>17990</v>
      </c>
    </row>
    <row r="105" spans="1:5" s="32" customFormat="1" ht="15" customHeight="1" x14ac:dyDescent="0.3">
      <c r="A105" s="18">
        <v>53240405</v>
      </c>
      <c r="B105" s="11" t="s">
        <v>18</v>
      </c>
      <c r="C105" s="11" t="s">
        <v>19</v>
      </c>
      <c r="D105" s="11" t="s">
        <v>20</v>
      </c>
      <c r="E105" s="48">
        <v>18121</v>
      </c>
    </row>
    <row r="106" spans="1:5" ht="15" customHeight="1" x14ac:dyDescent="0.3">
      <c r="A106" s="18">
        <v>53240406</v>
      </c>
      <c r="B106" s="11" t="s">
        <v>18</v>
      </c>
      <c r="C106" s="11" t="s">
        <v>19</v>
      </c>
      <c r="D106" s="11" t="s">
        <v>20</v>
      </c>
      <c r="E106" s="48">
        <v>17895</v>
      </c>
    </row>
    <row r="107" spans="1:5" ht="15" customHeight="1" x14ac:dyDescent="0.3">
      <c r="A107" s="18">
        <v>53240407</v>
      </c>
      <c r="B107" s="11" t="s">
        <v>18</v>
      </c>
      <c r="C107" s="11" t="s">
        <v>19</v>
      </c>
      <c r="D107" s="11" t="s">
        <v>20</v>
      </c>
      <c r="E107" s="48">
        <v>17872</v>
      </c>
    </row>
    <row r="108" spans="1:5" ht="15" customHeight="1" x14ac:dyDescent="0.3">
      <c r="A108" s="18">
        <v>56773341</v>
      </c>
      <c r="B108" s="11" t="s">
        <v>18</v>
      </c>
      <c r="C108" s="11" t="s">
        <v>19</v>
      </c>
      <c r="D108" s="11" t="s">
        <v>20</v>
      </c>
      <c r="E108" s="48">
        <v>212</v>
      </c>
    </row>
    <row r="109" spans="1:5" ht="15" customHeight="1" x14ac:dyDescent="0.3">
      <c r="A109" s="18">
        <v>56773344</v>
      </c>
      <c r="B109" s="11" t="s">
        <v>18</v>
      </c>
      <c r="C109" s="11" t="s">
        <v>19</v>
      </c>
      <c r="D109" s="11" t="s">
        <v>20</v>
      </c>
      <c r="E109" s="48">
        <v>174</v>
      </c>
    </row>
    <row r="110" spans="1:5" ht="15" customHeight="1" x14ac:dyDescent="0.3">
      <c r="A110" s="18">
        <v>56773345</v>
      </c>
      <c r="B110" s="11" t="s">
        <v>18</v>
      </c>
      <c r="C110" s="11" t="s">
        <v>19</v>
      </c>
      <c r="D110" s="11" t="s">
        <v>20</v>
      </c>
      <c r="E110" s="48">
        <v>181</v>
      </c>
    </row>
    <row r="111" spans="1:5" ht="15" customHeight="1" x14ac:dyDescent="0.3">
      <c r="A111" s="18">
        <v>56773347</v>
      </c>
      <c r="B111" s="11" t="s">
        <v>18</v>
      </c>
      <c r="C111" s="11" t="s">
        <v>19</v>
      </c>
      <c r="D111" s="11" t="s">
        <v>20</v>
      </c>
      <c r="E111" s="48">
        <v>3</v>
      </c>
    </row>
    <row r="112" spans="1:5" ht="15" customHeight="1" x14ac:dyDescent="0.3">
      <c r="A112" s="18">
        <v>56773349</v>
      </c>
      <c r="B112" s="11" t="s">
        <v>18</v>
      </c>
      <c r="C112" s="11" t="s">
        <v>19</v>
      </c>
      <c r="D112" s="11" t="s">
        <v>20</v>
      </c>
      <c r="E112" s="48">
        <v>358</v>
      </c>
    </row>
    <row r="113" spans="1:5" ht="15" customHeight="1" x14ac:dyDescent="0.3">
      <c r="A113" s="18">
        <v>56773350</v>
      </c>
      <c r="B113" s="11" t="s">
        <v>18</v>
      </c>
      <c r="C113" s="11" t="s">
        <v>19</v>
      </c>
      <c r="D113" s="11" t="s">
        <v>20</v>
      </c>
      <c r="E113" s="48">
        <v>365</v>
      </c>
    </row>
    <row r="114" spans="1:5" ht="15" customHeight="1" x14ac:dyDescent="0.3">
      <c r="A114" s="18">
        <v>56773351</v>
      </c>
      <c r="B114" s="11" t="s">
        <v>18</v>
      </c>
      <c r="C114" s="11" t="s">
        <v>19</v>
      </c>
      <c r="D114" s="11" t="s">
        <v>20</v>
      </c>
      <c r="E114" s="48">
        <v>441</v>
      </c>
    </row>
    <row r="115" spans="1:5" ht="15" customHeight="1" x14ac:dyDescent="0.3">
      <c r="A115" s="18">
        <v>56773353</v>
      </c>
      <c r="B115" s="11" t="s">
        <v>18</v>
      </c>
      <c r="C115" s="11" t="s">
        <v>19</v>
      </c>
      <c r="D115" s="11" t="s">
        <v>20</v>
      </c>
      <c r="E115" s="48">
        <v>160</v>
      </c>
    </row>
    <row r="116" spans="1:5" ht="15" customHeight="1" x14ac:dyDescent="0.3">
      <c r="A116" s="18">
        <v>56773357</v>
      </c>
      <c r="B116" s="11" t="s">
        <v>18</v>
      </c>
      <c r="C116" s="11" t="s">
        <v>19</v>
      </c>
      <c r="D116" s="11" t="s">
        <v>20</v>
      </c>
      <c r="E116" s="48">
        <v>374</v>
      </c>
    </row>
    <row r="117" spans="1:5" ht="15" customHeight="1" x14ac:dyDescent="0.3">
      <c r="A117" s="18">
        <v>56773358</v>
      </c>
      <c r="B117" s="11" t="s">
        <v>18</v>
      </c>
      <c r="C117" s="11" t="s">
        <v>19</v>
      </c>
      <c r="D117" s="11" t="s">
        <v>20</v>
      </c>
      <c r="E117" s="48">
        <v>4</v>
      </c>
    </row>
    <row r="118" spans="1:5" ht="15" customHeight="1" x14ac:dyDescent="0.3">
      <c r="A118" s="18">
        <v>56774162</v>
      </c>
      <c r="B118" s="11" t="s">
        <v>18</v>
      </c>
      <c r="C118" s="11" t="s">
        <v>22</v>
      </c>
      <c r="D118" s="11" t="s">
        <v>20</v>
      </c>
      <c r="E118" s="48">
        <v>138</v>
      </c>
    </row>
    <row r="119" spans="1:5" ht="15" customHeight="1" x14ac:dyDescent="0.3">
      <c r="A119" s="18">
        <v>56774163</v>
      </c>
      <c r="B119" s="11" t="s">
        <v>18</v>
      </c>
      <c r="C119" s="11" t="s">
        <v>22</v>
      </c>
      <c r="D119" s="11" t="s">
        <v>20</v>
      </c>
      <c r="E119" s="48">
        <v>287</v>
      </c>
    </row>
    <row r="120" spans="1:5" ht="15" customHeight="1" x14ac:dyDescent="0.3">
      <c r="A120" s="18">
        <v>56774164</v>
      </c>
      <c r="B120" s="11" t="s">
        <v>18</v>
      </c>
      <c r="C120" s="11" t="s">
        <v>22</v>
      </c>
      <c r="D120" s="11" t="s">
        <v>20</v>
      </c>
      <c r="E120" s="48">
        <v>389</v>
      </c>
    </row>
    <row r="121" spans="1:5" ht="15" customHeight="1" x14ac:dyDescent="0.3">
      <c r="A121" s="18">
        <v>56774167</v>
      </c>
      <c r="B121" s="11" t="s">
        <v>18</v>
      </c>
      <c r="C121" s="11" t="s">
        <v>22</v>
      </c>
      <c r="D121" s="11" t="s">
        <v>20</v>
      </c>
      <c r="E121" s="48">
        <v>146</v>
      </c>
    </row>
    <row r="122" spans="1:5" ht="15" customHeight="1" x14ac:dyDescent="0.3">
      <c r="A122" s="18">
        <v>56774168</v>
      </c>
      <c r="B122" s="11" t="s">
        <v>18</v>
      </c>
      <c r="C122" s="11" t="s">
        <v>22</v>
      </c>
      <c r="D122" s="11" t="s">
        <v>20</v>
      </c>
      <c r="E122" s="48">
        <v>222</v>
      </c>
    </row>
    <row r="123" spans="1:5" ht="15" customHeight="1" x14ac:dyDescent="0.3">
      <c r="A123" s="18">
        <v>56774169</v>
      </c>
      <c r="B123" s="11" t="s">
        <v>18</v>
      </c>
      <c r="C123" s="11" t="s">
        <v>22</v>
      </c>
      <c r="D123" s="11" t="s">
        <v>20</v>
      </c>
      <c r="E123" s="48">
        <v>20</v>
      </c>
    </row>
    <row r="124" spans="1:5" ht="15" customHeight="1" x14ac:dyDescent="0.3">
      <c r="A124" s="18">
        <v>56774180</v>
      </c>
      <c r="B124" s="11" t="s">
        <v>18</v>
      </c>
      <c r="C124" s="11" t="s">
        <v>22</v>
      </c>
      <c r="D124" s="11" t="s">
        <v>20</v>
      </c>
      <c r="E124" s="48">
        <v>221</v>
      </c>
    </row>
    <row r="125" spans="1:5" ht="15" customHeight="1" x14ac:dyDescent="0.3">
      <c r="A125" s="18">
        <v>56774181</v>
      </c>
      <c r="B125" s="11" t="s">
        <v>18</v>
      </c>
      <c r="C125" s="11" t="s">
        <v>22</v>
      </c>
      <c r="D125" s="11" t="s">
        <v>20</v>
      </c>
      <c r="E125" s="48">
        <v>231</v>
      </c>
    </row>
    <row r="126" spans="1:5" ht="15" customHeight="1" x14ac:dyDescent="0.3">
      <c r="A126" s="18">
        <v>56774182</v>
      </c>
      <c r="B126" s="11" t="s">
        <v>18</v>
      </c>
      <c r="C126" s="11" t="s">
        <v>22</v>
      </c>
      <c r="D126" s="11" t="s">
        <v>20</v>
      </c>
      <c r="E126" s="48">
        <v>5</v>
      </c>
    </row>
    <row r="127" spans="1:5" ht="15" customHeight="1" x14ac:dyDescent="0.3">
      <c r="A127" s="18">
        <v>56774183</v>
      </c>
      <c r="B127" s="11" t="s">
        <v>18</v>
      </c>
      <c r="C127" s="11" t="s">
        <v>22</v>
      </c>
      <c r="D127" s="11" t="s">
        <v>20</v>
      </c>
      <c r="E127" s="48">
        <v>331</v>
      </c>
    </row>
    <row r="128" spans="1:5" ht="15" customHeight="1" x14ac:dyDescent="0.3">
      <c r="A128" s="18">
        <v>56774184</v>
      </c>
      <c r="B128" s="11" t="s">
        <v>18</v>
      </c>
      <c r="C128" s="11" t="s">
        <v>22</v>
      </c>
      <c r="D128" s="11" t="s">
        <v>20</v>
      </c>
      <c r="E128" s="48">
        <v>85</v>
      </c>
    </row>
    <row r="129" spans="1:5" ht="15" customHeight="1" x14ac:dyDescent="0.3">
      <c r="A129" s="18">
        <v>56794420</v>
      </c>
      <c r="B129" s="11" t="s">
        <v>18</v>
      </c>
      <c r="C129" s="11" t="s">
        <v>19</v>
      </c>
      <c r="D129" s="11" t="s">
        <v>20</v>
      </c>
      <c r="E129" s="48">
        <v>333</v>
      </c>
    </row>
    <row r="130" spans="1:5" ht="15" customHeight="1" x14ac:dyDescent="0.3">
      <c r="A130" s="18">
        <v>56794423</v>
      </c>
      <c r="B130" s="11" t="s">
        <v>18</v>
      </c>
      <c r="C130" s="11" t="s">
        <v>19</v>
      </c>
      <c r="D130" s="11" t="s">
        <v>20</v>
      </c>
      <c r="E130" s="48">
        <v>196</v>
      </c>
    </row>
    <row r="131" spans="1:5" ht="15" customHeight="1" x14ac:dyDescent="0.3">
      <c r="A131" s="18">
        <v>56794424</v>
      </c>
      <c r="B131" s="11" t="s">
        <v>18</v>
      </c>
      <c r="C131" s="11" t="s">
        <v>19</v>
      </c>
      <c r="D131" s="11" t="s">
        <v>20</v>
      </c>
      <c r="E131" s="48">
        <v>543</v>
      </c>
    </row>
    <row r="132" spans="1:5" ht="15" customHeight="1" x14ac:dyDescent="0.3">
      <c r="A132" s="18">
        <v>56794425</v>
      </c>
      <c r="B132" s="11" t="s">
        <v>18</v>
      </c>
      <c r="C132" s="11" t="s">
        <v>19</v>
      </c>
      <c r="D132" s="11" t="s">
        <v>20</v>
      </c>
      <c r="E132" s="48">
        <v>185</v>
      </c>
    </row>
    <row r="133" spans="1:5" ht="15" customHeight="1" x14ac:dyDescent="0.3">
      <c r="A133" s="18">
        <v>56794426</v>
      </c>
      <c r="B133" s="11" t="s">
        <v>18</v>
      </c>
      <c r="C133" s="11" t="s">
        <v>19</v>
      </c>
      <c r="D133" s="11" t="s">
        <v>20</v>
      </c>
      <c r="E133" s="48">
        <v>190</v>
      </c>
    </row>
    <row r="134" spans="1:5" ht="15" customHeight="1" x14ac:dyDescent="0.3">
      <c r="A134" s="18">
        <v>56794427</v>
      </c>
      <c r="B134" s="11" t="s">
        <v>18</v>
      </c>
      <c r="C134" s="11" t="s">
        <v>19</v>
      </c>
      <c r="D134" s="11" t="s">
        <v>20</v>
      </c>
      <c r="E134" s="48">
        <v>199</v>
      </c>
    </row>
    <row r="135" spans="1:5" ht="15" customHeight="1" x14ac:dyDescent="0.3">
      <c r="A135" s="18">
        <v>56794428</v>
      </c>
      <c r="B135" s="11" t="s">
        <v>18</v>
      </c>
      <c r="C135" s="11" t="s">
        <v>19</v>
      </c>
      <c r="D135" s="11" t="s">
        <v>20</v>
      </c>
      <c r="E135" s="48">
        <v>240</v>
      </c>
    </row>
    <row r="136" spans="1:5" ht="15" customHeight="1" x14ac:dyDescent="0.3">
      <c r="A136" s="18">
        <v>56794429</v>
      </c>
      <c r="B136" s="11" t="s">
        <v>18</v>
      </c>
      <c r="C136" s="11" t="s">
        <v>19</v>
      </c>
      <c r="D136" s="11" t="s">
        <v>20</v>
      </c>
      <c r="E136" s="48">
        <v>179</v>
      </c>
    </row>
    <row r="137" spans="1:5" ht="15" customHeight="1" x14ac:dyDescent="0.3">
      <c r="A137" s="17">
        <v>56794430</v>
      </c>
      <c r="B137" s="11" t="s">
        <v>18</v>
      </c>
      <c r="C137" s="11" t="s">
        <v>19</v>
      </c>
      <c r="D137" s="11" t="s">
        <v>20</v>
      </c>
      <c r="E137" s="48">
        <v>400</v>
      </c>
    </row>
    <row r="138" spans="1:5" ht="15" customHeight="1" x14ac:dyDescent="0.3">
      <c r="A138" s="18">
        <v>56794431</v>
      </c>
      <c r="B138" s="11" t="s">
        <v>18</v>
      </c>
      <c r="C138" s="11" t="s">
        <v>19</v>
      </c>
      <c r="D138" s="11" t="s">
        <v>20</v>
      </c>
      <c r="E138" s="48">
        <v>298</v>
      </c>
    </row>
    <row r="139" spans="1:5" ht="15" customHeight="1" x14ac:dyDescent="0.3">
      <c r="A139" s="18">
        <v>56794432</v>
      </c>
      <c r="B139" s="11" t="s">
        <v>18</v>
      </c>
      <c r="C139" s="11" t="s">
        <v>19</v>
      </c>
      <c r="D139" s="11" t="s">
        <v>20</v>
      </c>
      <c r="E139" s="48">
        <v>365</v>
      </c>
    </row>
    <row r="140" spans="1:5" ht="15" customHeight="1" x14ac:dyDescent="0.3">
      <c r="A140" s="18">
        <v>56794433</v>
      </c>
      <c r="B140" s="11" t="s">
        <v>18</v>
      </c>
      <c r="C140" s="11" t="s">
        <v>19</v>
      </c>
      <c r="D140" s="11" t="s">
        <v>20</v>
      </c>
      <c r="E140" s="48">
        <v>148</v>
      </c>
    </row>
    <row r="141" spans="1:5" ht="15" customHeight="1" x14ac:dyDescent="0.3">
      <c r="A141" s="18">
        <v>56794438</v>
      </c>
      <c r="B141" s="11" t="s">
        <v>18</v>
      </c>
      <c r="C141" s="11" t="s">
        <v>19</v>
      </c>
      <c r="D141" s="11" t="s">
        <v>20</v>
      </c>
      <c r="E141" s="48">
        <v>144</v>
      </c>
    </row>
    <row r="142" spans="1:5" ht="15" customHeight="1" x14ac:dyDescent="0.3">
      <c r="A142" s="17">
        <v>56794439</v>
      </c>
      <c r="B142" s="11" t="s">
        <v>18</v>
      </c>
      <c r="C142" s="11" t="s">
        <v>19</v>
      </c>
      <c r="D142" s="11" t="s">
        <v>20</v>
      </c>
      <c r="E142" s="48">
        <v>258</v>
      </c>
    </row>
    <row r="143" spans="1:5" ht="15" customHeight="1" x14ac:dyDescent="0.3">
      <c r="A143" s="17">
        <v>56795600</v>
      </c>
      <c r="B143" s="11" t="s">
        <v>18</v>
      </c>
      <c r="C143" s="11" t="s">
        <v>19</v>
      </c>
      <c r="D143" s="11" t="s">
        <v>20</v>
      </c>
      <c r="E143" s="48">
        <v>197</v>
      </c>
    </row>
    <row r="144" spans="1:5" ht="15" customHeight="1" x14ac:dyDescent="0.3">
      <c r="A144" s="17">
        <v>56795601</v>
      </c>
      <c r="B144" s="11" t="s">
        <v>18</v>
      </c>
      <c r="C144" s="11" t="s">
        <v>19</v>
      </c>
      <c r="D144" s="11" t="s">
        <v>20</v>
      </c>
      <c r="E144" s="48">
        <v>122</v>
      </c>
    </row>
    <row r="145" spans="1:5" ht="15" customHeight="1" x14ac:dyDescent="0.3">
      <c r="A145" s="17">
        <v>56795602</v>
      </c>
      <c r="B145" s="11" t="s">
        <v>18</v>
      </c>
      <c r="C145" s="11" t="s">
        <v>19</v>
      </c>
      <c r="D145" s="11" t="s">
        <v>20</v>
      </c>
      <c r="E145" s="48">
        <v>338</v>
      </c>
    </row>
    <row r="146" spans="1:5" ht="15" customHeight="1" x14ac:dyDescent="0.3">
      <c r="A146" s="17">
        <v>56795603</v>
      </c>
      <c r="B146" s="11" t="s">
        <v>18</v>
      </c>
      <c r="C146" s="11" t="s">
        <v>19</v>
      </c>
      <c r="D146" s="11" t="s">
        <v>20</v>
      </c>
      <c r="E146" s="48">
        <v>310</v>
      </c>
    </row>
    <row r="147" spans="1:5" ht="15" customHeight="1" x14ac:dyDescent="0.3">
      <c r="A147" s="17">
        <v>56795604</v>
      </c>
      <c r="B147" s="11" t="s">
        <v>18</v>
      </c>
      <c r="C147" s="11" t="s">
        <v>19</v>
      </c>
      <c r="D147" s="11" t="s">
        <v>20</v>
      </c>
      <c r="E147" s="48">
        <v>328</v>
      </c>
    </row>
    <row r="148" spans="1:5" ht="15" customHeight="1" x14ac:dyDescent="0.3">
      <c r="A148" s="17">
        <v>56795605</v>
      </c>
      <c r="B148" s="11" t="s">
        <v>18</v>
      </c>
      <c r="C148" s="11" t="s">
        <v>19</v>
      </c>
      <c r="D148" s="11" t="s">
        <v>20</v>
      </c>
      <c r="E148" s="48">
        <v>253</v>
      </c>
    </row>
    <row r="149" spans="1:5" ht="15" customHeight="1" x14ac:dyDescent="0.3">
      <c r="A149" s="10">
        <v>56795606</v>
      </c>
      <c r="B149" s="11" t="s">
        <v>18</v>
      </c>
      <c r="C149" s="11" t="s">
        <v>19</v>
      </c>
      <c r="D149" s="11" t="s">
        <v>20</v>
      </c>
      <c r="E149" s="47">
        <v>77</v>
      </c>
    </row>
    <row r="150" spans="1:5" ht="15" customHeight="1" x14ac:dyDescent="0.3">
      <c r="A150" s="17">
        <v>56795607</v>
      </c>
      <c r="B150" s="11" t="s">
        <v>18</v>
      </c>
      <c r="C150" s="11" t="s">
        <v>19</v>
      </c>
      <c r="D150" s="11" t="s">
        <v>20</v>
      </c>
      <c r="E150" s="48">
        <v>367</v>
      </c>
    </row>
    <row r="151" spans="1:5" ht="15" customHeight="1" x14ac:dyDescent="0.3">
      <c r="A151" s="17">
        <v>56795609</v>
      </c>
      <c r="B151" s="11" t="s">
        <v>18</v>
      </c>
      <c r="C151" s="11" t="s">
        <v>19</v>
      </c>
      <c r="D151" s="11" t="s">
        <v>20</v>
      </c>
      <c r="E151" s="48">
        <v>213</v>
      </c>
    </row>
    <row r="152" spans="1:5" ht="15" customHeight="1" x14ac:dyDescent="0.3">
      <c r="A152" s="17">
        <v>56795611</v>
      </c>
      <c r="B152" s="11" t="s">
        <v>18</v>
      </c>
      <c r="C152" s="11" t="s">
        <v>19</v>
      </c>
      <c r="D152" s="11" t="s">
        <v>20</v>
      </c>
      <c r="E152" s="48">
        <v>158</v>
      </c>
    </row>
    <row r="153" spans="1:5" ht="15" customHeight="1" x14ac:dyDescent="0.3">
      <c r="A153" s="17">
        <v>56795612</v>
      </c>
      <c r="B153" s="11" t="s">
        <v>18</v>
      </c>
      <c r="C153" s="11" t="s">
        <v>19</v>
      </c>
      <c r="D153" s="11" t="s">
        <v>20</v>
      </c>
      <c r="E153" s="48">
        <v>92</v>
      </c>
    </row>
    <row r="154" spans="1:5" ht="15" customHeight="1" x14ac:dyDescent="0.3">
      <c r="A154" s="17">
        <v>56795615</v>
      </c>
      <c r="B154" s="11" t="s">
        <v>18</v>
      </c>
      <c r="C154" s="11" t="s">
        <v>19</v>
      </c>
      <c r="D154" s="11" t="s">
        <v>20</v>
      </c>
      <c r="E154" s="48">
        <v>52</v>
      </c>
    </row>
    <row r="155" spans="1:5" ht="15" customHeight="1" x14ac:dyDescent="0.3">
      <c r="A155" s="17">
        <v>56795616</v>
      </c>
      <c r="B155" s="11" t="s">
        <v>18</v>
      </c>
      <c r="C155" s="11" t="s">
        <v>19</v>
      </c>
      <c r="D155" s="11" t="s">
        <v>20</v>
      </c>
      <c r="E155" s="48">
        <v>124</v>
      </c>
    </row>
    <row r="156" spans="1:5" ht="15" customHeight="1" x14ac:dyDescent="0.3">
      <c r="A156" s="17">
        <v>56795617</v>
      </c>
      <c r="B156" s="11" t="s">
        <v>18</v>
      </c>
      <c r="C156" s="11" t="s">
        <v>19</v>
      </c>
      <c r="D156" s="11" t="s">
        <v>20</v>
      </c>
      <c r="E156" s="48">
        <v>24</v>
      </c>
    </row>
    <row r="157" spans="1:5" ht="15" customHeight="1" x14ac:dyDescent="0.3">
      <c r="A157" s="17">
        <v>56795618</v>
      </c>
      <c r="B157" s="11" t="s">
        <v>18</v>
      </c>
      <c r="C157" s="11" t="s">
        <v>19</v>
      </c>
      <c r="D157" s="11" t="s">
        <v>20</v>
      </c>
      <c r="E157" s="48">
        <v>407</v>
      </c>
    </row>
    <row r="158" spans="1:5" ht="15" customHeight="1" x14ac:dyDescent="0.3">
      <c r="A158" s="17">
        <v>56795619</v>
      </c>
      <c r="B158" s="11" t="s">
        <v>18</v>
      </c>
      <c r="C158" s="11" t="s">
        <v>19</v>
      </c>
      <c r="D158" s="11" t="s">
        <v>20</v>
      </c>
      <c r="E158" s="48">
        <v>102</v>
      </c>
    </row>
    <row r="159" spans="1:5" ht="15" customHeight="1" x14ac:dyDescent="0.3">
      <c r="A159" s="17">
        <v>56796580</v>
      </c>
      <c r="B159" s="11" t="s">
        <v>18</v>
      </c>
      <c r="C159" s="11" t="s">
        <v>19</v>
      </c>
      <c r="D159" s="11" t="s">
        <v>20</v>
      </c>
      <c r="E159" s="48">
        <f>163+30</f>
        <v>193</v>
      </c>
    </row>
    <row r="160" spans="1:5" ht="15" customHeight="1" x14ac:dyDescent="0.3">
      <c r="A160" s="17">
        <v>56796581</v>
      </c>
      <c r="B160" s="11" t="s">
        <v>18</v>
      </c>
      <c r="C160" s="11" t="s">
        <v>19</v>
      </c>
      <c r="D160" s="11" t="s">
        <v>20</v>
      </c>
      <c r="E160" s="48">
        <v>220</v>
      </c>
    </row>
    <row r="161" spans="1:5" ht="15" customHeight="1" x14ac:dyDescent="0.3">
      <c r="A161" s="17">
        <v>56796583</v>
      </c>
      <c r="B161" s="11" t="s">
        <v>18</v>
      </c>
      <c r="C161" s="11" t="s">
        <v>19</v>
      </c>
      <c r="D161" s="11" t="s">
        <v>20</v>
      </c>
      <c r="E161" s="48">
        <v>49</v>
      </c>
    </row>
    <row r="162" spans="1:5" ht="15" customHeight="1" x14ac:dyDescent="0.3">
      <c r="A162" s="17">
        <v>56796584</v>
      </c>
      <c r="B162" s="11" t="s">
        <v>18</v>
      </c>
      <c r="C162" s="11" t="s">
        <v>19</v>
      </c>
      <c r="D162" s="11" t="s">
        <v>20</v>
      </c>
      <c r="E162" s="48">
        <v>192</v>
      </c>
    </row>
    <row r="163" spans="1:5" ht="15" customHeight="1" x14ac:dyDescent="0.3">
      <c r="A163" s="17">
        <v>56796585</v>
      </c>
      <c r="B163" s="11" t="s">
        <v>18</v>
      </c>
      <c r="C163" s="11" t="s">
        <v>19</v>
      </c>
      <c r="D163" s="11" t="s">
        <v>20</v>
      </c>
      <c r="E163" s="48">
        <v>218</v>
      </c>
    </row>
    <row r="164" spans="1:5" ht="15" customHeight="1" x14ac:dyDescent="0.3">
      <c r="A164" s="17">
        <v>56796586</v>
      </c>
      <c r="B164" s="11" t="s">
        <v>18</v>
      </c>
      <c r="C164" s="11" t="s">
        <v>19</v>
      </c>
      <c r="D164" s="11" t="s">
        <v>20</v>
      </c>
      <c r="E164" s="48">
        <v>290</v>
      </c>
    </row>
    <row r="165" spans="1:5" ht="15" customHeight="1" x14ac:dyDescent="0.3">
      <c r="A165" s="17">
        <v>56796587</v>
      </c>
      <c r="B165" s="11" t="s">
        <v>18</v>
      </c>
      <c r="C165" s="11" t="s">
        <v>19</v>
      </c>
      <c r="D165" s="11" t="s">
        <v>20</v>
      </c>
      <c r="E165" s="48">
        <v>229</v>
      </c>
    </row>
    <row r="166" spans="1:5" ht="15" customHeight="1" x14ac:dyDescent="0.3">
      <c r="A166" s="17">
        <v>56796589</v>
      </c>
      <c r="B166" s="11" t="s">
        <v>18</v>
      </c>
      <c r="C166" s="11" t="s">
        <v>19</v>
      </c>
      <c r="D166" s="11" t="s">
        <v>20</v>
      </c>
      <c r="E166" s="48">
        <v>382</v>
      </c>
    </row>
    <row r="167" spans="1:5" ht="15" customHeight="1" x14ac:dyDescent="0.3">
      <c r="A167" s="17">
        <v>56796590</v>
      </c>
      <c r="B167" s="11" t="s">
        <v>18</v>
      </c>
      <c r="C167" s="11" t="s">
        <v>19</v>
      </c>
      <c r="D167" s="11" t="s">
        <v>20</v>
      </c>
      <c r="E167" s="48">
        <v>107</v>
      </c>
    </row>
    <row r="168" spans="1:5" ht="15" customHeight="1" x14ac:dyDescent="0.3">
      <c r="A168" s="17">
        <v>56796591</v>
      </c>
      <c r="B168" s="11" t="s">
        <v>18</v>
      </c>
      <c r="C168" s="11" t="s">
        <v>19</v>
      </c>
      <c r="D168" s="11" t="s">
        <v>20</v>
      </c>
      <c r="E168" s="48">
        <v>294</v>
      </c>
    </row>
    <row r="169" spans="1:5" ht="15" customHeight="1" x14ac:dyDescent="0.3">
      <c r="A169" s="17">
        <v>56796592</v>
      </c>
      <c r="B169" s="11" t="s">
        <v>18</v>
      </c>
      <c r="C169" s="11" t="s">
        <v>19</v>
      </c>
      <c r="D169" s="11" t="s">
        <v>20</v>
      </c>
      <c r="E169" s="48">
        <v>132</v>
      </c>
    </row>
    <row r="170" spans="1:5" ht="15" customHeight="1" x14ac:dyDescent="0.3">
      <c r="A170" s="17">
        <v>56796593</v>
      </c>
      <c r="B170" s="11" t="s">
        <v>18</v>
      </c>
      <c r="C170" s="11" t="s">
        <v>19</v>
      </c>
      <c r="D170" s="11" t="s">
        <v>20</v>
      </c>
      <c r="E170" s="48">
        <v>15</v>
      </c>
    </row>
    <row r="171" spans="1:5" ht="15" customHeight="1" x14ac:dyDescent="0.3">
      <c r="A171" s="17">
        <v>56796594</v>
      </c>
      <c r="B171" s="11" t="s">
        <v>18</v>
      </c>
      <c r="C171" s="11" t="s">
        <v>19</v>
      </c>
      <c r="D171" s="11" t="s">
        <v>20</v>
      </c>
      <c r="E171" s="48">
        <v>65</v>
      </c>
    </row>
    <row r="172" spans="1:5" ht="15" customHeight="1" x14ac:dyDescent="0.3">
      <c r="A172" s="17">
        <v>56796595</v>
      </c>
      <c r="B172" s="11" t="s">
        <v>18</v>
      </c>
      <c r="C172" s="11" t="s">
        <v>19</v>
      </c>
      <c r="D172" s="11" t="s">
        <v>20</v>
      </c>
      <c r="E172" s="48">
        <v>65</v>
      </c>
    </row>
    <row r="173" spans="1:5" ht="15" customHeight="1" x14ac:dyDescent="0.3">
      <c r="A173" s="17">
        <v>56796596</v>
      </c>
      <c r="B173" s="11" t="s">
        <v>18</v>
      </c>
      <c r="C173" s="11" t="s">
        <v>19</v>
      </c>
      <c r="D173" s="11" t="s">
        <v>20</v>
      </c>
      <c r="E173" s="48">
        <v>74</v>
      </c>
    </row>
    <row r="174" spans="1:5" ht="15" customHeight="1" x14ac:dyDescent="0.3">
      <c r="A174" s="17">
        <v>56796597</v>
      </c>
      <c r="B174" s="11" t="s">
        <v>18</v>
      </c>
      <c r="C174" s="11" t="s">
        <v>19</v>
      </c>
      <c r="D174" s="11" t="s">
        <v>20</v>
      </c>
      <c r="E174" s="48">
        <v>432</v>
      </c>
    </row>
    <row r="175" spans="1:5" ht="16.5" x14ac:dyDescent="0.3">
      <c r="A175" s="17">
        <v>56796598</v>
      </c>
      <c r="B175" s="11" t="s">
        <v>18</v>
      </c>
      <c r="C175" s="11" t="s">
        <v>19</v>
      </c>
      <c r="D175" s="11" t="s">
        <v>20</v>
      </c>
      <c r="E175" s="48"/>
    </row>
    <row r="176" spans="1:5" ht="15" customHeight="1" x14ac:dyDescent="0.3">
      <c r="A176" s="17">
        <v>56796599</v>
      </c>
      <c r="B176" s="11" t="s">
        <v>18</v>
      </c>
      <c r="C176" s="11" t="s">
        <v>19</v>
      </c>
      <c r="D176" s="11" t="s">
        <v>20</v>
      </c>
      <c r="E176" s="48">
        <v>114</v>
      </c>
    </row>
    <row r="177" spans="1:5" ht="15" customHeight="1" x14ac:dyDescent="0.3">
      <c r="A177" s="17">
        <v>56796600</v>
      </c>
      <c r="B177" s="11" t="s">
        <v>18</v>
      </c>
      <c r="C177" s="11" t="s">
        <v>19</v>
      </c>
      <c r="D177" s="11" t="s">
        <v>20</v>
      </c>
      <c r="E177" s="48">
        <v>412</v>
      </c>
    </row>
    <row r="178" spans="1:5" ht="15" customHeight="1" x14ac:dyDescent="0.3">
      <c r="A178" s="17">
        <v>56796601</v>
      </c>
      <c r="B178" s="11" t="s">
        <v>18</v>
      </c>
      <c r="C178" s="11" t="s">
        <v>19</v>
      </c>
      <c r="D178" s="11" t="s">
        <v>20</v>
      </c>
      <c r="E178" s="48">
        <v>494</v>
      </c>
    </row>
    <row r="179" spans="1:5" ht="15" customHeight="1" x14ac:dyDescent="0.3">
      <c r="A179" s="17">
        <v>56796602</v>
      </c>
      <c r="B179" s="11" t="s">
        <v>18</v>
      </c>
      <c r="C179" s="11" t="s">
        <v>19</v>
      </c>
      <c r="D179" s="11" t="s">
        <v>20</v>
      </c>
      <c r="E179" s="48">
        <v>193</v>
      </c>
    </row>
    <row r="180" spans="1:5" ht="15" customHeight="1" x14ac:dyDescent="0.3">
      <c r="A180" s="17">
        <v>56796603</v>
      </c>
      <c r="B180" s="11" t="s">
        <v>18</v>
      </c>
      <c r="C180" s="11" t="s">
        <v>19</v>
      </c>
      <c r="D180" s="11" t="s">
        <v>20</v>
      </c>
      <c r="E180" s="48">
        <v>283</v>
      </c>
    </row>
    <row r="181" spans="1:5" ht="15" customHeight="1" x14ac:dyDescent="0.3">
      <c r="A181" s="17">
        <v>56796604</v>
      </c>
      <c r="B181" s="11" t="s">
        <v>18</v>
      </c>
      <c r="C181" s="11" t="s">
        <v>19</v>
      </c>
      <c r="D181" s="11" t="s">
        <v>20</v>
      </c>
      <c r="E181" s="48">
        <v>102</v>
      </c>
    </row>
    <row r="182" spans="1:5" ht="15" customHeight="1" x14ac:dyDescent="0.3">
      <c r="A182" s="17">
        <v>56796605</v>
      </c>
      <c r="B182" s="11" t="s">
        <v>18</v>
      </c>
      <c r="C182" s="11" t="s">
        <v>19</v>
      </c>
      <c r="D182" s="11" t="s">
        <v>20</v>
      </c>
      <c r="E182" s="48">
        <v>155</v>
      </c>
    </row>
    <row r="183" spans="1:5" ht="15" customHeight="1" x14ac:dyDescent="0.3">
      <c r="A183" s="17">
        <v>56796606</v>
      </c>
      <c r="B183" s="11" t="s">
        <v>18</v>
      </c>
      <c r="C183" s="11" t="s">
        <v>19</v>
      </c>
      <c r="D183" s="11" t="s">
        <v>20</v>
      </c>
      <c r="E183" s="48">
        <v>218</v>
      </c>
    </row>
    <row r="184" spans="1:5" ht="15" customHeight="1" x14ac:dyDescent="0.3">
      <c r="A184" s="17">
        <v>56796607</v>
      </c>
      <c r="B184" s="11" t="s">
        <v>18</v>
      </c>
      <c r="C184" s="11" t="s">
        <v>19</v>
      </c>
      <c r="D184" s="11" t="s">
        <v>20</v>
      </c>
      <c r="E184" s="48">
        <v>300</v>
      </c>
    </row>
    <row r="185" spans="1:5" ht="15" customHeight="1" x14ac:dyDescent="0.3">
      <c r="A185" s="17">
        <v>56796608</v>
      </c>
      <c r="B185" s="11" t="s">
        <v>18</v>
      </c>
      <c r="C185" s="11" t="s">
        <v>19</v>
      </c>
      <c r="D185" s="11" t="s">
        <v>20</v>
      </c>
      <c r="E185" s="48">
        <v>54</v>
      </c>
    </row>
    <row r="186" spans="1:5" ht="15" customHeight="1" x14ac:dyDescent="0.3">
      <c r="A186" s="17">
        <v>56796609</v>
      </c>
      <c r="B186" s="11" t="s">
        <v>18</v>
      </c>
      <c r="C186" s="11" t="s">
        <v>19</v>
      </c>
      <c r="D186" s="11" t="s">
        <v>20</v>
      </c>
      <c r="E186" s="48">
        <v>415</v>
      </c>
    </row>
    <row r="187" spans="1:5" ht="15" customHeight="1" x14ac:dyDescent="0.3">
      <c r="A187" s="10">
        <v>56992969</v>
      </c>
      <c r="B187" s="11" t="s">
        <v>18</v>
      </c>
      <c r="C187" s="11" t="s">
        <v>19</v>
      </c>
      <c r="D187" s="11" t="s">
        <v>20</v>
      </c>
      <c r="E187" s="47">
        <f>349+54</f>
        <v>403</v>
      </c>
    </row>
    <row r="188" spans="1:5" ht="15" customHeight="1" x14ac:dyDescent="0.3">
      <c r="A188" s="10">
        <v>56992970</v>
      </c>
      <c r="B188" s="11" t="s">
        <v>18</v>
      </c>
      <c r="C188" s="11" t="s">
        <v>19</v>
      </c>
      <c r="D188" s="11" t="s">
        <v>20</v>
      </c>
      <c r="E188" s="51">
        <v>90</v>
      </c>
    </row>
    <row r="189" spans="1:5" ht="15" customHeight="1" x14ac:dyDescent="0.3">
      <c r="A189" s="17">
        <v>56992971</v>
      </c>
      <c r="B189" s="11" t="s">
        <v>18</v>
      </c>
      <c r="C189" s="11" t="s">
        <v>19</v>
      </c>
      <c r="D189" s="11" t="s">
        <v>20</v>
      </c>
      <c r="E189" s="48">
        <v>17</v>
      </c>
    </row>
    <row r="190" spans="1:5" ht="15" customHeight="1" x14ac:dyDescent="0.3">
      <c r="A190" s="10">
        <v>56992972</v>
      </c>
      <c r="B190" s="11" t="s">
        <v>18</v>
      </c>
      <c r="C190" s="11" t="s">
        <v>19</v>
      </c>
      <c r="D190" s="11" t="s">
        <v>20</v>
      </c>
      <c r="E190" s="51">
        <v>64</v>
      </c>
    </row>
    <row r="191" spans="1:5" ht="15" customHeight="1" x14ac:dyDescent="0.3">
      <c r="A191" s="17">
        <v>56992973</v>
      </c>
      <c r="B191" s="11" t="s">
        <v>18</v>
      </c>
      <c r="C191" s="11" t="s">
        <v>19</v>
      </c>
      <c r="D191" s="11" t="s">
        <v>20</v>
      </c>
      <c r="E191" s="48">
        <v>160</v>
      </c>
    </row>
    <row r="192" spans="1:5" ht="15" customHeight="1" x14ac:dyDescent="0.3">
      <c r="A192" s="10">
        <v>56992974</v>
      </c>
      <c r="B192" s="11" t="s">
        <v>18</v>
      </c>
      <c r="C192" s="11" t="s">
        <v>19</v>
      </c>
      <c r="D192" s="11" t="s">
        <v>20</v>
      </c>
      <c r="E192" s="47">
        <v>97</v>
      </c>
    </row>
    <row r="193" spans="1:5" ht="15" customHeight="1" x14ac:dyDescent="0.3">
      <c r="A193" s="10">
        <v>56992975</v>
      </c>
      <c r="B193" s="11" t="s">
        <v>18</v>
      </c>
      <c r="C193" s="11" t="s">
        <v>19</v>
      </c>
      <c r="D193" s="11" t="s">
        <v>20</v>
      </c>
      <c r="E193" s="47">
        <v>19</v>
      </c>
    </row>
    <row r="194" spans="1:5" ht="15" customHeight="1" x14ac:dyDescent="0.3">
      <c r="A194" s="17">
        <v>56992976</v>
      </c>
      <c r="B194" s="11" t="s">
        <v>18</v>
      </c>
      <c r="C194" s="11" t="s">
        <v>19</v>
      </c>
      <c r="D194" s="11" t="s">
        <v>20</v>
      </c>
      <c r="E194" s="48">
        <v>376</v>
      </c>
    </row>
    <row r="195" spans="1:5" ht="15" customHeight="1" x14ac:dyDescent="0.3">
      <c r="A195" s="17">
        <v>56992977</v>
      </c>
      <c r="B195" s="11" t="s">
        <v>18</v>
      </c>
      <c r="C195" s="11" t="s">
        <v>19</v>
      </c>
      <c r="D195" s="11" t="s">
        <v>20</v>
      </c>
      <c r="E195" s="48">
        <v>363</v>
      </c>
    </row>
    <row r="196" spans="1:5" ht="15" customHeight="1" x14ac:dyDescent="0.3">
      <c r="A196" s="17">
        <v>56992978</v>
      </c>
      <c r="B196" s="11" t="s">
        <v>18</v>
      </c>
      <c r="C196" s="11" t="s">
        <v>19</v>
      </c>
      <c r="D196" s="11" t="s">
        <v>20</v>
      </c>
      <c r="E196" s="48">
        <v>85</v>
      </c>
    </row>
    <row r="197" spans="1:5" ht="15" customHeight="1" x14ac:dyDescent="0.3">
      <c r="A197" s="10">
        <v>56992980</v>
      </c>
      <c r="B197" s="11" t="s">
        <v>18</v>
      </c>
      <c r="C197" s="11" t="s">
        <v>19</v>
      </c>
      <c r="D197" s="11" t="s">
        <v>20</v>
      </c>
      <c r="E197" s="47">
        <v>67</v>
      </c>
    </row>
    <row r="198" spans="1:5" ht="15" customHeight="1" x14ac:dyDescent="0.3">
      <c r="A198" s="10">
        <v>56992981</v>
      </c>
      <c r="B198" s="11" t="s">
        <v>18</v>
      </c>
      <c r="C198" s="11" t="s">
        <v>19</v>
      </c>
      <c r="D198" s="11" t="s">
        <v>20</v>
      </c>
      <c r="E198" s="47">
        <v>8</v>
      </c>
    </row>
    <row r="199" spans="1:5" ht="15" customHeight="1" x14ac:dyDescent="0.3">
      <c r="A199" s="17">
        <v>56992982</v>
      </c>
      <c r="B199" s="11" t="s">
        <v>18</v>
      </c>
      <c r="C199" s="11" t="s">
        <v>19</v>
      </c>
      <c r="D199" s="11" t="s">
        <v>20</v>
      </c>
      <c r="E199" s="48">
        <v>208</v>
      </c>
    </row>
    <row r="200" spans="1:5" ht="15" customHeight="1" x14ac:dyDescent="0.3">
      <c r="A200" s="17">
        <v>56992983</v>
      </c>
      <c r="B200" s="11" t="s">
        <v>18</v>
      </c>
      <c r="C200" s="11" t="s">
        <v>19</v>
      </c>
      <c r="D200" s="11" t="s">
        <v>20</v>
      </c>
      <c r="E200" s="48">
        <v>296</v>
      </c>
    </row>
    <row r="201" spans="1:5" ht="15" customHeight="1" x14ac:dyDescent="0.3">
      <c r="A201" s="10">
        <v>56992984</v>
      </c>
      <c r="B201" s="11" t="s">
        <v>18</v>
      </c>
      <c r="C201" s="11" t="s">
        <v>19</v>
      </c>
      <c r="D201" s="11" t="s">
        <v>20</v>
      </c>
      <c r="E201" s="47">
        <v>57</v>
      </c>
    </row>
    <row r="202" spans="1:5" ht="16.5" x14ac:dyDescent="0.3">
      <c r="A202" s="17">
        <v>56992986</v>
      </c>
      <c r="B202" s="11" t="s">
        <v>18</v>
      </c>
      <c r="C202" s="11" t="s">
        <v>19</v>
      </c>
      <c r="D202" s="11" t="s">
        <v>20</v>
      </c>
      <c r="E202" s="48"/>
    </row>
    <row r="203" spans="1:5" ht="15" customHeight="1" x14ac:dyDescent="0.3">
      <c r="A203" s="17">
        <v>56992987</v>
      </c>
      <c r="B203" s="11" t="s">
        <v>18</v>
      </c>
      <c r="C203" s="11" t="s">
        <v>19</v>
      </c>
      <c r="D203" s="11" t="s">
        <v>20</v>
      </c>
      <c r="E203" s="48">
        <v>88</v>
      </c>
    </row>
    <row r="204" spans="1:5" ht="15" customHeight="1" x14ac:dyDescent="0.3">
      <c r="A204" s="17">
        <v>56992988</v>
      </c>
      <c r="B204" s="11" t="s">
        <v>18</v>
      </c>
      <c r="C204" s="11" t="s">
        <v>19</v>
      </c>
      <c r="D204" s="11" t="s">
        <v>20</v>
      </c>
      <c r="E204" s="48">
        <v>541</v>
      </c>
    </row>
    <row r="205" spans="1:5" ht="15" customHeight="1" x14ac:dyDescent="0.3">
      <c r="A205" s="17">
        <v>56992991</v>
      </c>
      <c r="B205" s="11" t="s">
        <v>18</v>
      </c>
      <c r="C205" s="11" t="s">
        <v>19</v>
      </c>
      <c r="D205" s="11" t="s">
        <v>20</v>
      </c>
      <c r="E205" s="48">
        <v>753</v>
      </c>
    </row>
    <row r="206" spans="1:5" ht="15" customHeight="1" x14ac:dyDescent="0.3">
      <c r="A206" s="10">
        <v>56992992</v>
      </c>
      <c r="B206" s="11" t="s">
        <v>18</v>
      </c>
      <c r="C206" s="11" t="s">
        <v>19</v>
      </c>
      <c r="D206" s="11" t="s">
        <v>20</v>
      </c>
      <c r="E206" s="47">
        <v>280</v>
      </c>
    </row>
    <row r="207" spans="1:5" ht="15" customHeight="1" x14ac:dyDescent="0.3">
      <c r="A207" s="10">
        <v>56992993</v>
      </c>
      <c r="B207" s="11" t="s">
        <v>18</v>
      </c>
      <c r="C207" s="11" t="s">
        <v>19</v>
      </c>
      <c r="D207" s="11" t="s">
        <v>20</v>
      </c>
      <c r="E207" s="47">
        <v>176</v>
      </c>
    </row>
    <row r="208" spans="1:5" ht="15" customHeight="1" x14ac:dyDescent="0.3">
      <c r="A208" s="17">
        <v>56992994</v>
      </c>
      <c r="B208" s="11" t="s">
        <v>18</v>
      </c>
      <c r="C208" s="11" t="s">
        <v>19</v>
      </c>
      <c r="D208" s="11" t="s">
        <v>20</v>
      </c>
      <c r="E208" s="48">
        <v>635</v>
      </c>
    </row>
    <row r="209" spans="1:5" ht="15" customHeight="1" x14ac:dyDescent="0.3">
      <c r="A209" s="17">
        <v>56992995</v>
      </c>
      <c r="B209" s="11" t="s">
        <v>18</v>
      </c>
      <c r="C209" s="11" t="s">
        <v>19</v>
      </c>
      <c r="D209" s="11" t="s">
        <v>20</v>
      </c>
      <c r="E209" s="48">
        <v>10</v>
      </c>
    </row>
    <row r="210" spans="1:5" ht="15" customHeight="1" x14ac:dyDescent="0.3">
      <c r="A210" s="10">
        <v>56992996</v>
      </c>
      <c r="B210" s="11" t="s">
        <v>18</v>
      </c>
      <c r="C210" s="11" t="s">
        <v>19</v>
      </c>
      <c r="D210" s="11" t="s">
        <v>20</v>
      </c>
      <c r="E210" s="47">
        <v>91</v>
      </c>
    </row>
    <row r="211" spans="1:5" ht="15" customHeight="1" x14ac:dyDescent="0.3">
      <c r="A211" s="10">
        <v>56992997</v>
      </c>
      <c r="B211" s="11" t="s">
        <v>18</v>
      </c>
      <c r="C211" s="11" t="s">
        <v>19</v>
      </c>
      <c r="D211" s="11" t="s">
        <v>20</v>
      </c>
      <c r="E211" s="47">
        <v>236</v>
      </c>
    </row>
    <row r="212" spans="1:5" ht="15" customHeight="1" x14ac:dyDescent="0.3">
      <c r="A212" s="17">
        <v>56992998</v>
      </c>
      <c r="B212" s="11" t="s">
        <v>18</v>
      </c>
      <c r="C212" s="11" t="s">
        <v>19</v>
      </c>
      <c r="D212" s="11" t="s">
        <v>20</v>
      </c>
      <c r="E212" s="48">
        <v>47</v>
      </c>
    </row>
    <row r="213" spans="1:5" ht="15" customHeight="1" x14ac:dyDescent="0.3">
      <c r="A213" s="10">
        <v>57380501</v>
      </c>
      <c r="B213" s="11" t="s">
        <v>18</v>
      </c>
      <c r="C213" s="11" t="s">
        <v>19</v>
      </c>
      <c r="D213" s="11" t="s">
        <v>20</v>
      </c>
      <c r="E213" s="47">
        <v>208</v>
      </c>
    </row>
    <row r="214" spans="1:5" ht="15" customHeight="1" x14ac:dyDescent="0.3">
      <c r="A214" s="17">
        <v>57380502</v>
      </c>
      <c r="B214" s="11" t="s">
        <v>18</v>
      </c>
      <c r="C214" s="11" t="s">
        <v>19</v>
      </c>
      <c r="D214" s="11" t="s">
        <v>20</v>
      </c>
      <c r="E214" s="48">
        <v>310</v>
      </c>
    </row>
    <row r="215" spans="1:5" ht="15" customHeight="1" x14ac:dyDescent="0.3">
      <c r="A215" s="10">
        <v>57380503</v>
      </c>
      <c r="B215" s="11" t="s">
        <v>18</v>
      </c>
      <c r="C215" s="11" t="s">
        <v>19</v>
      </c>
      <c r="D215" s="11" t="s">
        <v>20</v>
      </c>
      <c r="E215" s="47">
        <v>192</v>
      </c>
    </row>
    <row r="216" spans="1:5" ht="15" customHeight="1" x14ac:dyDescent="0.3">
      <c r="A216" s="10">
        <v>57380505</v>
      </c>
      <c r="B216" s="11" t="s">
        <v>18</v>
      </c>
      <c r="C216" s="11" t="s">
        <v>19</v>
      </c>
      <c r="D216" s="11" t="s">
        <v>20</v>
      </c>
      <c r="E216" s="47">
        <v>76</v>
      </c>
    </row>
    <row r="217" spans="1:5" ht="15" customHeight="1" x14ac:dyDescent="0.3">
      <c r="A217" s="17">
        <v>57380508</v>
      </c>
      <c r="B217" s="11" t="s">
        <v>18</v>
      </c>
      <c r="C217" s="11" t="s">
        <v>19</v>
      </c>
      <c r="D217" s="11" t="s">
        <v>20</v>
      </c>
      <c r="E217" s="48">
        <v>15</v>
      </c>
    </row>
    <row r="218" spans="1:5" ht="15" customHeight="1" x14ac:dyDescent="0.3">
      <c r="A218" s="17">
        <v>57380509</v>
      </c>
      <c r="B218" s="11" t="s">
        <v>18</v>
      </c>
      <c r="C218" s="11" t="s">
        <v>19</v>
      </c>
      <c r="D218" s="11" t="s">
        <v>20</v>
      </c>
      <c r="E218" s="48">
        <v>278</v>
      </c>
    </row>
    <row r="219" spans="1:5" ht="15" customHeight="1" x14ac:dyDescent="0.3">
      <c r="A219" s="17">
        <v>57380512</v>
      </c>
      <c r="B219" s="11" t="s">
        <v>18</v>
      </c>
      <c r="C219" s="11" t="s">
        <v>19</v>
      </c>
      <c r="D219" s="11" t="s">
        <v>20</v>
      </c>
      <c r="E219" s="48">
        <v>267</v>
      </c>
    </row>
    <row r="220" spans="1:5" ht="15" customHeight="1" x14ac:dyDescent="0.3">
      <c r="A220" s="10">
        <v>57380514</v>
      </c>
      <c r="B220" s="11" t="s">
        <v>18</v>
      </c>
      <c r="C220" s="11" t="s">
        <v>19</v>
      </c>
      <c r="D220" s="11" t="s">
        <v>20</v>
      </c>
      <c r="E220" s="47">
        <v>192</v>
      </c>
    </row>
    <row r="221" spans="1:5" ht="15" customHeight="1" x14ac:dyDescent="0.3">
      <c r="A221" s="17">
        <v>57380515</v>
      </c>
      <c r="B221" s="11" t="s">
        <v>18</v>
      </c>
      <c r="C221" s="11" t="s">
        <v>19</v>
      </c>
      <c r="D221" s="11" t="s">
        <v>20</v>
      </c>
      <c r="E221" s="48">
        <v>126</v>
      </c>
    </row>
    <row r="222" spans="1:5" ht="15" customHeight="1" x14ac:dyDescent="0.3">
      <c r="A222" s="17">
        <v>57380516</v>
      </c>
      <c r="B222" s="11" t="s">
        <v>18</v>
      </c>
      <c r="C222" s="11" t="s">
        <v>19</v>
      </c>
      <c r="D222" s="11" t="s">
        <v>20</v>
      </c>
      <c r="E222" s="48">
        <v>107</v>
      </c>
    </row>
    <row r="223" spans="1:5" ht="15" customHeight="1" x14ac:dyDescent="0.3">
      <c r="A223" s="17">
        <v>57380517</v>
      </c>
      <c r="B223" s="11" t="s">
        <v>18</v>
      </c>
      <c r="C223" s="11" t="s">
        <v>19</v>
      </c>
      <c r="D223" s="11" t="s">
        <v>20</v>
      </c>
      <c r="E223" s="48">
        <v>36</v>
      </c>
    </row>
    <row r="224" spans="1:5" ht="15" customHeight="1" x14ac:dyDescent="0.3">
      <c r="A224" s="17">
        <v>57380519</v>
      </c>
      <c r="B224" s="11" t="s">
        <v>18</v>
      </c>
      <c r="C224" s="11" t="s">
        <v>19</v>
      </c>
      <c r="D224" s="11" t="s">
        <v>20</v>
      </c>
      <c r="E224" s="48">
        <v>127</v>
      </c>
    </row>
    <row r="225" spans="1:5" ht="15" customHeight="1" x14ac:dyDescent="0.3">
      <c r="A225" s="17">
        <v>57380520</v>
      </c>
      <c r="B225" s="11" t="s">
        <v>18</v>
      </c>
      <c r="C225" s="11" t="s">
        <v>19</v>
      </c>
      <c r="D225" s="11" t="s">
        <v>20</v>
      </c>
      <c r="E225" s="48">
        <v>233</v>
      </c>
    </row>
    <row r="226" spans="1:5" ht="15" customHeight="1" x14ac:dyDescent="0.3">
      <c r="A226" s="10">
        <v>57380521</v>
      </c>
      <c r="B226" s="11" t="s">
        <v>18</v>
      </c>
      <c r="C226" s="11" t="s">
        <v>19</v>
      </c>
      <c r="D226" s="11" t="s">
        <v>20</v>
      </c>
      <c r="E226" s="47">
        <v>169</v>
      </c>
    </row>
    <row r="227" spans="1:5" ht="15" customHeight="1" x14ac:dyDescent="0.3">
      <c r="A227" s="10">
        <v>57380500</v>
      </c>
      <c r="B227" s="11" t="s">
        <v>18</v>
      </c>
      <c r="C227" s="11" t="s">
        <v>19</v>
      </c>
      <c r="D227" s="11" t="s">
        <v>20</v>
      </c>
      <c r="E227" s="47">
        <v>2</v>
      </c>
    </row>
    <row r="228" spans="1:5" ht="15" customHeight="1" x14ac:dyDescent="0.3">
      <c r="A228" s="17">
        <v>57380522</v>
      </c>
      <c r="B228" s="11" t="s">
        <v>18</v>
      </c>
      <c r="C228" s="11" t="s">
        <v>19</v>
      </c>
      <c r="D228" s="11" t="s">
        <v>20</v>
      </c>
      <c r="E228" s="48">
        <v>152</v>
      </c>
    </row>
    <row r="229" spans="1:5" ht="15" customHeight="1" x14ac:dyDescent="0.3">
      <c r="A229" s="17">
        <v>57380523</v>
      </c>
      <c r="B229" s="11" t="s">
        <v>18</v>
      </c>
      <c r="C229" s="11" t="s">
        <v>19</v>
      </c>
      <c r="D229" s="11" t="s">
        <v>20</v>
      </c>
      <c r="E229" s="48">
        <v>525</v>
      </c>
    </row>
    <row r="230" spans="1:5" ht="15" customHeight="1" x14ac:dyDescent="0.3">
      <c r="A230" s="17">
        <v>57380506</v>
      </c>
      <c r="B230" s="11" t="s">
        <v>18</v>
      </c>
      <c r="C230" s="11" t="s">
        <v>19</v>
      </c>
      <c r="D230" s="11" t="s">
        <v>20</v>
      </c>
      <c r="E230" s="48">
        <v>22</v>
      </c>
    </row>
    <row r="231" spans="1:5" ht="15" customHeight="1" x14ac:dyDescent="0.3">
      <c r="A231" s="17">
        <v>50614013</v>
      </c>
      <c r="B231" s="11" t="s">
        <v>18</v>
      </c>
      <c r="C231" s="11" t="s">
        <v>19</v>
      </c>
      <c r="D231" s="11" t="s">
        <v>20</v>
      </c>
      <c r="E231" s="48">
        <v>4</v>
      </c>
    </row>
    <row r="232" spans="1:5" ht="15" customHeight="1" x14ac:dyDescent="0.3">
      <c r="A232" s="17">
        <v>53240391</v>
      </c>
      <c r="B232" s="11" t="s">
        <v>18</v>
      </c>
      <c r="C232" s="11" t="s">
        <v>19</v>
      </c>
      <c r="D232" s="11" t="s">
        <v>20</v>
      </c>
      <c r="E232" s="48">
        <v>17835</v>
      </c>
    </row>
    <row r="233" spans="1:5" ht="15" customHeight="1" x14ac:dyDescent="0.3">
      <c r="A233" s="17">
        <v>6796588</v>
      </c>
      <c r="B233" s="11" t="s">
        <v>18</v>
      </c>
      <c r="C233" s="11" t="s">
        <v>19</v>
      </c>
      <c r="D233" s="11" t="s">
        <v>20</v>
      </c>
      <c r="E233" s="48">
        <v>38</v>
      </c>
    </row>
    <row r="234" spans="1:5" ht="16.5" x14ac:dyDescent="0.3">
      <c r="A234" s="17"/>
      <c r="B234" s="11"/>
      <c r="C234" s="11"/>
      <c r="D234" s="11"/>
      <c r="E234" s="48"/>
    </row>
    <row r="235" spans="1:5" ht="15" customHeight="1" x14ac:dyDescent="0.3">
      <c r="A235" s="10">
        <v>57380524</v>
      </c>
      <c r="B235" s="11" t="s">
        <v>18</v>
      </c>
      <c r="C235" s="11" t="s">
        <v>19</v>
      </c>
      <c r="D235" s="11" t="s">
        <v>20</v>
      </c>
      <c r="E235" s="47">
        <v>310</v>
      </c>
    </row>
    <row r="236" spans="1:5" ht="15" customHeight="1" x14ac:dyDescent="0.3">
      <c r="A236" s="17">
        <v>57380525</v>
      </c>
      <c r="B236" s="11" t="s">
        <v>18</v>
      </c>
      <c r="C236" s="11" t="s">
        <v>19</v>
      </c>
      <c r="D236" s="11" t="s">
        <v>20</v>
      </c>
      <c r="E236" s="48">
        <v>178</v>
      </c>
    </row>
    <row r="237" spans="1:5" ht="15" customHeight="1" x14ac:dyDescent="0.3">
      <c r="A237" s="10">
        <v>57380526</v>
      </c>
      <c r="B237" s="11" t="s">
        <v>18</v>
      </c>
      <c r="C237" s="11" t="s">
        <v>19</v>
      </c>
      <c r="D237" s="11" t="s">
        <v>20</v>
      </c>
      <c r="E237" s="47">
        <v>437</v>
      </c>
    </row>
    <row r="238" spans="1:5" ht="15" customHeight="1" x14ac:dyDescent="0.3">
      <c r="A238" s="17">
        <v>57380527</v>
      </c>
      <c r="B238" s="11" t="s">
        <v>18</v>
      </c>
      <c r="C238" s="11" t="s">
        <v>19</v>
      </c>
      <c r="D238" s="11" t="s">
        <v>20</v>
      </c>
      <c r="E238" s="48">
        <v>258</v>
      </c>
    </row>
    <row r="239" spans="1:5" ht="15" customHeight="1" x14ac:dyDescent="0.3">
      <c r="A239" s="10">
        <v>57380530</v>
      </c>
      <c r="B239" s="11" t="s">
        <v>18</v>
      </c>
      <c r="C239" s="11" t="s">
        <v>19</v>
      </c>
      <c r="D239" s="11" t="s">
        <v>20</v>
      </c>
      <c r="E239" s="47">
        <v>101</v>
      </c>
    </row>
    <row r="240" spans="1:5" ht="15" customHeight="1" x14ac:dyDescent="0.3">
      <c r="A240" s="17">
        <v>57380531</v>
      </c>
      <c r="B240" s="11" t="s">
        <v>18</v>
      </c>
      <c r="C240" s="11" t="s">
        <v>19</v>
      </c>
      <c r="D240" s="11" t="s">
        <v>20</v>
      </c>
      <c r="E240" s="48">
        <v>94</v>
      </c>
    </row>
    <row r="241" spans="1:6" ht="15" customHeight="1" x14ac:dyDescent="0.3">
      <c r="A241" s="17">
        <v>57380532</v>
      </c>
      <c r="B241" s="11" t="s">
        <v>18</v>
      </c>
      <c r="C241" s="11" t="s">
        <v>19</v>
      </c>
      <c r="D241" s="11" t="s">
        <v>20</v>
      </c>
      <c r="E241" s="48">
        <v>113</v>
      </c>
    </row>
    <row r="242" spans="1:6" ht="15" customHeight="1" x14ac:dyDescent="0.3">
      <c r="A242" s="17">
        <v>57380533</v>
      </c>
      <c r="B242" s="11" t="s">
        <v>18</v>
      </c>
      <c r="C242" s="11" t="s">
        <v>19</v>
      </c>
      <c r="D242" s="11" t="s">
        <v>20</v>
      </c>
      <c r="E242" s="48">
        <v>97</v>
      </c>
    </row>
    <row r="243" spans="1:6" ht="15" customHeight="1" x14ac:dyDescent="0.3">
      <c r="A243" s="17">
        <v>57380534</v>
      </c>
      <c r="B243" s="11" t="s">
        <v>18</v>
      </c>
      <c r="C243" s="11" t="s">
        <v>19</v>
      </c>
      <c r="D243" s="11" t="s">
        <v>20</v>
      </c>
      <c r="E243" s="48">
        <v>263</v>
      </c>
    </row>
    <row r="244" spans="1:6" ht="15" customHeight="1" x14ac:dyDescent="0.3">
      <c r="A244" s="18">
        <v>57657835</v>
      </c>
      <c r="B244" s="11" t="s">
        <v>18</v>
      </c>
      <c r="C244" s="11" t="s">
        <v>19</v>
      </c>
      <c r="D244" s="11" t="s">
        <v>20</v>
      </c>
      <c r="E244" s="48">
        <v>183</v>
      </c>
    </row>
    <row r="245" spans="1:6" ht="15" customHeight="1" x14ac:dyDescent="0.3">
      <c r="A245" s="18">
        <v>57657839</v>
      </c>
      <c r="B245" s="11" t="s">
        <v>18</v>
      </c>
      <c r="C245" s="11" t="s">
        <v>19</v>
      </c>
      <c r="D245" s="11" t="s">
        <v>20</v>
      </c>
      <c r="E245" s="48">
        <v>216</v>
      </c>
    </row>
    <row r="246" spans="1:6" ht="15" customHeight="1" x14ac:dyDescent="0.3">
      <c r="A246" s="18">
        <v>57657841</v>
      </c>
      <c r="B246" s="11" t="s">
        <v>18</v>
      </c>
      <c r="C246" s="11" t="s">
        <v>19</v>
      </c>
      <c r="D246" s="11" t="s">
        <v>20</v>
      </c>
      <c r="E246" s="48">
        <v>139</v>
      </c>
    </row>
    <row r="247" spans="1:6" ht="15" customHeight="1" x14ac:dyDescent="0.3">
      <c r="A247" s="18">
        <v>57657844</v>
      </c>
      <c r="B247" s="11" t="s">
        <v>18</v>
      </c>
      <c r="C247" s="11" t="s">
        <v>19</v>
      </c>
      <c r="D247" s="11" t="s">
        <v>20</v>
      </c>
      <c r="E247" s="48">
        <v>273</v>
      </c>
      <c r="F247" s="5" t="s">
        <v>23</v>
      </c>
    </row>
    <row r="248" spans="1:6" ht="15" customHeight="1" x14ac:dyDescent="0.3">
      <c r="A248" s="33">
        <v>57657845</v>
      </c>
      <c r="B248" s="11" t="s">
        <v>18</v>
      </c>
      <c r="C248" s="11" t="s">
        <v>19</v>
      </c>
      <c r="D248" s="11" t="s">
        <v>20</v>
      </c>
      <c r="E248" s="52">
        <v>8</v>
      </c>
    </row>
    <row r="249" spans="1:6" ht="15" customHeight="1" x14ac:dyDescent="0.3">
      <c r="A249" s="34">
        <v>57657848</v>
      </c>
      <c r="B249" s="11" t="s">
        <v>18</v>
      </c>
      <c r="C249" s="11" t="s">
        <v>19</v>
      </c>
      <c r="D249" s="11" t="s">
        <v>20</v>
      </c>
      <c r="E249" s="53">
        <v>25</v>
      </c>
    </row>
    <row r="250" spans="1:6" ht="15" customHeight="1" x14ac:dyDescent="0.3">
      <c r="A250" s="34">
        <v>57657851</v>
      </c>
      <c r="B250" s="11" t="s">
        <v>18</v>
      </c>
      <c r="C250" s="11" t="s">
        <v>19</v>
      </c>
      <c r="D250" s="11" t="s">
        <v>20</v>
      </c>
      <c r="E250" s="53">
        <v>206</v>
      </c>
    </row>
    <row r="251" spans="1:6" ht="15" customHeight="1" x14ac:dyDescent="0.3">
      <c r="A251" s="34">
        <v>57657852</v>
      </c>
      <c r="B251" s="11" t="s">
        <v>18</v>
      </c>
      <c r="C251" s="11" t="s">
        <v>19</v>
      </c>
      <c r="D251" s="11" t="s">
        <v>20</v>
      </c>
      <c r="E251" s="53">
        <v>87</v>
      </c>
    </row>
    <row r="252" spans="1:6" ht="15" customHeight="1" x14ac:dyDescent="0.3">
      <c r="A252" s="33">
        <v>57657858</v>
      </c>
      <c r="B252" s="11" t="s">
        <v>18</v>
      </c>
      <c r="C252" s="11" t="s">
        <v>19</v>
      </c>
      <c r="D252" s="11" t="s">
        <v>20</v>
      </c>
      <c r="E252" s="49">
        <v>277</v>
      </c>
    </row>
    <row r="253" spans="1:6" ht="15" customHeight="1" x14ac:dyDescent="0.3">
      <c r="A253" s="33">
        <v>57657859</v>
      </c>
      <c r="B253" s="11" t="s">
        <v>18</v>
      </c>
      <c r="C253" s="11" t="s">
        <v>19</v>
      </c>
      <c r="D253" s="11" t="s">
        <v>20</v>
      </c>
      <c r="E253" s="52">
        <v>212</v>
      </c>
    </row>
    <row r="254" spans="1:6" ht="15" customHeight="1" x14ac:dyDescent="0.3">
      <c r="A254" s="37">
        <v>57657863</v>
      </c>
      <c r="B254" s="11" t="s">
        <v>18</v>
      </c>
      <c r="C254" s="11" t="s">
        <v>19</v>
      </c>
      <c r="D254" s="11" t="s">
        <v>20</v>
      </c>
      <c r="E254" s="53">
        <v>148</v>
      </c>
    </row>
    <row r="255" spans="1:6" ht="15" customHeight="1" x14ac:dyDescent="0.3">
      <c r="A255" s="37">
        <v>57657865</v>
      </c>
      <c r="B255" s="11" t="s">
        <v>18</v>
      </c>
      <c r="C255" s="11" t="s">
        <v>19</v>
      </c>
      <c r="D255" s="11" t="s">
        <v>20</v>
      </c>
      <c r="E255" s="53">
        <v>205</v>
      </c>
    </row>
    <row r="256" spans="1:6" ht="16.5" x14ac:dyDescent="0.3">
      <c r="A256" s="37">
        <v>573805505</v>
      </c>
      <c r="B256" s="11" t="s">
        <v>18</v>
      </c>
      <c r="C256" s="11" t="s">
        <v>19</v>
      </c>
      <c r="D256" s="11" t="s">
        <v>20</v>
      </c>
      <c r="E256" s="53"/>
    </row>
    <row r="257" spans="1:5" customFormat="1" ht="16.5" x14ac:dyDescent="0.3">
      <c r="A257" s="38"/>
      <c r="B257" s="39" t="s">
        <v>15</v>
      </c>
      <c r="C257" s="39"/>
      <c r="D257" s="39"/>
      <c r="E257" s="40">
        <f>SUM(E5:E256)</f>
        <v>402611</v>
      </c>
    </row>
    <row r="261" spans="1:5" x14ac:dyDescent="0.25">
      <c r="B261" s="41"/>
    </row>
  </sheetData>
  <autoFilter ref="A4:E257">
    <sortState ref="A5:P257">
      <sortCondition ref="A3:A245"/>
    </sortState>
  </autoFilter>
  <conditionalFormatting sqref="A7:A9">
    <cfRule type="duplicateValues" dxfId="285" priority="34"/>
    <cfRule type="duplicateValues" dxfId="284" priority="35"/>
  </conditionalFormatting>
  <conditionalFormatting sqref="A7:A9">
    <cfRule type="duplicateValues" dxfId="283" priority="36"/>
  </conditionalFormatting>
  <conditionalFormatting sqref="A9">
    <cfRule type="duplicateValues" dxfId="282" priority="37"/>
    <cfRule type="duplicateValues" dxfId="281" priority="38"/>
  </conditionalFormatting>
  <conditionalFormatting sqref="A9">
    <cfRule type="duplicateValues" dxfId="280" priority="39"/>
  </conditionalFormatting>
  <conditionalFormatting sqref="A8">
    <cfRule type="duplicateValues" dxfId="279" priority="40"/>
    <cfRule type="duplicateValues" dxfId="278" priority="41"/>
  </conditionalFormatting>
  <conditionalFormatting sqref="A8">
    <cfRule type="duplicateValues" dxfId="277" priority="42"/>
  </conditionalFormatting>
  <conditionalFormatting sqref="A7:A8">
    <cfRule type="duplicateValues" dxfId="276" priority="43"/>
    <cfRule type="duplicateValues" dxfId="275" priority="44"/>
  </conditionalFormatting>
  <conditionalFormatting sqref="A7:A8">
    <cfRule type="duplicateValues" dxfId="274" priority="45"/>
  </conditionalFormatting>
  <conditionalFormatting sqref="A29:A30">
    <cfRule type="duplicateValues" dxfId="273" priority="46"/>
  </conditionalFormatting>
  <conditionalFormatting sqref="A8:A16">
    <cfRule type="duplicateValues" dxfId="272" priority="47"/>
    <cfRule type="duplicateValues" dxfId="271" priority="48"/>
  </conditionalFormatting>
  <conditionalFormatting sqref="A8:A16">
    <cfRule type="duplicateValues" dxfId="270" priority="49"/>
  </conditionalFormatting>
  <conditionalFormatting sqref="A13:A16">
    <cfRule type="duplicateValues" dxfId="269" priority="50"/>
    <cfRule type="duplicateValues" dxfId="268" priority="51"/>
  </conditionalFormatting>
  <conditionalFormatting sqref="A13:A16">
    <cfRule type="duplicateValues" dxfId="267" priority="52"/>
  </conditionalFormatting>
  <conditionalFormatting sqref="A10:A12">
    <cfRule type="duplicateValues" dxfId="266" priority="53"/>
    <cfRule type="duplicateValues" dxfId="265" priority="54"/>
  </conditionalFormatting>
  <conditionalFormatting sqref="A10:A12">
    <cfRule type="duplicateValues" dxfId="264" priority="55"/>
  </conditionalFormatting>
  <conditionalFormatting sqref="A8:A12">
    <cfRule type="duplicateValues" dxfId="263" priority="56"/>
    <cfRule type="duplicateValues" dxfId="262" priority="57"/>
  </conditionalFormatting>
  <conditionalFormatting sqref="A8:A12">
    <cfRule type="duplicateValues" dxfId="261" priority="58"/>
  </conditionalFormatting>
  <conditionalFormatting sqref="A5">
    <cfRule type="duplicateValues" dxfId="260" priority="59"/>
  </conditionalFormatting>
  <conditionalFormatting sqref="A5">
    <cfRule type="duplicateValues" dxfId="259" priority="60"/>
    <cfRule type="duplicateValues" dxfId="258" priority="61"/>
  </conditionalFormatting>
  <conditionalFormatting sqref="A5">
    <cfRule type="duplicateValues" dxfId="257" priority="62"/>
  </conditionalFormatting>
  <conditionalFormatting sqref="A35:A37">
    <cfRule type="duplicateValues" dxfId="256" priority="63"/>
  </conditionalFormatting>
  <conditionalFormatting sqref="A35:A37">
    <cfRule type="duplicateValues" dxfId="255" priority="64"/>
  </conditionalFormatting>
  <conditionalFormatting sqref="A35:A36">
    <cfRule type="duplicateValues" dxfId="254" priority="65"/>
    <cfRule type="duplicateValues" dxfId="253" priority="66"/>
  </conditionalFormatting>
  <conditionalFormatting sqref="A35:A36">
    <cfRule type="duplicateValues" dxfId="252" priority="67"/>
  </conditionalFormatting>
  <conditionalFormatting sqref="A37">
    <cfRule type="duplicateValues" dxfId="251" priority="68"/>
    <cfRule type="duplicateValues" dxfId="250" priority="69"/>
  </conditionalFormatting>
  <conditionalFormatting sqref="A37">
    <cfRule type="duplicateValues" dxfId="249" priority="70"/>
  </conditionalFormatting>
  <conditionalFormatting sqref="A38:A39">
    <cfRule type="duplicateValues" dxfId="248" priority="71"/>
  </conditionalFormatting>
  <conditionalFormatting sqref="A38:A39">
    <cfRule type="duplicateValues" dxfId="247" priority="72"/>
  </conditionalFormatting>
  <conditionalFormatting sqref="A38:A39">
    <cfRule type="duplicateValues" dxfId="246" priority="73"/>
    <cfRule type="duplicateValues" dxfId="245" priority="74"/>
  </conditionalFormatting>
  <conditionalFormatting sqref="A40">
    <cfRule type="duplicateValues" dxfId="244" priority="75"/>
  </conditionalFormatting>
  <conditionalFormatting sqref="A40">
    <cfRule type="duplicateValues" dxfId="243" priority="76"/>
  </conditionalFormatting>
  <conditionalFormatting sqref="A40">
    <cfRule type="duplicateValues" dxfId="242" priority="77"/>
    <cfRule type="duplicateValues" dxfId="241" priority="78"/>
  </conditionalFormatting>
  <conditionalFormatting sqref="A6">
    <cfRule type="duplicateValues" dxfId="240" priority="79"/>
    <cfRule type="duplicateValues" dxfId="239" priority="80"/>
  </conditionalFormatting>
  <conditionalFormatting sqref="A6">
    <cfRule type="duplicateValues" dxfId="238" priority="81"/>
  </conditionalFormatting>
  <conditionalFormatting sqref="A5:A9">
    <cfRule type="duplicateValues" dxfId="237" priority="82"/>
    <cfRule type="duplicateValues" dxfId="236" priority="83"/>
  </conditionalFormatting>
  <conditionalFormatting sqref="A5:A9">
    <cfRule type="duplicateValues" dxfId="235" priority="84"/>
  </conditionalFormatting>
  <conditionalFormatting sqref="A7">
    <cfRule type="duplicateValues" dxfId="234" priority="85"/>
    <cfRule type="duplicateValues" dxfId="233" priority="86"/>
  </conditionalFormatting>
  <conditionalFormatting sqref="A7">
    <cfRule type="duplicateValues" dxfId="232" priority="87"/>
  </conditionalFormatting>
  <conditionalFormatting sqref="A6:A16">
    <cfRule type="duplicateValues" dxfId="231" priority="88"/>
    <cfRule type="duplicateValues" dxfId="230" priority="89"/>
  </conditionalFormatting>
  <conditionalFormatting sqref="A6:A16">
    <cfRule type="duplicateValues" dxfId="229" priority="90"/>
  </conditionalFormatting>
  <conditionalFormatting sqref="A21:A30 A6:A19">
    <cfRule type="duplicateValues" dxfId="228" priority="91"/>
  </conditionalFormatting>
  <conditionalFormatting sqref="A21:A30">
    <cfRule type="duplicateValues" dxfId="227" priority="92"/>
  </conditionalFormatting>
  <conditionalFormatting sqref="A22:A30 A6:A20">
    <cfRule type="duplicateValues" dxfId="226" priority="93"/>
  </conditionalFormatting>
  <conditionalFormatting sqref="A22:A30">
    <cfRule type="duplicateValues" dxfId="225" priority="94"/>
  </conditionalFormatting>
  <conditionalFormatting sqref="A10:A28">
    <cfRule type="duplicateValues" dxfId="224" priority="95"/>
    <cfRule type="duplicateValues" dxfId="223" priority="96"/>
  </conditionalFormatting>
  <conditionalFormatting sqref="A10:A28">
    <cfRule type="duplicateValues" dxfId="222" priority="97"/>
  </conditionalFormatting>
  <conditionalFormatting sqref="A6:A30">
    <cfRule type="duplicateValues" dxfId="221" priority="98"/>
    <cfRule type="duplicateValues" dxfId="220" priority="99"/>
  </conditionalFormatting>
  <conditionalFormatting sqref="A6:A30">
    <cfRule type="duplicateValues" dxfId="219" priority="100"/>
  </conditionalFormatting>
  <conditionalFormatting sqref="A17:A30">
    <cfRule type="duplicateValues" dxfId="218" priority="101"/>
    <cfRule type="duplicateValues" dxfId="217" priority="102"/>
  </conditionalFormatting>
  <conditionalFormatting sqref="A17:A30">
    <cfRule type="duplicateValues" dxfId="216" priority="103"/>
  </conditionalFormatting>
  <conditionalFormatting sqref="A5:A23">
    <cfRule type="duplicateValues" dxfId="215" priority="104"/>
    <cfRule type="duplicateValues" dxfId="214" priority="105"/>
  </conditionalFormatting>
  <conditionalFormatting sqref="A5:A23">
    <cfRule type="duplicateValues" dxfId="213" priority="106"/>
  </conditionalFormatting>
  <conditionalFormatting sqref="A6:A30">
    <cfRule type="duplicateValues" dxfId="212" priority="107"/>
  </conditionalFormatting>
  <conditionalFormatting sqref="A6:A29">
    <cfRule type="duplicateValues" dxfId="211" priority="108"/>
    <cfRule type="duplicateValues" dxfId="210" priority="109"/>
  </conditionalFormatting>
  <conditionalFormatting sqref="A6:A29">
    <cfRule type="duplicateValues" dxfId="209" priority="110"/>
  </conditionalFormatting>
  <conditionalFormatting sqref="A17:A34">
    <cfRule type="duplicateValues" dxfId="208" priority="111"/>
    <cfRule type="duplicateValues" dxfId="207" priority="112"/>
  </conditionalFormatting>
  <conditionalFormatting sqref="A17:A34">
    <cfRule type="duplicateValues" dxfId="206" priority="113"/>
  </conditionalFormatting>
  <conditionalFormatting sqref="A5:A43">
    <cfRule type="duplicateValues" dxfId="205" priority="114"/>
  </conditionalFormatting>
  <conditionalFormatting sqref="A24:A34">
    <cfRule type="duplicateValues" dxfId="204" priority="115"/>
  </conditionalFormatting>
  <conditionalFormatting sqref="A16:A41 A5:A14">
    <cfRule type="duplicateValues" dxfId="203" priority="116"/>
  </conditionalFormatting>
  <conditionalFormatting sqref="A16:A41">
    <cfRule type="duplicateValues" dxfId="202" priority="117"/>
  </conditionalFormatting>
  <conditionalFormatting sqref="A5:A34">
    <cfRule type="duplicateValues" dxfId="201" priority="118"/>
  </conditionalFormatting>
  <conditionalFormatting sqref="A5:A34">
    <cfRule type="duplicateValues" dxfId="200" priority="119"/>
  </conditionalFormatting>
  <conditionalFormatting sqref="A5:A38">
    <cfRule type="duplicateValues" dxfId="199" priority="120"/>
  </conditionalFormatting>
  <conditionalFormatting sqref="A44:A46">
    <cfRule type="duplicateValues" dxfId="198" priority="121"/>
  </conditionalFormatting>
  <conditionalFormatting sqref="A48:A72 A74:A78">
    <cfRule type="duplicateValues" dxfId="197" priority="122"/>
  </conditionalFormatting>
  <conditionalFormatting sqref="A44:A72 A85:A246 A74:A79 A81:A82">
    <cfRule type="duplicateValues" dxfId="196" priority="123"/>
  </conditionalFormatting>
  <conditionalFormatting sqref="A17:A72 A85:A256 A74:A79 A81:A82 A5:A15">
    <cfRule type="duplicateValues" dxfId="195" priority="124"/>
  </conditionalFormatting>
  <conditionalFormatting sqref="A17:A72 A85:A256 A74:A79 A81:A82">
    <cfRule type="duplicateValues" dxfId="194" priority="125"/>
  </conditionalFormatting>
  <conditionalFormatting sqref="A85:A256 A74:A79 A81:A82 A5:A72">
    <cfRule type="duplicateValues" dxfId="193" priority="126"/>
    <cfRule type="duplicateValues" dxfId="192" priority="127"/>
    <cfRule type="duplicateValues" dxfId="191" priority="128"/>
  </conditionalFormatting>
  <conditionalFormatting sqref="A85:A256 A74:A79 A81:A82 A5:A72">
    <cfRule type="duplicateValues" dxfId="190" priority="129"/>
  </conditionalFormatting>
  <conditionalFormatting sqref="A85:A259 A74:A79 A81:A82 A5:A72">
    <cfRule type="duplicateValues" dxfId="189" priority="130"/>
  </conditionalFormatting>
  <conditionalFormatting sqref="A83">
    <cfRule type="duplicateValues" dxfId="188" priority="26"/>
  </conditionalFormatting>
  <conditionalFormatting sqref="A83">
    <cfRule type="duplicateValues" dxfId="187" priority="27"/>
  </conditionalFormatting>
  <conditionalFormatting sqref="A83">
    <cfRule type="duplicateValues" dxfId="186" priority="28"/>
  </conditionalFormatting>
  <conditionalFormatting sqref="A83">
    <cfRule type="duplicateValues" dxfId="185" priority="29"/>
    <cfRule type="duplicateValues" dxfId="184" priority="30"/>
    <cfRule type="duplicateValues" dxfId="183" priority="31"/>
  </conditionalFormatting>
  <conditionalFormatting sqref="A83">
    <cfRule type="duplicateValues" dxfId="182" priority="32"/>
  </conditionalFormatting>
  <conditionalFormatting sqref="A83">
    <cfRule type="duplicateValues" dxfId="181" priority="33"/>
  </conditionalFormatting>
  <conditionalFormatting sqref="A73">
    <cfRule type="duplicateValues" dxfId="180" priority="17"/>
  </conditionalFormatting>
  <conditionalFormatting sqref="A73">
    <cfRule type="duplicateValues" dxfId="179" priority="18"/>
  </conditionalFormatting>
  <conditionalFormatting sqref="A73">
    <cfRule type="duplicateValues" dxfId="178" priority="19"/>
  </conditionalFormatting>
  <conditionalFormatting sqref="A73">
    <cfRule type="duplicateValues" dxfId="177" priority="20"/>
  </conditionalFormatting>
  <conditionalFormatting sqref="A73">
    <cfRule type="duplicateValues" dxfId="176" priority="21"/>
    <cfRule type="duplicateValues" dxfId="175" priority="22"/>
    <cfRule type="duplicateValues" dxfId="174" priority="23"/>
  </conditionalFormatting>
  <conditionalFormatting sqref="A73">
    <cfRule type="duplicateValues" dxfId="173" priority="24"/>
  </conditionalFormatting>
  <conditionalFormatting sqref="A73">
    <cfRule type="duplicateValues" dxfId="172" priority="25"/>
  </conditionalFormatting>
  <conditionalFormatting sqref="A80">
    <cfRule type="duplicateValues" dxfId="171" priority="9"/>
  </conditionalFormatting>
  <conditionalFormatting sqref="A80">
    <cfRule type="duplicateValues" dxfId="170" priority="10"/>
  </conditionalFormatting>
  <conditionalFormatting sqref="A80">
    <cfRule type="duplicateValues" dxfId="169" priority="11"/>
  </conditionalFormatting>
  <conditionalFormatting sqref="A80">
    <cfRule type="duplicateValues" dxfId="168" priority="12"/>
    <cfRule type="duplicateValues" dxfId="167" priority="13"/>
    <cfRule type="duplicateValues" dxfId="166" priority="14"/>
  </conditionalFormatting>
  <conditionalFormatting sqref="A80">
    <cfRule type="duplicateValues" dxfId="165" priority="15"/>
  </conditionalFormatting>
  <conditionalFormatting sqref="A80">
    <cfRule type="duplicateValues" dxfId="164" priority="16"/>
  </conditionalFormatting>
  <conditionalFormatting sqref="A84">
    <cfRule type="duplicateValues" dxfId="163" priority="1"/>
  </conditionalFormatting>
  <conditionalFormatting sqref="A84">
    <cfRule type="duplicateValues" dxfId="162" priority="2"/>
  </conditionalFormatting>
  <conditionalFormatting sqref="A84">
    <cfRule type="duplicateValues" dxfId="161" priority="3"/>
  </conditionalFormatting>
  <conditionalFormatting sqref="A84">
    <cfRule type="duplicateValues" dxfId="160" priority="4"/>
    <cfRule type="duplicateValues" dxfId="159" priority="5"/>
    <cfRule type="duplicateValues" dxfId="158" priority="6"/>
  </conditionalFormatting>
  <conditionalFormatting sqref="A84">
    <cfRule type="duplicateValues" dxfId="157" priority="7"/>
  </conditionalFormatting>
  <conditionalFormatting sqref="A84">
    <cfRule type="duplicateValues" dxfId="156" priority="8"/>
  </conditionalFormatting>
  <pageMargins left="0.7" right="0.7" top="0.75" bottom="0.75" header="0.3" footer="0.3"/>
  <pageSetup paperSize="9" fitToHeight="0" orientation="portrait" r:id="rId1"/>
  <headerFooter>
    <oddHeader>&amp;L&amp;"Arial Narrow,Gras"&amp;16LOXEA CONGO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283"/>
  <sheetViews>
    <sheetView tabSelected="1" workbookViewId="0">
      <pane ySplit="3" topLeftCell="A4" activePane="bottomLeft" state="frozen"/>
      <selection pane="bottomLeft" activeCell="J6" sqref="J6"/>
    </sheetView>
  </sheetViews>
  <sheetFormatPr baseColWidth="10" defaultRowHeight="15" x14ac:dyDescent="0.25"/>
  <cols>
    <col min="1" max="1" width="10.5703125" style="32" customWidth="1"/>
    <col min="2" max="2" width="27.140625" style="5" customWidth="1"/>
    <col min="3" max="3" width="15.140625" style="5" customWidth="1"/>
    <col min="4" max="4" width="13.28515625" style="5" customWidth="1"/>
    <col min="5" max="5" width="13.28515625" style="5" hidden="1" customWidth="1"/>
    <col min="6" max="6" width="13.140625" style="5" hidden="1" customWidth="1"/>
    <col min="7" max="7" width="12.85546875" style="5" hidden="1" customWidth="1"/>
    <col min="8" max="8" width="10.85546875" style="5" hidden="1" customWidth="1"/>
    <col min="9" max="9" width="10.85546875" style="5" customWidth="1"/>
    <col min="10" max="10" width="17" style="5" customWidth="1"/>
    <col min="11" max="11" width="13.140625" style="5" hidden="1" customWidth="1"/>
    <col min="12" max="12" width="15.7109375" style="5" hidden="1" customWidth="1"/>
    <col min="13" max="13" width="16" style="5" hidden="1" customWidth="1"/>
    <col min="14" max="14" width="11.42578125" style="5" hidden="1" customWidth="1"/>
    <col min="15" max="15" width="17" style="5" hidden="1" customWidth="1"/>
    <col min="16" max="16" width="38.7109375" style="5" hidden="1" customWidth="1"/>
    <col min="17" max="17" width="16.28515625" style="5" customWidth="1"/>
    <col min="18" max="16384" width="11.42578125" style="5"/>
  </cols>
  <sheetData>
    <row r="1" spans="1:17" customFormat="1" ht="16.5" x14ac:dyDescent="0.3">
      <c r="A1" s="1"/>
      <c r="B1" s="2" t="s">
        <v>0</v>
      </c>
      <c r="C1" s="3"/>
      <c r="D1" s="3"/>
      <c r="E1" s="4"/>
    </row>
    <row r="2" spans="1:17" customFormat="1" ht="73.5" customHeight="1" x14ac:dyDescent="0.3">
      <c r="A2" s="1" t="s">
        <v>1</v>
      </c>
      <c r="B2" s="4"/>
      <c r="C2" s="4"/>
      <c r="D2" s="4"/>
      <c r="E2" s="4"/>
      <c r="F2" s="46"/>
      <c r="G2" s="46"/>
      <c r="H2" s="46"/>
      <c r="I2" s="46"/>
      <c r="J2" s="46"/>
    </row>
    <row r="3" spans="1:17" s="9" customFormat="1" ht="16.5" x14ac:dyDescent="0.3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</row>
    <row r="4" spans="1:17" ht="16.5" x14ac:dyDescent="0.3">
      <c r="A4" s="17">
        <v>5380524</v>
      </c>
      <c r="B4" s="11" t="s">
        <v>18</v>
      </c>
      <c r="C4" s="11" t="s">
        <v>19</v>
      </c>
      <c r="D4" s="11" t="s">
        <v>20</v>
      </c>
      <c r="E4" s="14"/>
      <c r="F4" s="14"/>
      <c r="G4" s="14"/>
      <c r="H4" s="14"/>
      <c r="I4" s="14"/>
      <c r="J4" s="47">
        <f>+VLOOKUP(A4,DEPAR!A4:E256,5,FALSE)</f>
        <v>0</v>
      </c>
      <c r="K4" s="14"/>
      <c r="L4" s="14"/>
      <c r="M4" s="14"/>
      <c r="N4" s="14">
        <f t="shared" ref="N4:N12" si="0">SUM(F4:M4)</f>
        <v>0</v>
      </c>
      <c r="O4" s="14">
        <f>+I4-H4</f>
        <v>0</v>
      </c>
      <c r="P4" s="15" t="s">
        <v>21</v>
      </c>
      <c r="Q4" s="16"/>
    </row>
    <row r="5" spans="1:17" ht="16.5" x14ac:dyDescent="0.3">
      <c r="A5" s="17">
        <v>7380503</v>
      </c>
      <c r="B5" s="11" t="s">
        <v>18</v>
      </c>
      <c r="C5" s="11" t="s">
        <v>19</v>
      </c>
      <c r="D5" s="11" t="s">
        <v>20</v>
      </c>
      <c r="E5" s="14"/>
      <c r="F5" s="14"/>
      <c r="G5" s="14"/>
      <c r="H5" s="14"/>
      <c r="I5" s="14"/>
      <c r="J5" s="47">
        <f>+VLOOKUP(A5,DEPAR!A5:E257,5,FALSE)</f>
        <v>0</v>
      </c>
      <c r="K5" s="14"/>
      <c r="L5" s="14"/>
      <c r="M5" s="14"/>
      <c r="N5" s="14">
        <f t="shared" si="0"/>
        <v>0</v>
      </c>
      <c r="O5" s="14">
        <f>+I5-H5</f>
        <v>0</v>
      </c>
      <c r="P5" s="15" t="s">
        <v>21</v>
      </c>
      <c r="Q5" s="16"/>
    </row>
    <row r="6" spans="1:17" ht="16.5" x14ac:dyDescent="0.3">
      <c r="A6" s="18">
        <v>50465867</v>
      </c>
      <c r="B6" s="11" t="s">
        <v>18</v>
      </c>
      <c r="C6" s="11" t="s">
        <v>19</v>
      </c>
      <c r="D6" s="11" t="s">
        <v>20</v>
      </c>
      <c r="E6" s="11"/>
      <c r="F6" s="14"/>
      <c r="G6" s="14"/>
      <c r="H6" s="14"/>
      <c r="I6" s="14"/>
      <c r="J6" s="47">
        <f>+VLOOKUP(A6,DEPAR!A6:E258,5,FALSE)</f>
        <v>0</v>
      </c>
      <c r="K6" s="14"/>
      <c r="L6" s="14"/>
      <c r="M6" s="14"/>
      <c r="N6" s="14">
        <f t="shared" si="0"/>
        <v>0</v>
      </c>
      <c r="O6" s="14"/>
      <c r="P6" s="15" t="s">
        <v>21</v>
      </c>
    </row>
    <row r="7" spans="1:17" ht="16.5" x14ac:dyDescent="0.3">
      <c r="A7" s="19">
        <v>50636805</v>
      </c>
      <c r="B7" s="12" t="s">
        <v>18</v>
      </c>
      <c r="C7" s="12" t="s">
        <v>19</v>
      </c>
      <c r="D7" s="12" t="s">
        <v>20</v>
      </c>
      <c r="E7" s="13"/>
      <c r="F7" s="13"/>
      <c r="G7" s="13"/>
      <c r="H7" s="13"/>
      <c r="I7" s="13"/>
      <c r="J7" s="47">
        <f>+VLOOKUP(A7,DEPAR!A7:E259,5,FALSE)</f>
        <v>0</v>
      </c>
      <c r="K7" s="13"/>
      <c r="L7" s="13"/>
      <c r="M7" s="14"/>
      <c r="N7" s="14">
        <f t="shared" si="0"/>
        <v>0</v>
      </c>
      <c r="O7" s="14"/>
      <c r="P7" s="15" t="s">
        <v>21</v>
      </c>
    </row>
    <row r="8" spans="1:17" ht="16.5" x14ac:dyDescent="0.3">
      <c r="A8" s="17">
        <v>52000314</v>
      </c>
      <c r="B8" s="11" t="s">
        <v>18</v>
      </c>
      <c r="C8" s="11" t="s">
        <v>19</v>
      </c>
      <c r="D8" s="11" t="s">
        <v>20</v>
      </c>
      <c r="E8" s="14"/>
      <c r="F8" s="14"/>
      <c r="G8" s="14"/>
      <c r="H8" s="14"/>
      <c r="I8" s="14"/>
      <c r="J8" s="47">
        <f>+VLOOKUP(A8,DEPAR!A8:E260,5,FALSE)</f>
        <v>0</v>
      </c>
      <c r="K8" s="14"/>
      <c r="L8" s="14"/>
      <c r="M8" s="14"/>
      <c r="N8" s="14">
        <f t="shared" si="0"/>
        <v>0</v>
      </c>
      <c r="O8" s="14"/>
      <c r="P8" s="15" t="s">
        <v>21</v>
      </c>
    </row>
    <row r="9" spans="1:17" ht="16.5" x14ac:dyDescent="0.3">
      <c r="A9" s="17">
        <v>52000315</v>
      </c>
      <c r="B9" s="11" t="s">
        <v>18</v>
      </c>
      <c r="C9" s="11" t="s">
        <v>19</v>
      </c>
      <c r="D9" s="11" t="s">
        <v>20</v>
      </c>
      <c r="E9" s="14"/>
      <c r="F9" s="14"/>
      <c r="G9" s="14"/>
      <c r="H9" s="14"/>
      <c r="I9" s="14"/>
      <c r="J9" s="47" t="e">
        <f>+VLOOKUP(A9,DEPAR!A9:E261,5,FALSE)</f>
        <v>#N/A</v>
      </c>
      <c r="K9" s="14"/>
      <c r="L9" s="14"/>
      <c r="M9" s="14"/>
      <c r="N9" s="14" t="e">
        <f t="shared" si="0"/>
        <v>#N/A</v>
      </c>
      <c r="O9" s="14"/>
      <c r="P9" s="15" t="s">
        <v>21</v>
      </c>
    </row>
    <row r="10" spans="1:17" ht="16.5" x14ac:dyDescent="0.3">
      <c r="A10" s="17">
        <v>52000316</v>
      </c>
      <c r="B10" s="11" t="s">
        <v>18</v>
      </c>
      <c r="C10" s="11" t="s">
        <v>19</v>
      </c>
      <c r="D10" s="11" t="s">
        <v>20</v>
      </c>
      <c r="E10" s="14"/>
      <c r="F10" s="14"/>
      <c r="G10" s="14"/>
      <c r="H10" s="14"/>
      <c r="I10" s="14"/>
      <c r="J10" s="47">
        <f>+VLOOKUP(A10,DEPAR!A10:E262,5,FALSE)</f>
        <v>0</v>
      </c>
      <c r="K10" s="14"/>
      <c r="L10" s="14"/>
      <c r="M10" s="14"/>
      <c r="N10" s="14">
        <f t="shared" si="0"/>
        <v>0</v>
      </c>
      <c r="O10" s="14"/>
      <c r="P10" s="15" t="s">
        <v>21</v>
      </c>
    </row>
    <row r="11" spans="1:17" ht="16.5" x14ac:dyDescent="0.3">
      <c r="A11" s="10">
        <v>52000317</v>
      </c>
      <c r="B11" s="11" t="s">
        <v>18</v>
      </c>
      <c r="C11" s="11" t="s">
        <v>19</v>
      </c>
      <c r="D11" s="11" t="s">
        <v>20</v>
      </c>
      <c r="E11" s="26"/>
      <c r="F11" s="27"/>
      <c r="G11" s="27"/>
      <c r="H11" s="27"/>
      <c r="I11" s="27"/>
      <c r="J11" s="47">
        <f>+VLOOKUP(A11,DEPAR!A11:E263,5,FALSE)</f>
        <v>0</v>
      </c>
      <c r="K11" s="27"/>
      <c r="L11" s="28"/>
      <c r="M11" s="14"/>
      <c r="N11" s="14">
        <f t="shared" si="0"/>
        <v>0</v>
      </c>
      <c r="O11" s="14"/>
      <c r="P11" s="15" t="s">
        <v>21</v>
      </c>
    </row>
    <row r="12" spans="1:17" ht="16.5" x14ac:dyDescent="0.3">
      <c r="A12" s="17">
        <v>52000318</v>
      </c>
      <c r="B12" s="11" t="s">
        <v>18</v>
      </c>
      <c r="C12" s="11" t="s">
        <v>19</v>
      </c>
      <c r="D12" s="11" t="s">
        <v>20</v>
      </c>
      <c r="E12" s="14"/>
      <c r="F12" s="14"/>
      <c r="G12" s="14"/>
      <c r="H12" s="14"/>
      <c r="I12" s="14"/>
      <c r="J12" s="47">
        <f>+VLOOKUP(A12,DEPAR!A12:E264,5,FALSE)</f>
        <v>0</v>
      </c>
      <c r="K12" s="14"/>
      <c r="L12" s="14"/>
      <c r="M12" s="14"/>
      <c r="N12" s="14">
        <f t="shared" si="0"/>
        <v>0</v>
      </c>
      <c r="O12" s="14"/>
      <c r="P12" s="15" t="s">
        <v>21</v>
      </c>
    </row>
    <row r="13" spans="1:17" ht="16.5" x14ac:dyDescent="0.3">
      <c r="A13" s="17">
        <v>52000319</v>
      </c>
      <c r="B13" s="11" t="s">
        <v>18</v>
      </c>
      <c r="C13" s="11" t="s">
        <v>19</v>
      </c>
      <c r="D13" s="11" t="s">
        <v>20</v>
      </c>
      <c r="E13" s="14"/>
      <c r="F13" s="14"/>
      <c r="G13" s="14"/>
      <c r="H13" s="14"/>
      <c r="I13" s="14"/>
      <c r="J13" s="47" t="e">
        <f>+VLOOKUP(A13,DEPAR!A13:E265,5,FALSE)</f>
        <v>#N/A</v>
      </c>
      <c r="K13" s="14"/>
      <c r="L13" s="14"/>
      <c r="M13" s="14"/>
      <c r="N13" s="14"/>
      <c r="O13" s="14"/>
      <c r="P13" s="15" t="s">
        <v>21</v>
      </c>
    </row>
    <row r="14" spans="1:17" ht="16.5" x14ac:dyDescent="0.3">
      <c r="A14" s="17">
        <v>52000321</v>
      </c>
      <c r="B14" s="11" t="s">
        <v>18</v>
      </c>
      <c r="C14" s="11" t="s">
        <v>19</v>
      </c>
      <c r="D14" s="11" t="s">
        <v>20</v>
      </c>
      <c r="E14" s="14"/>
      <c r="F14" s="14"/>
      <c r="G14" s="14"/>
      <c r="H14" s="14"/>
      <c r="I14" s="14"/>
      <c r="J14" s="47">
        <f>+VLOOKUP(A14,DEPAR!A14:E266,5,FALSE)</f>
        <v>0</v>
      </c>
      <c r="K14" s="14"/>
      <c r="L14" s="14"/>
      <c r="M14" s="14"/>
      <c r="N14" s="14">
        <f t="shared" ref="N14:N54" si="1">SUM(F14:M14)</f>
        <v>0</v>
      </c>
      <c r="O14" s="14"/>
      <c r="P14" s="15" t="s">
        <v>21</v>
      </c>
    </row>
    <row r="15" spans="1:17" ht="16.5" x14ac:dyDescent="0.3">
      <c r="A15" s="17">
        <v>52000322</v>
      </c>
      <c r="B15" s="11" t="s">
        <v>18</v>
      </c>
      <c r="C15" s="11" t="s">
        <v>19</v>
      </c>
      <c r="D15" s="11" t="s">
        <v>20</v>
      </c>
      <c r="E15" s="14"/>
      <c r="F15" s="14"/>
      <c r="G15" s="14"/>
      <c r="H15" s="14"/>
      <c r="I15" s="14"/>
      <c r="J15" s="47">
        <f>+VLOOKUP(A15,DEPAR!A15:E267,5,FALSE)</f>
        <v>0</v>
      </c>
      <c r="K15" s="14"/>
      <c r="L15" s="14"/>
      <c r="M15" s="14"/>
      <c r="N15" s="14">
        <f t="shared" si="1"/>
        <v>0</v>
      </c>
      <c r="O15" s="14"/>
      <c r="P15" s="15" t="s">
        <v>21</v>
      </c>
    </row>
    <row r="16" spans="1:17" ht="16.5" x14ac:dyDescent="0.3">
      <c r="A16" s="17">
        <v>52000323</v>
      </c>
      <c r="B16" s="11" t="s">
        <v>18</v>
      </c>
      <c r="C16" s="11" t="s">
        <v>19</v>
      </c>
      <c r="D16" s="11" t="s">
        <v>20</v>
      </c>
      <c r="E16" s="14"/>
      <c r="F16" s="14"/>
      <c r="G16" s="14"/>
      <c r="H16" s="14"/>
      <c r="I16" s="14"/>
      <c r="J16" s="47">
        <f>+VLOOKUP(A16,DEPAR!A16:E268,5,FALSE)</f>
        <v>0</v>
      </c>
      <c r="K16" s="14"/>
      <c r="L16" s="14"/>
      <c r="M16" s="14"/>
      <c r="N16" s="14">
        <f t="shared" si="1"/>
        <v>0</v>
      </c>
      <c r="O16" s="14"/>
      <c r="P16" s="15" t="s">
        <v>21</v>
      </c>
    </row>
    <row r="17" spans="1:16" ht="16.5" x14ac:dyDescent="0.3">
      <c r="A17" s="10">
        <v>52000324</v>
      </c>
      <c r="B17" s="11" t="s">
        <v>18</v>
      </c>
      <c r="C17" s="11" t="s">
        <v>19</v>
      </c>
      <c r="D17" s="11" t="s">
        <v>20</v>
      </c>
      <c r="E17" s="12"/>
      <c r="F17" s="13"/>
      <c r="G17" s="13"/>
      <c r="H17" s="14"/>
      <c r="I17" s="13"/>
      <c r="J17" s="47">
        <f>+VLOOKUP(A17,DEPAR!A17:E269,5,FALSE)</f>
        <v>0</v>
      </c>
      <c r="K17" s="13"/>
      <c r="L17" s="13"/>
      <c r="M17" s="13"/>
      <c r="N17" s="14">
        <f t="shared" si="1"/>
        <v>0</v>
      </c>
      <c r="O17" s="13">
        <f t="shared" ref="O17:O22" si="2">+I17-H17</f>
        <v>0</v>
      </c>
      <c r="P17" s="15" t="s">
        <v>21</v>
      </c>
    </row>
    <row r="18" spans="1:16" ht="16.5" x14ac:dyDescent="0.3">
      <c r="A18" s="17">
        <v>52000325</v>
      </c>
      <c r="B18" s="11" t="s">
        <v>18</v>
      </c>
      <c r="C18" s="11" t="s">
        <v>19</v>
      </c>
      <c r="D18" s="11" t="s">
        <v>20</v>
      </c>
      <c r="E18" s="14"/>
      <c r="F18" s="14"/>
      <c r="G18" s="14"/>
      <c r="H18" s="14"/>
      <c r="I18" s="14"/>
      <c r="J18" s="47">
        <f>+VLOOKUP(A18,DEPAR!A18:E270,5,FALSE)</f>
        <v>0</v>
      </c>
      <c r="K18" s="14"/>
      <c r="L18" s="14"/>
      <c r="M18" s="13"/>
      <c r="N18" s="14">
        <f t="shared" si="1"/>
        <v>0</v>
      </c>
      <c r="O18" s="13">
        <f t="shared" si="2"/>
        <v>0</v>
      </c>
      <c r="P18" s="15" t="s">
        <v>21</v>
      </c>
    </row>
    <row r="19" spans="1:16" ht="16.5" x14ac:dyDescent="0.3">
      <c r="A19" s="17">
        <v>52000326</v>
      </c>
      <c r="B19" s="11" t="s">
        <v>18</v>
      </c>
      <c r="C19" s="11" t="s">
        <v>19</v>
      </c>
      <c r="D19" s="11" t="s">
        <v>20</v>
      </c>
      <c r="E19" s="14"/>
      <c r="F19" s="14"/>
      <c r="G19" s="14"/>
      <c r="H19" s="14"/>
      <c r="I19" s="14"/>
      <c r="J19" s="47">
        <f>+VLOOKUP(A19,DEPAR!A19:E271,5,FALSE)</f>
        <v>0</v>
      </c>
      <c r="K19" s="14"/>
      <c r="L19" s="14"/>
      <c r="M19" s="13"/>
      <c r="N19" s="14">
        <f t="shared" si="1"/>
        <v>0</v>
      </c>
      <c r="O19" s="13">
        <f t="shared" si="2"/>
        <v>0</v>
      </c>
      <c r="P19" s="15" t="s">
        <v>21</v>
      </c>
    </row>
    <row r="20" spans="1:16" ht="16.5" x14ac:dyDescent="0.3">
      <c r="A20" s="17">
        <v>52000327</v>
      </c>
      <c r="B20" s="11" t="s">
        <v>18</v>
      </c>
      <c r="C20" s="11" t="s">
        <v>19</v>
      </c>
      <c r="D20" s="11" t="s">
        <v>20</v>
      </c>
      <c r="E20" s="14"/>
      <c r="F20" s="14"/>
      <c r="G20" s="14"/>
      <c r="H20" s="14"/>
      <c r="I20" s="14"/>
      <c r="J20" s="47">
        <f>+VLOOKUP(A20,DEPAR!A20:E272,5,FALSE)</f>
        <v>0</v>
      </c>
      <c r="K20" s="14"/>
      <c r="L20" s="14"/>
      <c r="M20" s="13"/>
      <c r="N20" s="14">
        <f t="shared" si="1"/>
        <v>0</v>
      </c>
      <c r="O20" s="13">
        <f t="shared" si="2"/>
        <v>0</v>
      </c>
      <c r="P20" s="15" t="s">
        <v>21</v>
      </c>
    </row>
    <row r="21" spans="1:16" ht="16.5" x14ac:dyDescent="0.3">
      <c r="A21" s="17">
        <v>52000328</v>
      </c>
      <c r="B21" s="11" t="s">
        <v>18</v>
      </c>
      <c r="C21" s="11" t="s">
        <v>19</v>
      </c>
      <c r="D21" s="11" t="s">
        <v>20</v>
      </c>
      <c r="E21" s="14"/>
      <c r="F21" s="14"/>
      <c r="G21" s="14"/>
      <c r="H21" s="14"/>
      <c r="I21" s="14"/>
      <c r="J21" s="47">
        <f>+VLOOKUP(A21,DEPAR!A21:E273,5,FALSE)</f>
        <v>0</v>
      </c>
      <c r="K21" s="14"/>
      <c r="L21" s="14"/>
      <c r="M21" s="13"/>
      <c r="N21" s="14">
        <f t="shared" si="1"/>
        <v>0</v>
      </c>
      <c r="O21" s="13">
        <f t="shared" si="2"/>
        <v>0</v>
      </c>
      <c r="P21" s="15" t="s">
        <v>21</v>
      </c>
    </row>
    <row r="22" spans="1:16" ht="16.5" x14ac:dyDescent="0.3">
      <c r="A22" s="10">
        <v>52000329</v>
      </c>
      <c r="B22" s="11" t="s">
        <v>18</v>
      </c>
      <c r="C22" s="11" t="s">
        <v>19</v>
      </c>
      <c r="D22" s="11" t="s">
        <v>20</v>
      </c>
      <c r="E22" s="12"/>
      <c r="F22" s="13"/>
      <c r="G22" s="13"/>
      <c r="H22" s="14"/>
      <c r="I22" s="13"/>
      <c r="J22" s="47">
        <f>+VLOOKUP(A22,DEPAR!A22:E274,5,FALSE)</f>
        <v>0</v>
      </c>
      <c r="K22" s="13"/>
      <c r="L22" s="13"/>
      <c r="M22" s="13"/>
      <c r="N22" s="14">
        <f t="shared" si="1"/>
        <v>0</v>
      </c>
      <c r="O22" s="13">
        <f t="shared" si="2"/>
        <v>0</v>
      </c>
      <c r="P22" s="15" t="s">
        <v>21</v>
      </c>
    </row>
    <row r="23" spans="1:16" ht="16.5" x14ac:dyDescent="0.3">
      <c r="A23" s="10">
        <v>52000330</v>
      </c>
      <c r="B23" s="11" t="s">
        <v>18</v>
      </c>
      <c r="C23" s="11" t="s">
        <v>19</v>
      </c>
      <c r="D23" s="11" t="s">
        <v>20</v>
      </c>
      <c r="E23" s="12"/>
      <c r="F23" s="13"/>
      <c r="G23" s="13"/>
      <c r="H23" s="14"/>
      <c r="I23" s="13"/>
      <c r="J23" s="47">
        <f>+VLOOKUP(A23,DEPAR!A23:E275,5,FALSE)</f>
        <v>0</v>
      </c>
      <c r="K23" s="13"/>
      <c r="L23" s="13"/>
      <c r="M23" s="14"/>
      <c r="N23" s="14">
        <f t="shared" si="1"/>
        <v>0</v>
      </c>
      <c r="O23" s="14"/>
      <c r="P23" s="15" t="s">
        <v>21</v>
      </c>
    </row>
    <row r="24" spans="1:16" ht="16.5" x14ac:dyDescent="0.3">
      <c r="A24" s="10">
        <v>52000331</v>
      </c>
      <c r="B24" s="11" t="s">
        <v>18</v>
      </c>
      <c r="C24" s="11" t="s">
        <v>19</v>
      </c>
      <c r="D24" s="11" t="s">
        <v>20</v>
      </c>
      <c r="E24" s="12"/>
      <c r="F24" s="13"/>
      <c r="G24" s="13"/>
      <c r="H24" s="14"/>
      <c r="I24" s="13"/>
      <c r="J24" s="47">
        <f>+VLOOKUP(A24,DEPAR!A24:E276,5,FALSE)</f>
        <v>0</v>
      </c>
      <c r="K24" s="13"/>
      <c r="L24" s="13"/>
      <c r="M24" s="14"/>
      <c r="N24" s="14">
        <f t="shared" si="1"/>
        <v>0</v>
      </c>
      <c r="O24" s="14"/>
      <c r="P24" s="15" t="s">
        <v>21</v>
      </c>
    </row>
    <row r="25" spans="1:16" ht="16.5" x14ac:dyDescent="0.3">
      <c r="A25" s="10">
        <v>52000332</v>
      </c>
      <c r="B25" s="11" t="s">
        <v>18</v>
      </c>
      <c r="C25" s="11" t="s">
        <v>19</v>
      </c>
      <c r="D25" s="11" t="s">
        <v>20</v>
      </c>
      <c r="E25" s="12"/>
      <c r="F25" s="13"/>
      <c r="G25" s="13"/>
      <c r="H25" s="14"/>
      <c r="I25" s="13"/>
      <c r="J25" s="47">
        <f>+VLOOKUP(A25,DEPAR!A25:E277,5,FALSE)</f>
        <v>0</v>
      </c>
      <c r="K25" s="13"/>
      <c r="L25" s="13"/>
      <c r="M25" s="14"/>
      <c r="N25" s="14">
        <f t="shared" si="1"/>
        <v>0</v>
      </c>
      <c r="O25" s="14"/>
      <c r="P25" s="15" t="s">
        <v>21</v>
      </c>
    </row>
    <row r="26" spans="1:16" ht="16.5" x14ac:dyDescent="0.3">
      <c r="A26" s="17">
        <v>52000333</v>
      </c>
      <c r="B26" s="11" t="s">
        <v>18</v>
      </c>
      <c r="C26" s="11" t="s">
        <v>19</v>
      </c>
      <c r="D26" s="11" t="s">
        <v>20</v>
      </c>
      <c r="E26" s="14"/>
      <c r="F26" s="14"/>
      <c r="G26" s="14"/>
      <c r="H26" s="14"/>
      <c r="I26" s="14"/>
      <c r="J26" s="47">
        <f>+VLOOKUP(A26,DEPAR!A26:E278,5,FALSE)</f>
        <v>0</v>
      </c>
      <c r="K26" s="14"/>
      <c r="L26" s="14"/>
      <c r="M26" s="14"/>
      <c r="N26" s="14">
        <f t="shared" si="1"/>
        <v>0</v>
      </c>
      <c r="O26" s="14"/>
      <c r="P26" s="15" t="s">
        <v>21</v>
      </c>
    </row>
    <row r="27" spans="1:16" ht="16.5" x14ac:dyDescent="0.3">
      <c r="A27" s="17">
        <v>52000334</v>
      </c>
      <c r="B27" s="11" t="s">
        <v>18</v>
      </c>
      <c r="C27" s="11" t="s">
        <v>19</v>
      </c>
      <c r="D27" s="11" t="s">
        <v>20</v>
      </c>
      <c r="E27" s="14"/>
      <c r="F27" s="14"/>
      <c r="G27" s="14"/>
      <c r="H27" s="14"/>
      <c r="I27" s="14"/>
      <c r="J27" s="47">
        <f>+VLOOKUP(A27,DEPAR!A27:E279,5,FALSE)</f>
        <v>0</v>
      </c>
      <c r="K27" s="14"/>
      <c r="L27" s="14"/>
      <c r="M27" s="14"/>
      <c r="N27" s="14">
        <f t="shared" si="1"/>
        <v>0</v>
      </c>
      <c r="O27" s="14"/>
      <c r="P27" s="20" t="s">
        <v>21</v>
      </c>
    </row>
    <row r="28" spans="1:16" ht="16.5" x14ac:dyDescent="0.3">
      <c r="A28" s="17">
        <v>52000335</v>
      </c>
      <c r="B28" s="11" t="s">
        <v>18</v>
      </c>
      <c r="C28" s="11" t="s">
        <v>19</v>
      </c>
      <c r="D28" s="11" t="s">
        <v>20</v>
      </c>
      <c r="E28" s="14"/>
      <c r="F28" s="14"/>
      <c r="G28" s="14"/>
      <c r="H28" s="14"/>
      <c r="I28" s="14"/>
      <c r="J28" s="47">
        <f>+VLOOKUP(A28,DEPAR!A28:E280,5,FALSE)</f>
        <v>0</v>
      </c>
      <c r="K28" s="14"/>
      <c r="L28" s="14"/>
      <c r="M28" s="14"/>
      <c r="N28" s="14">
        <f t="shared" si="1"/>
        <v>0</v>
      </c>
      <c r="O28" s="14"/>
      <c r="P28" s="20" t="s">
        <v>21</v>
      </c>
    </row>
    <row r="29" spans="1:16" ht="16.5" x14ac:dyDescent="0.3">
      <c r="A29" s="17">
        <v>52000336</v>
      </c>
      <c r="B29" s="11" t="s">
        <v>18</v>
      </c>
      <c r="C29" s="11" t="s">
        <v>19</v>
      </c>
      <c r="D29" s="11" t="s">
        <v>20</v>
      </c>
      <c r="E29" s="14"/>
      <c r="F29" s="14"/>
      <c r="G29" s="14"/>
      <c r="H29" s="14"/>
      <c r="I29" s="14"/>
      <c r="J29" s="47">
        <f>+VLOOKUP(A29,DEPAR!A29:E281,5,FALSE)</f>
        <v>0</v>
      </c>
      <c r="K29" s="14"/>
      <c r="L29" s="14"/>
      <c r="M29" s="14"/>
      <c r="N29" s="14">
        <f t="shared" si="1"/>
        <v>0</v>
      </c>
      <c r="O29" s="14"/>
      <c r="P29" s="20" t="s">
        <v>21</v>
      </c>
    </row>
    <row r="30" spans="1:16" ht="16.5" x14ac:dyDescent="0.3">
      <c r="A30" s="10">
        <v>52000337</v>
      </c>
      <c r="B30" s="11" t="s">
        <v>18</v>
      </c>
      <c r="C30" s="11" t="s">
        <v>19</v>
      </c>
      <c r="D30" s="11" t="s">
        <v>20</v>
      </c>
      <c r="E30" s="26"/>
      <c r="F30" s="27"/>
      <c r="G30" s="27"/>
      <c r="H30" s="27"/>
      <c r="I30" s="27"/>
      <c r="J30" s="47">
        <f>+VLOOKUP(A30,DEPAR!A30:E282,5,FALSE)</f>
        <v>0</v>
      </c>
      <c r="K30" s="27"/>
      <c r="L30" s="28"/>
      <c r="M30" s="14"/>
      <c r="N30" s="14">
        <f t="shared" si="1"/>
        <v>0</v>
      </c>
      <c r="O30" s="14"/>
      <c r="P30" s="20" t="s">
        <v>21</v>
      </c>
    </row>
    <row r="31" spans="1:16" ht="16.5" x14ac:dyDescent="0.3">
      <c r="A31" s="10">
        <v>52000343</v>
      </c>
      <c r="B31" s="11" t="s">
        <v>18</v>
      </c>
      <c r="C31" s="11" t="s">
        <v>19</v>
      </c>
      <c r="D31" s="11" t="s">
        <v>20</v>
      </c>
      <c r="E31" s="26"/>
      <c r="F31" s="27"/>
      <c r="G31" s="27"/>
      <c r="H31" s="27"/>
      <c r="I31" s="27"/>
      <c r="J31" s="47">
        <f>+VLOOKUP(A31,DEPAR!A31:E283,5,FALSE)</f>
        <v>0</v>
      </c>
      <c r="K31" s="27"/>
      <c r="L31" s="28"/>
      <c r="M31" s="14"/>
      <c r="N31" s="14">
        <f t="shared" si="1"/>
        <v>0</v>
      </c>
      <c r="O31" s="14"/>
      <c r="P31" s="20" t="s">
        <v>21</v>
      </c>
    </row>
    <row r="32" spans="1:16" ht="16.5" x14ac:dyDescent="0.3">
      <c r="A32" s="10">
        <v>52000344</v>
      </c>
      <c r="B32" s="11" t="s">
        <v>18</v>
      </c>
      <c r="C32" s="11" t="s">
        <v>19</v>
      </c>
      <c r="D32" s="11" t="s">
        <v>20</v>
      </c>
      <c r="E32" s="26"/>
      <c r="F32" s="27"/>
      <c r="G32" s="27"/>
      <c r="H32" s="27"/>
      <c r="I32" s="27"/>
      <c r="J32" s="47">
        <f>+VLOOKUP(A32,DEPAR!A32:E284,5,FALSE)</f>
        <v>0</v>
      </c>
      <c r="K32" s="27"/>
      <c r="L32" s="28"/>
      <c r="M32" s="14"/>
      <c r="N32" s="14">
        <f t="shared" si="1"/>
        <v>0</v>
      </c>
      <c r="O32" s="14"/>
      <c r="P32" s="20" t="s">
        <v>21</v>
      </c>
    </row>
    <row r="33" spans="1:16" ht="16.5" x14ac:dyDescent="0.3">
      <c r="A33" s="10">
        <v>52000350</v>
      </c>
      <c r="B33" s="11" t="s">
        <v>18</v>
      </c>
      <c r="C33" s="11" t="s">
        <v>19</v>
      </c>
      <c r="D33" s="11" t="s">
        <v>20</v>
      </c>
      <c r="E33" s="26"/>
      <c r="F33" s="27"/>
      <c r="G33" s="27"/>
      <c r="H33" s="27"/>
      <c r="I33" s="27"/>
      <c r="J33" s="47" t="e">
        <f>+VLOOKUP(A33,DEPAR!A33:E285,5,FALSE)</f>
        <v>#N/A</v>
      </c>
      <c r="K33" s="27"/>
      <c r="L33" s="28"/>
      <c r="M33" s="14"/>
      <c r="N33" s="14" t="e">
        <f t="shared" si="1"/>
        <v>#N/A</v>
      </c>
      <c r="O33" s="14"/>
      <c r="P33" s="20" t="s">
        <v>21</v>
      </c>
    </row>
    <row r="34" spans="1:16" ht="16.5" x14ac:dyDescent="0.3">
      <c r="A34" s="17">
        <v>52000351</v>
      </c>
      <c r="B34" s="11" t="s">
        <v>18</v>
      </c>
      <c r="C34" s="11" t="s">
        <v>19</v>
      </c>
      <c r="D34" s="11" t="s">
        <v>20</v>
      </c>
      <c r="E34" s="14"/>
      <c r="F34" s="14"/>
      <c r="G34" s="14"/>
      <c r="H34" s="14"/>
      <c r="I34" s="14"/>
      <c r="J34" s="47">
        <f>+VLOOKUP(A34,DEPAR!A34:E286,5,FALSE)</f>
        <v>0</v>
      </c>
      <c r="K34" s="14"/>
      <c r="L34" s="14"/>
      <c r="M34" s="14"/>
      <c r="N34" s="14">
        <f t="shared" si="1"/>
        <v>0</v>
      </c>
      <c r="O34" s="14"/>
      <c r="P34" s="20" t="s">
        <v>21</v>
      </c>
    </row>
    <row r="35" spans="1:16" ht="16.5" x14ac:dyDescent="0.3">
      <c r="A35" s="17">
        <v>52000352</v>
      </c>
      <c r="B35" s="11" t="s">
        <v>18</v>
      </c>
      <c r="C35" s="11" t="s">
        <v>19</v>
      </c>
      <c r="D35" s="11" t="s">
        <v>20</v>
      </c>
      <c r="E35" s="14"/>
      <c r="F35" s="14"/>
      <c r="G35" s="14"/>
      <c r="H35" s="14"/>
      <c r="I35" s="14"/>
      <c r="J35" s="47">
        <f>+VLOOKUP(A35,DEPAR!A35:E287,5,FALSE)</f>
        <v>0</v>
      </c>
      <c r="K35" s="14"/>
      <c r="L35" s="14"/>
      <c r="M35" s="14"/>
      <c r="N35" s="14">
        <f t="shared" si="1"/>
        <v>0</v>
      </c>
      <c r="O35" s="14"/>
      <c r="P35" s="20" t="s">
        <v>21</v>
      </c>
    </row>
    <row r="36" spans="1:16" ht="16.5" x14ac:dyDescent="0.3">
      <c r="A36" s="17">
        <v>52000353</v>
      </c>
      <c r="B36" s="11" t="s">
        <v>18</v>
      </c>
      <c r="C36" s="11" t="s">
        <v>19</v>
      </c>
      <c r="D36" s="11" t="s">
        <v>20</v>
      </c>
      <c r="E36" s="14"/>
      <c r="F36" s="14"/>
      <c r="G36" s="14"/>
      <c r="H36" s="14"/>
      <c r="I36" s="14"/>
      <c r="J36" s="47">
        <f>+VLOOKUP(A36,DEPAR!A36:E288,5,FALSE)</f>
        <v>0</v>
      </c>
      <c r="K36" s="14"/>
      <c r="L36" s="14"/>
      <c r="M36" s="14"/>
      <c r="N36" s="14">
        <f t="shared" si="1"/>
        <v>0</v>
      </c>
      <c r="O36" s="14"/>
      <c r="P36" s="20" t="s">
        <v>21</v>
      </c>
    </row>
    <row r="37" spans="1:16" ht="16.5" x14ac:dyDescent="0.3">
      <c r="A37" s="10">
        <v>52000354</v>
      </c>
      <c r="B37" s="11" t="s">
        <v>18</v>
      </c>
      <c r="C37" s="11" t="s">
        <v>19</v>
      </c>
      <c r="D37" s="11" t="s">
        <v>20</v>
      </c>
      <c r="E37" s="26"/>
      <c r="F37" s="27"/>
      <c r="G37" s="27"/>
      <c r="H37" s="27"/>
      <c r="I37" s="27"/>
      <c r="J37" s="47">
        <f>+VLOOKUP(A37,DEPAR!A37:E289,5,FALSE)</f>
        <v>0</v>
      </c>
      <c r="K37" s="27"/>
      <c r="L37" s="28"/>
      <c r="M37" s="14"/>
      <c r="N37" s="14">
        <f t="shared" si="1"/>
        <v>0</v>
      </c>
      <c r="O37" s="14"/>
      <c r="P37" s="20" t="s">
        <v>21</v>
      </c>
    </row>
    <row r="38" spans="1:16" ht="16.5" x14ac:dyDescent="0.3">
      <c r="A38" s="18">
        <v>53240399</v>
      </c>
      <c r="B38" s="11" t="s">
        <v>18</v>
      </c>
      <c r="C38" s="11" t="s">
        <v>19</v>
      </c>
      <c r="D38" s="11" t="s">
        <v>20</v>
      </c>
      <c r="E38" s="11"/>
      <c r="F38" s="14"/>
      <c r="G38" s="14"/>
      <c r="H38" s="14"/>
      <c r="I38" s="14"/>
      <c r="J38" s="47">
        <f>+VLOOKUP(A38,DEPAR!A38:E290,5,FALSE)</f>
        <v>0</v>
      </c>
      <c r="K38" s="14"/>
      <c r="L38" s="14"/>
      <c r="M38" s="14"/>
      <c r="N38" s="14">
        <f t="shared" si="1"/>
        <v>0</v>
      </c>
      <c r="O38" s="14"/>
      <c r="P38" s="20" t="s">
        <v>21</v>
      </c>
    </row>
    <row r="39" spans="1:16" ht="16.5" x14ac:dyDescent="0.3">
      <c r="A39" s="17">
        <v>56796598</v>
      </c>
      <c r="B39" s="11" t="s">
        <v>18</v>
      </c>
      <c r="C39" s="11" t="s">
        <v>19</v>
      </c>
      <c r="D39" s="11" t="s">
        <v>20</v>
      </c>
      <c r="E39" s="14"/>
      <c r="F39" s="14"/>
      <c r="G39" s="14"/>
      <c r="H39" s="14"/>
      <c r="I39" s="14"/>
      <c r="J39" s="47">
        <f>+VLOOKUP(A39,DEPAR!A39:E291,5,FALSE)</f>
        <v>0</v>
      </c>
      <c r="K39" s="14"/>
      <c r="L39" s="14"/>
      <c r="M39" s="14"/>
      <c r="N39" s="14">
        <f t="shared" si="1"/>
        <v>0</v>
      </c>
      <c r="O39" s="14"/>
      <c r="P39" s="20" t="s">
        <v>21</v>
      </c>
    </row>
    <row r="40" spans="1:16" ht="16.5" x14ac:dyDescent="0.3">
      <c r="A40" s="17">
        <v>573805505</v>
      </c>
      <c r="B40" s="11" t="s">
        <v>18</v>
      </c>
      <c r="C40" s="11" t="s">
        <v>19</v>
      </c>
      <c r="D40" s="11" t="s">
        <v>20</v>
      </c>
      <c r="E40" s="14"/>
      <c r="F40" s="14"/>
      <c r="G40" s="14"/>
      <c r="H40" s="14"/>
      <c r="I40" s="14"/>
      <c r="J40" s="47">
        <f>+VLOOKUP(A40,DEPAR!A40:E292,5,FALSE)</f>
        <v>0</v>
      </c>
      <c r="K40" s="14"/>
      <c r="L40" s="14"/>
      <c r="M40" s="14"/>
      <c r="N40" s="14">
        <f t="shared" si="1"/>
        <v>0</v>
      </c>
      <c r="O40" s="14"/>
      <c r="P40" s="20" t="s">
        <v>21</v>
      </c>
    </row>
    <row r="41" spans="1:16" ht="17.25" customHeight="1" x14ac:dyDescent="0.3">
      <c r="A41" s="18">
        <v>56773347</v>
      </c>
      <c r="B41" s="11" t="s">
        <v>18</v>
      </c>
      <c r="C41" s="11" t="s">
        <v>19</v>
      </c>
      <c r="D41" s="11" t="s">
        <v>20</v>
      </c>
      <c r="E41" s="11"/>
      <c r="F41" s="14"/>
      <c r="G41" s="14"/>
      <c r="H41" s="14"/>
      <c r="I41" s="14"/>
      <c r="J41" s="47">
        <f>+VLOOKUP(A41,DEPAR!A41:E293,5,FALSE)</f>
        <v>3</v>
      </c>
      <c r="K41" s="14"/>
      <c r="L41" s="14"/>
      <c r="M41" s="14"/>
      <c r="N41" s="14">
        <f t="shared" si="1"/>
        <v>3</v>
      </c>
      <c r="O41" s="14">
        <f>+I41-H41</f>
        <v>0</v>
      </c>
      <c r="P41" s="20" t="s">
        <v>21</v>
      </c>
    </row>
    <row r="42" spans="1:16" ht="16.5" x14ac:dyDescent="0.3">
      <c r="A42" s="18">
        <v>56773358</v>
      </c>
      <c r="B42" s="11" t="s">
        <v>18</v>
      </c>
      <c r="C42" s="11" t="s">
        <v>19</v>
      </c>
      <c r="D42" s="11" t="s">
        <v>20</v>
      </c>
      <c r="E42" s="11"/>
      <c r="F42" s="14"/>
      <c r="G42" s="14"/>
      <c r="H42" s="14"/>
      <c r="I42" s="14"/>
      <c r="J42" s="47">
        <f>+VLOOKUP(A42,DEPAR!A42:E294,5,FALSE)</f>
        <v>4</v>
      </c>
      <c r="K42" s="14"/>
      <c r="L42" s="14"/>
      <c r="M42" s="14"/>
      <c r="N42" s="14">
        <f t="shared" si="1"/>
        <v>4</v>
      </c>
      <c r="O42" s="14">
        <f>+I42-H42</f>
        <v>0</v>
      </c>
      <c r="P42" s="20" t="s">
        <v>21</v>
      </c>
    </row>
    <row r="43" spans="1:16" ht="16.5" x14ac:dyDescent="0.3">
      <c r="A43" s="18">
        <v>56774182</v>
      </c>
      <c r="B43" s="11" t="s">
        <v>18</v>
      </c>
      <c r="C43" s="11" t="s">
        <v>22</v>
      </c>
      <c r="D43" s="11" t="s">
        <v>20</v>
      </c>
      <c r="E43" s="11"/>
      <c r="F43" s="14"/>
      <c r="G43" s="14"/>
      <c r="H43" s="14"/>
      <c r="I43" s="14"/>
      <c r="J43" s="47">
        <f>+VLOOKUP(A43,DEPAR!A43:E295,5,FALSE)</f>
        <v>5</v>
      </c>
      <c r="K43" s="14"/>
      <c r="L43" s="14"/>
      <c r="M43" s="14"/>
      <c r="N43" s="14">
        <f t="shared" si="1"/>
        <v>5</v>
      </c>
      <c r="O43" s="14"/>
      <c r="P43" s="20" t="s">
        <v>21</v>
      </c>
    </row>
    <row r="44" spans="1:16" ht="16.5" x14ac:dyDescent="0.3">
      <c r="A44" s="18">
        <v>50614022</v>
      </c>
      <c r="B44" s="11" t="s">
        <v>18</v>
      </c>
      <c r="C44" s="11" t="s">
        <v>19</v>
      </c>
      <c r="D44" s="11" t="s">
        <v>20</v>
      </c>
      <c r="E44" s="11"/>
      <c r="F44" s="14"/>
      <c r="G44" s="14"/>
      <c r="H44" s="14"/>
      <c r="I44" s="14"/>
      <c r="J44" s="47" t="e">
        <f>+VLOOKUP(A44,DEPAR!A44:E296,5,FALSE)</f>
        <v>#N/A</v>
      </c>
      <c r="K44" s="14"/>
      <c r="L44" s="14"/>
      <c r="M44" s="14"/>
      <c r="N44" s="14" t="e">
        <f t="shared" si="1"/>
        <v>#N/A</v>
      </c>
      <c r="O44" s="14">
        <f>+I44-H44</f>
        <v>0</v>
      </c>
      <c r="P44" s="20" t="s">
        <v>21</v>
      </c>
    </row>
    <row r="45" spans="1:16" ht="16.5" x14ac:dyDescent="0.3">
      <c r="A45" s="10">
        <v>56992981</v>
      </c>
      <c r="B45" s="11" t="s">
        <v>18</v>
      </c>
      <c r="C45" s="11" t="s">
        <v>19</v>
      </c>
      <c r="D45" s="11" t="s">
        <v>20</v>
      </c>
      <c r="E45" s="12"/>
      <c r="F45" s="13"/>
      <c r="G45" s="13"/>
      <c r="H45" s="14"/>
      <c r="I45" s="13"/>
      <c r="J45" s="47">
        <f>+VLOOKUP(A45,DEPAR!A45:E297,5,FALSE)</f>
        <v>8</v>
      </c>
      <c r="K45" s="13"/>
      <c r="L45" s="13"/>
      <c r="M45" s="14"/>
      <c r="N45" s="14">
        <f t="shared" si="1"/>
        <v>8</v>
      </c>
      <c r="O45" s="14"/>
      <c r="P45" s="20" t="s">
        <v>21</v>
      </c>
    </row>
    <row r="46" spans="1:16" ht="16.5" x14ac:dyDescent="0.3">
      <c r="A46" s="10">
        <v>57657845</v>
      </c>
      <c r="B46" s="11" t="s">
        <v>18</v>
      </c>
      <c r="C46" s="11" t="s">
        <v>19</v>
      </c>
      <c r="D46" s="11" t="s">
        <v>20</v>
      </c>
      <c r="E46" s="26"/>
      <c r="F46" s="27"/>
      <c r="G46" s="27"/>
      <c r="H46" s="27"/>
      <c r="I46" s="27"/>
      <c r="J46" s="47">
        <f>+VLOOKUP(A46,DEPAR!A46:E298,5,FALSE)</f>
        <v>8</v>
      </c>
      <c r="K46" s="27"/>
      <c r="L46" s="28"/>
      <c r="M46" s="14"/>
      <c r="N46" s="14">
        <f t="shared" si="1"/>
        <v>8</v>
      </c>
      <c r="O46" s="14">
        <f>+I46-H46</f>
        <v>0</v>
      </c>
      <c r="P46" s="20" t="s">
        <v>21</v>
      </c>
    </row>
    <row r="47" spans="1:16" ht="16.5" x14ac:dyDescent="0.3">
      <c r="A47" s="18">
        <v>50614019</v>
      </c>
      <c r="B47" s="11" t="s">
        <v>18</v>
      </c>
      <c r="C47" s="11" t="s">
        <v>19</v>
      </c>
      <c r="D47" s="11" t="s">
        <v>20</v>
      </c>
      <c r="E47" s="11"/>
      <c r="F47" s="14"/>
      <c r="G47" s="14"/>
      <c r="H47" s="14"/>
      <c r="I47" s="14"/>
      <c r="J47" s="47" t="e">
        <f>+VLOOKUP(A47,DEPAR!A47:E299,5,FALSE)</f>
        <v>#N/A</v>
      </c>
      <c r="K47" s="14"/>
      <c r="L47" s="14"/>
      <c r="M47" s="14"/>
      <c r="N47" s="14" t="e">
        <f t="shared" si="1"/>
        <v>#N/A</v>
      </c>
      <c r="O47" s="14">
        <f>+I47-H47</f>
        <v>0</v>
      </c>
      <c r="P47" s="20" t="s">
        <v>21</v>
      </c>
    </row>
    <row r="48" spans="1:16" ht="16.5" x14ac:dyDescent="0.3">
      <c r="A48" s="17">
        <v>56992995</v>
      </c>
      <c r="B48" s="11" t="s">
        <v>18</v>
      </c>
      <c r="C48" s="11" t="s">
        <v>19</v>
      </c>
      <c r="D48" s="11" t="s">
        <v>20</v>
      </c>
      <c r="E48" s="14"/>
      <c r="F48" s="14"/>
      <c r="G48" s="14"/>
      <c r="H48" s="14"/>
      <c r="I48" s="14"/>
      <c r="J48" s="47">
        <f>+VLOOKUP(A48,DEPAR!A48:E300,5,FALSE)</f>
        <v>10</v>
      </c>
      <c r="K48" s="14"/>
      <c r="L48" s="14"/>
      <c r="M48" s="13"/>
      <c r="N48" s="14">
        <f t="shared" si="1"/>
        <v>10</v>
      </c>
      <c r="O48" s="13">
        <f>+I48-H48</f>
        <v>0</v>
      </c>
      <c r="P48" s="20" t="s">
        <v>21</v>
      </c>
    </row>
    <row r="49" spans="1:16" ht="16.5" x14ac:dyDescent="0.3">
      <c r="A49" s="17">
        <v>56796593</v>
      </c>
      <c r="B49" s="11" t="s">
        <v>18</v>
      </c>
      <c r="C49" s="11" t="s">
        <v>19</v>
      </c>
      <c r="D49" s="11" t="s">
        <v>20</v>
      </c>
      <c r="E49" s="14"/>
      <c r="F49" s="14"/>
      <c r="G49" s="14"/>
      <c r="H49" s="14"/>
      <c r="I49" s="14"/>
      <c r="J49" s="47">
        <f>+VLOOKUP(A49,DEPAR!A49:E301,5,FALSE)</f>
        <v>15</v>
      </c>
      <c r="K49" s="14"/>
      <c r="L49" s="14"/>
      <c r="M49" s="14"/>
      <c r="N49" s="14">
        <f t="shared" si="1"/>
        <v>15</v>
      </c>
      <c r="O49" s="14">
        <f>+I49-H49</f>
        <v>0</v>
      </c>
      <c r="P49" s="20" t="s">
        <v>21</v>
      </c>
    </row>
    <row r="50" spans="1:16" ht="16.5" x14ac:dyDescent="0.3">
      <c r="A50" s="17">
        <v>56992971</v>
      </c>
      <c r="B50" s="11" t="s">
        <v>18</v>
      </c>
      <c r="C50" s="11" t="s">
        <v>19</v>
      </c>
      <c r="D50" s="11" t="s">
        <v>20</v>
      </c>
      <c r="E50" s="14"/>
      <c r="F50" s="14"/>
      <c r="G50" s="14"/>
      <c r="H50" s="14"/>
      <c r="I50" s="14"/>
      <c r="J50" s="47">
        <f>+VLOOKUP(A50,DEPAR!A50:E302,5,FALSE)</f>
        <v>17</v>
      </c>
      <c r="K50" s="14"/>
      <c r="L50" s="14"/>
      <c r="M50" s="14"/>
      <c r="N50" s="14">
        <f t="shared" si="1"/>
        <v>17</v>
      </c>
      <c r="O50" s="14"/>
      <c r="P50" s="20" t="s">
        <v>21</v>
      </c>
    </row>
    <row r="51" spans="1:16" ht="16.5" x14ac:dyDescent="0.3">
      <c r="A51" s="10">
        <v>56992975</v>
      </c>
      <c r="B51" s="11" t="s">
        <v>18</v>
      </c>
      <c r="C51" s="11" t="s">
        <v>19</v>
      </c>
      <c r="D51" s="11" t="s">
        <v>20</v>
      </c>
      <c r="E51" s="12"/>
      <c r="F51" s="13"/>
      <c r="G51" s="13"/>
      <c r="H51" s="14"/>
      <c r="I51" s="13"/>
      <c r="J51" s="47">
        <f>+VLOOKUP(A51,DEPAR!A51:E303,5,FALSE)</f>
        <v>19</v>
      </c>
      <c r="K51" s="13"/>
      <c r="L51" s="13"/>
      <c r="M51" s="13"/>
      <c r="N51" s="14">
        <f t="shared" si="1"/>
        <v>19</v>
      </c>
      <c r="O51" s="13">
        <f>+I51-H51</f>
        <v>0</v>
      </c>
      <c r="P51" s="20" t="s">
        <v>21</v>
      </c>
    </row>
    <row r="52" spans="1:16" ht="16.5" x14ac:dyDescent="0.3">
      <c r="A52" s="18">
        <v>56774169</v>
      </c>
      <c r="B52" s="11" t="s">
        <v>18</v>
      </c>
      <c r="C52" s="11" t="s">
        <v>22</v>
      </c>
      <c r="D52" s="11" t="s">
        <v>20</v>
      </c>
      <c r="E52" s="11"/>
      <c r="F52" s="14"/>
      <c r="G52" s="14"/>
      <c r="H52" s="14"/>
      <c r="I52" s="14"/>
      <c r="J52" s="47">
        <f>+VLOOKUP(A52,DEPAR!A52:E304,5,FALSE)</f>
        <v>20</v>
      </c>
      <c r="K52" s="14"/>
      <c r="L52" s="14"/>
      <c r="M52" s="13"/>
      <c r="N52" s="14">
        <f t="shared" si="1"/>
        <v>20</v>
      </c>
      <c r="O52" s="13">
        <f>+I52-H52</f>
        <v>0</v>
      </c>
      <c r="P52" s="20" t="s">
        <v>21</v>
      </c>
    </row>
    <row r="53" spans="1:16" ht="16.5" x14ac:dyDescent="0.3">
      <c r="A53" s="18">
        <v>50465861</v>
      </c>
      <c r="B53" s="11" t="s">
        <v>18</v>
      </c>
      <c r="C53" s="11" t="s">
        <v>19</v>
      </c>
      <c r="D53" s="11" t="s">
        <v>20</v>
      </c>
      <c r="E53" s="11"/>
      <c r="F53" s="14"/>
      <c r="G53" s="14"/>
      <c r="H53" s="14"/>
      <c r="I53" s="14"/>
      <c r="J53" s="47" t="e">
        <f>+VLOOKUP(A53,DEPAR!A53:E305,5,FALSE)</f>
        <v>#N/A</v>
      </c>
      <c r="K53" s="14"/>
      <c r="L53" s="14"/>
      <c r="M53" s="14"/>
      <c r="N53" s="14" t="e">
        <f t="shared" si="1"/>
        <v>#N/A</v>
      </c>
      <c r="O53" s="14"/>
      <c r="P53" s="20" t="s">
        <v>21</v>
      </c>
    </row>
    <row r="54" spans="1:16" ht="16.5" x14ac:dyDescent="0.3">
      <c r="A54" s="17">
        <v>52000311</v>
      </c>
      <c r="B54" s="11" t="s">
        <v>18</v>
      </c>
      <c r="C54" s="11" t="s">
        <v>19</v>
      </c>
      <c r="D54" s="11" t="s">
        <v>20</v>
      </c>
      <c r="E54" s="14"/>
      <c r="F54" s="14"/>
      <c r="G54" s="14"/>
      <c r="H54" s="14"/>
      <c r="I54" s="14"/>
      <c r="J54" s="47">
        <f>+VLOOKUP(A54,DEPAR!A54:E306,5,FALSE)</f>
        <v>21</v>
      </c>
      <c r="K54" s="14"/>
      <c r="L54" s="14"/>
      <c r="M54" s="14"/>
      <c r="N54" s="14">
        <f t="shared" si="1"/>
        <v>21</v>
      </c>
      <c r="O54" s="14"/>
      <c r="P54" s="20" t="s">
        <v>21</v>
      </c>
    </row>
    <row r="55" spans="1:16" ht="16.5" x14ac:dyDescent="0.3">
      <c r="A55" s="17">
        <v>56795617</v>
      </c>
      <c r="B55" s="11" t="s">
        <v>18</v>
      </c>
      <c r="C55" s="11" t="s">
        <v>19</v>
      </c>
      <c r="D55" s="11" t="s">
        <v>20</v>
      </c>
      <c r="E55" s="14"/>
      <c r="F55" s="14"/>
      <c r="G55" s="14"/>
      <c r="H55" s="14"/>
      <c r="I55" s="14"/>
      <c r="J55" s="47">
        <f>+VLOOKUP(A55,DEPAR!A55:E307,5,FALSE)</f>
        <v>24</v>
      </c>
      <c r="K55" s="14"/>
      <c r="L55" s="14"/>
      <c r="M55" s="14"/>
      <c r="N55" s="14"/>
      <c r="O55" s="14"/>
      <c r="P55" s="20" t="s">
        <v>21</v>
      </c>
    </row>
    <row r="56" spans="1:16" ht="16.5" x14ac:dyDescent="0.3">
      <c r="A56" s="18">
        <v>57657848</v>
      </c>
      <c r="B56" s="11" t="s">
        <v>18</v>
      </c>
      <c r="C56" s="11" t="s">
        <v>19</v>
      </c>
      <c r="D56" s="11" t="s">
        <v>20</v>
      </c>
      <c r="E56" s="11"/>
      <c r="F56" s="14"/>
      <c r="G56" s="14"/>
      <c r="H56" s="14"/>
      <c r="I56" s="14"/>
      <c r="J56" s="47">
        <f>+VLOOKUP(A56,DEPAR!A56:E308,5,FALSE)</f>
        <v>25</v>
      </c>
      <c r="K56" s="14"/>
      <c r="L56" s="14"/>
      <c r="M56" s="14"/>
      <c r="N56" s="14"/>
      <c r="O56" s="14"/>
      <c r="P56" s="20" t="s">
        <v>21</v>
      </c>
    </row>
    <row r="57" spans="1:16" ht="16.5" x14ac:dyDescent="0.3">
      <c r="A57" s="18">
        <v>50614026</v>
      </c>
      <c r="B57" s="11" t="s">
        <v>18</v>
      </c>
      <c r="C57" s="11" t="s">
        <v>19</v>
      </c>
      <c r="D57" s="11" t="s">
        <v>20</v>
      </c>
      <c r="E57" s="11"/>
      <c r="F57" s="14"/>
      <c r="G57" s="14"/>
      <c r="H57" s="14"/>
      <c r="I57" s="14"/>
      <c r="J57" s="47" t="e">
        <f>+VLOOKUP(A57,DEPAR!A57:E309,5,FALSE)</f>
        <v>#N/A</v>
      </c>
      <c r="K57" s="14"/>
      <c r="L57" s="14"/>
      <c r="M57" s="14"/>
      <c r="N57" s="14"/>
      <c r="O57" s="14"/>
      <c r="P57" s="20" t="s">
        <v>21</v>
      </c>
    </row>
    <row r="58" spans="1:16" ht="16.5" x14ac:dyDescent="0.3">
      <c r="A58" s="17">
        <v>52000312</v>
      </c>
      <c r="B58" s="11" t="s">
        <v>18</v>
      </c>
      <c r="C58" s="11" t="s">
        <v>19</v>
      </c>
      <c r="D58" s="11" t="s">
        <v>20</v>
      </c>
      <c r="E58" s="14"/>
      <c r="F58" s="14"/>
      <c r="G58" s="14"/>
      <c r="H58" s="14"/>
      <c r="I58" s="14"/>
      <c r="J58" s="47">
        <f>+VLOOKUP(A58,DEPAR!A58:E310,5,FALSE)</f>
        <v>34</v>
      </c>
      <c r="K58" s="14"/>
      <c r="L58" s="14"/>
      <c r="M58" s="14"/>
      <c r="N58" s="14"/>
      <c r="O58" s="14"/>
      <c r="P58" s="20" t="s">
        <v>21</v>
      </c>
    </row>
    <row r="59" spans="1:16" ht="16.5" x14ac:dyDescent="0.3">
      <c r="A59" s="17">
        <v>57380517</v>
      </c>
      <c r="B59" s="11" t="s">
        <v>18</v>
      </c>
      <c r="C59" s="11" t="s">
        <v>19</v>
      </c>
      <c r="D59" s="11" t="s">
        <v>20</v>
      </c>
      <c r="E59" s="14"/>
      <c r="F59" s="14"/>
      <c r="G59" s="14"/>
      <c r="H59" s="14"/>
      <c r="I59" s="14"/>
      <c r="J59" s="47">
        <f>+VLOOKUP(A59,DEPAR!A59:E311,5,FALSE)</f>
        <v>36</v>
      </c>
      <c r="K59" s="14"/>
      <c r="L59" s="14"/>
      <c r="M59" s="14"/>
      <c r="N59" s="14"/>
      <c r="O59" s="14"/>
      <c r="P59" s="20" t="s">
        <v>21</v>
      </c>
    </row>
    <row r="60" spans="1:16" ht="16.5" x14ac:dyDescent="0.3">
      <c r="A60" s="18">
        <v>56773341</v>
      </c>
      <c r="B60" s="11" t="s">
        <v>18</v>
      </c>
      <c r="C60" s="11" t="s">
        <v>19</v>
      </c>
      <c r="D60" s="11" t="s">
        <v>20</v>
      </c>
      <c r="E60" s="11"/>
      <c r="F60" s="14"/>
      <c r="G60" s="14"/>
      <c r="H60" s="14"/>
      <c r="I60" s="14"/>
      <c r="J60" s="47">
        <f>+VLOOKUP(A60,DEPAR!A60:E312,5,FALSE)</f>
        <v>212</v>
      </c>
      <c r="K60" s="14"/>
      <c r="L60" s="14"/>
      <c r="M60" s="14"/>
      <c r="N60" s="14"/>
      <c r="O60" s="14"/>
      <c r="P60" s="20" t="s">
        <v>21</v>
      </c>
    </row>
    <row r="61" spans="1:16" ht="16.5" x14ac:dyDescent="0.3">
      <c r="A61" s="18">
        <v>56773344</v>
      </c>
      <c r="B61" s="11" t="s">
        <v>18</v>
      </c>
      <c r="C61" s="11" t="s">
        <v>19</v>
      </c>
      <c r="D61" s="11" t="s">
        <v>20</v>
      </c>
      <c r="E61" s="11"/>
      <c r="F61" s="14"/>
      <c r="G61" s="14"/>
      <c r="H61" s="14"/>
      <c r="I61" s="14"/>
      <c r="J61" s="47">
        <f>+VLOOKUP(A61,DEPAR!A61:E313,5,FALSE)</f>
        <v>174</v>
      </c>
      <c r="K61" s="14"/>
      <c r="L61" s="14"/>
      <c r="M61" s="14"/>
      <c r="N61" s="14"/>
      <c r="O61" s="14"/>
      <c r="P61" s="20"/>
    </row>
    <row r="62" spans="1:16" ht="16.5" x14ac:dyDescent="0.3">
      <c r="A62" s="18">
        <v>56773345</v>
      </c>
      <c r="B62" s="11" t="s">
        <v>18</v>
      </c>
      <c r="C62" s="11" t="s">
        <v>19</v>
      </c>
      <c r="D62" s="11" t="s">
        <v>20</v>
      </c>
      <c r="E62" s="11"/>
      <c r="F62" s="14"/>
      <c r="G62" s="14"/>
      <c r="H62" s="14"/>
      <c r="I62" s="14"/>
      <c r="J62" s="47">
        <f>+VLOOKUP(A62,DEPAR!A62:E314,5,FALSE)</f>
        <v>181</v>
      </c>
      <c r="K62" s="14"/>
      <c r="L62" s="14"/>
      <c r="M62" s="14"/>
      <c r="N62" s="14"/>
      <c r="O62" s="14"/>
      <c r="P62" s="20" t="s">
        <v>21</v>
      </c>
    </row>
    <row r="63" spans="1:16" ht="16.5" x14ac:dyDescent="0.3">
      <c r="A63" s="17">
        <v>56796594</v>
      </c>
      <c r="B63" s="11" t="s">
        <v>18</v>
      </c>
      <c r="C63" s="11" t="s">
        <v>19</v>
      </c>
      <c r="D63" s="11" t="s">
        <v>20</v>
      </c>
      <c r="E63" s="14"/>
      <c r="F63" s="14"/>
      <c r="G63" s="14"/>
      <c r="H63" s="14"/>
      <c r="I63" s="14"/>
      <c r="J63" s="47">
        <f>+VLOOKUP(A63,DEPAR!A63:E315,5,FALSE)</f>
        <v>65</v>
      </c>
      <c r="K63" s="14"/>
      <c r="L63" s="14"/>
      <c r="M63" s="14"/>
      <c r="N63" s="14"/>
      <c r="O63" s="14"/>
      <c r="P63" s="20" t="s">
        <v>21</v>
      </c>
    </row>
    <row r="64" spans="1:16" ht="16.5" x14ac:dyDescent="0.3">
      <c r="A64" s="17">
        <v>56796595</v>
      </c>
      <c r="B64" s="11" t="s">
        <v>18</v>
      </c>
      <c r="C64" s="11" t="s">
        <v>19</v>
      </c>
      <c r="D64" s="11" t="s">
        <v>20</v>
      </c>
      <c r="E64" s="14"/>
      <c r="F64" s="14"/>
      <c r="G64" s="14"/>
      <c r="H64" s="14"/>
      <c r="I64" s="14"/>
      <c r="J64" s="47">
        <f>+VLOOKUP(A64,DEPAR!A64:E316,5,FALSE)</f>
        <v>65</v>
      </c>
      <c r="K64" s="14"/>
      <c r="L64" s="14"/>
      <c r="M64" s="14"/>
      <c r="N64" s="14"/>
      <c r="O64" s="14"/>
      <c r="P64" s="20" t="s">
        <v>21</v>
      </c>
    </row>
    <row r="65" spans="1:16" ht="16.5" x14ac:dyDescent="0.3">
      <c r="A65" s="17">
        <v>56796596</v>
      </c>
      <c r="B65" s="11" t="s">
        <v>18</v>
      </c>
      <c r="C65" s="11" t="s">
        <v>19</v>
      </c>
      <c r="D65" s="11" t="s">
        <v>20</v>
      </c>
      <c r="E65" s="14"/>
      <c r="F65" s="14"/>
      <c r="G65" s="14"/>
      <c r="H65" s="14"/>
      <c r="I65" s="14"/>
      <c r="J65" s="47">
        <f>+VLOOKUP(A65,DEPAR!A65:E317,5,FALSE)</f>
        <v>74</v>
      </c>
      <c r="K65" s="14"/>
      <c r="L65" s="14"/>
      <c r="M65" s="14"/>
      <c r="N65" s="14"/>
      <c r="O65" s="14"/>
      <c r="P65" s="20"/>
    </row>
    <row r="66" spans="1:16" ht="16.5" x14ac:dyDescent="0.3">
      <c r="A66" s="17">
        <v>56992986</v>
      </c>
      <c r="B66" s="11" t="s">
        <v>18</v>
      </c>
      <c r="C66" s="11" t="s">
        <v>19</v>
      </c>
      <c r="D66" s="11" t="s">
        <v>20</v>
      </c>
      <c r="E66" s="14"/>
      <c r="F66" s="14"/>
      <c r="G66" s="14"/>
      <c r="H66" s="14"/>
      <c r="I66" s="14"/>
      <c r="J66" s="47">
        <f>+VLOOKUP(A66,DEPAR!A66:E318,5,FALSE)</f>
        <v>0</v>
      </c>
      <c r="K66" s="14"/>
      <c r="L66" s="14"/>
      <c r="M66" s="14"/>
      <c r="N66" s="14"/>
      <c r="O66" s="14"/>
      <c r="P66" s="20" t="s">
        <v>21</v>
      </c>
    </row>
    <row r="67" spans="1:16" ht="16.5" x14ac:dyDescent="0.3">
      <c r="A67" s="17">
        <v>56992987</v>
      </c>
      <c r="B67" s="11" t="s">
        <v>18</v>
      </c>
      <c r="C67" s="11" t="s">
        <v>19</v>
      </c>
      <c r="D67" s="11" t="s">
        <v>20</v>
      </c>
      <c r="E67" s="14"/>
      <c r="F67" s="14"/>
      <c r="G67" s="14"/>
      <c r="H67" s="14"/>
      <c r="I67" s="14"/>
      <c r="J67" s="47">
        <f>+VLOOKUP(A67,DEPAR!A67:E319,5,FALSE)</f>
        <v>88</v>
      </c>
      <c r="K67" s="14"/>
      <c r="L67" s="14"/>
      <c r="M67" s="14"/>
      <c r="N67" s="14"/>
      <c r="O67" s="14"/>
      <c r="P67" s="20" t="s">
        <v>21</v>
      </c>
    </row>
    <row r="68" spans="1:16" ht="16.5" x14ac:dyDescent="0.3">
      <c r="A68" s="17">
        <v>56992988</v>
      </c>
      <c r="B68" s="11" t="s">
        <v>18</v>
      </c>
      <c r="C68" s="11" t="s">
        <v>19</v>
      </c>
      <c r="D68" s="11" t="s">
        <v>20</v>
      </c>
      <c r="E68" s="14"/>
      <c r="F68" s="14"/>
      <c r="G68" s="14"/>
      <c r="H68" s="14"/>
      <c r="I68" s="14"/>
      <c r="J68" s="47">
        <f>+VLOOKUP(A68,DEPAR!A68:E320,5,FALSE)</f>
        <v>541</v>
      </c>
      <c r="K68" s="14"/>
      <c r="L68" s="14"/>
      <c r="M68" s="14"/>
      <c r="N68" s="14">
        <f>SUM(F68:M68)</f>
        <v>541</v>
      </c>
      <c r="O68" s="14">
        <f>+I68-H68</f>
        <v>0</v>
      </c>
      <c r="P68" s="20" t="s">
        <v>21</v>
      </c>
    </row>
    <row r="69" spans="1:16" ht="16.5" x14ac:dyDescent="0.3">
      <c r="A69" s="17">
        <v>57380502</v>
      </c>
      <c r="B69" s="11" t="s">
        <v>18</v>
      </c>
      <c r="C69" s="11" t="s">
        <v>19</v>
      </c>
      <c r="D69" s="11" t="s">
        <v>20</v>
      </c>
      <c r="E69" s="14"/>
      <c r="F69" s="14"/>
      <c r="G69" s="14"/>
      <c r="H69" s="14"/>
      <c r="I69" s="14"/>
      <c r="J69" s="47">
        <f>+VLOOKUP(A69,DEPAR!A69:E321,5,FALSE)</f>
        <v>310</v>
      </c>
      <c r="K69" s="14"/>
      <c r="L69" s="14"/>
      <c r="M69" s="14"/>
      <c r="N69" s="14">
        <f>SUM(F69:M69)</f>
        <v>310</v>
      </c>
      <c r="O69" s="14">
        <f>+I69-H69</f>
        <v>0</v>
      </c>
      <c r="P69" s="20" t="s">
        <v>21</v>
      </c>
    </row>
    <row r="70" spans="1:16" ht="16.5" x14ac:dyDescent="0.3">
      <c r="A70" s="17">
        <v>57380508</v>
      </c>
      <c r="B70" s="11" t="s">
        <v>18</v>
      </c>
      <c r="C70" s="11" t="s">
        <v>19</v>
      </c>
      <c r="D70" s="11" t="s">
        <v>20</v>
      </c>
      <c r="E70" s="14"/>
      <c r="F70" s="14"/>
      <c r="G70" s="14"/>
      <c r="H70" s="14"/>
      <c r="I70" s="14"/>
      <c r="J70" s="47">
        <f>+VLOOKUP(A70,DEPAR!A70:E322,5,FALSE)</f>
        <v>15</v>
      </c>
      <c r="K70" s="14"/>
      <c r="L70" s="14"/>
      <c r="M70" s="13"/>
      <c r="N70" s="14">
        <f>SUM(F70:M70)</f>
        <v>15</v>
      </c>
      <c r="O70" s="13">
        <f>+I70-H70</f>
        <v>0</v>
      </c>
      <c r="P70" s="20" t="s">
        <v>21</v>
      </c>
    </row>
    <row r="71" spans="1:16" ht="16.5" x14ac:dyDescent="0.3">
      <c r="A71" s="17">
        <v>57380509</v>
      </c>
      <c r="B71" s="11" t="s">
        <v>18</v>
      </c>
      <c r="C71" s="11" t="s">
        <v>19</v>
      </c>
      <c r="D71" s="11" t="s">
        <v>20</v>
      </c>
      <c r="E71" s="14"/>
      <c r="F71" s="14"/>
      <c r="G71" s="14"/>
      <c r="H71" s="14"/>
      <c r="I71" s="14"/>
      <c r="J71" s="47">
        <f>+VLOOKUP(A71,DEPAR!A71:E323,5,FALSE)</f>
        <v>278</v>
      </c>
      <c r="K71" s="14"/>
      <c r="L71" s="14"/>
      <c r="M71" s="14"/>
      <c r="N71" s="14">
        <f>SUM(F71:M71)</f>
        <v>278</v>
      </c>
      <c r="O71" s="14">
        <f>+I71-H71</f>
        <v>0</v>
      </c>
      <c r="P71" s="20" t="s">
        <v>21</v>
      </c>
    </row>
    <row r="72" spans="1:16" ht="16.5" x14ac:dyDescent="0.3">
      <c r="A72" s="17">
        <v>57380512</v>
      </c>
      <c r="B72" s="11" t="s">
        <v>18</v>
      </c>
      <c r="C72" s="11" t="s">
        <v>19</v>
      </c>
      <c r="D72" s="11" t="s">
        <v>20</v>
      </c>
      <c r="E72" s="14"/>
      <c r="F72" s="14"/>
      <c r="G72" s="14"/>
      <c r="H72" s="14"/>
      <c r="I72" s="14"/>
      <c r="J72" s="47">
        <f>+VLOOKUP(A72,DEPAR!A72:E324,5,FALSE)</f>
        <v>267</v>
      </c>
      <c r="K72" s="14"/>
      <c r="L72" s="14"/>
      <c r="M72" s="14"/>
      <c r="N72" s="14">
        <f>SUM(F72:M72)</f>
        <v>267</v>
      </c>
      <c r="O72" s="14">
        <f>+I72-H72</f>
        <v>0</v>
      </c>
      <c r="P72" s="20" t="s">
        <v>21</v>
      </c>
    </row>
    <row r="73" spans="1:16" ht="16.5" x14ac:dyDescent="0.3">
      <c r="A73" s="10">
        <v>57380514</v>
      </c>
      <c r="B73" s="11" t="s">
        <v>18</v>
      </c>
      <c r="C73" s="11" t="s">
        <v>19</v>
      </c>
      <c r="D73" s="11" t="s">
        <v>20</v>
      </c>
      <c r="E73" s="12"/>
      <c r="F73" s="13"/>
      <c r="G73" s="13"/>
      <c r="H73" s="14"/>
      <c r="I73" s="13"/>
      <c r="J73" s="47">
        <f>+VLOOKUP(A73,DEPAR!A73:E325,5,FALSE)</f>
        <v>192</v>
      </c>
      <c r="K73" s="13"/>
      <c r="L73" s="13"/>
      <c r="M73" s="14"/>
      <c r="N73" s="14"/>
      <c r="O73" s="14"/>
      <c r="P73" s="20" t="s">
        <v>21</v>
      </c>
    </row>
    <row r="74" spans="1:16" ht="16.5" x14ac:dyDescent="0.3">
      <c r="A74" s="17">
        <v>57380515</v>
      </c>
      <c r="B74" s="11" t="s">
        <v>18</v>
      </c>
      <c r="C74" s="11" t="s">
        <v>19</v>
      </c>
      <c r="D74" s="11" t="s">
        <v>20</v>
      </c>
      <c r="E74" s="14"/>
      <c r="F74" s="14"/>
      <c r="G74" s="14"/>
      <c r="H74" s="14"/>
      <c r="I74" s="14"/>
      <c r="J74" s="47">
        <f>+VLOOKUP(A74,DEPAR!A74:E326,5,FALSE)</f>
        <v>126</v>
      </c>
      <c r="K74" s="14"/>
      <c r="L74" s="14"/>
      <c r="M74" s="13"/>
      <c r="N74" s="14">
        <f t="shared" ref="N74:N79" si="3">SUM(F74:M74)</f>
        <v>126</v>
      </c>
      <c r="O74" s="13">
        <f>+I74-H74</f>
        <v>0</v>
      </c>
      <c r="P74" s="20" t="s">
        <v>21</v>
      </c>
    </row>
    <row r="75" spans="1:16" ht="16.5" x14ac:dyDescent="0.3">
      <c r="A75" s="17">
        <v>57380516</v>
      </c>
      <c r="B75" s="11" t="s">
        <v>18</v>
      </c>
      <c r="C75" s="11" t="s">
        <v>19</v>
      </c>
      <c r="D75" s="11" t="s">
        <v>20</v>
      </c>
      <c r="E75" s="14"/>
      <c r="F75" s="14"/>
      <c r="G75" s="14"/>
      <c r="H75" s="14"/>
      <c r="I75" s="14"/>
      <c r="J75" s="47">
        <f>+VLOOKUP(A75,DEPAR!A75:E327,5,FALSE)</f>
        <v>107</v>
      </c>
      <c r="K75" s="14"/>
      <c r="L75" s="14"/>
      <c r="M75" s="14"/>
      <c r="N75" s="14">
        <f t="shared" si="3"/>
        <v>107</v>
      </c>
      <c r="O75" s="14"/>
      <c r="P75" s="20" t="s">
        <v>21</v>
      </c>
    </row>
    <row r="76" spans="1:16" ht="16.5" x14ac:dyDescent="0.3">
      <c r="A76" s="17">
        <v>57380520</v>
      </c>
      <c r="B76" s="11" t="s">
        <v>18</v>
      </c>
      <c r="C76" s="11" t="s">
        <v>19</v>
      </c>
      <c r="D76" s="11" t="s">
        <v>20</v>
      </c>
      <c r="E76" s="14"/>
      <c r="F76" s="14"/>
      <c r="G76" s="14"/>
      <c r="H76" s="14"/>
      <c r="I76" s="14"/>
      <c r="J76" s="47">
        <f>+VLOOKUP(A76,DEPAR!A76:E328,5,FALSE)</f>
        <v>233</v>
      </c>
      <c r="K76" s="14"/>
      <c r="L76" s="14"/>
      <c r="M76" s="13"/>
      <c r="N76" s="14">
        <f t="shared" si="3"/>
        <v>233</v>
      </c>
      <c r="O76" s="13">
        <f>+I76-H76</f>
        <v>0</v>
      </c>
      <c r="P76" s="20" t="s">
        <v>21</v>
      </c>
    </row>
    <row r="77" spans="1:16" ht="16.5" x14ac:dyDescent="0.3">
      <c r="A77" s="10">
        <v>57380521</v>
      </c>
      <c r="B77" s="11" t="s">
        <v>18</v>
      </c>
      <c r="C77" s="11" t="s">
        <v>19</v>
      </c>
      <c r="D77" s="11" t="s">
        <v>20</v>
      </c>
      <c r="E77" s="12"/>
      <c r="F77" s="13"/>
      <c r="G77" s="13"/>
      <c r="H77" s="14"/>
      <c r="I77" s="13"/>
      <c r="J77" s="47">
        <f>+VLOOKUP(A77,DEPAR!A77:E329,5,FALSE)</f>
        <v>169</v>
      </c>
      <c r="K77" s="13"/>
      <c r="L77" s="13"/>
      <c r="M77" s="14"/>
      <c r="N77" s="14">
        <f t="shared" si="3"/>
        <v>169</v>
      </c>
      <c r="O77" s="14">
        <f>+I77-H77</f>
        <v>0</v>
      </c>
      <c r="P77" s="20" t="s">
        <v>21</v>
      </c>
    </row>
    <row r="78" spans="1:16" ht="16.5" x14ac:dyDescent="0.3">
      <c r="A78" s="17">
        <v>57380522</v>
      </c>
      <c r="B78" s="11" t="s">
        <v>18</v>
      </c>
      <c r="C78" s="11" t="s">
        <v>19</v>
      </c>
      <c r="D78" s="11" t="s">
        <v>20</v>
      </c>
      <c r="E78" s="14"/>
      <c r="F78" s="14"/>
      <c r="G78" s="14"/>
      <c r="H78" s="14"/>
      <c r="I78" s="14"/>
      <c r="J78" s="47">
        <f>+VLOOKUP(A78,DEPAR!A78:E330,5,FALSE)</f>
        <v>152</v>
      </c>
      <c r="K78" s="14"/>
      <c r="L78" s="14"/>
      <c r="M78" s="14"/>
      <c r="N78" s="14">
        <f t="shared" si="3"/>
        <v>152</v>
      </c>
      <c r="O78" s="14"/>
      <c r="P78" s="20" t="s">
        <v>21</v>
      </c>
    </row>
    <row r="79" spans="1:16" ht="16.5" x14ac:dyDescent="0.3">
      <c r="A79" s="17">
        <v>57380523</v>
      </c>
      <c r="B79" s="11" t="s">
        <v>18</v>
      </c>
      <c r="C79" s="11" t="s">
        <v>19</v>
      </c>
      <c r="D79" s="11" t="s">
        <v>20</v>
      </c>
      <c r="E79" s="14"/>
      <c r="F79" s="14"/>
      <c r="G79" s="14"/>
      <c r="H79" s="14"/>
      <c r="I79" s="14"/>
      <c r="J79" s="47">
        <f>+VLOOKUP(A79,DEPAR!A79:E331,5,FALSE)</f>
        <v>525</v>
      </c>
      <c r="K79" s="14"/>
      <c r="L79" s="14"/>
      <c r="M79" s="14"/>
      <c r="N79" s="14">
        <f t="shared" si="3"/>
        <v>525</v>
      </c>
      <c r="O79" s="14"/>
      <c r="P79" s="20" t="s">
        <v>21</v>
      </c>
    </row>
    <row r="80" spans="1:16" ht="16.5" x14ac:dyDescent="0.3">
      <c r="A80" s="17">
        <v>56992998</v>
      </c>
      <c r="B80" s="11" t="s">
        <v>18</v>
      </c>
      <c r="C80" s="11" t="s">
        <v>19</v>
      </c>
      <c r="D80" s="11" t="s">
        <v>20</v>
      </c>
      <c r="E80" s="14"/>
      <c r="F80" s="14"/>
      <c r="G80" s="14"/>
      <c r="H80" s="14"/>
      <c r="I80" s="14"/>
      <c r="J80" s="47">
        <f>+VLOOKUP(A80,DEPAR!A80:E332,5,FALSE)</f>
        <v>47</v>
      </c>
      <c r="K80" s="14"/>
      <c r="L80" s="14"/>
      <c r="M80" s="14"/>
      <c r="N80" s="14"/>
      <c r="O80" s="14"/>
      <c r="P80" s="20" t="s">
        <v>21</v>
      </c>
    </row>
    <row r="81" spans="1:16" ht="16.5" x14ac:dyDescent="0.3">
      <c r="A81" s="17">
        <v>50676824</v>
      </c>
      <c r="B81" s="11" t="s">
        <v>18</v>
      </c>
      <c r="C81" s="11" t="s">
        <v>19</v>
      </c>
      <c r="D81" s="11" t="s">
        <v>20</v>
      </c>
      <c r="E81" s="14"/>
      <c r="F81" s="14"/>
      <c r="G81" s="14"/>
      <c r="H81" s="14"/>
      <c r="I81" s="14"/>
      <c r="J81" s="47" t="e">
        <f>+VLOOKUP(A81,DEPAR!A81:E333,5,FALSE)</f>
        <v>#N/A</v>
      </c>
      <c r="K81" s="14"/>
      <c r="L81" s="14"/>
      <c r="M81" s="14"/>
      <c r="N81" s="14" t="e">
        <f>SUM(F81:M81)</f>
        <v>#N/A</v>
      </c>
      <c r="O81" s="14"/>
      <c r="P81" s="20" t="s">
        <v>21</v>
      </c>
    </row>
    <row r="82" spans="1:16" ht="16.5" x14ac:dyDescent="0.3">
      <c r="A82" s="17">
        <v>56796583</v>
      </c>
      <c r="B82" s="11" t="s">
        <v>18</v>
      </c>
      <c r="C82" s="11" t="s">
        <v>19</v>
      </c>
      <c r="D82" s="11" t="s">
        <v>20</v>
      </c>
      <c r="E82" s="14"/>
      <c r="F82" s="14"/>
      <c r="G82" s="14"/>
      <c r="H82" s="14"/>
      <c r="I82" s="14"/>
      <c r="J82" s="47">
        <f>+VLOOKUP(A82,DEPAR!A82:E334,5,FALSE)</f>
        <v>49</v>
      </c>
      <c r="K82" s="14"/>
      <c r="L82" s="14"/>
      <c r="M82" s="14"/>
      <c r="N82" s="14">
        <f>SUM(F82:M82)</f>
        <v>49</v>
      </c>
      <c r="O82" s="14"/>
      <c r="P82" s="20" t="s">
        <v>21</v>
      </c>
    </row>
    <row r="83" spans="1:16" ht="16.5" x14ac:dyDescent="0.3">
      <c r="A83" s="19">
        <v>50465878</v>
      </c>
      <c r="B83" s="12" t="s">
        <v>18</v>
      </c>
      <c r="C83" s="12" t="s">
        <v>19</v>
      </c>
      <c r="D83" s="12" t="s">
        <v>20</v>
      </c>
      <c r="E83" s="13"/>
      <c r="F83" s="13"/>
      <c r="G83" s="13"/>
      <c r="H83" s="13"/>
      <c r="I83" s="13"/>
      <c r="J83" s="47" t="e">
        <f>+VLOOKUP(A83,DEPAR!A83:E335,5,FALSE)</f>
        <v>#N/A</v>
      </c>
      <c r="K83" s="13"/>
      <c r="L83" s="13"/>
      <c r="M83" s="14"/>
      <c r="N83" s="14"/>
      <c r="O83" s="14"/>
      <c r="P83" s="20" t="s">
        <v>21</v>
      </c>
    </row>
    <row r="84" spans="1:16" ht="16.5" x14ac:dyDescent="0.3">
      <c r="A84" s="17">
        <v>56795615</v>
      </c>
      <c r="B84" s="11" t="s">
        <v>18</v>
      </c>
      <c r="C84" s="11" t="s">
        <v>19</v>
      </c>
      <c r="D84" s="11" t="s">
        <v>20</v>
      </c>
      <c r="E84" s="14"/>
      <c r="F84" s="14"/>
      <c r="G84" s="14"/>
      <c r="H84" s="14"/>
      <c r="I84" s="14"/>
      <c r="J84" s="47">
        <f>+VLOOKUP(A84,DEPAR!A84:E336,5,FALSE)</f>
        <v>52</v>
      </c>
      <c r="K84" s="14"/>
      <c r="L84" s="14"/>
      <c r="M84" s="14"/>
      <c r="N84" s="14"/>
      <c r="O84" s="14"/>
      <c r="P84" s="20" t="s">
        <v>21</v>
      </c>
    </row>
    <row r="85" spans="1:16" ht="16.5" x14ac:dyDescent="0.3">
      <c r="A85" s="17">
        <v>56796608</v>
      </c>
      <c r="B85" s="11" t="s">
        <v>18</v>
      </c>
      <c r="C85" s="11" t="s">
        <v>19</v>
      </c>
      <c r="D85" s="11" t="s">
        <v>20</v>
      </c>
      <c r="E85" s="14"/>
      <c r="F85" s="14"/>
      <c r="G85" s="14"/>
      <c r="H85" s="14"/>
      <c r="I85" s="14"/>
      <c r="J85" s="47">
        <f>+VLOOKUP(A85,DEPAR!A85:E337,5,FALSE)</f>
        <v>54</v>
      </c>
      <c r="K85" s="14"/>
      <c r="L85" s="14"/>
      <c r="M85" s="14"/>
      <c r="N85" s="14"/>
      <c r="O85" s="14"/>
      <c r="P85" s="20"/>
    </row>
    <row r="86" spans="1:16" ht="16.5" x14ac:dyDescent="0.3">
      <c r="A86" s="10">
        <v>56992984</v>
      </c>
      <c r="B86" s="11" t="s">
        <v>18</v>
      </c>
      <c r="C86" s="11" t="s">
        <v>19</v>
      </c>
      <c r="D86" s="11" t="s">
        <v>20</v>
      </c>
      <c r="E86" s="12"/>
      <c r="F86" s="13"/>
      <c r="G86" s="13"/>
      <c r="H86" s="14"/>
      <c r="I86" s="13"/>
      <c r="J86" s="47">
        <f>+VLOOKUP(A86,DEPAR!A86:E338,5,FALSE)</f>
        <v>57</v>
      </c>
      <c r="K86" s="13"/>
      <c r="L86" s="13"/>
      <c r="M86" s="14"/>
      <c r="N86" s="14">
        <f t="shared" ref="N86:N91" si="4">SUM(F86:M86)</f>
        <v>57</v>
      </c>
      <c r="O86" s="14"/>
      <c r="P86" s="20" t="s">
        <v>21</v>
      </c>
    </row>
    <row r="87" spans="1:16" ht="16.5" x14ac:dyDescent="0.3">
      <c r="A87" s="17">
        <v>52000313</v>
      </c>
      <c r="B87" s="11" t="s">
        <v>18</v>
      </c>
      <c r="C87" s="11" t="s">
        <v>19</v>
      </c>
      <c r="D87" s="11" t="s">
        <v>20</v>
      </c>
      <c r="E87" s="14"/>
      <c r="F87" s="14"/>
      <c r="G87" s="14"/>
      <c r="H87" s="14"/>
      <c r="I87" s="14"/>
      <c r="J87" s="47" t="e">
        <f>+VLOOKUP(A87,DEPAR!A87:E339,5,FALSE)</f>
        <v>#N/A</v>
      </c>
      <c r="K87" s="14"/>
      <c r="L87" s="14"/>
      <c r="M87" s="14"/>
      <c r="N87" s="14" t="e">
        <f t="shared" si="4"/>
        <v>#N/A</v>
      </c>
      <c r="O87" s="14"/>
      <c r="P87" s="20" t="s">
        <v>21</v>
      </c>
    </row>
    <row r="88" spans="1:16" ht="16.5" x14ac:dyDescent="0.3">
      <c r="A88" s="17">
        <v>52000308</v>
      </c>
      <c r="B88" s="11" t="s">
        <v>18</v>
      </c>
      <c r="C88" s="11" t="s">
        <v>19</v>
      </c>
      <c r="D88" s="11" t="s">
        <v>20</v>
      </c>
      <c r="E88" s="14"/>
      <c r="F88" s="14"/>
      <c r="G88" s="14"/>
      <c r="H88" s="14"/>
      <c r="I88" s="14"/>
      <c r="J88" s="47" t="e">
        <f>+VLOOKUP(A88,DEPAR!A88:E340,5,FALSE)</f>
        <v>#N/A</v>
      </c>
      <c r="K88" s="14"/>
      <c r="L88" s="14"/>
      <c r="M88" s="14"/>
      <c r="N88" s="14" t="e">
        <f t="shared" si="4"/>
        <v>#N/A</v>
      </c>
      <c r="O88" s="14"/>
      <c r="P88" s="20" t="s">
        <v>21</v>
      </c>
    </row>
    <row r="89" spans="1:16" ht="16.5" x14ac:dyDescent="0.3">
      <c r="A89" s="10">
        <v>56992972</v>
      </c>
      <c r="B89" s="11" t="s">
        <v>18</v>
      </c>
      <c r="C89" s="11" t="s">
        <v>19</v>
      </c>
      <c r="D89" s="11" t="s">
        <v>20</v>
      </c>
      <c r="E89" s="26"/>
      <c r="F89" s="27"/>
      <c r="G89" s="27"/>
      <c r="H89" s="27"/>
      <c r="I89" s="27"/>
      <c r="J89" s="47">
        <f>+VLOOKUP(A89,DEPAR!A89:E341,5,FALSE)</f>
        <v>64</v>
      </c>
      <c r="K89" s="27"/>
      <c r="L89" s="28"/>
      <c r="M89" s="14"/>
      <c r="N89" s="14">
        <f t="shared" si="4"/>
        <v>64</v>
      </c>
      <c r="O89" s="14"/>
      <c r="P89" s="20" t="s">
        <v>21</v>
      </c>
    </row>
    <row r="90" spans="1:16" ht="16.5" x14ac:dyDescent="0.3">
      <c r="A90" s="10">
        <v>56992980</v>
      </c>
      <c r="B90" s="11" t="s">
        <v>18</v>
      </c>
      <c r="C90" s="11" t="s">
        <v>19</v>
      </c>
      <c r="D90" s="11" t="s">
        <v>20</v>
      </c>
      <c r="E90" s="12"/>
      <c r="F90" s="13"/>
      <c r="G90" s="13"/>
      <c r="H90" s="14"/>
      <c r="I90" s="13"/>
      <c r="J90" s="47">
        <f>+VLOOKUP(A90,DEPAR!A90:E342,5,FALSE)</f>
        <v>67</v>
      </c>
      <c r="K90" s="13"/>
      <c r="L90" s="13"/>
      <c r="M90" s="14"/>
      <c r="N90" s="14">
        <f t="shared" si="4"/>
        <v>67</v>
      </c>
      <c r="O90" s="14"/>
      <c r="P90" s="20" t="s">
        <v>21</v>
      </c>
    </row>
    <row r="91" spans="1:16" ht="16.5" x14ac:dyDescent="0.3">
      <c r="A91" s="17">
        <v>52000309</v>
      </c>
      <c r="B91" s="11" t="s">
        <v>18</v>
      </c>
      <c r="C91" s="11" t="s">
        <v>19</v>
      </c>
      <c r="D91" s="11" t="s">
        <v>20</v>
      </c>
      <c r="E91" s="14"/>
      <c r="F91" s="14"/>
      <c r="G91" s="14"/>
      <c r="H91" s="14"/>
      <c r="I91" s="14"/>
      <c r="J91" s="47" t="e">
        <f>+VLOOKUP(A91,DEPAR!A91:E343,5,FALSE)</f>
        <v>#N/A</v>
      </c>
      <c r="K91" s="14"/>
      <c r="L91" s="14"/>
      <c r="M91" s="14"/>
      <c r="N91" s="14" t="e">
        <f t="shared" si="4"/>
        <v>#N/A</v>
      </c>
      <c r="O91" s="14"/>
      <c r="P91" s="20" t="s">
        <v>21</v>
      </c>
    </row>
    <row r="92" spans="1:16" ht="16.5" x14ac:dyDescent="0.3">
      <c r="A92" s="10">
        <v>57380505</v>
      </c>
      <c r="B92" s="11" t="s">
        <v>18</v>
      </c>
      <c r="C92" s="11" t="s">
        <v>19</v>
      </c>
      <c r="D92" s="11" t="s">
        <v>20</v>
      </c>
      <c r="E92" s="12"/>
      <c r="F92" s="13"/>
      <c r="G92" s="13"/>
      <c r="H92" s="14"/>
      <c r="I92" s="13"/>
      <c r="J92" s="47">
        <f>+VLOOKUP(A92,DEPAR!A92:E344,5,FALSE)</f>
        <v>76</v>
      </c>
      <c r="K92" s="13"/>
      <c r="L92" s="13"/>
      <c r="M92" s="14"/>
      <c r="N92" s="14"/>
      <c r="O92" s="14"/>
      <c r="P92" s="20" t="s">
        <v>21</v>
      </c>
    </row>
    <row r="93" spans="1:16" ht="16.5" x14ac:dyDescent="0.3">
      <c r="A93" s="10">
        <v>56795606</v>
      </c>
      <c r="B93" s="11" t="s">
        <v>18</v>
      </c>
      <c r="C93" s="11" t="s">
        <v>19</v>
      </c>
      <c r="D93" s="11" t="s">
        <v>20</v>
      </c>
      <c r="E93" s="12"/>
      <c r="F93" s="13"/>
      <c r="G93" s="13"/>
      <c r="H93" s="14"/>
      <c r="I93" s="13"/>
      <c r="J93" s="47">
        <f>+VLOOKUP(A93,DEPAR!A93:E345,5,FALSE)</f>
        <v>77</v>
      </c>
      <c r="K93" s="13"/>
      <c r="L93" s="13"/>
      <c r="M93" s="14"/>
      <c r="N93" s="14">
        <f>SUM(F93:M93)</f>
        <v>77</v>
      </c>
      <c r="O93" s="14"/>
      <c r="P93" s="20" t="s">
        <v>21</v>
      </c>
    </row>
    <row r="94" spans="1:16" ht="16.5" x14ac:dyDescent="0.3">
      <c r="A94" s="18">
        <v>50614016</v>
      </c>
      <c r="B94" s="11" t="s">
        <v>18</v>
      </c>
      <c r="C94" s="11" t="s">
        <v>19</v>
      </c>
      <c r="D94" s="11" t="s">
        <v>20</v>
      </c>
      <c r="E94" s="11"/>
      <c r="F94" s="14"/>
      <c r="G94" s="14"/>
      <c r="H94" s="14"/>
      <c r="I94" s="14"/>
      <c r="J94" s="47" t="e">
        <f>+VLOOKUP(A94,DEPAR!A94:E346,5,FALSE)</f>
        <v>#N/A</v>
      </c>
      <c r="K94" s="14"/>
      <c r="L94" s="14"/>
      <c r="M94" s="14"/>
      <c r="N94" s="14" t="e">
        <f>SUM(F94:M94)</f>
        <v>#N/A</v>
      </c>
      <c r="O94" s="14"/>
      <c r="P94" s="20" t="s">
        <v>21</v>
      </c>
    </row>
    <row r="95" spans="1:16" ht="16.5" x14ac:dyDescent="0.3">
      <c r="A95" s="18">
        <v>56774184</v>
      </c>
      <c r="B95" s="11" t="s">
        <v>18</v>
      </c>
      <c r="C95" s="11" t="s">
        <v>22</v>
      </c>
      <c r="D95" s="11" t="s">
        <v>20</v>
      </c>
      <c r="E95" s="11"/>
      <c r="F95" s="14"/>
      <c r="G95" s="14"/>
      <c r="H95" s="14"/>
      <c r="I95" s="14"/>
      <c r="J95" s="47">
        <f>+VLOOKUP(A95,DEPAR!A95:E347,5,FALSE)</f>
        <v>85</v>
      </c>
      <c r="K95" s="14"/>
      <c r="L95" s="14"/>
      <c r="M95" s="14"/>
      <c r="N95" s="14">
        <f>SUM(F95:M95)</f>
        <v>85</v>
      </c>
      <c r="O95" s="14"/>
      <c r="P95" s="20" t="s">
        <v>21</v>
      </c>
    </row>
    <row r="96" spans="1:16" ht="16.5" x14ac:dyDescent="0.3">
      <c r="A96" s="17">
        <v>56992978</v>
      </c>
      <c r="B96" s="11" t="s">
        <v>18</v>
      </c>
      <c r="C96" s="11" t="s">
        <v>19</v>
      </c>
      <c r="D96" s="11" t="s">
        <v>20</v>
      </c>
      <c r="E96" s="14"/>
      <c r="F96" s="14"/>
      <c r="G96" s="14"/>
      <c r="H96" s="14"/>
      <c r="I96" s="14"/>
      <c r="J96" s="47">
        <f>+VLOOKUP(A96,DEPAR!A96:E348,5,FALSE)</f>
        <v>85</v>
      </c>
      <c r="K96" s="14"/>
      <c r="L96" s="14"/>
      <c r="M96" s="14"/>
      <c r="N96" s="14"/>
      <c r="O96" s="14"/>
      <c r="P96" s="20" t="s">
        <v>21</v>
      </c>
    </row>
    <row r="97" spans="1:16" ht="16.5" x14ac:dyDescent="0.3">
      <c r="A97" s="18">
        <v>57657852</v>
      </c>
      <c r="B97" s="11" t="s">
        <v>18</v>
      </c>
      <c r="C97" s="11" t="s">
        <v>19</v>
      </c>
      <c r="D97" s="11" t="s">
        <v>20</v>
      </c>
      <c r="E97" s="11"/>
      <c r="F97" s="14"/>
      <c r="G97" s="14"/>
      <c r="H97" s="14"/>
      <c r="I97" s="14"/>
      <c r="J97" s="47">
        <f>+VLOOKUP(A97,DEPAR!A97:E349,5,FALSE)</f>
        <v>87</v>
      </c>
      <c r="K97" s="14"/>
      <c r="L97" s="14"/>
      <c r="M97" s="14"/>
      <c r="N97" s="14">
        <f>SUM(F97:M97)</f>
        <v>87</v>
      </c>
      <c r="O97" s="14"/>
      <c r="P97" s="20" t="s">
        <v>21</v>
      </c>
    </row>
    <row r="98" spans="1:16" ht="16.5" x14ac:dyDescent="0.3">
      <c r="A98" s="19">
        <v>50636802</v>
      </c>
      <c r="B98" s="12" t="s">
        <v>18</v>
      </c>
      <c r="C98" s="12" t="s">
        <v>19</v>
      </c>
      <c r="D98" s="12" t="s">
        <v>20</v>
      </c>
      <c r="E98" s="13"/>
      <c r="F98" s="13"/>
      <c r="G98" s="13"/>
      <c r="H98" s="13"/>
      <c r="I98" s="13"/>
      <c r="J98" s="47" t="e">
        <f>+VLOOKUP(A98,DEPAR!A98:E350,5,FALSE)</f>
        <v>#N/A</v>
      </c>
      <c r="K98" s="13"/>
      <c r="L98" s="13"/>
      <c r="M98" s="14"/>
      <c r="N98" s="14" t="e">
        <f>SUM(F98:M98)</f>
        <v>#N/A</v>
      </c>
      <c r="O98" s="14"/>
      <c r="P98" s="20" t="s">
        <v>21</v>
      </c>
    </row>
    <row r="99" spans="1:16" ht="16.5" x14ac:dyDescent="0.3">
      <c r="A99" s="10">
        <v>56992970</v>
      </c>
      <c r="B99" s="11" t="s">
        <v>18</v>
      </c>
      <c r="C99" s="11" t="s">
        <v>19</v>
      </c>
      <c r="D99" s="11" t="s">
        <v>20</v>
      </c>
      <c r="E99" s="26"/>
      <c r="F99" s="27"/>
      <c r="G99" s="27"/>
      <c r="H99" s="27"/>
      <c r="I99" s="27"/>
      <c r="J99" s="47">
        <f>+VLOOKUP(A99,DEPAR!A99:E351,5,FALSE)</f>
        <v>90</v>
      </c>
      <c r="K99" s="27"/>
      <c r="L99" s="28"/>
      <c r="M99" s="14"/>
      <c r="N99" s="14"/>
      <c r="O99" s="14"/>
      <c r="P99" s="20" t="s">
        <v>21</v>
      </c>
    </row>
    <row r="100" spans="1:16" ht="16.5" x14ac:dyDescent="0.3">
      <c r="A100" s="10">
        <v>56992996</v>
      </c>
      <c r="B100" s="11" t="s">
        <v>18</v>
      </c>
      <c r="C100" s="11" t="s">
        <v>19</v>
      </c>
      <c r="D100" s="11" t="s">
        <v>20</v>
      </c>
      <c r="E100" s="12"/>
      <c r="F100" s="13"/>
      <c r="G100" s="13"/>
      <c r="H100" s="14"/>
      <c r="I100" s="13"/>
      <c r="J100" s="47">
        <f>+VLOOKUP(A100,DEPAR!A100:E352,5,FALSE)</f>
        <v>91</v>
      </c>
      <c r="K100" s="13"/>
      <c r="L100" s="13"/>
      <c r="M100" s="14"/>
      <c r="N100" s="14">
        <f t="shared" ref="N100:N110" si="5">SUM(F100:M100)</f>
        <v>91</v>
      </c>
      <c r="O100" s="14"/>
      <c r="P100" s="20" t="s">
        <v>21</v>
      </c>
    </row>
    <row r="101" spans="1:16" ht="16.5" x14ac:dyDescent="0.3">
      <c r="A101" s="17">
        <v>56795612</v>
      </c>
      <c r="B101" s="11" t="s">
        <v>18</v>
      </c>
      <c r="C101" s="11" t="s">
        <v>19</v>
      </c>
      <c r="D101" s="11" t="s">
        <v>20</v>
      </c>
      <c r="E101" s="14"/>
      <c r="F101" s="14"/>
      <c r="G101" s="14"/>
      <c r="H101" s="14"/>
      <c r="I101" s="14"/>
      <c r="J101" s="47">
        <f>+VLOOKUP(A101,DEPAR!A101:E353,5,FALSE)</f>
        <v>92</v>
      </c>
      <c r="K101" s="14"/>
      <c r="L101" s="14"/>
      <c r="M101" s="14"/>
      <c r="N101" s="14">
        <f t="shared" si="5"/>
        <v>92</v>
      </c>
      <c r="O101" s="14"/>
      <c r="P101" s="20" t="s">
        <v>21</v>
      </c>
    </row>
    <row r="102" spans="1:16" ht="16.5" x14ac:dyDescent="0.3">
      <c r="A102" s="17">
        <v>57380531</v>
      </c>
      <c r="B102" s="11" t="s">
        <v>18</v>
      </c>
      <c r="C102" s="11" t="s">
        <v>19</v>
      </c>
      <c r="D102" s="11" t="s">
        <v>20</v>
      </c>
      <c r="E102" s="14"/>
      <c r="F102" s="14"/>
      <c r="G102" s="14"/>
      <c r="H102" s="14"/>
      <c r="I102" s="14"/>
      <c r="J102" s="47">
        <f>+VLOOKUP(A102,DEPAR!A102:E354,5,FALSE)</f>
        <v>94</v>
      </c>
      <c r="K102" s="14"/>
      <c r="L102" s="14"/>
      <c r="M102" s="14"/>
      <c r="N102" s="14">
        <f t="shared" si="5"/>
        <v>94</v>
      </c>
      <c r="O102" s="14"/>
      <c r="P102" s="20" t="s">
        <v>21</v>
      </c>
    </row>
    <row r="103" spans="1:16" ht="16.5" x14ac:dyDescent="0.3">
      <c r="A103" s="10">
        <v>56992974</v>
      </c>
      <c r="B103" s="11" t="s">
        <v>18</v>
      </c>
      <c r="C103" s="11" t="s">
        <v>19</v>
      </c>
      <c r="D103" s="11" t="s">
        <v>20</v>
      </c>
      <c r="E103" s="12"/>
      <c r="F103" s="13"/>
      <c r="G103" s="13"/>
      <c r="H103" s="14"/>
      <c r="I103" s="13"/>
      <c r="J103" s="47">
        <f>+VLOOKUP(A103,DEPAR!A103:E355,5,FALSE)</f>
        <v>97</v>
      </c>
      <c r="K103" s="13"/>
      <c r="L103" s="13"/>
      <c r="M103" s="29"/>
      <c r="N103" s="14">
        <f t="shared" si="5"/>
        <v>97</v>
      </c>
      <c r="O103" s="13">
        <f t="shared" ref="O103:O112" si="6">+I103-H103</f>
        <v>0</v>
      </c>
      <c r="P103" s="20" t="s">
        <v>21</v>
      </c>
    </row>
    <row r="104" spans="1:16" ht="16.5" x14ac:dyDescent="0.3">
      <c r="A104" s="17">
        <v>57380533</v>
      </c>
      <c r="B104" s="11" t="s">
        <v>18</v>
      </c>
      <c r="C104" s="11" t="s">
        <v>19</v>
      </c>
      <c r="D104" s="11" t="s">
        <v>20</v>
      </c>
      <c r="E104" s="14"/>
      <c r="F104" s="14"/>
      <c r="G104" s="14"/>
      <c r="H104" s="14"/>
      <c r="I104" s="14"/>
      <c r="J104" s="47">
        <f>+VLOOKUP(A104,DEPAR!A104:E356,5,FALSE)</f>
        <v>97</v>
      </c>
      <c r="K104" s="14"/>
      <c r="L104" s="14"/>
      <c r="M104" s="29"/>
      <c r="N104" s="14">
        <f t="shared" si="5"/>
        <v>97</v>
      </c>
      <c r="O104" s="13">
        <f t="shared" si="6"/>
        <v>0</v>
      </c>
      <c r="P104" s="20" t="s">
        <v>21</v>
      </c>
    </row>
    <row r="105" spans="1:16" ht="16.5" x14ac:dyDescent="0.3">
      <c r="A105" s="10">
        <v>57380530</v>
      </c>
      <c r="B105" s="11" t="s">
        <v>18</v>
      </c>
      <c r="C105" s="11" t="s">
        <v>19</v>
      </c>
      <c r="D105" s="11" t="s">
        <v>20</v>
      </c>
      <c r="E105" s="12"/>
      <c r="F105" s="13"/>
      <c r="G105" s="13"/>
      <c r="H105" s="14"/>
      <c r="I105" s="13"/>
      <c r="J105" s="47">
        <f>+VLOOKUP(A105,DEPAR!A105:E357,5,FALSE)</f>
        <v>101</v>
      </c>
      <c r="K105" s="13"/>
      <c r="L105" s="13"/>
      <c r="M105" s="29"/>
      <c r="N105" s="14">
        <f t="shared" si="5"/>
        <v>101</v>
      </c>
      <c r="O105" s="13">
        <f t="shared" si="6"/>
        <v>0</v>
      </c>
      <c r="P105" s="20" t="s">
        <v>21</v>
      </c>
    </row>
    <row r="106" spans="1:16" s="32" customFormat="1" ht="16.5" x14ac:dyDescent="0.3">
      <c r="A106" s="17">
        <v>56795619</v>
      </c>
      <c r="B106" s="11" t="s">
        <v>18</v>
      </c>
      <c r="C106" s="11" t="s">
        <v>19</v>
      </c>
      <c r="D106" s="11" t="s">
        <v>20</v>
      </c>
      <c r="E106" s="14"/>
      <c r="F106" s="14"/>
      <c r="G106" s="14"/>
      <c r="H106" s="14"/>
      <c r="I106" s="14"/>
      <c r="J106" s="47">
        <f>+VLOOKUP(A106,DEPAR!A106:E358,5,FALSE)</f>
        <v>102</v>
      </c>
      <c r="K106" s="14"/>
      <c r="L106" s="14"/>
      <c r="M106" s="30"/>
      <c r="N106" s="25">
        <f t="shared" si="5"/>
        <v>102</v>
      </c>
      <c r="O106" s="24">
        <f t="shared" si="6"/>
        <v>0</v>
      </c>
      <c r="P106" s="31" t="s">
        <v>21</v>
      </c>
    </row>
    <row r="107" spans="1:16" ht="16.5" x14ac:dyDescent="0.3">
      <c r="A107" s="17">
        <v>56796604</v>
      </c>
      <c r="B107" s="11" t="s">
        <v>18</v>
      </c>
      <c r="C107" s="11" t="s">
        <v>19</v>
      </c>
      <c r="D107" s="11" t="s">
        <v>20</v>
      </c>
      <c r="E107" s="14"/>
      <c r="F107" s="14"/>
      <c r="G107" s="14"/>
      <c r="H107" s="14"/>
      <c r="I107" s="14"/>
      <c r="J107" s="47">
        <f>+VLOOKUP(A107,DEPAR!A107:E359,5,FALSE)</f>
        <v>102</v>
      </c>
      <c r="K107" s="14"/>
      <c r="L107" s="14"/>
      <c r="M107" s="14"/>
      <c r="N107" s="14">
        <f t="shared" si="5"/>
        <v>102</v>
      </c>
      <c r="O107" s="14">
        <f t="shared" si="6"/>
        <v>0</v>
      </c>
      <c r="P107" s="20" t="s">
        <v>21</v>
      </c>
    </row>
    <row r="108" spans="1:16" ht="16.5" x14ac:dyDescent="0.3">
      <c r="A108" s="19">
        <v>50465886</v>
      </c>
      <c r="B108" s="12" t="s">
        <v>18</v>
      </c>
      <c r="C108" s="12" t="s">
        <v>19</v>
      </c>
      <c r="D108" s="12" t="s">
        <v>20</v>
      </c>
      <c r="E108" s="13"/>
      <c r="F108" s="13"/>
      <c r="G108" s="13"/>
      <c r="H108" s="13"/>
      <c r="I108" s="13"/>
      <c r="J108" s="47" t="e">
        <f>+VLOOKUP(A108,DEPAR!A108:E360,5,FALSE)</f>
        <v>#N/A</v>
      </c>
      <c r="K108" s="13"/>
      <c r="L108" s="13"/>
      <c r="M108" s="14"/>
      <c r="N108" s="14" t="e">
        <f t="shared" si="5"/>
        <v>#N/A</v>
      </c>
      <c r="O108" s="14">
        <f t="shared" si="6"/>
        <v>0</v>
      </c>
      <c r="P108" s="20" t="s">
        <v>21</v>
      </c>
    </row>
    <row r="109" spans="1:16" ht="16.5" x14ac:dyDescent="0.3">
      <c r="A109" s="17">
        <v>56796590</v>
      </c>
      <c r="B109" s="11" t="s">
        <v>18</v>
      </c>
      <c r="C109" s="11" t="s">
        <v>19</v>
      </c>
      <c r="D109" s="11" t="s">
        <v>20</v>
      </c>
      <c r="E109" s="14"/>
      <c r="F109" s="14"/>
      <c r="G109" s="14"/>
      <c r="H109" s="14"/>
      <c r="I109" s="14"/>
      <c r="J109" s="47">
        <f>+VLOOKUP(A109,DEPAR!A109:E361,5,FALSE)</f>
        <v>107</v>
      </c>
      <c r="K109" s="14"/>
      <c r="L109" s="14"/>
      <c r="M109" s="14"/>
      <c r="N109" s="14">
        <f t="shared" si="5"/>
        <v>107</v>
      </c>
      <c r="O109" s="14">
        <f t="shared" si="6"/>
        <v>0</v>
      </c>
      <c r="P109" s="20" t="s">
        <v>21</v>
      </c>
    </row>
    <row r="110" spans="1:16" ht="16.5" x14ac:dyDescent="0.3">
      <c r="A110" s="17">
        <v>50465860</v>
      </c>
      <c r="B110" s="12" t="s">
        <v>18</v>
      </c>
      <c r="C110" s="12" t="s">
        <v>19</v>
      </c>
      <c r="D110" s="12" t="s">
        <v>20</v>
      </c>
      <c r="E110" s="13"/>
      <c r="F110" s="13"/>
      <c r="G110" s="13"/>
      <c r="H110" s="13"/>
      <c r="I110" s="13"/>
      <c r="J110" s="47" t="e">
        <f>+VLOOKUP(A110,DEPAR!A110:E362,5,FALSE)</f>
        <v>#N/A</v>
      </c>
      <c r="K110" s="13"/>
      <c r="L110" s="13"/>
      <c r="M110" s="14"/>
      <c r="N110" s="14" t="e">
        <f t="shared" si="5"/>
        <v>#N/A</v>
      </c>
      <c r="O110" s="14">
        <f t="shared" si="6"/>
        <v>0</v>
      </c>
      <c r="P110" s="20" t="s">
        <v>21</v>
      </c>
    </row>
    <row r="111" spans="1:16" ht="16.5" x14ac:dyDescent="0.3">
      <c r="A111" s="17">
        <v>50676822</v>
      </c>
      <c r="B111" s="11" t="s">
        <v>18</v>
      </c>
      <c r="C111" s="11" t="s">
        <v>19</v>
      </c>
      <c r="D111" s="11" t="s">
        <v>20</v>
      </c>
      <c r="E111" s="14"/>
      <c r="F111" s="14"/>
      <c r="G111" s="14"/>
      <c r="H111" s="14"/>
      <c r="I111" s="14"/>
      <c r="J111" s="47" t="e">
        <f>+VLOOKUP(A111,DEPAR!A111:E363,5,FALSE)</f>
        <v>#N/A</v>
      </c>
      <c r="K111" s="14"/>
      <c r="L111" s="14"/>
      <c r="M111" s="14"/>
      <c r="N111" s="14">
        <v>53</v>
      </c>
      <c r="O111" s="14">
        <f t="shared" si="6"/>
        <v>0</v>
      </c>
      <c r="P111" s="20" t="s">
        <v>21</v>
      </c>
    </row>
    <row r="112" spans="1:16" ht="16.5" x14ac:dyDescent="0.3">
      <c r="A112" s="17">
        <v>57380532</v>
      </c>
      <c r="B112" s="11" t="s">
        <v>18</v>
      </c>
      <c r="C112" s="11" t="s">
        <v>19</v>
      </c>
      <c r="D112" s="11" t="s">
        <v>20</v>
      </c>
      <c r="E112" s="14"/>
      <c r="F112" s="14"/>
      <c r="G112" s="14"/>
      <c r="H112" s="14"/>
      <c r="I112" s="14"/>
      <c r="J112" s="47">
        <f>+VLOOKUP(A112,DEPAR!A112:E364,5,FALSE)</f>
        <v>113</v>
      </c>
      <c r="K112" s="14"/>
      <c r="L112" s="14"/>
      <c r="M112" s="14"/>
      <c r="N112" s="14">
        <f>SUM(F112:M112)</f>
        <v>113</v>
      </c>
      <c r="O112" s="14">
        <f t="shared" si="6"/>
        <v>0</v>
      </c>
      <c r="P112" s="20" t="s">
        <v>21</v>
      </c>
    </row>
    <row r="113" spans="1:16" ht="16.5" x14ac:dyDescent="0.3">
      <c r="A113" s="17">
        <v>56796599</v>
      </c>
      <c r="B113" s="11" t="s">
        <v>18</v>
      </c>
      <c r="C113" s="11" t="s">
        <v>19</v>
      </c>
      <c r="D113" s="11" t="s">
        <v>20</v>
      </c>
      <c r="E113" s="14"/>
      <c r="F113" s="14"/>
      <c r="G113" s="14"/>
      <c r="H113" s="14"/>
      <c r="I113" s="14"/>
      <c r="J113" s="47">
        <f>+VLOOKUP(A113,DEPAR!A113:E365,5,FALSE)</f>
        <v>114</v>
      </c>
      <c r="K113" s="14"/>
      <c r="L113" s="14"/>
      <c r="M113" s="14"/>
      <c r="N113" s="14"/>
      <c r="O113" s="14"/>
      <c r="P113" s="20" t="s">
        <v>21</v>
      </c>
    </row>
    <row r="114" spans="1:16" ht="16.5" x14ac:dyDescent="0.3">
      <c r="A114" s="17">
        <v>50636811</v>
      </c>
      <c r="B114" s="11" t="s">
        <v>18</v>
      </c>
      <c r="C114" s="11" t="s">
        <v>19</v>
      </c>
      <c r="D114" s="11" t="s">
        <v>20</v>
      </c>
      <c r="E114" s="14"/>
      <c r="F114" s="14"/>
      <c r="G114" s="14"/>
      <c r="H114" s="14"/>
      <c r="I114" s="14"/>
      <c r="J114" s="47" t="e">
        <f>+VLOOKUP(A114,DEPAR!A114:E366,5,FALSE)</f>
        <v>#N/A</v>
      </c>
      <c r="K114" s="14"/>
      <c r="L114" s="14"/>
      <c r="M114" s="14"/>
      <c r="N114" s="14"/>
      <c r="O114" s="14"/>
      <c r="P114" s="20" t="s">
        <v>21</v>
      </c>
    </row>
    <row r="115" spans="1:16" ht="20.25" customHeight="1" x14ac:dyDescent="0.3">
      <c r="A115" s="17">
        <v>56795601</v>
      </c>
      <c r="B115" s="11" t="s">
        <v>18</v>
      </c>
      <c r="C115" s="11" t="s">
        <v>19</v>
      </c>
      <c r="D115" s="11" t="s">
        <v>20</v>
      </c>
      <c r="E115" s="14"/>
      <c r="F115" s="14"/>
      <c r="G115" s="14"/>
      <c r="H115" s="14"/>
      <c r="I115" s="14"/>
      <c r="J115" s="47">
        <f>+VLOOKUP(A115,DEPAR!A115:E367,5,FALSE)</f>
        <v>122</v>
      </c>
      <c r="K115" s="14"/>
      <c r="L115" s="14"/>
      <c r="M115" s="14"/>
      <c r="N115" s="14"/>
      <c r="O115" s="14"/>
      <c r="P115" s="20" t="s">
        <v>21</v>
      </c>
    </row>
    <row r="116" spans="1:16" ht="16.5" x14ac:dyDescent="0.3">
      <c r="A116" s="17">
        <v>56795616</v>
      </c>
      <c r="B116" s="11" t="s">
        <v>18</v>
      </c>
      <c r="C116" s="11" t="s">
        <v>19</v>
      </c>
      <c r="D116" s="11" t="s">
        <v>20</v>
      </c>
      <c r="E116" s="14"/>
      <c r="F116" s="14"/>
      <c r="G116" s="14"/>
      <c r="H116" s="14"/>
      <c r="I116" s="14"/>
      <c r="J116" s="47">
        <f>+VLOOKUP(A116,DEPAR!A116:E368,5,FALSE)</f>
        <v>124</v>
      </c>
      <c r="K116" s="14"/>
      <c r="L116" s="14"/>
      <c r="M116" s="14"/>
      <c r="N116" s="14"/>
      <c r="O116" s="14"/>
      <c r="P116" s="20" t="s">
        <v>21</v>
      </c>
    </row>
    <row r="117" spans="1:16" ht="16.5" x14ac:dyDescent="0.3">
      <c r="A117" s="17">
        <v>57380519</v>
      </c>
      <c r="B117" s="11" t="s">
        <v>18</v>
      </c>
      <c r="C117" s="11" t="s">
        <v>19</v>
      </c>
      <c r="D117" s="11" t="s">
        <v>20</v>
      </c>
      <c r="E117" s="14"/>
      <c r="F117" s="14"/>
      <c r="G117" s="14"/>
      <c r="H117" s="14"/>
      <c r="I117" s="14"/>
      <c r="J117" s="47">
        <f>+VLOOKUP(A117,DEPAR!A117:E369,5,FALSE)</f>
        <v>127</v>
      </c>
      <c r="K117" s="14"/>
      <c r="L117" s="14"/>
      <c r="M117" s="14"/>
      <c r="N117" s="14"/>
      <c r="O117" s="14"/>
      <c r="P117" s="20" t="s">
        <v>21</v>
      </c>
    </row>
    <row r="118" spans="1:16" ht="16.5" x14ac:dyDescent="0.3">
      <c r="A118" s="10">
        <v>50676819</v>
      </c>
      <c r="B118" s="23" t="s">
        <v>18</v>
      </c>
      <c r="C118" s="23" t="s">
        <v>19</v>
      </c>
      <c r="D118" s="23" t="s">
        <v>20</v>
      </c>
      <c r="E118" s="24"/>
      <c r="F118" s="24"/>
      <c r="G118" s="24"/>
      <c r="H118" s="24"/>
      <c r="I118" s="24"/>
      <c r="J118" s="47" t="e">
        <f>+VLOOKUP(A118,DEPAR!A118:E370,5,FALSE)</f>
        <v>#N/A</v>
      </c>
      <c r="K118" s="24"/>
      <c r="L118" s="24"/>
      <c r="M118" s="14"/>
      <c r="N118" s="14"/>
      <c r="O118" s="14"/>
      <c r="P118" s="20" t="s">
        <v>21</v>
      </c>
    </row>
    <row r="119" spans="1:16" ht="16.5" x14ac:dyDescent="0.3">
      <c r="A119" s="17">
        <v>56796592</v>
      </c>
      <c r="B119" s="11" t="s">
        <v>18</v>
      </c>
      <c r="C119" s="11" t="s">
        <v>19</v>
      </c>
      <c r="D119" s="11" t="s">
        <v>20</v>
      </c>
      <c r="E119" s="14"/>
      <c r="F119" s="14"/>
      <c r="G119" s="14"/>
      <c r="H119" s="14"/>
      <c r="I119" s="14"/>
      <c r="J119" s="47">
        <f>+VLOOKUP(A119,DEPAR!A119:E371,5,FALSE)</f>
        <v>132</v>
      </c>
      <c r="K119" s="14"/>
      <c r="L119" s="14"/>
      <c r="M119" s="14"/>
      <c r="N119" s="14"/>
      <c r="O119" s="14"/>
      <c r="P119" s="20" t="s">
        <v>21</v>
      </c>
    </row>
    <row r="120" spans="1:16" ht="16.5" x14ac:dyDescent="0.3">
      <c r="A120" s="18">
        <v>56774162</v>
      </c>
      <c r="B120" s="11" t="s">
        <v>18</v>
      </c>
      <c r="C120" s="11" t="s">
        <v>22</v>
      </c>
      <c r="D120" s="11" t="s">
        <v>20</v>
      </c>
      <c r="E120" s="11"/>
      <c r="F120" s="14"/>
      <c r="G120" s="14"/>
      <c r="H120" s="14"/>
      <c r="I120" s="14"/>
      <c r="J120" s="47" t="e">
        <f>+VLOOKUP(A120,DEPAR!A120:E372,5,FALSE)</f>
        <v>#N/A</v>
      </c>
      <c r="K120" s="14"/>
      <c r="L120" s="14"/>
      <c r="M120" s="14"/>
      <c r="N120" s="14"/>
      <c r="O120" s="14"/>
      <c r="P120" s="20" t="s">
        <v>21</v>
      </c>
    </row>
    <row r="121" spans="1:16" ht="16.5" x14ac:dyDescent="0.3">
      <c r="A121" s="18">
        <v>57657841</v>
      </c>
      <c r="B121" s="11" t="s">
        <v>18</v>
      </c>
      <c r="C121" s="11" t="s">
        <v>19</v>
      </c>
      <c r="D121" s="11" t="s">
        <v>20</v>
      </c>
      <c r="E121" s="11"/>
      <c r="F121" s="14"/>
      <c r="G121" s="14"/>
      <c r="H121" s="14"/>
      <c r="I121" s="14"/>
      <c r="J121" s="47">
        <f>+VLOOKUP(A121,DEPAR!A121:E373,5,FALSE)</f>
        <v>139</v>
      </c>
      <c r="K121" s="14"/>
      <c r="L121" s="14"/>
      <c r="M121" s="14"/>
      <c r="N121" s="14"/>
      <c r="O121" s="14"/>
      <c r="P121" s="20" t="s">
        <v>21</v>
      </c>
    </row>
    <row r="122" spans="1:16" ht="16.5" x14ac:dyDescent="0.3">
      <c r="A122" s="18">
        <v>56794438</v>
      </c>
      <c r="B122" s="11" t="s">
        <v>18</v>
      </c>
      <c r="C122" s="11" t="s">
        <v>19</v>
      </c>
      <c r="D122" s="11" t="s">
        <v>20</v>
      </c>
      <c r="E122" s="11"/>
      <c r="F122" s="14"/>
      <c r="G122" s="14"/>
      <c r="H122" s="14"/>
      <c r="I122" s="14"/>
      <c r="J122" s="47">
        <f>+VLOOKUP(A122,DEPAR!A122:E374,5,FALSE)</f>
        <v>144</v>
      </c>
      <c r="K122" s="14"/>
      <c r="L122" s="14"/>
      <c r="M122" s="14"/>
      <c r="N122" s="14"/>
      <c r="O122" s="14"/>
      <c r="P122" s="20" t="s">
        <v>21</v>
      </c>
    </row>
    <row r="123" spans="1:16" ht="16.5" x14ac:dyDescent="0.3">
      <c r="A123" s="18">
        <v>56774167</v>
      </c>
      <c r="B123" s="11" t="s">
        <v>18</v>
      </c>
      <c r="C123" s="11" t="s">
        <v>22</v>
      </c>
      <c r="D123" s="11" t="s">
        <v>20</v>
      </c>
      <c r="E123" s="11"/>
      <c r="F123" s="14"/>
      <c r="G123" s="14"/>
      <c r="H123" s="14"/>
      <c r="I123" s="14"/>
      <c r="J123" s="47" t="e">
        <f>+VLOOKUP(A123,DEPAR!A123:E375,5,FALSE)</f>
        <v>#N/A</v>
      </c>
      <c r="K123" s="14"/>
      <c r="L123" s="14"/>
      <c r="M123" s="14"/>
      <c r="N123" s="14"/>
      <c r="O123" s="14"/>
      <c r="P123" s="20" t="s">
        <v>21</v>
      </c>
    </row>
    <row r="124" spans="1:16" ht="16.5" x14ac:dyDescent="0.3">
      <c r="A124" s="18">
        <v>56794433</v>
      </c>
      <c r="B124" s="11" t="s">
        <v>18</v>
      </c>
      <c r="C124" s="11" t="s">
        <v>19</v>
      </c>
      <c r="D124" s="11" t="s">
        <v>20</v>
      </c>
      <c r="E124" s="11"/>
      <c r="F124" s="14"/>
      <c r="G124" s="14"/>
      <c r="H124" s="14"/>
      <c r="I124" s="14"/>
      <c r="J124" s="47">
        <f>+VLOOKUP(A124,DEPAR!A124:E376,5,FALSE)</f>
        <v>148</v>
      </c>
      <c r="K124" s="14"/>
      <c r="L124" s="14"/>
      <c r="M124" s="14"/>
      <c r="N124" s="14"/>
      <c r="O124" s="14"/>
      <c r="P124" s="20" t="s">
        <v>21</v>
      </c>
    </row>
    <row r="125" spans="1:16" ht="16.5" x14ac:dyDescent="0.3">
      <c r="A125" s="17">
        <v>57657863</v>
      </c>
      <c r="B125" s="11" t="s">
        <v>18</v>
      </c>
      <c r="C125" s="11" t="s">
        <v>19</v>
      </c>
      <c r="D125" s="11" t="s">
        <v>20</v>
      </c>
      <c r="E125" s="14"/>
      <c r="F125" s="14"/>
      <c r="G125" s="14"/>
      <c r="H125" s="14"/>
      <c r="I125" s="14"/>
      <c r="J125" s="47">
        <f>+VLOOKUP(A125,DEPAR!A125:E377,5,FALSE)</f>
        <v>148</v>
      </c>
      <c r="K125" s="14"/>
      <c r="L125" s="14"/>
      <c r="M125" s="14"/>
      <c r="N125" s="14"/>
      <c r="O125" s="14"/>
      <c r="P125" s="20" t="s">
        <v>21</v>
      </c>
    </row>
    <row r="126" spans="1:16" ht="16.5" x14ac:dyDescent="0.3">
      <c r="A126" s="17">
        <v>52000310</v>
      </c>
      <c r="B126" s="11" t="s">
        <v>18</v>
      </c>
      <c r="C126" s="11" t="s">
        <v>19</v>
      </c>
      <c r="D126" s="11" t="s">
        <v>20</v>
      </c>
      <c r="E126" s="14"/>
      <c r="F126" s="14"/>
      <c r="G126" s="14"/>
      <c r="H126" s="14"/>
      <c r="I126" s="14"/>
      <c r="J126" s="47" t="e">
        <f>+VLOOKUP(A126,DEPAR!A126:E378,5,FALSE)</f>
        <v>#N/A</v>
      </c>
      <c r="K126" s="14"/>
      <c r="L126" s="14"/>
      <c r="M126" s="14"/>
      <c r="N126" s="14"/>
      <c r="O126" s="14"/>
      <c r="P126" s="20" t="s">
        <v>21</v>
      </c>
    </row>
    <row r="127" spans="1:16" ht="16.5" x14ac:dyDescent="0.3">
      <c r="A127" s="17">
        <v>56796605</v>
      </c>
      <c r="B127" s="11" t="s">
        <v>18</v>
      </c>
      <c r="C127" s="11" t="s">
        <v>19</v>
      </c>
      <c r="D127" s="11" t="s">
        <v>20</v>
      </c>
      <c r="E127" s="14"/>
      <c r="F127" s="14"/>
      <c r="G127" s="14"/>
      <c r="H127" s="14"/>
      <c r="I127" s="14"/>
      <c r="J127" s="47">
        <f>+VLOOKUP(A127,DEPAR!A127:E379,5,FALSE)</f>
        <v>155</v>
      </c>
      <c r="K127" s="14"/>
      <c r="L127" s="14"/>
      <c r="M127" s="14"/>
      <c r="N127" s="14"/>
      <c r="O127" s="14"/>
      <c r="P127" s="20" t="s">
        <v>21</v>
      </c>
    </row>
    <row r="128" spans="1:16" ht="16.5" x14ac:dyDescent="0.3">
      <c r="A128" s="17">
        <v>50636810</v>
      </c>
      <c r="B128" s="11" t="s">
        <v>18</v>
      </c>
      <c r="C128" s="11" t="s">
        <v>19</v>
      </c>
      <c r="D128" s="11" t="s">
        <v>20</v>
      </c>
      <c r="E128" s="14"/>
      <c r="F128" s="14"/>
      <c r="G128" s="14"/>
      <c r="H128" s="14"/>
      <c r="I128" s="14"/>
      <c r="J128" s="47" t="e">
        <f>+VLOOKUP(A128,DEPAR!A128:E380,5,FALSE)</f>
        <v>#N/A</v>
      </c>
      <c r="K128" s="14"/>
      <c r="L128" s="14"/>
      <c r="M128" s="14"/>
      <c r="N128" s="14"/>
      <c r="O128" s="14"/>
      <c r="P128" s="20" t="s">
        <v>21</v>
      </c>
    </row>
    <row r="129" spans="1:16" ht="16.5" x14ac:dyDescent="0.3">
      <c r="A129" s="17">
        <v>56795611</v>
      </c>
      <c r="B129" s="11" t="s">
        <v>18</v>
      </c>
      <c r="C129" s="11" t="s">
        <v>19</v>
      </c>
      <c r="D129" s="11" t="s">
        <v>20</v>
      </c>
      <c r="E129" s="14"/>
      <c r="F129" s="14"/>
      <c r="G129" s="14"/>
      <c r="H129" s="14"/>
      <c r="I129" s="14"/>
      <c r="J129" s="47">
        <f>+VLOOKUP(A129,DEPAR!A129:E381,5,FALSE)</f>
        <v>158</v>
      </c>
      <c r="K129" s="14"/>
      <c r="L129" s="14"/>
      <c r="M129" s="14"/>
      <c r="N129" s="14"/>
      <c r="O129" s="14"/>
      <c r="P129" s="20" t="s">
        <v>21</v>
      </c>
    </row>
    <row r="130" spans="1:16" ht="16.5" x14ac:dyDescent="0.3">
      <c r="A130" s="18">
        <v>50465865</v>
      </c>
      <c r="B130" s="11" t="s">
        <v>18</v>
      </c>
      <c r="C130" s="11" t="s">
        <v>19</v>
      </c>
      <c r="D130" s="11" t="s">
        <v>20</v>
      </c>
      <c r="E130" s="11"/>
      <c r="F130" s="14"/>
      <c r="G130" s="14"/>
      <c r="H130" s="14"/>
      <c r="I130" s="14"/>
      <c r="J130" s="47" t="e">
        <f>+VLOOKUP(A130,DEPAR!A130:E382,5,FALSE)</f>
        <v>#N/A</v>
      </c>
      <c r="K130" s="14"/>
      <c r="L130" s="14"/>
      <c r="M130" s="14"/>
      <c r="N130" s="14"/>
      <c r="O130" s="14"/>
      <c r="P130" s="20" t="s">
        <v>21</v>
      </c>
    </row>
    <row r="131" spans="1:16" ht="16.5" x14ac:dyDescent="0.3">
      <c r="A131" s="18">
        <v>50614028</v>
      </c>
      <c r="B131" s="11" t="s">
        <v>18</v>
      </c>
      <c r="C131" s="11" t="s">
        <v>19</v>
      </c>
      <c r="D131" s="11" t="s">
        <v>20</v>
      </c>
      <c r="E131" s="11"/>
      <c r="F131" s="14"/>
      <c r="G131" s="14"/>
      <c r="H131" s="14"/>
      <c r="I131" s="14"/>
      <c r="J131" s="47" t="e">
        <f>+VLOOKUP(A131,DEPAR!A131:E383,5,FALSE)</f>
        <v>#N/A</v>
      </c>
      <c r="K131" s="14"/>
      <c r="L131" s="14"/>
      <c r="M131" s="14"/>
      <c r="N131" s="14"/>
      <c r="O131" s="14"/>
      <c r="P131" s="20" t="s">
        <v>21</v>
      </c>
    </row>
    <row r="132" spans="1:16" ht="16.5" x14ac:dyDescent="0.3">
      <c r="A132" s="18">
        <v>56773353</v>
      </c>
      <c r="B132" s="11" t="s">
        <v>18</v>
      </c>
      <c r="C132" s="11" t="s">
        <v>19</v>
      </c>
      <c r="D132" s="11" t="s">
        <v>20</v>
      </c>
      <c r="E132" s="11"/>
      <c r="F132" s="14"/>
      <c r="G132" s="14"/>
      <c r="H132" s="14"/>
      <c r="I132" s="14"/>
      <c r="J132" s="47" t="e">
        <f>+VLOOKUP(A132,DEPAR!A132:E384,5,FALSE)</f>
        <v>#N/A</v>
      </c>
      <c r="K132" s="14"/>
      <c r="L132" s="14"/>
      <c r="M132" s="14"/>
      <c r="N132" s="14"/>
      <c r="O132" s="14"/>
      <c r="P132" s="20" t="s">
        <v>21</v>
      </c>
    </row>
    <row r="133" spans="1:16" ht="16.5" x14ac:dyDescent="0.3">
      <c r="A133" s="17">
        <v>56992973</v>
      </c>
      <c r="B133" s="11" t="s">
        <v>18</v>
      </c>
      <c r="C133" s="11" t="s">
        <v>19</v>
      </c>
      <c r="D133" s="11" t="s">
        <v>20</v>
      </c>
      <c r="E133" s="14"/>
      <c r="F133" s="14"/>
      <c r="G133" s="14"/>
      <c r="H133" s="14"/>
      <c r="I133" s="14"/>
      <c r="J133" s="47">
        <f>+VLOOKUP(A133,DEPAR!A133:E385,5,FALSE)</f>
        <v>160</v>
      </c>
      <c r="K133" s="14"/>
      <c r="L133" s="14"/>
      <c r="M133" s="14"/>
      <c r="N133" s="14"/>
      <c r="O133" s="14"/>
      <c r="P133" s="20" t="s">
        <v>21</v>
      </c>
    </row>
    <row r="134" spans="1:16" ht="16.5" x14ac:dyDescent="0.3">
      <c r="A134" s="17">
        <v>50676826</v>
      </c>
      <c r="B134" s="11" t="s">
        <v>18</v>
      </c>
      <c r="C134" s="11" t="s">
        <v>19</v>
      </c>
      <c r="D134" s="11" t="s">
        <v>20</v>
      </c>
      <c r="E134" s="14"/>
      <c r="F134" s="14"/>
      <c r="G134" s="14"/>
      <c r="H134" s="14"/>
      <c r="I134" s="14"/>
      <c r="J134" s="47" t="e">
        <f>+VLOOKUP(A134,DEPAR!A134:E386,5,FALSE)</f>
        <v>#N/A</v>
      </c>
      <c r="K134" s="14"/>
      <c r="L134" s="14"/>
      <c r="M134" s="14"/>
      <c r="N134" s="14"/>
      <c r="O134" s="14"/>
      <c r="P134" s="20" t="s">
        <v>21</v>
      </c>
    </row>
    <row r="135" spans="1:16" ht="16.5" x14ac:dyDescent="0.3">
      <c r="A135" s="17">
        <v>52000307</v>
      </c>
      <c r="B135" s="11" t="s">
        <v>18</v>
      </c>
      <c r="C135" s="11" t="s">
        <v>19</v>
      </c>
      <c r="D135" s="11" t="s">
        <v>20</v>
      </c>
      <c r="E135" s="14"/>
      <c r="F135" s="14"/>
      <c r="G135" s="14"/>
      <c r="H135" s="14"/>
      <c r="I135" s="14"/>
      <c r="J135" s="47" t="e">
        <f>+VLOOKUP(A135,DEPAR!A135:E387,5,FALSE)</f>
        <v>#N/A</v>
      </c>
      <c r="K135" s="14"/>
      <c r="L135" s="14"/>
      <c r="M135" s="14"/>
      <c r="N135" s="14"/>
      <c r="O135" s="14"/>
      <c r="P135" s="20" t="s">
        <v>21</v>
      </c>
    </row>
    <row r="136" spans="1:16" ht="16.5" x14ac:dyDescent="0.3">
      <c r="A136" s="19">
        <v>50465892</v>
      </c>
      <c r="B136" s="12" t="s">
        <v>18</v>
      </c>
      <c r="C136" s="12" t="s">
        <v>19</v>
      </c>
      <c r="D136" s="12" t="s">
        <v>20</v>
      </c>
      <c r="E136" s="13"/>
      <c r="F136" s="13"/>
      <c r="G136" s="13"/>
      <c r="H136" s="13"/>
      <c r="I136" s="13"/>
      <c r="J136" s="47" t="e">
        <f>+VLOOKUP(A136,DEPAR!A136:E388,5,FALSE)</f>
        <v>#N/A</v>
      </c>
      <c r="K136" s="13"/>
      <c r="L136" s="13"/>
      <c r="M136" s="14"/>
      <c r="N136" s="14"/>
      <c r="O136" s="14"/>
      <c r="P136" s="20" t="s">
        <v>21</v>
      </c>
    </row>
    <row r="137" spans="1:16" ht="16.5" x14ac:dyDescent="0.3">
      <c r="A137" s="18">
        <v>50614024</v>
      </c>
      <c r="B137" s="11" t="s">
        <v>18</v>
      </c>
      <c r="C137" s="11" t="s">
        <v>19</v>
      </c>
      <c r="D137" s="11" t="s">
        <v>20</v>
      </c>
      <c r="E137" s="11"/>
      <c r="F137" s="14"/>
      <c r="G137" s="14"/>
      <c r="H137" s="14"/>
      <c r="I137" s="14"/>
      <c r="J137" s="47" t="e">
        <f>+VLOOKUP(A137,DEPAR!A137:E389,5,FALSE)</f>
        <v>#N/A</v>
      </c>
      <c r="K137" s="14"/>
      <c r="L137" s="14"/>
      <c r="M137" s="14"/>
      <c r="N137" s="14"/>
      <c r="O137" s="14"/>
      <c r="P137" s="20" t="s">
        <v>21</v>
      </c>
    </row>
    <row r="138" spans="1:16" ht="16.5" x14ac:dyDescent="0.3">
      <c r="A138" s="10">
        <v>56992993</v>
      </c>
      <c r="B138" s="11" t="s">
        <v>18</v>
      </c>
      <c r="C138" s="11" t="s">
        <v>19</v>
      </c>
      <c r="D138" s="11" t="s">
        <v>20</v>
      </c>
      <c r="E138" s="12"/>
      <c r="F138" s="13"/>
      <c r="G138" s="13"/>
      <c r="H138" s="14"/>
      <c r="I138" s="13"/>
      <c r="J138" s="47">
        <f>+VLOOKUP(A138,DEPAR!A138:E390,5,FALSE)</f>
        <v>176</v>
      </c>
      <c r="K138" s="13"/>
      <c r="L138" s="13"/>
      <c r="M138" s="14"/>
      <c r="N138" s="14"/>
      <c r="O138" s="14"/>
      <c r="P138" s="20" t="s">
        <v>21</v>
      </c>
    </row>
    <row r="139" spans="1:16" ht="16.5" x14ac:dyDescent="0.3">
      <c r="A139" s="18">
        <v>50465875</v>
      </c>
      <c r="B139" s="11" t="s">
        <v>18</v>
      </c>
      <c r="C139" s="11" t="s">
        <v>19</v>
      </c>
      <c r="D139" s="11" t="s">
        <v>20</v>
      </c>
      <c r="E139" s="11"/>
      <c r="F139" s="14"/>
      <c r="G139" s="14"/>
      <c r="H139" s="14"/>
      <c r="I139" s="14"/>
      <c r="J139" s="47" t="e">
        <f>+VLOOKUP(A139,DEPAR!A139:E391,5,FALSE)</f>
        <v>#N/A</v>
      </c>
      <c r="K139" s="14"/>
      <c r="L139" s="14"/>
      <c r="M139" s="14"/>
      <c r="N139" s="14"/>
      <c r="O139" s="14"/>
      <c r="P139" s="20" t="s">
        <v>21</v>
      </c>
    </row>
    <row r="140" spans="1:16" ht="16.5" x14ac:dyDescent="0.3">
      <c r="A140" s="17">
        <v>57380525</v>
      </c>
      <c r="B140" s="11" t="s">
        <v>18</v>
      </c>
      <c r="C140" s="11" t="s">
        <v>19</v>
      </c>
      <c r="D140" s="11" t="s">
        <v>20</v>
      </c>
      <c r="E140" s="14"/>
      <c r="F140" s="14"/>
      <c r="G140" s="14"/>
      <c r="H140" s="14"/>
      <c r="I140" s="14"/>
      <c r="J140" s="47">
        <f>+VLOOKUP(A140,DEPAR!A140:E392,5,FALSE)</f>
        <v>178</v>
      </c>
      <c r="K140" s="14"/>
      <c r="L140" s="14"/>
      <c r="M140" s="14"/>
      <c r="N140" s="14"/>
      <c r="O140" s="14"/>
      <c r="P140" s="20" t="s">
        <v>21</v>
      </c>
    </row>
    <row r="141" spans="1:16" ht="16.5" x14ac:dyDescent="0.3">
      <c r="A141" s="17">
        <v>50636813</v>
      </c>
      <c r="B141" s="11" t="s">
        <v>18</v>
      </c>
      <c r="C141" s="11" t="s">
        <v>19</v>
      </c>
      <c r="D141" s="11" t="s">
        <v>20</v>
      </c>
      <c r="E141" s="14"/>
      <c r="F141" s="14"/>
      <c r="G141" s="14"/>
      <c r="H141" s="14"/>
      <c r="I141" s="14"/>
      <c r="J141" s="47" t="e">
        <f>+VLOOKUP(A141,DEPAR!A141:E393,5,FALSE)</f>
        <v>#N/A</v>
      </c>
      <c r="K141" s="14"/>
      <c r="L141" s="14"/>
      <c r="M141" s="14"/>
      <c r="N141" s="14"/>
      <c r="O141" s="14"/>
      <c r="P141" s="20" t="s">
        <v>21</v>
      </c>
    </row>
    <row r="142" spans="1:16" ht="16.5" x14ac:dyDescent="0.3">
      <c r="A142" s="18">
        <v>56794429</v>
      </c>
      <c r="B142" s="11" t="s">
        <v>18</v>
      </c>
      <c r="C142" s="11" t="s">
        <v>19</v>
      </c>
      <c r="D142" s="11" t="s">
        <v>20</v>
      </c>
      <c r="E142" s="11"/>
      <c r="F142" s="14"/>
      <c r="G142" s="14"/>
      <c r="H142" s="14"/>
      <c r="I142" s="14"/>
      <c r="J142" s="47" t="e">
        <f>+VLOOKUP(A142,DEPAR!A142:E394,5,FALSE)</f>
        <v>#N/A</v>
      </c>
      <c r="K142" s="14"/>
      <c r="L142" s="14"/>
      <c r="M142" s="14"/>
      <c r="N142" s="14"/>
      <c r="O142" s="14"/>
      <c r="P142" s="20" t="s">
        <v>21</v>
      </c>
    </row>
    <row r="143" spans="1:16" ht="16.5" x14ac:dyDescent="0.3">
      <c r="A143" s="18">
        <v>57657835</v>
      </c>
      <c r="B143" s="11" t="s">
        <v>18</v>
      </c>
      <c r="C143" s="11" t="s">
        <v>19</v>
      </c>
      <c r="D143" s="11" t="s">
        <v>20</v>
      </c>
      <c r="E143" s="11"/>
      <c r="F143" s="14"/>
      <c r="G143" s="14"/>
      <c r="H143" s="14"/>
      <c r="I143" s="14"/>
      <c r="J143" s="47">
        <f>+VLOOKUP(A143,DEPAR!A143:E395,5,FALSE)</f>
        <v>183</v>
      </c>
      <c r="K143" s="14"/>
      <c r="L143" s="14"/>
      <c r="M143" s="14"/>
      <c r="N143" s="14"/>
      <c r="O143" s="14"/>
      <c r="P143" s="20" t="s">
        <v>21</v>
      </c>
    </row>
    <row r="144" spans="1:16" ht="16.5" x14ac:dyDescent="0.3">
      <c r="A144" s="18">
        <v>56794425</v>
      </c>
      <c r="B144" s="11" t="s">
        <v>18</v>
      </c>
      <c r="C144" s="11" t="s">
        <v>19</v>
      </c>
      <c r="D144" s="11" t="s">
        <v>20</v>
      </c>
      <c r="E144" s="11"/>
      <c r="F144" s="14"/>
      <c r="G144" s="14"/>
      <c r="H144" s="14"/>
      <c r="I144" s="14"/>
      <c r="J144" s="47" t="e">
        <f>+VLOOKUP(A144,DEPAR!A144:E396,5,FALSE)</f>
        <v>#N/A</v>
      </c>
      <c r="K144" s="14"/>
      <c r="L144" s="14"/>
      <c r="M144" s="14"/>
      <c r="N144" s="14"/>
      <c r="O144" s="14"/>
      <c r="P144" s="20" t="s">
        <v>21</v>
      </c>
    </row>
    <row r="145" spans="1:16" ht="16.5" x14ac:dyDescent="0.3">
      <c r="A145" s="18">
        <v>56794426</v>
      </c>
      <c r="B145" s="11" t="s">
        <v>18</v>
      </c>
      <c r="C145" s="11" t="s">
        <v>19</v>
      </c>
      <c r="D145" s="11" t="s">
        <v>20</v>
      </c>
      <c r="E145" s="11"/>
      <c r="F145" s="14"/>
      <c r="G145" s="14"/>
      <c r="H145" s="14"/>
      <c r="I145" s="14"/>
      <c r="J145" s="47" t="e">
        <f>+VLOOKUP(A145,DEPAR!A145:E397,5,FALSE)</f>
        <v>#N/A</v>
      </c>
      <c r="K145" s="14"/>
      <c r="L145" s="14"/>
      <c r="M145" s="14"/>
      <c r="N145" s="14"/>
      <c r="O145" s="14"/>
      <c r="P145" s="20" t="s">
        <v>21</v>
      </c>
    </row>
    <row r="146" spans="1:16" ht="16.5" x14ac:dyDescent="0.3">
      <c r="A146" s="17">
        <v>56796584</v>
      </c>
      <c r="B146" s="11" t="s">
        <v>18</v>
      </c>
      <c r="C146" s="11" t="s">
        <v>19</v>
      </c>
      <c r="D146" s="11" t="s">
        <v>20</v>
      </c>
      <c r="E146" s="14"/>
      <c r="F146" s="14"/>
      <c r="G146" s="14"/>
      <c r="H146" s="14"/>
      <c r="I146" s="14"/>
      <c r="J146" s="47">
        <f>+VLOOKUP(A146,DEPAR!A146:E398,5,FALSE)</f>
        <v>192</v>
      </c>
      <c r="K146" s="14"/>
      <c r="L146" s="14"/>
      <c r="M146" s="14"/>
      <c r="N146" s="14"/>
      <c r="O146" s="14"/>
      <c r="P146" s="20" t="s">
        <v>21</v>
      </c>
    </row>
    <row r="147" spans="1:16" ht="16.5" x14ac:dyDescent="0.3">
      <c r="A147" s="10">
        <v>57380503</v>
      </c>
      <c r="B147" s="11" t="s">
        <v>18</v>
      </c>
      <c r="C147" s="11" t="s">
        <v>19</v>
      </c>
      <c r="D147" s="11" t="s">
        <v>20</v>
      </c>
      <c r="E147" s="12"/>
      <c r="F147" s="13"/>
      <c r="G147" s="13"/>
      <c r="H147" s="14"/>
      <c r="I147" s="13"/>
      <c r="J147" s="47">
        <f>+VLOOKUP(A147,DEPAR!A147:E399,5,FALSE)</f>
        <v>192</v>
      </c>
      <c r="K147" s="13"/>
      <c r="L147" s="13"/>
      <c r="M147" s="14"/>
      <c r="N147" s="14"/>
      <c r="O147" s="14"/>
      <c r="P147" s="20" t="s">
        <v>21</v>
      </c>
    </row>
    <row r="148" spans="1:16" ht="16.5" x14ac:dyDescent="0.3">
      <c r="A148" s="17">
        <v>56796580</v>
      </c>
      <c r="B148" s="11" t="s">
        <v>18</v>
      </c>
      <c r="C148" s="11" t="s">
        <v>19</v>
      </c>
      <c r="D148" s="11" t="s">
        <v>20</v>
      </c>
      <c r="E148" s="14"/>
      <c r="F148" s="14"/>
      <c r="G148" s="14"/>
      <c r="H148" s="14"/>
      <c r="I148" s="14"/>
      <c r="J148" s="47">
        <f>+VLOOKUP(A148,DEPAR!A148:E400,5,FALSE)</f>
        <v>193</v>
      </c>
      <c r="K148" s="14"/>
      <c r="L148" s="14"/>
      <c r="M148" s="14"/>
      <c r="N148" s="14"/>
      <c r="O148" s="14"/>
      <c r="P148" s="20" t="s">
        <v>21</v>
      </c>
    </row>
    <row r="149" spans="1:16" ht="16.5" x14ac:dyDescent="0.3">
      <c r="A149" s="17">
        <v>56796602</v>
      </c>
      <c r="B149" s="11" t="s">
        <v>18</v>
      </c>
      <c r="C149" s="11" t="s">
        <v>19</v>
      </c>
      <c r="D149" s="11" t="s">
        <v>20</v>
      </c>
      <c r="E149" s="14"/>
      <c r="F149" s="14"/>
      <c r="G149" s="14"/>
      <c r="H149" s="14"/>
      <c r="I149" s="14"/>
      <c r="J149" s="47">
        <f>+VLOOKUP(A149,DEPAR!A149:E401,5,FALSE)</f>
        <v>193</v>
      </c>
      <c r="K149" s="14"/>
      <c r="L149" s="14"/>
      <c r="M149" s="14"/>
      <c r="N149" s="14"/>
      <c r="O149" s="14"/>
      <c r="P149" s="20" t="s">
        <v>21</v>
      </c>
    </row>
    <row r="150" spans="1:16" ht="16.5" x14ac:dyDescent="0.3">
      <c r="A150" s="18">
        <v>56794423</v>
      </c>
      <c r="B150" s="11" t="s">
        <v>18</v>
      </c>
      <c r="C150" s="11" t="s">
        <v>19</v>
      </c>
      <c r="D150" s="11" t="s">
        <v>20</v>
      </c>
      <c r="E150" s="11"/>
      <c r="F150" s="14"/>
      <c r="G150" s="14"/>
      <c r="H150" s="14"/>
      <c r="I150" s="14"/>
      <c r="J150" s="47" t="e">
        <f>+VLOOKUP(A150,DEPAR!A150:E402,5,FALSE)</f>
        <v>#N/A</v>
      </c>
      <c r="K150" s="14"/>
      <c r="L150" s="14"/>
      <c r="M150" s="14"/>
      <c r="N150" s="14"/>
      <c r="O150" s="14"/>
      <c r="P150" s="20" t="s">
        <v>21</v>
      </c>
    </row>
    <row r="151" spans="1:16" ht="16.5" x14ac:dyDescent="0.3">
      <c r="A151" s="17">
        <v>56795600</v>
      </c>
      <c r="B151" s="11" t="s">
        <v>18</v>
      </c>
      <c r="C151" s="11" t="s">
        <v>19</v>
      </c>
      <c r="D151" s="11" t="s">
        <v>20</v>
      </c>
      <c r="E151" s="14"/>
      <c r="F151" s="14"/>
      <c r="G151" s="14"/>
      <c r="H151" s="14"/>
      <c r="I151" s="14"/>
      <c r="J151" s="47" t="e">
        <f>+VLOOKUP(A151,DEPAR!A151:E403,5,FALSE)</f>
        <v>#N/A</v>
      </c>
      <c r="K151" s="14"/>
      <c r="L151" s="14"/>
      <c r="M151" s="14"/>
      <c r="N151" s="14"/>
      <c r="O151" s="14"/>
      <c r="P151" s="20" t="s">
        <v>21</v>
      </c>
    </row>
    <row r="152" spans="1:16" ht="16.5" x14ac:dyDescent="0.3">
      <c r="A152" s="18">
        <v>56794427</v>
      </c>
      <c r="B152" s="11" t="s">
        <v>18</v>
      </c>
      <c r="C152" s="11" t="s">
        <v>19</v>
      </c>
      <c r="D152" s="11" t="s">
        <v>20</v>
      </c>
      <c r="E152" s="11"/>
      <c r="F152" s="14"/>
      <c r="G152" s="14"/>
      <c r="H152" s="14"/>
      <c r="I152" s="14"/>
      <c r="J152" s="47" t="e">
        <f>+VLOOKUP(A152,DEPAR!A152:E404,5,FALSE)</f>
        <v>#N/A</v>
      </c>
      <c r="K152" s="14"/>
      <c r="L152" s="14"/>
      <c r="M152" s="14"/>
      <c r="N152" s="14"/>
      <c r="O152" s="14"/>
      <c r="P152" s="20" t="s">
        <v>21</v>
      </c>
    </row>
    <row r="153" spans="1:16" ht="16.5" x14ac:dyDescent="0.3">
      <c r="A153" s="17">
        <v>66992985</v>
      </c>
      <c r="B153" s="11" t="s">
        <v>18</v>
      </c>
      <c r="C153" s="11" t="s">
        <v>19</v>
      </c>
      <c r="D153" s="11" t="s">
        <v>20</v>
      </c>
      <c r="E153" s="14"/>
      <c r="F153" s="14"/>
      <c r="G153" s="14"/>
      <c r="H153" s="14"/>
      <c r="I153" s="14"/>
      <c r="J153" s="47" t="e">
        <f>+VLOOKUP(A153,DEPAR!A153:E405,5,FALSE)</f>
        <v>#N/A</v>
      </c>
      <c r="K153" s="14"/>
      <c r="L153" s="14"/>
      <c r="M153" s="14"/>
      <c r="N153" s="14"/>
      <c r="O153" s="14"/>
      <c r="P153" s="20" t="s">
        <v>21</v>
      </c>
    </row>
    <row r="154" spans="1:16" ht="16.5" x14ac:dyDescent="0.3">
      <c r="A154" s="17">
        <v>57657865</v>
      </c>
      <c r="B154" s="11" t="s">
        <v>18</v>
      </c>
      <c r="C154" s="11" t="s">
        <v>19</v>
      </c>
      <c r="D154" s="11" t="s">
        <v>20</v>
      </c>
      <c r="E154" s="14"/>
      <c r="F154" s="14"/>
      <c r="G154" s="14"/>
      <c r="H154" s="14"/>
      <c r="I154" s="14"/>
      <c r="J154" s="47">
        <f>+VLOOKUP(A154,DEPAR!A154:E406,5,FALSE)</f>
        <v>205</v>
      </c>
      <c r="K154" s="14"/>
      <c r="L154" s="14"/>
      <c r="M154" s="14"/>
      <c r="N154" s="14"/>
      <c r="O154" s="14"/>
      <c r="P154" s="20" t="s">
        <v>21</v>
      </c>
    </row>
    <row r="155" spans="1:16" ht="16.5" x14ac:dyDescent="0.3">
      <c r="A155" s="18">
        <v>57657851</v>
      </c>
      <c r="B155" s="11" t="s">
        <v>18</v>
      </c>
      <c r="C155" s="11" t="s">
        <v>19</v>
      </c>
      <c r="D155" s="11" t="s">
        <v>20</v>
      </c>
      <c r="E155" s="11"/>
      <c r="F155" s="14"/>
      <c r="G155" s="14"/>
      <c r="H155" s="14"/>
      <c r="I155" s="14"/>
      <c r="J155" s="47">
        <f>+VLOOKUP(A155,DEPAR!A155:E407,5,FALSE)</f>
        <v>206</v>
      </c>
      <c r="K155" s="14"/>
      <c r="L155" s="14"/>
      <c r="M155" s="14"/>
      <c r="N155" s="14"/>
      <c r="O155" s="14"/>
      <c r="P155" s="20" t="s">
        <v>21</v>
      </c>
    </row>
    <row r="156" spans="1:16" ht="16.5" x14ac:dyDescent="0.3">
      <c r="A156" s="17">
        <v>56992982</v>
      </c>
      <c r="B156" s="11" t="s">
        <v>18</v>
      </c>
      <c r="C156" s="11" t="s">
        <v>19</v>
      </c>
      <c r="D156" s="11" t="s">
        <v>20</v>
      </c>
      <c r="E156" s="14"/>
      <c r="F156" s="14"/>
      <c r="G156" s="14"/>
      <c r="H156" s="14"/>
      <c r="I156" s="14"/>
      <c r="J156" s="47">
        <f>+VLOOKUP(A156,DEPAR!A156:E408,5,FALSE)</f>
        <v>208</v>
      </c>
      <c r="K156" s="14"/>
      <c r="L156" s="14"/>
      <c r="M156" s="14"/>
      <c r="N156" s="14"/>
      <c r="O156" s="14"/>
      <c r="P156" s="20" t="s">
        <v>21</v>
      </c>
    </row>
    <row r="157" spans="1:16" ht="16.5" x14ac:dyDescent="0.3">
      <c r="A157" s="10">
        <v>57380501</v>
      </c>
      <c r="B157" s="11" t="s">
        <v>18</v>
      </c>
      <c r="C157" s="11" t="s">
        <v>19</v>
      </c>
      <c r="D157" s="11" t="s">
        <v>20</v>
      </c>
      <c r="E157" s="12"/>
      <c r="F157" s="13"/>
      <c r="G157" s="13"/>
      <c r="H157" s="14"/>
      <c r="I157" s="13"/>
      <c r="J157" s="47">
        <f>+VLOOKUP(A157,DEPAR!A157:E409,5,FALSE)</f>
        <v>208</v>
      </c>
      <c r="K157" s="13"/>
      <c r="L157" s="13"/>
      <c r="M157" s="14"/>
      <c r="N157" s="14"/>
      <c r="O157" s="14"/>
      <c r="P157" s="20" t="s">
        <v>21</v>
      </c>
    </row>
    <row r="158" spans="1:16" ht="16.5" x14ac:dyDescent="0.3">
      <c r="A158" s="10">
        <v>57657859</v>
      </c>
      <c r="B158" s="11" t="s">
        <v>18</v>
      </c>
      <c r="C158" s="11" t="s">
        <v>19</v>
      </c>
      <c r="D158" s="11" t="s">
        <v>20</v>
      </c>
      <c r="E158" s="26"/>
      <c r="F158" s="27"/>
      <c r="G158" s="27"/>
      <c r="H158" s="27"/>
      <c r="I158" s="27"/>
      <c r="J158" s="47">
        <f>+VLOOKUP(A158,DEPAR!A158:E410,5,FALSE)</f>
        <v>212</v>
      </c>
      <c r="K158" s="27"/>
      <c r="L158" s="28"/>
      <c r="M158" s="14"/>
      <c r="N158" s="14"/>
      <c r="O158" s="14"/>
      <c r="P158" s="20" t="s">
        <v>21</v>
      </c>
    </row>
    <row r="159" spans="1:16" ht="16.5" x14ac:dyDescent="0.3">
      <c r="A159" s="17">
        <v>56795609</v>
      </c>
      <c r="B159" s="11" t="s">
        <v>18</v>
      </c>
      <c r="C159" s="11" t="s">
        <v>19</v>
      </c>
      <c r="D159" s="11" t="s">
        <v>20</v>
      </c>
      <c r="E159" s="14"/>
      <c r="F159" s="14"/>
      <c r="G159" s="14"/>
      <c r="H159" s="14"/>
      <c r="I159" s="14"/>
      <c r="J159" s="47" t="e">
        <f>+VLOOKUP(A159,DEPAR!A159:E411,5,FALSE)</f>
        <v>#N/A</v>
      </c>
      <c r="K159" s="14"/>
      <c r="L159" s="14"/>
      <c r="M159" s="14"/>
      <c r="N159" s="14"/>
      <c r="O159" s="14"/>
      <c r="P159" s="20" t="s">
        <v>21</v>
      </c>
    </row>
    <row r="160" spans="1:16" ht="16.5" x14ac:dyDescent="0.3">
      <c r="A160" s="18">
        <v>57657839</v>
      </c>
      <c r="B160" s="11" t="s">
        <v>18</v>
      </c>
      <c r="C160" s="11" t="s">
        <v>19</v>
      </c>
      <c r="D160" s="11" t="s">
        <v>20</v>
      </c>
      <c r="E160" s="11"/>
      <c r="F160" s="14"/>
      <c r="G160" s="14"/>
      <c r="H160" s="14"/>
      <c r="I160" s="14"/>
      <c r="J160" s="47">
        <f>+VLOOKUP(A160,DEPAR!A160:E412,5,FALSE)</f>
        <v>216</v>
      </c>
      <c r="K160" s="14"/>
      <c r="L160" s="14"/>
      <c r="M160" s="14"/>
      <c r="N160" s="14"/>
      <c r="O160" s="14"/>
      <c r="P160" s="20" t="s">
        <v>21</v>
      </c>
    </row>
    <row r="161" spans="1:16" ht="16.5" x14ac:dyDescent="0.3">
      <c r="A161" s="17">
        <v>56796585</v>
      </c>
      <c r="B161" s="11" t="s">
        <v>18</v>
      </c>
      <c r="C161" s="11" t="s">
        <v>19</v>
      </c>
      <c r="D161" s="11" t="s">
        <v>20</v>
      </c>
      <c r="E161" s="14"/>
      <c r="F161" s="14"/>
      <c r="G161" s="14"/>
      <c r="H161" s="14"/>
      <c r="I161" s="14"/>
      <c r="J161" s="47">
        <f>+VLOOKUP(A161,DEPAR!A161:E413,5,FALSE)</f>
        <v>218</v>
      </c>
      <c r="K161" s="14"/>
      <c r="L161" s="14"/>
      <c r="M161" s="14"/>
      <c r="N161" s="14"/>
      <c r="O161" s="14"/>
      <c r="P161" s="20" t="s">
        <v>21</v>
      </c>
    </row>
    <row r="162" spans="1:16" ht="16.5" x14ac:dyDescent="0.3">
      <c r="A162" s="17">
        <v>56796606</v>
      </c>
      <c r="B162" s="11" t="s">
        <v>18</v>
      </c>
      <c r="C162" s="11" t="s">
        <v>19</v>
      </c>
      <c r="D162" s="11" t="s">
        <v>20</v>
      </c>
      <c r="E162" s="14"/>
      <c r="F162" s="14"/>
      <c r="G162" s="14"/>
      <c r="H162" s="14"/>
      <c r="I162" s="14"/>
      <c r="J162" s="47">
        <f>+VLOOKUP(A162,DEPAR!A162:E414,5,FALSE)</f>
        <v>218</v>
      </c>
      <c r="K162" s="14"/>
      <c r="L162" s="14"/>
      <c r="M162" s="14"/>
      <c r="N162" s="14"/>
      <c r="O162" s="14"/>
      <c r="P162" s="20" t="s">
        <v>21</v>
      </c>
    </row>
    <row r="163" spans="1:16" ht="16.5" x14ac:dyDescent="0.3">
      <c r="A163" s="17">
        <v>56796581</v>
      </c>
      <c r="B163" s="11" t="s">
        <v>18</v>
      </c>
      <c r="C163" s="11" t="s">
        <v>19</v>
      </c>
      <c r="D163" s="11" t="s">
        <v>20</v>
      </c>
      <c r="E163" s="14"/>
      <c r="F163" s="14"/>
      <c r="G163" s="14"/>
      <c r="H163" s="14"/>
      <c r="I163" s="14"/>
      <c r="J163" s="47" t="e">
        <f>+VLOOKUP(A163,DEPAR!A163:E415,5,FALSE)</f>
        <v>#N/A</v>
      </c>
      <c r="K163" s="14"/>
      <c r="L163" s="14"/>
      <c r="M163" s="14"/>
      <c r="N163" s="14"/>
      <c r="O163" s="14"/>
      <c r="P163" s="20" t="s">
        <v>21</v>
      </c>
    </row>
    <row r="164" spans="1:16" ht="16.5" x14ac:dyDescent="0.3">
      <c r="A164" s="18">
        <v>56774180</v>
      </c>
      <c r="B164" s="11" t="s">
        <v>18</v>
      </c>
      <c r="C164" s="11" t="s">
        <v>22</v>
      </c>
      <c r="D164" s="11" t="s">
        <v>20</v>
      </c>
      <c r="E164" s="11"/>
      <c r="F164" s="14"/>
      <c r="G164" s="14"/>
      <c r="H164" s="14"/>
      <c r="I164" s="14"/>
      <c r="J164" s="47" t="e">
        <f>+VLOOKUP(A164,DEPAR!A164:E416,5,FALSE)</f>
        <v>#N/A</v>
      </c>
      <c r="K164" s="14"/>
      <c r="L164" s="14"/>
      <c r="M164" s="14"/>
      <c r="N164" s="14"/>
      <c r="O164" s="14"/>
      <c r="P164" s="20" t="s">
        <v>21</v>
      </c>
    </row>
    <row r="165" spans="1:16" ht="16.5" x14ac:dyDescent="0.3">
      <c r="A165" s="18">
        <v>56774168</v>
      </c>
      <c r="B165" s="11" t="s">
        <v>18</v>
      </c>
      <c r="C165" s="11" t="s">
        <v>22</v>
      </c>
      <c r="D165" s="11" t="s">
        <v>20</v>
      </c>
      <c r="E165" s="11"/>
      <c r="F165" s="14"/>
      <c r="G165" s="14"/>
      <c r="H165" s="14"/>
      <c r="I165" s="14"/>
      <c r="J165" s="47" t="e">
        <f>+VLOOKUP(A165,DEPAR!A165:E417,5,FALSE)</f>
        <v>#N/A</v>
      </c>
      <c r="K165" s="14"/>
      <c r="L165" s="14"/>
      <c r="M165" s="14"/>
      <c r="N165" s="14"/>
      <c r="O165" s="14"/>
      <c r="P165" s="20" t="s">
        <v>21</v>
      </c>
    </row>
    <row r="166" spans="1:16" ht="16.5" x14ac:dyDescent="0.3">
      <c r="A166" s="19">
        <v>50636803</v>
      </c>
      <c r="B166" s="12" t="s">
        <v>18</v>
      </c>
      <c r="C166" s="12" t="s">
        <v>19</v>
      </c>
      <c r="D166" s="12" t="s">
        <v>20</v>
      </c>
      <c r="E166" s="13"/>
      <c r="F166" s="13"/>
      <c r="G166" s="13"/>
      <c r="H166" s="13"/>
      <c r="I166" s="13"/>
      <c r="J166" s="47" t="e">
        <f>+VLOOKUP(A166,DEPAR!A166:E418,5,FALSE)</f>
        <v>#N/A</v>
      </c>
      <c r="K166" s="13"/>
      <c r="L166" s="13"/>
      <c r="M166" s="14"/>
      <c r="N166" s="14"/>
      <c r="O166" s="14"/>
      <c r="P166" s="20" t="s">
        <v>21</v>
      </c>
    </row>
    <row r="167" spans="1:16" ht="16.5" x14ac:dyDescent="0.3">
      <c r="A167" s="18">
        <v>50465885</v>
      </c>
      <c r="B167" s="11" t="s">
        <v>18</v>
      </c>
      <c r="C167" s="11" t="s">
        <v>19</v>
      </c>
      <c r="D167" s="11" t="s">
        <v>20</v>
      </c>
      <c r="E167" s="11"/>
      <c r="F167" s="14"/>
      <c r="G167" s="14"/>
      <c r="H167" s="14"/>
      <c r="I167" s="14"/>
      <c r="J167" s="47" t="e">
        <f>+VLOOKUP(A167,DEPAR!A167:E419,5,FALSE)</f>
        <v>#N/A</v>
      </c>
      <c r="K167" s="14"/>
      <c r="L167" s="14"/>
      <c r="M167" s="14"/>
      <c r="N167" s="14"/>
      <c r="O167" s="14"/>
      <c r="P167" s="20" t="s">
        <v>21</v>
      </c>
    </row>
    <row r="168" spans="1:16" ht="16.5" x14ac:dyDescent="0.3">
      <c r="A168" s="19">
        <v>50676815</v>
      </c>
      <c r="B168" s="12" t="s">
        <v>18</v>
      </c>
      <c r="C168" s="12" t="s">
        <v>19</v>
      </c>
      <c r="D168" s="12" t="s">
        <v>20</v>
      </c>
      <c r="E168" s="13"/>
      <c r="F168" s="13"/>
      <c r="G168" s="13"/>
      <c r="H168" s="13"/>
      <c r="I168" s="13"/>
      <c r="J168" s="47" t="e">
        <f>+VLOOKUP(A168,DEPAR!A168:E420,5,FALSE)</f>
        <v>#N/A</v>
      </c>
      <c r="K168" s="13"/>
      <c r="L168" s="13"/>
      <c r="M168" s="14"/>
      <c r="N168" s="14"/>
      <c r="O168" s="14"/>
      <c r="P168" s="20" t="s">
        <v>21</v>
      </c>
    </row>
    <row r="169" spans="1:16" ht="16.5" x14ac:dyDescent="0.3">
      <c r="A169" s="17">
        <v>56796587</v>
      </c>
      <c r="B169" s="11" t="s">
        <v>18</v>
      </c>
      <c r="C169" s="11" t="s">
        <v>19</v>
      </c>
      <c r="D169" s="11" t="s">
        <v>20</v>
      </c>
      <c r="E169" s="14"/>
      <c r="F169" s="14"/>
      <c r="G169" s="14"/>
      <c r="H169" s="14"/>
      <c r="I169" s="14"/>
      <c r="J169" s="47" t="e">
        <f>+VLOOKUP(A169,DEPAR!A169:E421,5,FALSE)</f>
        <v>#N/A</v>
      </c>
      <c r="K169" s="14"/>
      <c r="L169" s="14"/>
      <c r="M169" s="14"/>
      <c r="N169" s="14"/>
      <c r="O169" s="14"/>
      <c r="P169" s="20" t="s">
        <v>21</v>
      </c>
    </row>
    <row r="170" spans="1:16" ht="16.5" x14ac:dyDescent="0.3">
      <c r="A170" s="18">
        <v>56774181</v>
      </c>
      <c r="B170" s="11" t="s">
        <v>18</v>
      </c>
      <c r="C170" s="11" t="s">
        <v>22</v>
      </c>
      <c r="D170" s="11" t="s">
        <v>20</v>
      </c>
      <c r="E170" s="11"/>
      <c r="F170" s="14"/>
      <c r="G170" s="14"/>
      <c r="H170" s="14"/>
      <c r="I170" s="14"/>
      <c r="J170" s="47" t="e">
        <f>+VLOOKUP(A170,DEPAR!A170:E422,5,FALSE)</f>
        <v>#N/A</v>
      </c>
      <c r="K170" s="14"/>
      <c r="L170" s="14"/>
      <c r="M170" s="14"/>
      <c r="N170" s="14"/>
      <c r="O170" s="14"/>
      <c r="P170" s="20" t="s">
        <v>21</v>
      </c>
    </row>
    <row r="171" spans="1:16" ht="16.5" x14ac:dyDescent="0.3">
      <c r="A171" s="10">
        <v>56992997</v>
      </c>
      <c r="B171" s="11" t="s">
        <v>18</v>
      </c>
      <c r="C171" s="11" t="s">
        <v>19</v>
      </c>
      <c r="D171" s="11" t="s">
        <v>20</v>
      </c>
      <c r="E171" s="12"/>
      <c r="F171" s="13"/>
      <c r="G171" s="13"/>
      <c r="H171" s="14"/>
      <c r="I171" s="13"/>
      <c r="J171" s="47">
        <f>+VLOOKUP(A171,DEPAR!A171:E423,5,FALSE)</f>
        <v>236</v>
      </c>
      <c r="K171" s="13"/>
      <c r="L171" s="13"/>
      <c r="M171" s="14"/>
      <c r="N171" s="14"/>
      <c r="O171" s="14"/>
      <c r="P171" s="20" t="s">
        <v>21</v>
      </c>
    </row>
    <row r="172" spans="1:16" ht="16.5" x14ac:dyDescent="0.3">
      <c r="A172" s="18">
        <v>56794428</v>
      </c>
      <c r="B172" s="11" t="s">
        <v>18</v>
      </c>
      <c r="C172" s="11" t="s">
        <v>19</v>
      </c>
      <c r="D172" s="11" t="s">
        <v>20</v>
      </c>
      <c r="E172" s="11"/>
      <c r="F172" s="14"/>
      <c r="G172" s="14"/>
      <c r="H172" s="14"/>
      <c r="I172" s="14"/>
      <c r="J172" s="47" t="e">
        <f>+VLOOKUP(A172,DEPAR!A172:E424,5,FALSE)</f>
        <v>#N/A</v>
      </c>
      <c r="K172" s="14"/>
      <c r="L172" s="14"/>
      <c r="M172" s="14"/>
      <c r="N172" s="14"/>
      <c r="O172" s="14"/>
      <c r="P172" s="20" t="s">
        <v>21</v>
      </c>
    </row>
    <row r="173" spans="1:16" ht="16.5" x14ac:dyDescent="0.3">
      <c r="A173" s="18">
        <v>50465891</v>
      </c>
      <c r="B173" s="11" t="s">
        <v>18</v>
      </c>
      <c r="C173" s="11" t="s">
        <v>19</v>
      </c>
      <c r="D173" s="11" t="s">
        <v>20</v>
      </c>
      <c r="E173" s="11"/>
      <c r="F173" s="14"/>
      <c r="G173" s="14"/>
      <c r="H173" s="14"/>
      <c r="I173" s="14"/>
      <c r="J173" s="47" t="e">
        <f>+VLOOKUP(A173,DEPAR!A173:E425,5,FALSE)</f>
        <v>#N/A</v>
      </c>
      <c r="K173" s="14"/>
      <c r="L173" s="14"/>
      <c r="M173" s="14"/>
      <c r="N173" s="14"/>
      <c r="O173" s="14"/>
      <c r="P173" s="20" t="s">
        <v>21</v>
      </c>
    </row>
    <row r="174" spans="1:16" ht="16.5" x14ac:dyDescent="0.3">
      <c r="A174" s="18">
        <v>50465862</v>
      </c>
      <c r="B174" s="11" t="s">
        <v>18</v>
      </c>
      <c r="C174" s="11" t="s">
        <v>19</v>
      </c>
      <c r="D174" s="11" t="s">
        <v>20</v>
      </c>
      <c r="E174" s="11"/>
      <c r="F174" s="14"/>
      <c r="G174" s="14"/>
      <c r="H174" s="14"/>
      <c r="I174" s="14"/>
      <c r="J174" s="47" t="e">
        <f>+VLOOKUP(A174,DEPAR!A174:E426,5,FALSE)</f>
        <v>#N/A</v>
      </c>
      <c r="K174" s="14"/>
      <c r="L174" s="14"/>
      <c r="M174" s="14"/>
      <c r="N174" s="14"/>
      <c r="O174" s="14"/>
      <c r="P174" s="20" t="s">
        <v>21</v>
      </c>
    </row>
    <row r="175" spans="1:16" ht="16.5" x14ac:dyDescent="0.3">
      <c r="A175" s="19">
        <v>50676817</v>
      </c>
      <c r="B175" s="12" t="s">
        <v>18</v>
      </c>
      <c r="C175" s="12" t="s">
        <v>19</v>
      </c>
      <c r="D175" s="12" t="s">
        <v>20</v>
      </c>
      <c r="E175" s="13"/>
      <c r="F175" s="13"/>
      <c r="G175" s="13"/>
      <c r="H175" s="13"/>
      <c r="I175" s="13"/>
      <c r="J175" s="47" t="e">
        <f>+VLOOKUP(A175,DEPAR!A175:E427,5,FALSE)</f>
        <v>#N/A</v>
      </c>
      <c r="K175" s="13"/>
      <c r="L175" s="13"/>
      <c r="M175" s="14"/>
      <c r="N175" s="14"/>
      <c r="O175" s="14"/>
      <c r="P175" s="20" t="s">
        <v>21</v>
      </c>
    </row>
    <row r="176" spans="1:16" ht="16.5" x14ac:dyDescent="0.3">
      <c r="A176" s="19">
        <v>50676818</v>
      </c>
      <c r="B176" s="12" t="s">
        <v>18</v>
      </c>
      <c r="C176" s="12" t="s">
        <v>19</v>
      </c>
      <c r="D176" s="12" t="s">
        <v>20</v>
      </c>
      <c r="E176" s="13"/>
      <c r="F176" s="13"/>
      <c r="G176" s="13"/>
      <c r="H176" s="13"/>
      <c r="I176" s="13"/>
      <c r="J176" s="47" t="e">
        <f>+VLOOKUP(A176,DEPAR!A176:E428,5,FALSE)</f>
        <v>#N/A</v>
      </c>
      <c r="K176" s="13"/>
      <c r="L176" s="13"/>
      <c r="M176" s="14"/>
      <c r="N176" s="14"/>
      <c r="O176" s="14"/>
      <c r="P176" s="20" t="s">
        <v>21</v>
      </c>
    </row>
    <row r="177" spans="1:16" ht="16.5" x14ac:dyDescent="0.3">
      <c r="A177" s="17">
        <v>50676823</v>
      </c>
      <c r="B177" s="11" t="s">
        <v>18</v>
      </c>
      <c r="C177" s="11" t="s">
        <v>19</v>
      </c>
      <c r="D177" s="11" t="s">
        <v>20</v>
      </c>
      <c r="E177" s="14"/>
      <c r="F177" s="14"/>
      <c r="G177" s="14"/>
      <c r="H177" s="14"/>
      <c r="I177" s="14"/>
      <c r="J177" s="47" t="e">
        <f>+VLOOKUP(A177,DEPAR!A177:E429,5,FALSE)</f>
        <v>#N/A</v>
      </c>
      <c r="K177" s="14"/>
      <c r="L177" s="14"/>
      <c r="M177" s="14"/>
      <c r="N177" s="14"/>
      <c r="O177" s="14"/>
      <c r="P177" s="20" t="s">
        <v>21</v>
      </c>
    </row>
    <row r="178" spans="1:16" ht="16.5" x14ac:dyDescent="0.3">
      <c r="A178" s="17">
        <v>56795605</v>
      </c>
      <c r="B178" s="11" t="s">
        <v>18</v>
      </c>
      <c r="C178" s="11" t="s">
        <v>19</v>
      </c>
      <c r="D178" s="11" t="s">
        <v>20</v>
      </c>
      <c r="E178" s="14"/>
      <c r="F178" s="14"/>
      <c r="G178" s="14"/>
      <c r="H178" s="14"/>
      <c r="I178" s="14"/>
      <c r="J178" s="47" t="e">
        <f>+VLOOKUP(A178,DEPAR!A178:E430,5,FALSE)</f>
        <v>#N/A</v>
      </c>
      <c r="K178" s="14"/>
      <c r="L178" s="14"/>
      <c r="M178" s="14"/>
      <c r="N178" s="14"/>
      <c r="O178" s="14"/>
      <c r="P178" s="20" t="s">
        <v>21</v>
      </c>
    </row>
    <row r="179" spans="1:16" ht="16.5" x14ac:dyDescent="0.3">
      <c r="A179" s="18">
        <v>50465893</v>
      </c>
      <c r="B179" s="11" t="s">
        <v>18</v>
      </c>
      <c r="C179" s="11" t="s">
        <v>19</v>
      </c>
      <c r="D179" s="11" t="s">
        <v>20</v>
      </c>
      <c r="E179" s="11"/>
      <c r="F179" s="14"/>
      <c r="G179" s="14"/>
      <c r="H179" s="14"/>
      <c r="I179" s="14"/>
      <c r="J179" s="47" t="e">
        <f>+VLOOKUP(A179,DEPAR!A179:E431,5,FALSE)</f>
        <v>#N/A</v>
      </c>
      <c r="K179" s="14"/>
      <c r="L179" s="14"/>
      <c r="M179" s="14"/>
      <c r="N179" s="14"/>
      <c r="O179" s="14"/>
      <c r="P179" s="20" t="s">
        <v>21</v>
      </c>
    </row>
    <row r="180" spans="1:16" ht="16.5" x14ac:dyDescent="0.3">
      <c r="A180" s="17">
        <v>56794439</v>
      </c>
      <c r="B180" s="11" t="s">
        <v>18</v>
      </c>
      <c r="C180" s="11" t="s">
        <v>19</v>
      </c>
      <c r="D180" s="11" t="s">
        <v>20</v>
      </c>
      <c r="E180" s="14"/>
      <c r="F180" s="14"/>
      <c r="G180" s="14"/>
      <c r="H180" s="14"/>
      <c r="I180" s="14"/>
      <c r="J180" s="47" t="e">
        <f>+VLOOKUP(A180,DEPAR!A180:E432,5,FALSE)</f>
        <v>#N/A</v>
      </c>
      <c r="K180" s="14"/>
      <c r="L180" s="14"/>
      <c r="M180" s="14"/>
      <c r="N180" s="14"/>
      <c r="O180" s="14"/>
      <c r="P180" s="20" t="s">
        <v>21</v>
      </c>
    </row>
    <row r="181" spans="1:16" ht="16.5" x14ac:dyDescent="0.3">
      <c r="A181" s="17">
        <v>57380527</v>
      </c>
      <c r="B181" s="11" t="s">
        <v>18</v>
      </c>
      <c r="C181" s="11" t="s">
        <v>19</v>
      </c>
      <c r="D181" s="11" t="s">
        <v>20</v>
      </c>
      <c r="E181" s="14"/>
      <c r="F181" s="14"/>
      <c r="G181" s="14"/>
      <c r="H181" s="14"/>
      <c r="I181" s="14"/>
      <c r="J181" s="47">
        <f>+VLOOKUP(A181,DEPAR!A181:E433,5,FALSE)</f>
        <v>258</v>
      </c>
      <c r="K181" s="14"/>
      <c r="L181" s="14"/>
      <c r="M181" s="14"/>
      <c r="N181" s="14"/>
      <c r="O181" s="14"/>
      <c r="P181" s="20" t="s">
        <v>21</v>
      </c>
    </row>
    <row r="182" spans="1:16" ht="16.5" x14ac:dyDescent="0.3">
      <c r="A182" s="18">
        <v>50614023</v>
      </c>
      <c r="B182" s="11" t="s">
        <v>18</v>
      </c>
      <c r="C182" s="11" t="s">
        <v>19</v>
      </c>
      <c r="D182" s="11" t="s">
        <v>20</v>
      </c>
      <c r="E182" s="11"/>
      <c r="F182" s="14"/>
      <c r="G182" s="14"/>
      <c r="H182" s="14"/>
      <c r="I182" s="14"/>
      <c r="J182" s="47" t="e">
        <f>+VLOOKUP(A182,DEPAR!A182:E434,5,FALSE)</f>
        <v>#N/A</v>
      </c>
      <c r="K182" s="14"/>
      <c r="L182" s="14"/>
      <c r="M182" s="14"/>
      <c r="N182" s="14"/>
      <c r="O182" s="14"/>
      <c r="P182" s="20" t="s">
        <v>21</v>
      </c>
    </row>
    <row r="183" spans="1:16" ht="16.5" x14ac:dyDescent="0.3">
      <c r="A183" s="17">
        <v>57380534</v>
      </c>
      <c r="B183" s="11" t="s">
        <v>18</v>
      </c>
      <c r="C183" s="11" t="s">
        <v>19</v>
      </c>
      <c r="D183" s="11" t="s">
        <v>20</v>
      </c>
      <c r="E183" s="14"/>
      <c r="F183" s="14"/>
      <c r="G183" s="14"/>
      <c r="H183" s="14"/>
      <c r="I183" s="14"/>
      <c r="J183" s="47">
        <f>+VLOOKUP(A183,DEPAR!A183:E435,5,FALSE)</f>
        <v>263</v>
      </c>
      <c r="K183" s="14"/>
      <c r="L183" s="14"/>
      <c r="M183" s="14"/>
      <c r="N183" s="14"/>
      <c r="O183" s="14"/>
      <c r="P183" s="20" t="s">
        <v>21</v>
      </c>
    </row>
    <row r="184" spans="1:16" ht="16.5" x14ac:dyDescent="0.3">
      <c r="A184" s="18">
        <v>57657844</v>
      </c>
      <c r="B184" s="11" t="s">
        <v>18</v>
      </c>
      <c r="C184" s="11" t="s">
        <v>19</v>
      </c>
      <c r="D184" s="11" t="s">
        <v>20</v>
      </c>
      <c r="E184" s="11"/>
      <c r="F184" s="14"/>
      <c r="G184" s="14"/>
      <c r="H184" s="14"/>
      <c r="I184" s="14"/>
      <c r="J184" s="47">
        <f>+VLOOKUP(A184,DEPAR!A184:E436,5,FALSE)</f>
        <v>273</v>
      </c>
      <c r="K184" s="14"/>
      <c r="L184" s="14"/>
      <c r="M184" s="14"/>
      <c r="N184" s="14"/>
      <c r="O184" s="14"/>
      <c r="P184" s="20" t="s">
        <v>21</v>
      </c>
    </row>
    <row r="185" spans="1:16" ht="16.5" x14ac:dyDescent="0.3">
      <c r="A185" s="10">
        <v>57657858</v>
      </c>
      <c r="B185" s="11" t="s">
        <v>18</v>
      </c>
      <c r="C185" s="11" t="s">
        <v>19</v>
      </c>
      <c r="D185" s="11" t="s">
        <v>20</v>
      </c>
      <c r="E185" s="12"/>
      <c r="F185" s="13"/>
      <c r="G185" s="13"/>
      <c r="H185" s="14"/>
      <c r="I185" s="13"/>
      <c r="J185" s="47">
        <f>+VLOOKUP(A185,DEPAR!A185:E437,5,FALSE)</f>
        <v>277</v>
      </c>
      <c r="K185" s="13"/>
      <c r="L185" s="13"/>
      <c r="M185" s="14"/>
      <c r="N185" s="14"/>
      <c r="O185" s="14"/>
      <c r="P185" s="20" t="s">
        <v>21</v>
      </c>
    </row>
    <row r="186" spans="1:16" ht="16.5" x14ac:dyDescent="0.3">
      <c r="A186" s="10">
        <v>56992992</v>
      </c>
      <c r="B186" s="11" t="s">
        <v>18</v>
      </c>
      <c r="C186" s="11" t="s">
        <v>19</v>
      </c>
      <c r="D186" s="11" t="s">
        <v>20</v>
      </c>
      <c r="E186" s="12"/>
      <c r="F186" s="13"/>
      <c r="G186" s="13"/>
      <c r="H186" s="14"/>
      <c r="I186" s="13"/>
      <c r="J186" s="47">
        <f>+VLOOKUP(A186,DEPAR!A186:E438,5,FALSE)</f>
        <v>280</v>
      </c>
      <c r="K186" s="13"/>
      <c r="L186" s="13"/>
      <c r="M186" s="14"/>
      <c r="N186" s="14"/>
      <c r="O186" s="14"/>
      <c r="P186" s="20" t="s">
        <v>21</v>
      </c>
    </row>
    <row r="187" spans="1:16" ht="16.5" x14ac:dyDescent="0.3">
      <c r="A187" s="17">
        <v>56796603</v>
      </c>
      <c r="B187" s="11" t="s">
        <v>18</v>
      </c>
      <c r="C187" s="11" t="s">
        <v>19</v>
      </c>
      <c r="D187" s="11" t="s">
        <v>20</v>
      </c>
      <c r="E187" s="14"/>
      <c r="F187" s="14"/>
      <c r="G187" s="14"/>
      <c r="H187" s="14"/>
      <c r="I187" s="14"/>
      <c r="J187" s="47" t="e">
        <f>+VLOOKUP(A187,DEPAR!A187:E439,5,FALSE)</f>
        <v>#N/A</v>
      </c>
      <c r="K187" s="14"/>
      <c r="L187" s="14"/>
      <c r="M187" s="14"/>
      <c r="N187" s="14"/>
      <c r="O187" s="14"/>
      <c r="P187" s="20" t="s">
        <v>21</v>
      </c>
    </row>
    <row r="188" spans="1:16" ht="16.5" x14ac:dyDescent="0.3">
      <c r="A188" s="18">
        <v>50614010</v>
      </c>
      <c r="B188" s="11" t="s">
        <v>18</v>
      </c>
      <c r="C188" s="11" t="s">
        <v>19</v>
      </c>
      <c r="D188" s="11" t="s">
        <v>20</v>
      </c>
      <c r="E188" s="11"/>
      <c r="F188" s="14"/>
      <c r="G188" s="14"/>
      <c r="H188" s="14"/>
      <c r="I188" s="14"/>
      <c r="J188" s="47" t="e">
        <f>+VLOOKUP(A188,DEPAR!A188:E440,5,FALSE)</f>
        <v>#N/A</v>
      </c>
      <c r="K188" s="14"/>
      <c r="L188" s="14"/>
      <c r="M188" s="14"/>
      <c r="N188" s="14"/>
      <c r="O188" s="14"/>
      <c r="P188" s="20" t="s">
        <v>21</v>
      </c>
    </row>
    <row r="189" spans="1:16" ht="16.5" x14ac:dyDescent="0.3">
      <c r="A189" s="18">
        <v>56774163</v>
      </c>
      <c r="B189" s="11" t="s">
        <v>18</v>
      </c>
      <c r="C189" s="11" t="s">
        <v>22</v>
      </c>
      <c r="D189" s="11" t="s">
        <v>20</v>
      </c>
      <c r="E189" s="11"/>
      <c r="F189" s="14"/>
      <c r="G189" s="14"/>
      <c r="H189" s="14"/>
      <c r="I189" s="14"/>
      <c r="J189" s="47" t="e">
        <f>+VLOOKUP(A189,DEPAR!A189:E441,5,FALSE)</f>
        <v>#N/A</v>
      </c>
      <c r="K189" s="14"/>
      <c r="L189" s="14"/>
      <c r="M189" s="14"/>
      <c r="N189" s="14"/>
      <c r="O189" s="14"/>
      <c r="P189" s="20" t="s">
        <v>21</v>
      </c>
    </row>
    <row r="190" spans="1:16" ht="16.5" x14ac:dyDescent="0.3">
      <c r="A190" s="17">
        <v>56796586</v>
      </c>
      <c r="B190" s="11" t="s">
        <v>18</v>
      </c>
      <c r="C190" s="11" t="s">
        <v>19</v>
      </c>
      <c r="D190" s="11" t="s">
        <v>20</v>
      </c>
      <c r="E190" s="14"/>
      <c r="F190" s="14"/>
      <c r="G190" s="14"/>
      <c r="H190" s="14"/>
      <c r="I190" s="14"/>
      <c r="J190" s="47" t="e">
        <f>+VLOOKUP(A190,DEPAR!A190:E442,5,FALSE)</f>
        <v>#N/A</v>
      </c>
      <c r="K190" s="14"/>
      <c r="L190" s="14"/>
      <c r="M190" s="14"/>
      <c r="N190" s="14"/>
      <c r="O190" s="14"/>
      <c r="P190" s="20" t="s">
        <v>21</v>
      </c>
    </row>
    <row r="191" spans="1:16" ht="16.5" x14ac:dyDescent="0.3">
      <c r="A191" s="17">
        <v>56796591</v>
      </c>
      <c r="B191" s="11" t="s">
        <v>18</v>
      </c>
      <c r="C191" s="11" t="s">
        <v>19</v>
      </c>
      <c r="D191" s="11" t="s">
        <v>20</v>
      </c>
      <c r="E191" s="14"/>
      <c r="F191" s="14"/>
      <c r="G191" s="14"/>
      <c r="H191" s="14"/>
      <c r="I191" s="14"/>
      <c r="J191" s="47" t="e">
        <f>+VLOOKUP(A191,DEPAR!A191:E443,5,FALSE)</f>
        <v>#N/A</v>
      </c>
      <c r="K191" s="14"/>
      <c r="L191" s="14"/>
      <c r="M191" s="14"/>
      <c r="N191" s="14"/>
      <c r="O191" s="14"/>
      <c r="P191" s="20" t="s">
        <v>21</v>
      </c>
    </row>
    <row r="192" spans="1:16" ht="16.5" x14ac:dyDescent="0.3">
      <c r="A192" s="17">
        <v>56992983</v>
      </c>
      <c r="B192" s="11" t="s">
        <v>18</v>
      </c>
      <c r="C192" s="11" t="s">
        <v>19</v>
      </c>
      <c r="D192" s="11" t="s">
        <v>20</v>
      </c>
      <c r="E192" s="14"/>
      <c r="F192" s="14"/>
      <c r="G192" s="14"/>
      <c r="H192" s="14"/>
      <c r="I192" s="14"/>
      <c r="J192" s="47">
        <f>+VLOOKUP(A192,DEPAR!A192:E444,5,FALSE)</f>
        <v>296</v>
      </c>
      <c r="K192" s="14"/>
      <c r="L192" s="14"/>
      <c r="M192" s="14"/>
      <c r="N192" s="14"/>
      <c r="O192" s="14"/>
      <c r="P192" s="20" t="s">
        <v>21</v>
      </c>
    </row>
    <row r="193" spans="1:16" ht="16.5" x14ac:dyDescent="0.3">
      <c r="A193" s="18">
        <v>56794431</v>
      </c>
      <c r="B193" s="11" t="s">
        <v>18</v>
      </c>
      <c r="C193" s="11" t="s">
        <v>19</v>
      </c>
      <c r="D193" s="11" t="s">
        <v>20</v>
      </c>
      <c r="E193" s="11"/>
      <c r="F193" s="14"/>
      <c r="G193" s="14"/>
      <c r="H193" s="14"/>
      <c r="I193" s="14"/>
      <c r="J193" s="47" t="e">
        <f>+VLOOKUP(A193,DEPAR!A193:E445,5,FALSE)</f>
        <v>#N/A</v>
      </c>
      <c r="K193" s="14"/>
      <c r="L193" s="14"/>
      <c r="M193" s="14"/>
      <c r="N193" s="14"/>
      <c r="O193" s="14"/>
      <c r="P193" s="20" t="s">
        <v>21</v>
      </c>
    </row>
    <row r="194" spans="1:16" ht="16.5" x14ac:dyDescent="0.3">
      <c r="A194" s="17">
        <v>56796607</v>
      </c>
      <c r="B194" s="11" t="s">
        <v>18</v>
      </c>
      <c r="C194" s="11" t="s">
        <v>19</v>
      </c>
      <c r="D194" s="11" t="s">
        <v>20</v>
      </c>
      <c r="E194" s="14"/>
      <c r="F194" s="14"/>
      <c r="G194" s="14"/>
      <c r="H194" s="14"/>
      <c r="I194" s="14"/>
      <c r="J194" s="47" t="e">
        <f>+VLOOKUP(A194,DEPAR!A194:E446,5,FALSE)</f>
        <v>#N/A</v>
      </c>
      <c r="K194" s="14"/>
      <c r="L194" s="14"/>
      <c r="M194" s="14"/>
      <c r="N194" s="14"/>
      <c r="O194" s="14"/>
      <c r="P194" s="20" t="s">
        <v>21</v>
      </c>
    </row>
    <row r="195" spans="1:16" ht="16.5" x14ac:dyDescent="0.3">
      <c r="A195" s="17">
        <v>56795603</v>
      </c>
      <c r="B195" s="11" t="s">
        <v>18</v>
      </c>
      <c r="C195" s="11" t="s">
        <v>19</v>
      </c>
      <c r="D195" s="11" t="s">
        <v>20</v>
      </c>
      <c r="E195" s="14"/>
      <c r="F195" s="14"/>
      <c r="G195" s="14"/>
      <c r="H195" s="14"/>
      <c r="I195" s="14"/>
      <c r="J195" s="47" t="e">
        <f>+VLOOKUP(A195,DEPAR!A195:E447,5,FALSE)</f>
        <v>#N/A</v>
      </c>
      <c r="K195" s="14"/>
      <c r="L195" s="14"/>
      <c r="M195" s="14"/>
      <c r="N195" s="14"/>
      <c r="O195" s="14"/>
      <c r="P195" s="20" t="s">
        <v>21</v>
      </c>
    </row>
    <row r="196" spans="1:16" ht="16.5" x14ac:dyDescent="0.3">
      <c r="A196" s="10">
        <v>57380524</v>
      </c>
      <c r="B196" s="11" t="s">
        <v>18</v>
      </c>
      <c r="C196" s="11" t="s">
        <v>19</v>
      </c>
      <c r="D196" s="11" t="s">
        <v>20</v>
      </c>
      <c r="E196" s="12"/>
      <c r="F196" s="13"/>
      <c r="G196" s="13"/>
      <c r="H196" s="14"/>
      <c r="I196" s="13"/>
      <c r="J196" s="47">
        <f>+VLOOKUP(A196,DEPAR!A196:E448,5,FALSE)</f>
        <v>310</v>
      </c>
      <c r="K196" s="13"/>
      <c r="L196" s="13"/>
      <c r="M196" s="14"/>
      <c r="N196" s="14"/>
      <c r="O196" s="14"/>
      <c r="P196" s="20" t="s">
        <v>21</v>
      </c>
    </row>
    <row r="197" spans="1:16" ht="16.5" x14ac:dyDescent="0.3">
      <c r="A197" s="17">
        <v>56795604</v>
      </c>
      <c r="B197" s="11" t="s">
        <v>18</v>
      </c>
      <c r="C197" s="11" t="s">
        <v>19</v>
      </c>
      <c r="D197" s="11" t="s">
        <v>20</v>
      </c>
      <c r="E197" s="14"/>
      <c r="F197" s="14"/>
      <c r="G197" s="14"/>
      <c r="H197" s="14"/>
      <c r="I197" s="14"/>
      <c r="J197" s="47" t="e">
        <f>+VLOOKUP(A197,DEPAR!A197:E449,5,FALSE)</f>
        <v>#N/A</v>
      </c>
      <c r="K197" s="14"/>
      <c r="L197" s="14"/>
      <c r="M197" s="14"/>
      <c r="N197" s="14"/>
      <c r="O197" s="14"/>
      <c r="P197" s="20" t="s">
        <v>21</v>
      </c>
    </row>
    <row r="198" spans="1:16" ht="16.5" x14ac:dyDescent="0.3">
      <c r="A198" s="18">
        <v>56774183</v>
      </c>
      <c r="B198" s="11" t="s">
        <v>18</v>
      </c>
      <c r="C198" s="11" t="s">
        <v>22</v>
      </c>
      <c r="D198" s="11" t="s">
        <v>20</v>
      </c>
      <c r="E198" s="11"/>
      <c r="F198" s="14"/>
      <c r="G198" s="14"/>
      <c r="H198" s="14"/>
      <c r="I198" s="14"/>
      <c r="J198" s="47" t="e">
        <f>+VLOOKUP(A198,DEPAR!A198:E450,5,FALSE)</f>
        <v>#N/A</v>
      </c>
      <c r="K198" s="14"/>
      <c r="L198" s="14"/>
      <c r="M198" s="14"/>
      <c r="N198" s="14"/>
      <c r="O198" s="14"/>
      <c r="P198" s="20" t="s">
        <v>21</v>
      </c>
    </row>
    <row r="199" spans="1:16" ht="16.5" x14ac:dyDescent="0.3">
      <c r="A199" s="18">
        <v>56794420</v>
      </c>
      <c r="B199" s="11" t="s">
        <v>18</v>
      </c>
      <c r="C199" s="11" t="s">
        <v>19</v>
      </c>
      <c r="D199" s="11" t="s">
        <v>20</v>
      </c>
      <c r="E199" s="11"/>
      <c r="F199" s="14"/>
      <c r="G199" s="14"/>
      <c r="H199" s="14"/>
      <c r="I199" s="14"/>
      <c r="J199" s="47" t="e">
        <f>+VLOOKUP(A199,DEPAR!A199:E451,5,FALSE)</f>
        <v>#N/A</v>
      </c>
      <c r="K199" s="14"/>
      <c r="L199" s="14"/>
      <c r="M199" s="14"/>
      <c r="N199" s="14"/>
      <c r="O199" s="14"/>
      <c r="P199" s="20" t="s">
        <v>21</v>
      </c>
    </row>
    <row r="200" spans="1:16" ht="16.5" x14ac:dyDescent="0.3">
      <c r="A200" s="17">
        <v>56795602</v>
      </c>
      <c r="B200" s="11" t="s">
        <v>18</v>
      </c>
      <c r="C200" s="11" t="s">
        <v>19</v>
      </c>
      <c r="D200" s="11" t="s">
        <v>20</v>
      </c>
      <c r="E200" s="14"/>
      <c r="F200" s="14"/>
      <c r="G200" s="14"/>
      <c r="H200" s="14"/>
      <c r="I200" s="14"/>
      <c r="J200" s="47" t="e">
        <f>+VLOOKUP(A200,DEPAR!A200:E452,5,FALSE)</f>
        <v>#N/A</v>
      </c>
      <c r="K200" s="14"/>
      <c r="L200" s="14"/>
      <c r="M200" s="14"/>
      <c r="N200" s="14"/>
      <c r="O200" s="14"/>
      <c r="P200" s="20" t="s">
        <v>21</v>
      </c>
    </row>
    <row r="201" spans="1:16" ht="16.5" x14ac:dyDescent="0.3">
      <c r="A201" s="18">
        <v>50614012</v>
      </c>
      <c r="B201" s="11" t="s">
        <v>18</v>
      </c>
      <c r="C201" s="11" t="s">
        <v>19</v>
      </c>
      <c r="D201" s="11" t="s">
        <v>20</v>
      </c>
      <c r="E201" s="11"/>
      <c r="F201" s="14"/>
      <c r="G201" s="14"/>
      <c r="H201" s="14"/>
      <c r="I201" s="14"/>
      <c r="J201" s="47" t="e">
        <f>+VLOOKUP(A201,DEPAR!A201:E453,5,FALSE)</f>
        <v>#N/A</v>
      </c>
      <c r="K201" s="14"/>
      <c r="L201" s="14"/>
      <c r="M201" s="14"/>
      <c r="N201" s="14"/>
      <c r="O201" s="14"/>
      <c r="P201" s="20"/>
    </row>
    <row r="202" spans="1:16" ht="16.5" x14ac:dyDescent="0.3">
      <c r="A202" s="18">
        <v>56773349</v>
      </c>
      <c r="B202" s="11" t="s">
        <v>18</v>
      </c>
      <c r="C202" s="11" t="s">
        <v>19</v>
      </c>
      <c r="D202" s="11" t="s">
        <v>20</v>
      </c>
      <c r="E202" s="11"/>
      <c r="F202" s="14"/>
      <c r="G202" s="14"/>
      <c r="H202" s="14"/>
      <c r="I202" s="14"/>
      <c r="J202" s="47" t="e">
        <f>+VLOOKUP(A202,DEPAR!A202:E454,5,FALSE)</f>
        <v>#N/A</v>
      </c>
      <c r="K202" s="14"/>
      <c r="L202" s="14"/>
      <c r="M202" s="14"/>
      <c r="N202" s="14"/>
      <c r="O202" s="14"/>
      <c r="P202" s="20" t="s">
        <v>21</v>
      </c>
    </row>
    <row r="203" spans="1:16" ht="16.5" x14ac:dyDescent="0.3">
      <c r="A203" s="17">
        <v>56992977</v>
      </c>
      <c r="B203" s="11" t="s">
        <v>18</v>
      </c>
      <c r="C203" s="11" t="s">
        <v>19</v>
      </c>
      <c r="D203" s="11" t="s">
        <v>20</v>
      </c>
      <c r="E203" s="14"/>
      <c r="F203" s="14"/>
      <c r="G203" s="14"/>
      <c r="H203" s="14"/>
      <c r="I203" s="14"/>
      <c r="J203" s="47" t="e">
        <f>+VLOOKUP(A203,DEPAR!A203:E455,5,FALSE)</f>
        <v>#N/A</v>
      </c>
      <c r="K203" s="14"/>
      <c r="L203" s="14"/>
      <c r="M203" s="14"/>
      <c r="N203" s="14"/>
      <c r="O203" s="14"/>
      <c r="P203" s="20" t="s">
        <v>21</v>
      </c>
    </row>
    <row r="204" spans="1:16" ht="16.5" x14ac:dyDescent="0.3">
      <c r="A204" s="18">
        <v>50614030</v>
      </c>
      <c r="B204" s="11" t="s">
        <v>18</v>
      </c>
      <c r="C204" s="11" t="s">
        <v>19</v>
      </c>
      <c r="D204" s="11" t="s">
        <v>20</v>
      </c>
      <c r="E204" s="11"/>
      <c r="F204" s="14"/>
      <c r="G204" s="14"/>
      <c r="H204" s="14"/>
      <c r="I204" s="14"/>
      <c r="J204" s="47" t="e">
        <f>+VLOOKUP(A204,DEPAR!A204:E456,5,FALSE)</f>
        <v>#N/A</v>
      </c>
      <c r="K204" s="14"/>
      <c r="L204" s="14"/>
      <c r="M204" s="14"/>
      <c r="N204" s="14"/>
      <c r="O204" s="14"/>
      <c r="P204" s="20" t="s">
        <v>21</v>
      </c>
    </row>
    <row r="205" spans="1:16" ht="16.5" x14ac:dyDescent="0.3">
      <c r="A205" s="19">
        <v>50636806</v>
      </c>
      <c r="B205" s="12" t="s">
        <v>18</v>
      </c>
      <c r="C205" s="12" t="s">
        <v>19</v>
      </c>
      <c r="D205" s="12" t="s">
        <v>20</v>
      </c>
      <c r="E205" s="13"/>
      <c r="F205" s="13"/>
      <c r="G205" s="13"/>
      <c r="H205" s="13"/>
      <c r="I205" s="13"/>
      <c r="J205" s="47" t="e">
        <f>+VLOOKUP(A205,DEPAR!A205:E457,5,FALSE)</f>
        <v>#N/A</v>
      </c>
      <c r="K205" s="13"/>
      <c r="L205" s="13"/>
      <c r="M205" s="14"/>
      <c r="N205" s="14"/>
      <c r="O205" s="14"/>
      <c r="P205" s="20" t="s">
        <v>21</v>
      </c>
    </row>
    <row r="206" spans="1:16" ht="16.5" x14ac:dyDescent="0.3">
      <c r="A206" s="18">
        <v>56773350</v>
      </c>
      <c r="B206" s="11" t="s">
        <v>18</v>
      </c>
      <c r="C206" s="11" t="s">
        <v>19</v>
      </c>
      <c r="D206" s="11" t="s">
        <v>20</v>
      </c>
      <c r="E206" s="11"/>
      <c r="F206" s="14"/>
      <c r="G206" s="14"/>
      <c r="H206" s="14"/>
      <c r="I206" s="14"/>
      <c r="J206" s="47" t="e">
        <f>+VLOOKUP(A206,DEPAR!A206:E458,5,FALSE)</f>
        <v>#N/A</v>
      </c>
      <c r="K206" s="14"/>
      <c r="L206" s="14"/>
      <c r="M206" s="14"/>
      <c r="N206" s="14"/>
      <c r="O206" s="14"/>
      <c r="P206" s="20" t="s">
        <v>21</v>
      </c>
    </row>
    <row r="207" spans="1:16" ht="16.5" x14ac:dyDescent="0.3">
      <c r="A207" s="18">
        <v>56794432</v>
      </c>
      <c r="B207" s="11" t="s">
        <v>18</v>
      </c>
      <c r="C207" s="11" t="s">
        <v>19</v>
      </c>
      <c r="D207" s="11" t="s">
        <v>20</v>
      </c>
      <c r="E207" s="11"/>
      <c r="F207" s="14"/>
      <c r="G207" s="14"/>
      <c r="H207" s="14"/>
      <c r="I207" s="14"/>
      <c r="J207" s="47" t="e">
        <f>+VLOOKUP(A207,DEPAR!A207:E459,5,FALSE)</f>
        <v>#N/A</v>
      </c>
      <c r="K207" s="14"/>
      <c r="L207" s="14"/>
      <c r="M207" s="14"/>
      <c r="N207" s="14"/>
      <c r="O207" s="14"/>
      <c r="P207" s="20" t="s">
        <v>21</v>
      </c>
    </row>
    <row r="208" spans="1:16" ht="16.5" x14ac:dyDescent="0.3">
      <c r="A208" s="17">
        <v>50676828</v>
      </c>
      <c r="B208" s="11" t="s">
        <v>18</v>
      </c>
      <c r="C208" s="11" t="s">
        <v>19</v>
      </c>
      <c r="D208" s="11" t="s">
        <v>20</v>
      </c>
      <c r="E208" s="14"/>
      <c r="F208" s="14"/>
      <c r="G208" s="14"/>
      <c r="H208" s="14"/>
      <c r="I208" s="14"/>
      <c r="J208" s="47" t="e">
        <f>+VLOOKUP(A208,DEPAR!A208:E460,5,FALSE)</f>
        <v>#N/A</v>
      </c>
      <c r="K208" s="14"/>
      <c r="L208" s="14"/>
      <c r="M208" s="14"/>
      <c r="N208" s="14"/>
      <c r="O208" s="14"/>
      <c r="P208" s="20" t="s">
        <v>21</v>
      </c>
    </row>
    <row r="209" spans="1:16" ht="16.5" x14ac:dyDescent="0.3">
      <c r="A209" s="18">
        <v>50614015</v>
      </c>
      <c r="B209" s="11" t="s">
        <v>18</v>
      </c>
      <c r="C209" s="11" t="s">
        <v>19</v>
      </c>
      <c r="D209" s="11" t="s">
        <v>20</v>
      </c>
      <c r="E209" s="11"/>
      <c r="F209" s="14"/>
      <c r="G209" s="14"/>
      <c r="H209" s="14"/>
      <c r="I209" s="14"/>
      <c r="J209" s="47" t="e">
        <f>+VLOOKUP(A209,DEPAR!A209:E461,5,FALSE)</f>
        <v>#N/A</v>
      </c>
      <c r="K209" s="14"/>
      <c r="L209" s="14"/>
      <c r="M209" s="14"/>
      <c r="N209" s="14"/>
      <c r="O209" s="14"/>
      <c r="P209" s="20" t="s">
        <v>21</v>
      </c>
    </row>
    <row r="210" spans="1:16" ht="16.5" x14ac:dyDescent="0.3">
      <c r="A210" s="17">
        <v>56795607</v>
      </c>
      <c r="B210" s="11" t="s">
        <v>18</v>
      </c>
      <c r="C210" s="11" t="s">
        <v>19</v>
      </c>
      <c r="D210" s="11" t="s">
        <v>20</v>
      </c>
      <c r="E210" s="14"/>
      <c r="F210" s="14"/>
      <c r="G210" s="14"/>
      <c r="H210" s="14"/>
      <c r="I210" s="14"/>
      <c r="J210" s="47" t="e">
        <f>+VLOOKUP(A210,DEPAR!A210:E462,5,FALSE)</f>
        <v>#N/A</v>
      </c>
      <c r="K210" s="14"/>
      <c r="L210" s="14"/>
      <c r="M210" s="14"/>
      <c r="N210" s="14"/>
      <c r="O210" s="14"/>
      <c r="P210" s="20" t="s">
        <v>21</v>
      </c>
    </row>
    <row r="211" spans="1:16" ht="16.5" x14ac:dyDescent="0.3">
      <c r="A211" s="18">
        <v>56773357</v>
      </c>
      <c r="B211" s="11" t="s">
        <v>18</v>
      </c>
      <c r="C211" s="11" t="s">
        <v>19</v>
      </c>
      <c r="D211" s="11" t="s">
        <v>20</v>
      </c>
      <c r="E211" s="11"/>
      <c r="F211" s="14"/>
      <c r="G211" s="14"/>
      <c r="H211" s="14"/>
      <c r="I211" s="14"/>
      <c r="J211" s="47" t="e">
        <f>+VLOOKUP(A211,DEPAR!A211:E463,5,FALSE)</f>
        <v>#N/A</v>
      </c>
      <c r="K211" s="14"/>
      <c r="L211" s="14"/>
      <c r="M211" s="14"/>
      <c r="N211" s="14"/>
      <c r="O211" s="14"/>
      <c r="P211" s="20" t="s">
        <v>21</v>
      </c>
    </row>
    <row r="212" spans="1:16" ht="16.5" x14ac:dyDescent="0.3">
      <c r="A212" s="17">
        <v>56992976</v>
      </c>
      <c r="B212" s="11" t="s">
        <v>18</v>
      </c>
      <c r="C212" s="11" t="s">
        <v>19</v>
      </c>
      <c r="D212" s="11" t="s">
        <v>20</v>
      </c>
      <c r="E212" s="14"/>
      <c r="F212" s="14"/>
      <c r="G212" s="14"/>
      <c r="H212" s="14"/>
      <c r="I212" s="14"/>
      <c r="J212" s="47" t="e">
        <f>+VLOOKUP(A212,DEPAR!A212:E464,5,FALSE)</f>
        <v>#N/A</v>
      </c>
      <c r="K212" s="14"/>
      <c r="L212" s="14"/>
      <c r="M212" s="14"/>
      <c r="N212" s="14"/>
      <c r="O212" s="14"/>
      <c r="P212" s="20" t="s">
        <v>21</v>
      </c>
    </row>
    <row r="213" spans="1:16" ht="16.5" x14ac:dyDescent="0.3">
      <c r="A213" s="17">
        <v>56796589</v>
      </c>
      <c r="B213" s="11" t="s">
        <v>18</v>
      </c>
      <c r="C213" s="11" t="s">
        <v>19</v>
      </c>
      <c r="D213" s="11" t="s">
        <v>20</v>
      </c>
      <c r="E213" s="14"/>
      <c r="F213" s="14"/>
      <c r="G213" s="14"/>
      <c r="H213" s="14"/>
      <c r="I213" s="14"/>
      <c r="J213" s="47" t="e">
        <f>+VLOOKUP(A213,DEPAR!A213:E465,5,FALSE)</f>
        <v>#N/A</v>
      </c>
      <c r="K213" s="14"/>
      <c r="L213" s="14"/>
      <c r="M213" s="14"/>
      <c r="N213" s="14"/>
      <c r="O213" s="14"/>
      <c r="P213" s="20" t="s">
        <v>21</v>
      </c>
    </row>
    <row r="214" spans="1:16" ht="16.5" x14ac:dyDescent="0.3">
      <c r="A214" s="18">
        <v>56774164</v>
      </c>
      <c r="B214" s="11" t="s">
        <v>18</v>
      </c>
      <c r="C214" s="11" t="s">
        <v>22</v>
      </c>
      <c r="D214" s="11" t="s">
        <v>20</v>
      </c>
      <c r="E214" s="11"/>
      <c r="F214" s="14"/>
      <c r="G214" s="14"/>
      <c r="H214" s="14"/>
      <c r="I214" s="14"/>
      <c r="J214" s="47" t="e">
        <f>+VLOOKUP(A214,DEPAR!A214:E466,5,FALSE)</f>
        <v>#N/A</v>
      </c>
      <c r="K214" s="14"/>
      <c r="L214" s="14"/>
      <c r="M214" s="14"/>
      <c r="N214" s="14"/>
      <c r="O214" s="14"/>
      <c r="P214" s="20" t="s">
        <v>21</v>
      </c>
    </row>
    <row r="215" spans="1:16" ht="16.5" x14ac:dyDescent="0.3">
      <c r="A215" s="17">
        <v>56794430</v>
      </c>
      <c r="B215" s="11" t="s">
        <v>18</v>
      </c>
      <c r="C215" s="11" t="s">
        <v>19</v>
      </c>
      <c r="D215" s="11" t="s">
        <v>20</v>
      </c>
      <c r="E215" s="14"/>
      <c r="F215" s="14"/>
      <c r="G215" s="14"/>
      <c r="H215" s="14"/>
      <c r="I215" s="14"/>
      <c r="J215" s="47" t="e">
        <f>+VLOOKUP(A215,DEPAR!A215:E467,5,FALSE)</f>
        <v>#N/A</v>
      </c>
      <c r="K215" s="14"/>
      <c r="L215" s="14"/>
      <c r="M215" s="14"/>
      <c r="N215" s="14"/>
      <c r="O215" s="14"/>
      <c r="P215" s="20" t="s">
        <v>21</v>
      </c>
    </row>
    <row r="216" spans="1:16" ht="16.5" x14ac:dyDescent="0.3">
      <c r="A216" s="10">
        <v>56992969</v>
      </c>
      <c r="B216" s="11" t="s">
        <v>18</v>
      </c>
      <c r="C216" s="11" t="s">
        <v>19</v>
      </c>
      <c r="D216" s="11" t="s">
        <v>20</v>
      </c>
      <c r="E216" s="12"/>
      <c r="F216" s="13"/>
      <c r="G216" s="13"/>
      <c r="H216" s="14"/>
      <c r="I216" s="13"/>
      <c r="J216" s="47" t="e">
        <f>+VLOOKUP(A216,DEPAR!A216:E468,5,FALSE)</f>
        <v>#N/A</v>
      </c>
      <c r="K216" s="13"/>
      <c r="L216" s="13"/>
      <c r="M216" s="14"/>
      <c r="N216" s="14"/>
      <c r="O216" s="14"/>
      <c r="P216" s="20" t="s">
        <v>21</v>
      </c>
    </row>
    <row r="217" spans="1:16" ht="16.5" x14ac:dyDescent="0.3">
      <c r="A217" s="17">
        <v>56795618</v>
      </c>
      <c r="B217" s="11" t="s">
        <v>18</v>
      </c>
      <c r="C217" s="11" t="s">
        <v>19</v>
      </c>
      <c r="D217" s="11" t="s">
        <v>20</v>
      </c>
      <c r="E217" s="14"/>
      <c r="F217" s="14"/>
      <c r="G217" s="14"/>
      <c r="H217" s="14"/>
      <c r="I217" s="14"/>
      <c r="J217" s="47" t="e">
        <f>+VLOOKUP(A217,DEPAR!A217:E469,5,FALSE)</f>
        <v>#N/A</v>
      </c>
      <c r="K217" s="14"/>
      <c r="L217" s="14"/>
      <c r="M217" s="14"/>
      <c r="N217" s="14"/>
      <c r="O217" s="14"/>
      <c r="P217" s="20" t="s">
        <v>21</v>
      </c>
    </row>
    <row r="218" spans="1:16" ht="16.5" x14ac:dyDescent="0.3">
      <c r="A218" s="17">
        <v>56796600</v>
      </c>
      <c r="B218" s="11" t="s">
        <v>18</v>
      </c>
      <c r="C218" s="11" t="s">
        <v>19</v>
      </c>
      <c r="D218" s="11" t="s">
        <v>20</v>
      </c>
      <c r="E218" s="14"/>
      <c r="F218" s="14"/>
      <c r="G218" s="14"/>
      <c r="H218" s="14"/>
      <c r="I218" s="14"/>
      <c r="J218" s="47" t="e">
        <f>+VLOOKUP(A218,DEPAR!A218:E470,5,FALSE)</f>
        <v>#N/A</v>
      </c>
      <c r="K218" s="14"/>
      <c r="L218" s="14"/>
      <c r="M218" s="14"/>
      <c r="N218" s="14"/>
      <c r="O218" s="14"/>
      <c r="P218" s="20" t="s">
        <v>21</v>
      </c>
    </row>
    <row r="219" spans="1:16" ht="16.5" x14ac:dyDescent="0.3">
      <c r="A219" s="17">
        <v>56796609</v>
      </c>
      <c r="B219" s="11" t="s">
        <v>18</v>
      </c>
      <c r="C219" s="11" t="s">
        <v>19</v>
      </c>
      <c r="D219" s="11" t="s">
        <v>20</v>
      </c>
      <c r="E219" s="14"/>
      <c r="F219" s="14"/>
      <c r="G219" s="14"/>
      <c r="H219" s="14"/>
      <c r="I219" s="14"/>
      <c r="J219" s="47" t="e">
        <f>+VLOOKUP(A219,DEPAR!A219:E471,5,FALSE)</f>
        <v>#N/A</v>
      </c>
      <c r="K219" s="14"/>
      <c r="L219" s="14"/>
      <c r="M219" s="14"/>
      <c r="N219" s="14"/>
      <c r="O219" s="14"/>
      <c r="P219" s="20" t="s">
        <v>21</v>
      </c>
    </row>
    <row r="220" spans="1:16" ht="16.5" x14ac:dyDescent="0.3">
      <c r="A220" s="17">
        <v>50465863</v>
      </c>
      <c r="B220" s="12" t="s">
        <v>18</v>
      </c>
      <c r="C220" s="12" t="s">
        <v>19</v>
      </c>
      <c r="D220" s="12" t="s">
        <v>20</v>
      </c>
      <c r="E220" s="13"/>
      <c r="F220" s="13"/>
      <c r="G220" s="13"/>
      <c r="H220" s="13"/>
      <c r="I220" s="13"/>
      <c r="J220" s="47" t="e">
        <f>+VLOOKUP(A220,DEPAR!A220:E472,5,FALSE)</f>
        <v>#N/A</v>
      </c>
      <c r="K220" s="13"/>
      <c r="L220" s="13"/>
      <c r="M220" s="13"/>
      <c r="N220" s="14" t="e">
        <f>SUM(F220:M220)</f>
        <v>#N/A</v>
      </c>
      <c r="O220" s="13"/>
      <c r="P220" s="20" t="s">
        <v>21</v>
      </c>
    </row>
    <row r="221" spans="1:16" ht="16.5" x14ac:dyDescent="0.3">
      <c r="A221" s="17">
        <v>56796597</v>
      </c>
      <c r="B221" s="11" t="s">
        <v>18</v>
      </c>
      <c r="C221" s="11" t="s">
        <v>19</v>
      </c>
      <c r="D221" s="11" t="s">
        <v>20</v>
      </c>
      <c r="E221" s="14"/>
      <c r="F221" s="14"/>
      <c r="G221" s="14"/>
      <c r="H221" s="14"/>
      <c r="I221" s="14"/>
      <c r="J221" s="47" t="e">
        <f>+VLOOKUP(A221,DEPAR!A221:E473,5,FALSE)</f>
        <v>#N/A</v>
      </c>
      <c r="K221" s="14"/>
      <c r="L221" s="14"/>
      <c r="M221" s="13"/>
      <c r="N221" s="14"/>
      <c r="O221" s="13"/>
      <c r="P221" s="20" t="s">
        <v>21</v>
      </c>
    </row>
    <row r="222" spans="1:16" ht="16.5" x14ac:dyDescent="0.3">
      <c r="A222" s="10">
        <v>57380526</v>
      </c>
      <c r="B222" s="11" t="s">
        <v>18</v>
      </c>
      <c r="C222" s="11" t="s">
        <v>19</v>
      </c>
      <c r="D222" s="11" t="s">
        <v>20</v>
      </c>
      <c r="E222" s="12"/>
      <c r="F222" s="13"/>
      <c r="G222" s="13"/>
      <c r="H222" s="14"/>
      <c r="I222" s="13"/>
      <c r="J222" s="47">
        <f>+VLOOKUP(A222,DEPAR!A222:E474,5,FALSE)</f>
        <v>437</v>
      </c>
      <c r="K222" s="13"/>
      <c r="L222" s="13"/>
      <c r="M222" s="13"/>
      <c r="N222" s="14"/>
      <c r="O222" s="13"/>
      <c r="P222" s="20" t="s">
        <v>21</v>
      </c>
    </row>
    <row r="223" spans="1:16" ht="16.5" x14ac:dyDescent="0.3">
      <c r="A223" s="18">
        <v>56773351</v>
      </c>
      <c r="B223" s="11" t="s">
        <v>18</v>
      </c>
      <c r="C223" s="11" t="s">
        <v>19</v>
      </c>
      <c r="D223" s="11" t="s">
        <v>20</v>
      </c>
      <c r="E223" s="11"/>
      <c r="F223" s="14"/>
      <c r="G223" s="14"/>
      <c r="H223" s="14"/>
      <c r="I223" s="14"/>
      <c r="J223" s="47" t="e">
        <f>+VLOOKUP(A223,DEPAR!A223:E475,5,FALSE)</f>
        <v>#N/A</v>
      </c>
      <c r="K223" s="14"/>
      <c r="L223" s="14"/>
      <c r="M223" s="13"/>
      <c r="N223" s="14"/>
      <c r="O223" s="13"/>
      <c r="P223" s="20" t="s">
        <v>21</v>
      </c>
    </row>
    <row r="224" spans="1:16" ht="16.5" x14ac:dyDescent="0.3">
      <c r="A224" s="17">
        <v>50676820</v>
      </c>
      <c r="B224" s="11" t="s">
        <v>18</v>
      </c>
      <c r="C224" s="11" t="s">
        <v>19</v>
      </c>
      <c r="D224" s="11" t="s">
        <v>20</v>
      </c>
      <c r="E224" s="14"/>
      <c r="F224" s="14"/>
      <c r="G224" s="14"/>
      <c r="H224" s="14"/>
      <c r="I224" s="14"/>
      <c r="J224" s="47" t="e">
        <f>+VLOOKUP(A224,DEPAR!A224:E476,5,FALSE)</f>
        <v>#N/A</v>
      </c>
      <c r="K224" s="14"/>
      <c r="L224" s="14"/>
      <c r="M224" s="13"/>
      <c r="N224" s="14"/>
      <c r="O224" s="13"/>
      <c r="P224" s="20" t="s">
        <v>21</v>
      </c>
    </row>
    <row r="225" spans="1:16" ht="16.5" x14ac:dyDescent="0.3">
      <c r="A225" s="17">
        <v>56796601</v>
      </c>
      <c r="B225" s="11" t="s">
        <v>18</v>
      </c>
      <c r="C225" s="11" t="s">
        <v>19</v>
      </c>
      <c r="D225" s="11" t="s">
        <v>20</v>
      </c>
      <c r="E225" s="14"/>
      <c r="F225" s="14"/>
      <c r="G225" s="14"/>
      <c r="H225" s="14"/>
      <c r="I225" s="14"/>
      <c r="J225" s="47" t="e">
        <f>+VLOOKUP(A225,DEPAR!A225:E477,5,FALSE)</f>
        <v>#N/A</v>
      </c>
      <c r="K225" s="14"/>
      <c r="L225" s="14"/>
      <c r="M225" s="13"/>
      <c r="N225" s="14"/>
      <c r="O225" s="13"/>
      <c r="P225" s="20" t="s">
        <v>21</v>
      </c>
    </row>
    <row r="226" spans="1:16" ht="16.5" x14ac:dyDescent="0.3">
      <c r="A226" s="17">
        <v>50465868</v>
      </c>
      <c r="B226" s="11" t="s">
        <v>18</v>
      </c>
      <c r="C226" s="11" t="s">
        <v>19</v>
      </c>
      <c r="D226" s="11" t="s">
        <v>20</v>
      </c>
      <c r="E226" s="11"/>
      <c r="F226" s="14"/>
      <c r="G226" s="14"/>
      <c r="H226" s="14"/>
      <c r="I226" s="14"/>
      <c r="J226" s="47" t="e">
        <f>+VLOOKUP(A226,DEPAR!A226:E478,5,FALSE)</f>
        <v>#N/A</v>
      </c>
      <c r="K226" s="14"/>
      <c r="L226" s="14"/>
      <c r="M226" s="13"/>
      <c r="N226" s="14"/>
      <c r="O226" s="13"/>
      <c r="P226" s="20" t="s">
        <v>21</v>
      </c>
    </row>
    <row r="227" spans="1:16" ht="16.5" x14ac:dyDescent="0.3">
      <c r="A227" s="18">
        <v>50614027</v>
      </c>
      <c r="B227" s="11" t="s">
        <v>18</v>
      </c>
      <c r="C227" s="11" t="s">
        <v>19</v>
      </c>
      <c r="D227" s="11" t="s">
        <v>20</v>
      </c>
      <c r="E227" s="11"/>
      <c r="F227" s="14"/>
      <c r="G227" s="14"/>
      <c r="H227" s="14"/>
      <c r="I227" s="14"/>
      <c r="J227" s="47" t="e">
        <f>+VLOOKUP(A227,DEPAR!A227:E479,5,FALSE)</f>
        <v>#N/A</v>
      </c>
      <c r="K227" s="14"/>
      <c r="L227" s="14"/>
      <c r="M227" s="13"/>
      <c r="N227" s="14"/>
      <c r="O227" s="13"/>
      <c r="P227" s="20" t="s">
        <v>21</v>
      </c>
    </row>
    <row r="228" spans="1:16" ht="16.5" x14ac:dyDescent="0.3">
      <c r="A228" s="17">
        <v>50465883</v>
      </c>
      <c r="B228" s="11" t="s">
        <v>18</v>
      </c>
      <c r="C228" s="11" t="s">
        <v>19</v>
      </c>
      <c r="D228" s="11" t="s">
        <v>20</v>
      </c>
      <c r="E228" s="11"/>
      <c r="F228" s="14"/>
      <c r="G228" s="14"/>
      <c r="H228" s="14"/>
      <c r="I228" s="14"/>
      <c r="J228" s="47" t="e">
        <f>+VLOOKUP(A228,DEPAR!A228:E480,5,FALSE)</f>
        <v>#N/A</v>
      </c>
      <c r="K228" s="14"/>
      <c r="L228" s="14"/>
      <c r="M228" s="13"/>
      <c r="N228" s="14"/>
      <c r="O228" s="13"/>
      <c r="P228" s="20" t="s">
        <v>21</v>
      </c>
    </row>
    <row r="229" spans="1:16" ht="16.5" x14ac:dyDescent="0.3">
      <c r="A229" s="18">
        <v>56794424</v>
      </c>
      <c r="B229" s="11" t="s">
        <v>18</v>
      </c>
      <c r="C229" s="11" t="s">
        <v>19</v>
      </c>
      <c r="D229" s="11" t="s">
        <v>20</v>
      </c>
      <c r="E229" s="11"/>
      <c r="F229" s="14"/>
      <c r="G229" s="14"/>
      <c r="H229" s="14"/>
      <c r="I229" s="14"/>
      <c r="J229" s="47" t="e">
        <f>+VLOOKUP(A229,DEPAR!A229:E481,5,FALSE)</f>
        <v>#N/A</v>
      </c>
      <c r="K229" s="14"/>
      <c r="L229" s="14"/>
      <c r="M229" s="13"/>
      <c r="N229" s="14"/>
      <c r="O229" s="13"/>
      <c r="P229" s="20" t="s">
        <v>21</v>
      </c>
    </row>
    <row r="230" spans="1:16" ht="16.5" x14ac:dyDescent="0.3">
      <c r="A230" s="19">
        <v>50636807</v>
      </c>
      <c r="B230" s="12" t="s">
        <v>18</v>
      </c>
      <c r="C230" s="12" t="s">
        <v>19</v>
      </c>
      <c r="D230" s="12" t="s">
        <v>20</v>
      </c>
      <c r="E230" s="13"/>
      <c r="F230" s="13"/>
      <c r="G230" s="13"/>
      <c r="H230" s="13"/>
      <c r="I230" s="13"/>
      <c r="J230" s="47" t="e">
        <f>+VLOOKUP(A230,DEPAR!A230:E482,5,FALSE)</f>
        <v>#N/A</v>
      </c>
      <c r="K230" s="13"/>
      <c r="L230" s="13"/>
      <c r="M230" s="13"/>
      <c r="N230" s="14"/>
      <c r="O230" s="13"/>
      <c r="P230" s="20" t="s">
        <v>21</v>
      </c>
    </row>
    <row r="231" spans="1:16" ht="16.5" x14ac:dyDescent="0.3">
      <c r="A231" s="17">
        <v>56992994</v>
      </c>
      <c r="B231" s="11" t="s">
        <v>18</v>
      </c>
      <c r="C231" s="11" t="s">
        <v>19</v>
      </c>
      <c r="D231" s="11" t="s">
        <v>20</v>
      </c>
      <c r="E231" s="14"/>
      <c r="F231" s="14"/>
      <c r="G231" s="14"/>
      <c r="H231" s="14"/>
      <c r="I231" s="14"/>
      <c r="J231" s="47" t="e">
        <f>+VLOOKUP(A231,DEPAR!A231:E483,5,FALSE)</f>
        <v>#N/A</v>
      </c>
      <c r="K231" s="14"/>
      <c r="L231" s="14"/>
      <c r="M231" s="13"/>
      <c r="N231" s="14"/>
      <c r="O231" s="13"/>
      <c r="P231" s="20" t="s">
        <v>21</v>
      </c>
    </row>
    <row r="232" spans="1:16" ht="16.5" x14ac:dyDescent="0.3">
      <c r="A232" s="17">
        <v>56992991</v>
      </c>
      <c r="B232" s="11" t="s">
        <v>18</v>
      </c>
      <c r="C232" s="11" t="s">
        <v>19</v>
      </c>
      <c r="D232" s="11" t="s">
        <v>20</v>
      </c>
      <c r="E232" s="14"/>
      <c r="F232" s="14"/>
      <c r="G232" s="14"/>
      <c r="H232" s="14"/>
      <c r="I232" s="14"/>
      <c r="J232" s="47" t="e">
        <f>+VLOOKUP(A232,DEPAR!A232:E484,5,FALSE)</f>
        <v>#N/A</v>
      </c>
      <c r="K232" s="14"/>
      <c r="L232" s="14"/>
      <c r="M232" s="13"/>
      <c r="N232" s="14"/>
      <c r="O232" s="13"/>
      <c r="P232" s="20" t="s">
        <v>21</v>
      </c>
    </row>
    <row r="233" spans="1:16" ht="16.5" x14ac:dyDescent="0.3">
      <c r="A233" s="17">
        <v>50465864</v>
      </c>
      <c r="B233" s="12" t="s">
        <v>18</v>
      </c>
      <c r="C233" s="12" t="s">
        <v>19</v>
      </c>
      <c r="D233" s="12" t="s">
        <v>20</v>
      </c>
      <c r="E233" s="13"/>
      <c r="F233" s="13"/>
      <c r="G233" s="13"/>
      <c r="H233" s="13"/>
      <c r="I233" s="13"/>
      <c r="J233" s="47" t="e">
        <f>+VLOOKUP(A233,DEPAR!A233:E485,5,FALSE)</f>
        <v>#N/A</v>
      </c>
      <c r="K233" s="13"/>
      <c r="L233" s="13"/>
      <c r="M233" s="13"/>
      <c r="N233" s="14"/>
      <c r="O233" s="13"/>
      <c r="P233" s="20" t="s">
        <v>21</v>
      </c>
    </row>
    <row r="234" spans="1:16" ht="16.5" x14ac:dyDescent="0.3">
      <c r="A234" s="18">
        <v>53240407</v>
      </c>
      <c r="B234" s="11" t="s">
        <v>18</v>
      </c>
      <c r="C234" s="11" t="s">
        <v>19</v>
      </c>
      <c r="D234" s="11" t="s">
        <v>20</v>
      </c>
      <c r="E234" s="11"/>
      <c r="F234" s="14"/>
      <c r="G234" s="14"/>
      <c r="H234" s="14"/>
      <c r="I234" s="14"/>
      <c r="J234" s="47" t="e">
        <f>+VLOOKUP(A234,DEPAR!A234:E486,5,FALSE)</f>
        <v>#N/A</v>
      </c>
      <c r="K234" s="14"/>
      <c r="L234" s="14"/>
      <c r="M234" s="13"/>
      <c r="N234" s="14"/>
      <c r="O234" s="13"/>
      <c r="P234" s="20" t="s">
        <v>21</v>
      </c>
    </row>
    <row r="235" spans="1:16" ht="16.5" x14ac:dyDescent="0.3">
      <c r="A235" s="18">
        <v>53240389</v>
      </c>
      <c r="B235" s="11" t="s">
        <v>18</v>
      </c>
      <c r="C235" s="11" t="s">
        <v>19</v>
      </c>
      <c r="D235" s="11" t="s">
        <v>20</v>
      </c>
      <c r="E235" s="11"/>
      <c r="F235" s="14"/>
      <c r="G235" s="14"/>
      <c r="H235" s="14"/>
      <c r="I235" s="14"/>
      <c r="J235" s="47" t="e">
        <f>+VLOOKUP(A235,DEPAR!A235:E487,5,FALSE)</f>
        <v>#N/A</v>
      </c>
      <c r="K235" s="14"/>
      <c r="L235" s="14"/>
      <c r="M235" s="13"/>
      <c r="N235" s="14"/>
      <c r="O235" s="13"/>
      <c r="P235" s="20" t="s">
        <v>21</v>
      </c>
    </row>
    <row r="236" spans="1:16" ht="16.5" x14ac:dyDescent="0.3">
      <c r="A236" s="18">
        <v>53240406</v>
      </c>
      <c r="B236" s="11" t="s">
        <v>18</v>
      </c>
      <c r="C236" s="11" t="s">
        <v>19</v>
      </c>
      <c r="D236" s="11" t="s">
        <v>20</v>
      </c>
      <c r="E236" s="11"/>
      <c r="F236" s="14"/>
      <c r="G236" s="14"/>
      <c r="H236" s="14"/>
      <c r="I236" s="14"/>
      <c r="J236" s="47" t="e">
        <f>+VLOOKUP(A236,DEPAR!A236:E488,5,FALSE)</f>
        <v>#N/A</v>
      </c>
      <c r="K236" s="14"/>
      <c r="L236" s="14"/>
      <c r="M236" s="28"/>
      <c r="N236" s="14"/>
      <c r="O236" s="13"/>
      <c r="P236" s="20" t="s">
        <v>21</v>
      </c>
    </row>
    <row r="237" spans="1:16" ht="16.5" x14ac:dyDescent="0.3">
      <c r="A237" s="18">
        <v>53240387</v>
      </c>
      <c r="B237" s="11" t="s">
        <v>18</v>
      </c>
      <c r="C237" s="11" t="s">
        <v>19</v>
      </c>
      <c r="D237" s="11" t="s">
        <v>20</v>
      </c>
      <c r="E237" s="11"/>
      <c r="F237" s="14"/>
      <c r="G237" s="14"/>
      <c r="H237" s="14"/>
      <c r="I237" s="14"/>
      <c r="J237" s="47" t="e">
        <f>+VLOOKUP(A237,DEPAR!A237:E489,5,FALSE)</f>
        <v>#N/A</v>
      </c>
      <c r="K237" s="14"/>
      <c r="L237" s="14"/>
      <c r="M237" s="28"/>
      <c r="N237" s="14"/>
      <c r="O237" s="13"/>
      <c r="P237" s="20" t="s">
        <v>21</v>
      </c>
    </row>
    <row r="238" spans="1:16" ht="16.5" x14ac:dyDescent="0.3">
      <c r="A238" s="18">
        <v>53240396</v>
      </c>
      <c r="B238" s="11" t="s">
        <v>18</v>
      </c>
      <c r="C238" s="11" t="s">
        <v>19</v>
      </c>
      <c r="D238" s="11" t="s">
        <v>20</v>
      </c>
      <c r="E238" s="11"/>
      <c r="F238" s="14"/>
      <c r="G238" s="14"/>
      <c r="H238" s="14"/>
      <c r="I238" s="14"/>
      <c r="J238" s="47" t="e">
        <f>+VLOOKUP(A238,DEPAR!A238:E490,5,FALSE)</f>
        <v>#N/A</v>
      </c>
      <c r="K238" s="14"/>
      <c r="L238" s="14"/>
      <c r="M238" s="28"/>
      <c r="N238" s="14"/>
      <c r="O238" s="13"/>
      <c r="P238" s="20" t="s">
        <v>21</v>
      </c>
    </row>
    <row r="239" spans="1:16" ht="16.5" x14ac:dyDescent="0.3">
      <c r="A239" s="18">
        <v>53240394</v>
      </c>
      <c r="B239" s="11" t="s">
        <v>18</v>
      </c>
      <c r="C239" s="11" t="s">
        <v>19</v>
      </c>
      <c r="D239" s="11" t="s">
        <v>20</v>
      </c>
      <c r="E239" s="11"/>
      <c r="F239" s="14"/>
      <c r="G239" s="14"/>
      <c r="H239" s="14"/>
      <c r="I239" s="14"/>
      <c r="J239" s="47" t="e">
        <f>+VLOOKUP(A239,DEPAR!A239:E491,5,FALSE)</f>
        <v>#N/A</v>
      </c>
      <c r="K239" s="14"/>
      <c r="L239" s="14"/>
      <c r="M239" s="28"/>
      <c r="N239" s="14"/>
      <c r="O239" s="13"/>
      <c r="P239" s="20" t="s">
        <v>21</v>
      </c>
    </row>
    <row r="240" spans="1:16" ht="16.5" x14ac:dyDescent="0.3">
      <c r="A240" s="18">
        <v>53240386</v>
      </c>
      <c r="B240" s="11" t="s">
        <v>18</v>
      </c>
      <c r="C240" s="11" t="s">
        <v>19</v>
      </c>
      <c r="D240" s="11" t="s">
        <v>20</v>
      </c>
      <c r="E240" s="11"/>
      <c r="F240" s="14"/>
      <c r="G240" s="14"/>
      <c r="H240" s="14"/>
      <c r="I240" s="14"/>
      <c r="J240" s="47" t="e">
        <f>+VLOOKUP(A240,DEPAR!A240:E492,5,FALSE)</f>
        <v>#N/A</v>
      </c>
      <c r="K240" s="14"/>
      <c r="L240" s="14"/>
      <c r="M240" s="28"/>
      <c r="N240" s="14"/>
      <c r="O240" s="13"/>
      <c r="P240" s="20" t="s">
        <v>21</v>
      </c>
    </row>
    <row r="241" spans="1:17" ht="16.5" x14ac:dyDescent="0.3">
      <c r="A241" s="18">
        <v>53240403</v>
      </c>
      <c r="B241" s="11" t="s">
        <v>18</v>
      </c>
      <c r="C241" s="11" t="s">
        <v>19</v>
      </c>
      <c r="D241" s="11" t="s">
        <v>20</v>
      </c>
      <c r="E241" s="11"/>
      <c r="F241" s="14"/>
      <c r="G241" s="14"/>
      <c r="H241" s="14"/>
      <c r="I241" s="14"/>
      <c r="J241" s="47" t="e">
        <f>+VLOOKUP(A241,DEPAR!A241:E493,5,FALSE)</f>
        <v>#N/A</v>
      </c>
      <c r="K241" s="14"/>
      <c r="L241" s="14"/>
      <c r="M241" s="28"/>
      <c r="N241" s="14"/>
      <c r="O241" s="13"/>
      <c r="P241" s="20" t="s">
        <v>21</v>
      </c>
    </row>
    <row r="242" spans="1:17" ht="16.5" x14ac:dyDescent="0.3">
      <c r="A242" s="18">
        <v>53240390</v>
      </c>
      <c r="B242" s="11" t="s">
        <v>18</v>
      </c>
      <c r="C242" s="11" t="s">
        <v>19</v>
      </c>
      <c r="D242" s="11" t="s">
        <v>20</v>
      </c>
      <c r="E242" s="11"/>
      <c r="F242" s="14"/>
      <c r="G242" s="14"/>
      <c r="H242" s="14"/>
      <c r="I242" s="14"/>
      <c r="J242" s="47" t="e">
        <f>+VLOOKUP(A242,DEPAR!A242:E494,5,FALSE)</f>
        <v>#N/A</v>
      </c>
      <c r="K242" s="14"/>
      <c r="L242" s="14"/>
      <c r="M242" s="28"/>
      <c r="N242" s="14"/>
      <c r="O242" s="13"/>
      <c r="P242" s="20" t="s">
        <v>21</v>
      </c>
    </row>
    <row r="243" spans="1:17" ht="16.5" x14ac:dyDescent="0.3">
      <c r="A243" s="18">
        <v>53240388</v>
      </c>
      <c r="B243" s="11" t="s">
        <v>18</v>
      </c>
      <c r="C243" s="11" t="s">
        <v>19</v>
      </c>
      <c r="D243" s="11" t="s">
        <v>20</v>
      </c>
      <c r="E243" s="11"/>
      <c r="F243" s="14"/>
      <c r="G243" s="14"/>
      <c r="H243" s="14"/>
      <c r="I243" s="14"/>
      <c r="J243" s="47" t="e">
        <f>+VLOOKUP(A243,DEPAR!A243:E495,5,FALSE)</f>
        <v>#N/A</v>
      </c>
      <c r="K243" s="14"/>
      <c r="L243" s="14"/>
      <c r="M243" s="13"/>
      <c r="N243" s="13"/>
      <c r="O243" s="13">
        <f>+I243-H243</f>
        <v>0</v>
      </c>
      <c r="P243" s="15" t="s">
        <v>21</v>
      </c>
      <c r="Q243" s="5" t="s">
        <v>23</v>
      </c>
    </row>
    <row r="244" spans="1:17" ht="16.5" x14ac:dyDescent="0.3">
      <c r="A244" s="34">
        <v>53240384</v>
      </c>
      <c r="B244" s="11" t="s">
        <v>18</v>
      </c>
      <c r="C244" s="11" t="s">
        <v>19</v>
      </c>
      <c r="D244" s="11" t="s">
        <v>20</v>
      </c>
      <c r="E244" s="35"/>
      <c r="F244" s="22"/>
      <c r="G244" s="22"/>
      <c r="H244" s="22"/>
      <c r="I244" s="22"/>
      <c r="J244" s="47" t="e">
        <f>+VLOOKUP(A244,DEPAR!A244:E496,5,FALSE)</f>
        <v>#N/A</v>
      </c>
      <c r="K244" s="22"/>
      <c r="L244" s="22"/>
      <c r="M244" s="21"/>
      <c r="N244" s="21"/>
      <c r="O244" s="21"/>
      <c r="P244" s="15" t="s">
        <v>21</v>
      </c>
    </row>
    <row r="245" spans="1:17" ht="16.5" x14ac:dyDescent="0.3">
      <c r="A245" s="34">
        <v>53240405</v>
      </c>
      <c r="B245" s="11" t="s">
        <v>18</v>
      </c>
      <c r="C245" s="11" t="s">
        <v>19</v>
      </c>
      <c r="D245" s="11" t="s">
        <v>20</v>
      </c>
      <c r="E245" s="35"/>
      <c r="F245" s="22"/>
      <c r="G245" s="22"/>
      <c r="H245" s="22"/>
      <c r="I245" s="22"/>
      <c r="J245" s="47" t="e">
        <f>+VLOOKUP(A245,DEPAR!A245:E497,5,FALSE)</f>
        <v>#N/A</v>
      </c>
      <c r="K245" s="22"/>
      <c r="L245" s="22"/>
      <c r="M245" s="21"/>
      <c r="N245" s="21"/>
      <c r="O245" s="21"/>
      <c r="P245" s="15" t="s">
        <v>21</v>
      </c>
    </row>
    <row r="246" spans="1:17" ht="16.5" x14ac:dyDescent="0.3">
      <c r="A246" s="34">
        <v>53240395</v>
      </c>
      <c r="B246" s="11" t="s">
        <v>18</v>
      </c>
      <c r="C246" s="11" t="s">
        <v>19</v>
      </c>
      <c r="D246" s="11" t="s">
        <v>20</v>
      </c>
      <c r="E246" s="35"/>
      <c r="F246" s="22"/>
      <c r="G246" s="22"/>
      <c r="H246" s="22"/>
      <c r="I246" s="22"/>
      <c r="J246" s="47" t="e">
        <f>+VLOOKUP(A246,DEPAR!A246:E498,5,FALSE)</f>
        <v>#N/A</v>
      </c>
      <c r="K246" s="22"/>
      <c r="L246" s="22"/>
      <c r="M246" s="21"/>
      <c r="N246" s="21"/>
      <c r="O246" s="21"/>
      <c r="P246" s="15" t="s">
        <v>21</v>
      </c>
    </row>
    <row r="247" spans="1:17" ht="16.5" x14ac:dyDescent="0.3">
      <c r="A247" s="34">
        <v>53240392</v>
      </c>
      <c r="B247" s="11" t="s">
        <v>18</v>
      </c>
      <c r="C247" s="11" t="s">
        <v>19</v>
      </c>
      <c r="D247" s="11" t="s">
        <v>20</v>
      </c>
      <c r="E247" s="35"/>
      <c r="F247" s="22"/>
      <c r="G247" s="22"/>
      <c r="H247" s="22"/>
      <c r="I247" s="22"/>
      <c r="J247" s="47" t="e">
        <f>+VLOOKUP(A247,DEPAR!A247:E499,5,FALSE)</f>
        <v>#N/A</v>
      </c>
      <c r="K247" s="22"/>
      <c r="L247" s="22"/>
      <c r="M247" s="21"/>
      <c r="N247" s="21"/>
      <c r="O247" s="21"/>
      <c r="P247" s="15" t="s">
        <v>21</v>
      </c>
    </row>
    <row r="248" spans="1:17" ht="16.5" x14ac:dyDescent="0.3">
      <c r="A248" s="34">
        <v>53240385</v>
      </c>
      <c r="B248" s="11" t="s">
        <v>18</v>
      </c>
      <c r="C248" s="11" t="s">
        <v>19</v>
      </c>
      <c r="D248" s="11" t="s">
        <v>20</v>
      </c>
      <c r="E248" s="35"/>
      <c r="F248" s="22"/>
      <c r="G248" s="22"/>
      <c r="H248" s="22"/>
      <c r="I248" s="22"/>
      <c r="J248" s="47" t="e">
        <f>+VLOOKUP(A248,DEPAR!A248:E500,5,FALSE)</f>
        <v>#N/A</v>
      </c>
      <c r="K248" s="22"/>
      <c r="L248" s="22"/>
      <c r="M248" s="21"/>
      <c r="N248" s="21"/>
      <c r="O248" s="21"/>
      <c r="P248" s="15" t="s">
        <v>21</v>
      </c>
    </row>
    <row r="249" spans="1:17" ht="16.5" x14ac:dyDescent="0.3">
      <c r="A249" s="34">
        <v>53240393</v>
      </c>
      <c r="B249" s="11" t="s">
        <v>18</v>
      </c>
      <c r="C249" s="11" t="s">
        <v>19</v>
      </c>
      <c r="D249" s="11" t="s">
        <v>20</v>
      </c>
      <c r="E249" s="35"/>
      <c r="F249" s="22"/>
      <c r="G249" s="22"/>
      <c r="H249" s="22"/>
      <c r="I249" s="22"/>
      <c r="J249" s="47" t="e">
        <f>+VLOOKUP(A249,DEPAR!A249:E501,5,FALSE)</f>
        <v>#N/A</v>
      </c>
      <c r="K249" s="22"/>
      <c r="L249" s="22"/>
      <c r="M249" s="21"/>
      <c r="N249" s="21"/>
      <c r="O249" s="21"/>
      <c r="P249" s="15" t="s">
        <v>21</v>
      </c>
    </row>
    <row r="250" spans="1:17" ht="16.5" x14ac:dyDescent="0.3">
      <c r="A250" s="34">
        <v>53240401</v>
      </c>
      <c r="B250" s="11" t="s">
        <v>18</v>
      </c>
      <c r="C250" s="11" t="s">
        <v>19</v>
      </c>
      <c r="D250" s="11" t="s">
        <v>20</v>
      </c>
      <c r="E250" s="35"/>
      <c r="F250" s="22"/>
      <c r="G250" s="22"/>
      <c r="H250" s="22"/>
      <c r="I250" s="22"/>
      <c r="J250" s="47" t="e">
        <f>+VLOOKUP(A250,DEPAR!A250:E502,5,FALSE)</f>
        <v>#N/A</v>
      </c>
      <c r="K250" s="22"/>
      <c r="L250" s="22"/>
      <c r="M250" s="21"/>
      <c r="N250" s="21"/>
      <c r="O250" s="21"/>
      <c r="P250" s="15" t="s">
        <v>21</v>
      </c>
    </row>
    <row r="251" spans="1:17" ht="16.5" x14ac:dyDescent="0.3">
      <c r="A251" s="34">
        <v>53240398</v>
      </c>
      <c r="B251" s="11" t="s">
        <v>18</v>
      </c>
      <c r="C251" s="11" t="s">
        <v>19</v>
      </c>
      <c r="D251" s="11" t="s">
        <v>20</v>
      </c>
      <c r="E251" s="35"/>
      <c r="F251" s="22"/>
      <c r="G251" s="22"/>
      <c r="H251" s="22"/>
      <c r="I251" s="22"/>
      <c r="J251" s="47" t="e">
        <f>+VLOOKUP(A251,DEPAR!A251:E503,5,FALSE)</f>
        <v>#N/A</v>
      </c>
      <c r="K251" s="22"/>
      <c r="L251" s="22"/>
      <c r="M251" s="21"/>
      <c r="N251" s="21"/>
      <c r="O251" s="21"/>
      <c r="P251" s="15" t="s">
        <v>21</v>
      </c>
    </row>
    <row r="252" spans="1:17" ht="16.5" x14ac:dyDescent="0.3">
      <c r="A252" s="33">
        <v>50636808</v>
      </c>
      <c r="B252" s="35" t="s">
        <v>18</v>
      </c>
      <c r="C252" s="35" t="s">
        <v>19</v>
      </c>
      <c r="D252" s="35" t="s">
        <v>20</v>
      </c>
      <c r="E252" s="36"/>
      <c r="F252" s="21"/>
      <c r="G252" s="21"/>
      <c r="H252" s="22"/>
      <c r="I252" s="21"/>
      <c r="J252" s="47" t="e">
        <f>+VLOOKUP(A252,DEPAR!A252:E504,5,FALSE)</f>
        <v>#N/A</v>
      </c>
      <c r="K252" s="21"/>
      <c r="L252" s="21"/>
      <c r="M252" s="45">
        <f ca="1">+SUM(M4:M253)</f>
        <v>0</v>
      </c>
      <c r="N252" s="45" t="e">
        <f>+SUM(N4:N253)</f>
        <v>#N/A</v>
      </c>
      <c r="O252" s="45">
        <f ca="1">+SUM(O4:O253)</f>
        <v>0</v>
      </c>
      <c r="P252" s="45"/>
    </row>
    <row r="253" spans="1:17" ht="16.5" x14ac:dyDescent="0.3">
      <c r="A253" s="38"/>
      <c r="B253" s="2" t="s">
        <v>15</v>
      </c>
      <c r="C253" s="2"/>
      <c r="D253" s="2"/>
      <c r="E253" s="2"/>
      <c r="F253" s="44">
        <v>408735</v>
      </c>
      <c r="G253" s="40">
        <v>418945</v>
      </c>
      <c r="H253" s="40">
        <v>410912</v>
      </c>
      <c r="I253" s="40">
        <v>404820</v>
      </c>
      <c r="J253" s="44" t="e">
        <f>+SUM(J4:J252)</f>
        <v>#N/A</v>
      </c>
      <c r="K253" s="40">
        <f>+SUM(K3:K251)</f>
        <v>0</v>
      </c>
      <c r="L253" s="40">
        <f>+SUM(L3:L251)</f>
        <v>0</v>
      </c>
      <c r="M253" s="21"/>
      <c r="N253" s="21"/>
      <c r="O253" s="21"/>
      <c r="P253" s="15" t="s">
        <v>21</v>
      </c>
    </row>
    <row r="257" spans="2:13" x14ac:dyDescent="0.25">
      <c r="B257" s="41"/>
    </row>
    <row r="258" spans="2:13" x14ac:dyDescent="0.25">
      <c r="G258" s="42"/>
    </row>
    <row r="260" spans="2:13" x14ac:dyDescent="0.25">
      <c r="M260" s="42"/>
    </row>
    <row r="266" spans="2:13" x14ac:dyDescent="0.25">
      <c r="I266" s="43"/>
    </row>
    <row r="267" spans="2:13" x14ac:dyDescent="0.25">
      <c r="I267" s="43"/>
    </row>
    <row r="268" spans="2:13" x14ac:dyDescent="0.25">
      <c r="I268" s="43"/>
    </row>
    <row r="269" spans="2:13" x14ac:dyDescent="0.25">
      <c r="I269" s="43"/>
    </row>
    <row r="270" spans="2:13" x14ac:dyDescent="0.25">
      <c r="I270" s="43"/>
    </row>
    <row r="271" spans="2:13" x14ac:dyDescent="0.25">
      <c r="I271" s="43"/>
    </row>
    <row r="272" spans="2:13" x14ac:dyDescent="0.25">
      <c r="I272" s="43"/>
    </row>
    <row r="273" spans="9:9" x14ac:dyDescent="0.25">
      <c r="I273" s="43"/>
    </row>
    <row r="275" spans="9:9" x14ac:dyDescent="0.25">
      <c r="I275" s="43"/>
    </row>
    <row r="276" spans="9:9" x14ac:dyDescent="0.25">
      <c r="I276" s="43"/>
    </row>
    <row r="278" spans="9:9" x14ac:dyDescent="0.25">
      <c r="I278" s="43"/>
    </row>
    <row r="279" spans="9:9" x14ac:dyDescent="0.25">
      <c r="I279" s="43"/>
    </row>
    <row r="280" spans="9:9" x14ac:dyDescent="0.25">
      <c r="I280" s="43"/>
    </row>
    <row r="281" spans="9:9" x14ac:dyDescent="0.25">
      <c r="I281" s="43"/>
    </row>
    <row r="282" spans="9:9" x14ac:dyDescent="0.25">
      <c r="I282" s="43"/>
    </row>
    <row r="283" spans="9:9" x14ac:dyDescent="0.25">
      <c r="I283" s="43"/>
    </row>
  </sheetData>
  <autoFilter ref="A3:L253">
    <sortState ref="A4:P253">
      <sortCondition ref="J3:J253"/>
    </sortState>
  </autoFilter>
  <mergeCells count="1">
    <mergeCell ref="F2:J2"/>
  </mergeCells>
  <conditionalFormatting sqref="A6:A8">
    <cfRule type="duplicateValues" dxfId="155" priority="60"/>
    <cfRule type="duplicateValues" dxfId="154" priority="61"/>
  </conditionalFormatting>
  <conditionalFormatting sqref="A6:A8">
    <cfRule type="duplicateValues" dxfId="153" priority="62"/>
  </conditionalFormatting>
  <conditionalFormatting sqref="A8">
    <cfRule type="duplicateValues" dxfId="152" priority="63"/>
    <cfRule type="duplicateValues" dxfId="151" priority="64"/>
  </conditionalFormatting>
  <conditionalFormatting sqref="A8">
    <cfRule type="duplicateValues" dxfId="150" priority="65"/>
  </conditionalFormatting>
  <conditionalFormatting sqref="A7">
    <cfRule type="duplicateValues" dxfId="149" priority="66"/>
    <cfRule type="duplicateValues" dxfId="148" priority="67"/>
  </conditionalFormatting>
  <conditionalFormatting sqref="A7">
    <cfRule type="duplicateValues" dxfId="147" priority="68"/>
  </conditionalFormatting>
  <conditionalFormatting sqref="A6:A7">
    <cfRule type="duplicateValues" dxfId="146" priority="69"/>
    <cfRule type="duplicateValues" dxfId="145" priority="70"/>
  </conditionalFormatting>
  <conditionalFormatting sqref="A6:A7">
    <cfRule type="duplicateValues" dxfId="144" priority="71"/>
  </conditionalFormatting>
  <conditionalFormatting sqref="A28:A29">
    <cfRule type="duplicateValues" dxfId="143" priority="72"/>
  </conditionalFormatting>
  <conditionalFormatting sqref="A7:A15">
    <cfRule type="duplicateValues" dxfId="142" priority="73"/>
    <cfRule type="duplicateValues" dxfId="141" priority="74"/>
  </conditionalFormatting>
  <conditionalFormatting sqref="A7:A15">
    <cfRule type="duplicateValues" dxfId="140" priority="75"/>
  </conditionalFormatting>
  <conditionalFormatting sqref="A12:A15">
    <cfRule type="duplicateValues" dxfId="139" priority="76"/>
    <cfRule type="duplicateValues" dxfId="138" priority="77"/>
  </conditionalFormatting>
  <conditionalFormatting sqref="A12:A15">
    <cfRule type="duplicateValues" dxfId="137" priority="78"/>
  </conditionalFormatting>
  <conditionalFormatting sqref="A9:A11">
    <cfRule type="duplicateValues" dxfId="136" priority="79"/>
    <cfRule type="duplicateValues" dxfId="135" priority="80"/>
  </conditionalFormatting>
  <conditionalFormatting sqref="A9:A11">
    <cfRule type="duplicateValues" dxfId="134" priority="81"/>
  </conditionalFormatting>
  <conditionalFormatting sqref="A7:A11">
    <cfRule type="duplicateValues" dxfId="133" priority="82"/>
    <cfRule type="duplicateValues" dxfId="132" priority="83"/>
  </conditionalFormatting>
  <conditionalFormatting sqref="A7:A11">
    <cfRule type="duplicateValues" dxfId="131" priority="84"/>
  </conditionalFormatting>
  <conditionalFormatting sqref="A4">
    <cfRule type="duplicateValues" dxfId="130" priority="85"/>
  </conditionalFormatting>
  <conditionalFormatting sqref="A4">
    <cfRule type="duplicateValues" dxfId="129" priority="86"/>
    <cfRule type="duplicateValues" dxfId="128" priority="87"/>
  </conditionalFormatting>
  <conditionalFormatting sqref="A4">
    <cfRule type="duplicateValues" dxfId="127" priority="88"/>
  </conditionalFormatting>
  <conditionalFormatting sqref="A34:A36">
    <cfRule type="duplicateValues" dxfId="126" priority="89"/>
  </conditionalFormatting>
  <conditionalFormatting sqref="A34:A36">
    <cfRule type="duplicateValues" dxfId="125" priority="90"/>
  </conditionalFormatting>
  <conditionalFormatting sqref="A34:A35">
    <cfRule type="duplicateValues" dxfId="124" priority="91"/>
    <cfRule type="duplicateValues" dxfId="123" priority="92"/>
  </conditionalFormatting>
  <conditionalFormatting sqref="A34:A35">
    <cfRule type="duplicateValues" dxfId="122" priority="93"/>
  </conditionalFormatting>
  <conditionalFormatting sqref="A36">
    <cfRule type="duplicateValues" dxfId="121" priority="94"/>
    <cfRule type="duplicateValues" dxfId="120" priority="95"/>
  </conditionalFormatting>
  <conditionalFormatting sqref="A36">
    <cfRule type="duplicateValues" dxfId="119" priority="96"/>
  </conditionalFormatting>
  <conditionalFormatting sqref="A37:A38">
    <cfRule type="duplicateValues" dxfId="118" priority="97"/>
  </conditionalFormatting>
  <conditionalFormatting sqref="A37:A38">
    <cfRule type="duplicateValues" dxfId="117" priority="98"/>
  </conditionalFormatting>
  <conditionalFormatting sqref="A37:A38">
    <cfRule type="duplicateValues" dxfId="116" priority="99"/>
    <cfRule type="duplicateValues" dxfId="115" priority="100"/>
  </conditionalFormatting>
  <conditionalFormatting sqref="A39">
    <cfRule type="duplicateValues" dxfId="114" priority="101"/>
  </conditionalFormatting>
  <conditionalFormatting sqref="A39">
    <cfRule type="duplicateValues" dxfId="113" priority="102"/>
  </conditionalFormatting>
  <conditionalFormatting sqref="A39">
    <cfRule type="duplicateValues" dxfId="112" priority="103"/>
    <cfRule type="duplicateValues" dxfId="111" priority="104"/>
  </conditionalFormatting>
  <conditionalFormatting sqref="A5">
    <cfRule type="duplicateValues" dxfId="110" priority="105"/>
    <cfRule type="duplicateValues" dxfId="109" priority="106"/>
  </conditionalFormatting>
  <conditionalFormatting sqref="A5">
    <cfRule type="duplicateValues" dxfId="108" priority="107"/>
  </conditionalFormatting>
  <conditionalFormatting sqref="A4:A8">
    <cfRule type="duplicateValues" dxfId="107" priority="108"/>
    <cfRule type="duplicateValues" dxfId="106" priority="109"/>
  </conditionalFormatting>
  <conditionalFormatting sqref="A4:A8">
    <cfRule type="duplicateValues" dxfId="105" priority="110"/>
  </conditionalFormatting>
  <conditionalFormatting sqref="A6">
    <cfRule type="duplicateValues" dxfId="104" priority="111"/>
    <cfRule type="duplicateValues" dxfId="103" priority="112"/>
  </conditionalFormatting>
  <conditionalFormatting sqref="A6">
    <cfRule type="duplicateValues" dxfId="102" priority="113"/>
  </conditionalFormatting>
  <conditionalFormatting sqref="A5:A15">
    <cfRule type="duplicateValues" dxfId="101" priority="114"/>
    <cfRule type="duplicateValues" dxfId="100" priority="115"/>
  </conditionalFormatting>
  <conditionalFormatting sqref="A5:A15">
    <cfRule type="duplicateValues" dxfId="99" priority="116"/>
  </conditionalFormatting>
  <conditionalFormatting sqref="A20:A29 A5:A18">
    <cfRule type="duplicateValues" dxfId="98" priority="117"/>
  </conditionalFormatting>
  <conditionalFormatting sqref="A20:A29">
    <cfRule type="duplicateValues" dxfId="97" priority="118"/>
  </conditionalFormatting>
  <conditionalFormatting sqref="A21:A29 A5:A19">
    <cfRule type="duplicateValues" dxfId="96" priority="119"/>
  </conditionalFormatting>
  <conditionalFormatting sqref="A21:A29">
    <cfRule type="duplicateValues" dxfId="95" priority="120"/>
  </conditionalFormatting>
  <conditionalFormatting sqref="A9:A27">
    <cfRule type="duplicateValues" dxfId="94" priority="121"/>
    <cfRule type="duplicateValues" dxfId="93" priority="122"/>
  </conditionalFormatting>
  <conditionalFormatting sqref="A9:A27">
    <cfRule type="duplicateValues" dxfId="92" priority="123"/>
  </conditionalFormatting>
  <conditionalFormatting sqref="A5:A29">
    <cfRule type="duplicateValues" dxfId="91" priority="124"/>
    <cfRule type="duplicateValues" dxfId="90" priority="125"/>
  </conditionalFormatting>
  <conditionalFormatting sqref="A5:A29">
    <cfRule type="duplicateValues" dxfId="89" priority="126"/>
  </conditionalFormatting>
  <conditionalFormatting sqref="A16:A29">
    <cfRule type="duplicateValues" dxfId="88" priority="127"/>
    <cfRule type="duplicateValues" dxfId="87" priority="128"/>
  </conditionalFormatting>
  <conditionalFormatting sqref="A16:A29">
    <cfRule type="duplicateValues" dxfId="86" priority="129"/>
  </conditionalFormatting>
  <conditionalFormatting sqref="A4:A22">
    <cfRule type="duplicateValues" dxfId="85" priority="130"/>
    <cfRule type="duplicateValues" dxfId="84" priority="131"/>
  </conditionalFormatting>
  <conditionalFormatting sqref="A4:A22">
    <cfRule type="duplicateValues" dxfId="83" priority="132"/>
  </conditionalFormatting>
  <conditionalFormatting sqref="A5:A29">
    <cfRule type="duplicateValues" dxfId="82" priority="133"/>
  </conditionalFormatting>
  <conditionalFormatting sqref="A5:A28">
    <cfRule type="duplicateValues" dxfId="81" priority="134"/>
    <cfRule type="duplicateValues" dxfId="80" priority="135"/>
  </conditionalFormatting>
  <conditionalFormatting sqref="A5:A28">
    <cfRule type="duplicateValues" dxfId="79" priority="136"/>
  </conditionalFormatting>
  <conditionalFormatting sqref="A16:A33">
    <cfRule type="duplicateValues" dxfId="78" priority="137"/>
    <cfRule type="duplicateValues" dxfId="77" priority="138"/>
  </conditionalFormatting>
  <conditionalFormatting sqref="A16:A33">
    <cfRule type="duplicateValues" dxfId="76" priority="139"/>
  </conditionalFormatting>
  <conditionalFormatting sqref="A23:A33">
    <cfRule type="duplicateValues" dxfId="75" priority="140"/>
  </conditionalFormatting>
  <conditionalFormatting sqref="A4:A33">
    <cfRule type="duplicateValues" dxfId="74" priority="141"/>
  </conditionalFormatting>
  <conditionalFormatting sqref="A4:A33">
    <cfRule type="duplicateValues" dxfId="73" priority="142"/>
  </conditionalFormatting>
  <conditionalFormatting sqref="A4:A37">
    <cfRule type="duplicateValues" dxfId="72" priority="143"/>
  </conditionalFormatting>
  <conditionalFormatting sqref="A42:A44">
    <cfRule type="duplicateValues" dxfId="71" priority="144"/>
  </conditionalFormatting>
  <conditionalFormatting sqref="A46:A60 A74:A78 A66:A72 A62:A64">
    <cfRule type="duplicateValues" dxfId="70" priority="145"/>
  </conditionalFormatting>
  <conditionalFormatting sqref="A42:A60 A86:A242 A74:A79 A81:A82 A66:A72 A62:A64">
    <cfRule type="duplicateValues" dxfId="69" priority="146"/>
  </conditionalFormatting>
  <conditionalFormatting sqref="A86:A251 A16:A60 A74:A79 A81:A82 A4:A14 A66:A72 A62:A64 A253">
    <cfRule type="duplicateValues" dxfId="68" priority="147"/>
  </conditionalFormatting>
  <conditionalFormatting sqref="A86:A251 A16:A60 A74:A79 A81:A82 A66:A72 A62:A64 A253">
    <cfRule type="duplicateValues" dxfId="67" priority="148"/>
  </conditionalFormatting>
  <conditionalFormatting sqref="A86:A251 A74:A79 A81:A82 A4:A60 A66:A72 A62:A64 A253">
    <cfRule type="duplicateValues" dxfId="66" priority="149"/>
    <cfRule type="duplicateValues" dxfId="65" priority="150"/>
    <cfRule type="duplicateValues" dxfId="64" priority="151"/>
  </conditionalFormatting>
  <conditionalFormatting sqref="A86:A251 A74:A79 A81:A82 A4:A60 A66:A72 A62:A64 A253">
    <cfRule type="duplicateValues" dxfId="63" priority="152"/>
  </conditionalFormatting>
  <conditionalFormatting sqref="A74:A79 A81:A82 A4:A60 A66:A72 A62:A64 A86:A255">
    <cfRule type="duplicateValues" dxfId="62" priority="153"/>
  </conditionalFormatting>
  <conditionalFormatting sqref="A83">
    <cfRule type="duplicateValues" dxfId="61" priority="52"/>
  </conditionalFormatting>
  <conditionalFormatting sqref="A83">
    <cfRule type="duplicateValues" dxfId="60" priority="53"/>
  </conditionalFormatting>
  <conditionalFormatting sqref="A83">
    <cfRule type="duplicateValues" dxfId="59" priority="54"/>
  </conditionalFormatting>
  <conditionalFormatting sqref="A83">
    <cfRule type="duplicateValues" dxfId="58" priority="55"/>
    <cfRule type="duplicateValues" dxfId="57" priority="56"/>
    <cfRule type="duplicateValues" dxfId="56" priority="57"/>
  </conditionalFormatting>
  <conditionalFormatting sqref="A83">
    <cfRule type="duplicateValues" dxfId="55" priority="58"/>
  </conditionalFormatting>
  <conditionalFormatting sqref="A83">
    <cfRule type="duplicateValues" dxfId="54" priority="59"/>
  </conditionalFormatting>
  <conditionalFormatting sqref="A73">
    <cfRule type="duplicateValues" dxfId="53" priority="43"/>
  </conditionalFormatting>
  <conditionalFormatting sqref="A73">
    <cfRule type="duplicateValues" dxfId="52" priority="44"/>
  </conditionalFormatting>
  <conditionalFormatting sqref="A73">
    <cfRule type="duplicateValues" dxfId="51" priority="45"/>
  </conditionalFormatting>
  <conditionalFormatting sqref="A73">
    <cfRule type="duplicateValues" dxfId="50" priority="46"/>
  </conditionalFormatting>
  <conditionalFormatting sqref="A73">
    <cfRule type="duplicateValues" dxfId="49" priority="47"/>
    <cfRule type="duplicateValues" dxfId="48" priority="48"/>
    <cfRule type="duplicateValues" dxfId="47" priority="49"/>
  </conditionalFormatting>
  <conditionalFormatting sqref="A73">
    <cfRule type="duplicateValues" dxfId="46" priority="50"/>
  </conditionalFormatting>
  <conditionalFormatting sqref="A73">
    <cfRule type="duplicateValues" dxfId="45" priority="51"/>
  </conditionalFormatting>
  <conditionalFormatting sqref="A80">
    <cfRule type="duplicateValues" dxfId="44" priority="35"/>
  </conditionalFormatting>
  <conditionalFormatting sqref="A80">
    <cfRule type="duplicateValues" dxfId="43" priority="36"/>
  </conditionalFormatting>
  <conditionalFormatting sqref="A80">
    <cfRule type="duplicateValues" dxfId="42" priority="37"/>
  </conditionalFormatting>
  <conditionalFormatting sqref="A80">
    <cfRule type="duplicateValues" dxfId="41" priority="38"/>
    <cfRule type="duplicateValues" dxfId="40" priority="39"/>
    <cfRule type="duplicateValues" dxfId="39" priority="40"/>
  </conditionalFormatting>
  <conditionalFormatting sqref="A80">
    <cfRule type="duplicateValues" dxfId="38" priority="41"/>
  </conditionalFormatting>
  <conditionalFormatting sqref="A80">
    <cfRule type="duplicateValues" dxfId="37" priority="42"/>
  </conditionalFormatting>
  <conditionalFormatting sqref="A84">
    <cfRule type="duplicateValues" dxfId="36" priority="27"/>
  </conditionalFormatting>
  <conditionalFormatting sqref="A84">
    <cfRule type="duplicateValues" dxfId="35" priority="28"/>
  </conditionalFormatting>
  <conditionalFormatting sqref="A84">
    <cfRule type="duplicateValues" dxfId="34" priority="29"/>
  </conditionalFormatting>
  <conditionalFormatting sqref="A84">
    <cfRule type="duplicateValues" dxfId="33" priority="30"/>
    <cfRule type="duplicateValues" dxfId="32" priority="31"/>
    <cfRule type="duplicateValues" dxfId="31" priority="32"/>
  </conditionalFormatting>
  <conditionalFormatting sqref="A84">
    <cfRule type="duplicateValues" dxfId="30" priority="33"/>
  </conditionalFormatting>
  <conditionalFormatting sqref="A84">
    <cfRule type="duplicateValues" dxfId="29" priority="34"/>
  </conditionalFormatting>
  <conditionalFormatting sqref="A85">
    <cfRule type="duplicateValues" dxfId="28" priority="19"/>
  </conditionalFormatting>
  <conditionalFormatting sqref="A85">
    <cfRule type="duplicateValues" dxfId="27" priority="20"/>
  </conditionalFormatting>
  <conditionalFormatting sqref="A85">
    <cfRule type="duplicateValues" dxfId="26" priority="21"/>
  </conditionalFormatting>
  <conditionalFormatting sqref="A85">
    <cfRule type="duplicateValues" dxfId="25" priority="22"/>
    <cfRule type="duplicateValues" dxfId="24" priority="23"/>
    <cfRule type="duplicateValues" dxfId="23" priority="24"/>
  </conditionalFormatting>
  <conditionalFormatting sqref="A85">
    <cfRule type="duplicateValues" dxfId="22" priority="25"/>
  </conditionalFormatting>
  <conditionalFormatting sqref="A85">
    <cfRule type="duplicateValues" dxfId="21" priority="26"/>
  </conditionalFormatting>
  <conditionalFormatting sqref="A4:A41">
    <cfRule type="duplicateValues" dxfId="20" priority="154"/>
  </conditionalFormatting>
  <conditionalFormatting sqref="A15:A39 A4:A13">
    <cfRule type="duplicateValues" dxfId="19" priority="155"/>
  </conditionalFormatting>
  <conditionalFormatting sqref="A15:A39">
    <cfRule type="duplicateValues" dxfId="18" priority="156"/>
  </conditionalFormatting>
  <conditionalFormatting sqref="A65">
    <cfRule type="duplicateValues" dxfId="17" priority="10"/>
  </conditionalFormatting>
  <conditionalFormatting sqref="A65">
    <cfRule type="duplicateValues" dxfId="16" priority="11"/>
  </conditionalFormatting>
  <conditionalFormatting sqref="A65">
    <cfRule type="duplicateValues" dxfId="15" priority="12"/>
  </conditionalFormatting>
  <conditionalFormatting sqref="A65">
    <cfRule type="duplicateValues" dxfId="14" priority="13"/>
  </conditionalFormatting>
  <conditionalFormatting sqref="A65">
    <cfRule type="duplicateValues" dxfId="13" priority="14"/>
    <cfRule type="duplicateValues" dxfId="12" priority="15"/>
    <cfRule type="duplicateValues" dxfId="11" priority="16"/>
  </conditionalFormatting>
  <conditionalFormatting sqref="A65">
    <cfRule type="duplicateValues" dxfId="10" priority="17"/>
  </conditionalFormatting>
  <conditionalFormatting sqref="A65">
    <cfRule type="duplicateValues" dxfId="9" priority="18"/>
  </conditionalFormatting>
  <conditionalFormatting sqref="A61">
    <cfRule type="duplicateValues" dxfId="8" priority="1"/>
  </conditionalFormatting>
  <conditionalFormatting sqref="A61">
    <cfRule type="duplicateValues" dxfId="7" priority="2"/>
  </conditionalFormatting>
  <conditionalFormatting sqref="A61">
    <cfRule type="duplicateValues" dxfId="6" priority="3"/>
  </conditionalFormatting>
  <conditionalFormatting sqref="A61">
    <cfRule type="duplicateValues" dxfId="5" priority="4"/>
  </conditionalFormatting>
  <conditionalFormatting sqref="A61">
    <cfRule type="duplicateValues" dxfId="4" priority="5"/>
    <cfRule type="duplicateValues" dxfId="3" priority="6"/>
    <cfRule type="duplicateValues" dxfId="2" priority="7"/>
  </conditionalFormatting>
  <conditionalFormatting sqref="A61">
    <cfRule type="duplicateValues" dxfId="1" priority="8"/>
  </conditionalFormatting>
  <conditionalFormatting sqref="A61">
    <cfRule type="duplicateValues" dxfId="0" priority="9"/>
  </conditionalFormatting>
  <pageMargins left="0.7" right="0.7" top="0.75" bottom="0.75" header="0.3" footer="0.3"/>
  <pageSetup paperSize="9" scale="89" orientation="portrait" r:id="rId1"/>
  <headerFooter>
    <oddHeader>&amp;L&amp;"Arial Narrow,Gras"&amp;16LOXEA CONGO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DEPAR</vt:lpstr>
      <vt:lpstr>RECAP GEOLOC </vt:lpstr>
      <vt:lpstr>DEPAR!Zone_d_impression</vt:lpstr>
      <vt:lpstr>'RECAP GEOLOC 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Hervan SELE</dc:creator>
  <cp:lastModifiedBy>Hervan SELE</cp:lastModifiedBy>
  <dcterms:created xsi:type="dcterms:W3CDTF">2019-11-19T14:48:03Z</dcterms:created>
  <dcterms:modified xsi:type="dcterms:W3CDTF">2019-11-19T15:00:59Z</dcterms:modified>
</cp:coreProperties>
</file>