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8109"/>
  <workbookPr/>
  <mc:AlternateContent xmlns:mc="http://schemas.openxmlformats.org/markup-compatibility/2006">
    <mc:Choice Requires="x15">
      <x15ac:absPath xmlns:x15ac="http://schemas.microsoft.com/office/spreadsheetml/2010/11/ac" url="/Users/mathias/Documents/"/>
    </mc:Choice>
  </mc:AlternateContent>
  <bookViews>
    <workbookView xWindow="0" yWindow="460" windowWidth="25600" windowHeight="14340" activeTab="1"/>
  </bookViews>
  <sheets>
    <sheet name="Données Sources" sheetId="5" r:id="rId1"/>
    <sheet name="Liste des envies" sheetId="11" r:id="rId2"/>
  </sheets>
  <definedNames>
    <definedName name="tempsrouge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5" l="1"/>
  <c r="C100" i="5"/>
  <c r="C99" i="5"/>
  <c r="C98" i="5"/>
  <c r="C97" i="5"/>
  <c r="C96" i="5"/>
  <c r="C95" i="5"/>
  <c r="C94" i="5"/>
  <c r="C93" i="5"/>
  <c r="C92" i="5"/>
  <c r="C91" i="5"/>
  <c r="C90" i="5"/>
  <c r="C89" i="5"/>
  <c r="C88" i="5"/>
  <c r="C87" i="5"/>
  <c r="C86" i="5"/>
  <c r="C85" i="5"/>
  <c r="C84" i="5"/>
  <c r="C83" i="5"/>
  <c r="C82" i="5"/>
  <c r="C81" i="5"/>
  <c r="C80" i="5"/>
  <c r="C79" i="5"/>
  <c r="C78" i="5"/>
  <c r="C77" i="5"/>
  <c r="C76" i="5"/>
  <c r="C75" i="5"/>
  <c r="C74" i="5"/>
  <c r="C73" i="5"/>
  <c r="C72" i="5"/>
  <c r="C71" i="5"/>
  <c r="C70" i="5"/>
  <c r="C69" i="5"/>
  <c r="C68" i="5"/>
  <c r="C67" i="5"/>
  <c r="C66" i="5"/>
  <c r="C65" i="5"/>
  <c r="C64" i="5"/>
  <c r="C63" i="5"/>
  <c r="C62" i="5"/>
  <c r="C61" i="5"/>
  <c r="C60" i="5"/>
  <c r="C59" i="5"/>
  <c r="C58" i="5"/>
  <c r="C57" i="5"/>
  <c r="C56" i="5"/>
  <c r="C55" i="5"/>
  <c r="C54" i="5"/>
  <c r="C53" i="5"/>
  <c r="C52" i="5"/>
  <c r="C51" i="5"/>
  <c r="C50" i="5"/>
  <c r="C49" i="5"/>
  <c r="C48" i="5"/>
  <c r="C47" i="5"/>
  <c r="C46" i="5"/>
  <c r="C45" i="5"/>
  <c r="C44" i="5"/>
  <c r="C43" i="5"/>
  <c r="C42" i="5"/>
  <c r="C41" i="5"/>
  <c r="C40" i="5"/>
  <c r="C39" i="5"/>
  <c r="C38" i="5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A5" i="5"/>
  <c r="A48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C5" i="11"/>
  <c r="C6" i="11"/>
  <c r="C7" i="11"/>
  <c r="C8" i="11"/>
  <c r="C9" i="11"/>
  <c r="C10" i="11"/>
  <c r="C11" i="11"/>
  <c r="C12" i="11"/>
  <c r="C13" i="11"/>
  <c r="C14" i="11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B5" authorId="0">
      <text>
        <r>
          <rPr>
            <b/>
            <sz val="10"/>
            <color indexed="81"/>
            <rFont val="Calibri"/>
          </rPr>
          <t>2 -
Classer les termes par ordre croissant juste avec des formules et en ne prennant pas en compte la feuille "Données Source".</t>
        </r>
      </text>
    </comment>
    <comment ref="G5" authorId="0">
      <text>
        <r>
          <rPr>
            <b/>
            <sz val="10"/>
            <color indexed="81"/>
            <rFont val="Calibri"/>
          </rPr>
          <t xml:space="preserve">1 - 
J'aimerais qu'en rentrant une données dans ce tableau, ca les classent par ordre croissant dans le tableau 2.
</t>
        </r>
      </text>
    </comment>
  </commentList>
</comments>
</file>

<file path=xl/sharedStrings.xml><?xml version="1.0" encoding="utf-8"?>
<sst xmlns="http://schemas.openxmlformats.org/spreadsheetml/2006/main" count="148" uniqueCount="80">
  <si>
    <t>L</t>
  </si>
  <si>
    <t>J</t>
  </si>
  <si>
    <t>D</t>
  </si>
  <si>
    <t>Grèce</t>
  </si>
  <si>
    <t>Europapark</t>
  </si>
  <si>
    <t>Parc Astérix</t>
  </si>
  <si>
    <t>Studio Harry Potter</t>
  </si>
  <si>
    <t xml:space="preserve">Mexique </t>
  </si>
  <si>
    <t xml:space="preserve">Colombie </t>
  </si>
  <si>
    <t xml:space="preserve">Cambodge </t>
  </si>
  <si>
    <t xml:space="preserve">Prague </t>
  </si>
  <si>
    <t>Marrakech</t>
  </si>
  <si>
    <t>Lisbonne</t>
  </si>
  <si>
    <t xml:space="preserve">Porto </t>
  </si>
  <si>
    <t xml:space="preserve">Sicile </t>
  </si>
  <si>
    <t xml:space="preserve">Rome </t>
  </si>
  <si>
    <t xml:space="preserve">Venise </t>
  </si>
  <si>
    <t xml:space="preserve">Égypte </t>
  </si>
  <si>
    <t xml:space="preserve">Budapest </t>
  </si>
  <si>
    <t xml:space="preserve">Barcelone </t>
  </si>
  <si>
    <t xml:space="preserve">Grèce </t>
  </si>
  <si>
    <t xml:space="preserve">Madrid </t>
  </si>
  <si>
    <t xml:space="preserve">Bruxelles </t>
  </si>
  <si>
    <t xml:space="preserve">Cracovie </t>
  </si>
  <si>
    <t xml:space="preserve">Croatie </t>
  </si>
  <si>
    <t xml:space="preserve">Suisse </t>
  </si>
  <si>
    <t>Autriche</t>
  </si>
  <si>
    <t xml:space="preserve">Hongrie </t>
  </si>
  <si>
    <t xml:space="preserve">Moscou </t>
  </si>
  <si>
    <t xml:space="preserve">Copenhague </t>
  </si>
  <si>
    <t xml:space="preserve">Suède </t>
  </si>
  <si>
    <t xml:space="preserve">Finlande   </t>
  </si>
  <si>
    <t>Irlande</t>
  </si>
  <si>
    <t xml:space="preserve">Vietnam </t>
  </si>
  <si>
    <t xml:space="preserve">Bali </t>
  </si>
  <si>
    <t xml:space="preserve">Thaïlande </t>
  </si>
  <si>
    <t xml:space="preserve">Les Philippines </t>
  </si>
  <si>
    <t xml:space="preserve">Malaisie </t>
  </si>
  <si>
    <t xml:space="preserve">Laos </t>
  </si>
  <si>
    <t xml:space="preserve">Cuba </t>
  </si>
  <si>
    <t xml:space="preserve">Pérou </t>
  </si>
  <si>
    <t xml:space="preserve">Brésil </t>
  </si>
  <si>
    <t xml:space="preserve">Argentine </t>
  </si>
  <si>
    <t xml:space="preserve">Bolivie </t>
  </si>
  <si>
    <t xml:space="preserve">Canada </t>
  </si>
  <si>
    <t>Inde</t>
  </si>
  <si>
    <t xml:space="preserve">Japon </t>
  </si>
  <si>
    <t xml:space="preserve">Chine </t>
  </si>
  <si>
    <t>San Francisco</t>
  </si>
  <si>
    <t>France</t>
  </si>
  <si>
    <t>Japon</t>
  </si>
  <si>
    <t>Comptabilisation</t>
  </si>
  <si>
    <t>Rang</t>
  </si>
  <si>
    <t>Termes</t>
  </si>
  <si>
    <t>Prague</t>
  </si>
  <si>
    <t>Anglettere</t>
  </si>
  <si>
    <t>Angleterre</t>
  </si>
  <si>
    <t>Croatie</t>
  </si>
  <si>
    <t>A</t>
  </si>
  <si>
    <t>B</t>
  </si>
  <si>
    <t>C</t>
  </si>
  <si>
    <t>E</t>
  </si>
  <si>
    <t>F</t>
  </si>
  <si>
    <t>Liste de nos envies</t>
  </si>
  <si>
    <t>Destination TOP 10</t>
  </si>
  <si>
    <t>I</t>
  </si>
  <si>
    <t>Ibiza</t>
  </si>
  <si>
    <t>New York</t>
  </si>
  <si>
    <t>Australie</t>
  </si>
  <si>
    <t>Gorges du Verdon</t>
  </si>
  <si>
    <t>Nouvelle Zelande</t>
  </si>
  <si>
    <t>Alsace (Noël)</t>
  </si>
  <si>
    <t>Rome</t>
  </si>
  <si>
    <t>Les 5 terres</t>
  </si>
  <si>
    <t>Corse</t>
  </si>
  <si>
    <t>Majorque</t>
  </si>
  <si>
    <t>Les canaries</t>
  </si>
  <si>
    <t>G</t>
  </si>
  <si>
    <t>H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</si>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</sst>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Verdan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indexed="8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5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0" xfId="0" applyFont="1" applyFill="1" applyBorder="1"/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1" fontId="0" fillId="2" borderId="0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2" defaultPivotStyle="PivotStyleLight16"/>
  <colors>
    <mruColors>
      <color rgb="FFC4D79B"/>
      <color rgb="FF5959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00"/>
  <sheetViews>
    <sheetView zoomScale="125" workbookViewId="0">
      <selection activeCell="C24" sqref="C24"/>
    </sheetView>
  </sheetViews>
  <sheetFormatPr baseColWidth="10" defaultColWidth="10.83203125" defaultRowHeight="15" x14ac:dyDescent="0.2"/>
  <cols>
    <col min="1" max="1" width="10.83203125" style="19"/>
    <col min="2" max="2" width="15.5" style="3" bestFit="1" customWidth="1"/>
    <col min="3" max="3" width="13.6640625" style="25" bestFit="1" customWidth="1"/>
    <col min="4" max="16384" width="10.83203125" style="1"/>
  </cols>
  <sheetData>
    <row r="3" spans="1:3" ht="16" thickBot="1" x14ac:dyDescent="0.25"/>
    <row r="4" spans="1:3" ht="16" thickBot="1" x14ac:dyDescent="0.25">
      <c r="A4" s="20" t="s">
        <v>52</v>
      </c>
      <c r="B4" s="10" t="s">
        <v>53</v>
      </c>
      <c r="C4" s="26" t="s">
        <v>51</v>
      </c>
    </row>
    <row r="5" spans="1:3" x14ac:dyDescent="0.2">
      <c r="A5" s="19">
        <f>RANK(C5,$C$5:$C$100)</f>
        <v>47</v>
      </c>
      <c r="B5" s="15" t="s">
        <v>42</v>
      </c>
      <c r="C5" s="25">
        <f>COUNTIF('Liste des envies'!$G$5:$R$46,B5)+ROW()/10000000</f>
        <v>1.0000005000000001</v>
      </c>
    </row>
    <row r="6" spans="1:3" x14ac:dyDescent="0.2">
      <c r="A6" s="19">
        <f t="shared" ref="A6:A69" si="0">RANK(C6,$C$5:$C$100)</f>
        <v>46</v>
      </c>
      <c r="B6" s="4" t="s">
        <v>26</v>
      </c>
      <c r="C6" s="25">
        <f>COUNTIF('Liste des envies'!$G$5:$R$46,B6)+ROW()/10000000</f>
        <v>1.0000005999999999</v>
      </c>
    </row>
    <row r="7" spans="1:3" x14ac:dyDescent="0.2">
      <c r="A7" s="19">
        <f t="shared" si="0"/>
        <v>45</v>
      </c>
      <c r="B7" s="4" t="s">
        <v>34</v>
      </c>
      <c r="C7" s="25">
        <f>COUNTIF('Liste des envies'!$G$5:$R$46,B7)+ROW()/10000000</f>
        <v>1.0000007</v>
      </c>
    </row>
    <row r="8" spans="1:3" x14ac:dyDescent="0.2">
      <c r="A8" s="19">
        <f t="shared" si="0"/>
        <v>44</v>
      </c>
      <c r="B8" s="4" t="s">
        <v>19</v>
      </c>
      <c r="C8" s="25">
        <f>COUNTIF('Liste des envies'!$G$5:$R$46,B8)+ROW()/10000000</f>
        <v>1.0000008</v>
      </c>
    </row>
    <row r="9" spans="1:3" x14ac:dyDescent="0.2">
      <c r="A9" s="19">
        <f t="shared" si="0"/>
        <v>43</v>
      </c>
      <c r="B9" s="4" t="s">
        <v>43</v>
      </c>
      <c r="C9" s="25">
        <f>COUNTIF('Liste des envies'!$G$5:$R$46,B9)+ROW()/10000000</f>
        <v>1.0000009000000001</v>
      </c>
    </row>
    <row r="10" spans="1:3" x14ac:dyDescent="0.2">
      <c r="A10" s="19">
        <f t="shared" si="0"/>
        <v>42</v>
      </c>
      <c r="B10" s="4" t="s">
        <v>41</v>
      </c>
      <c r="C10" s="25">
        <f>COUNTIF('Liste des envies'!$G$5:$R$46,B10)+ROW()/10000000</f>
        <v>1.0000009999999999</v>
      </c>
    </row>
    <row r="11" spans="1:3" x14ac:dyDescent="0.2">
      <c r="A11" s="19">
        <f t="shared" si="0"/>
        <v>41</v>
      </c>
      <c r="B11" s="4" t="s">
        <v>22</v>
      </c>
      <c r="C11" s="25">
        <f>COUNTIF('Liste des envies'!$G$5:$R$46,B11)+ROW()/10000000</f>
        <v>1.0000011</v>
      </c>
    </row>
    <row r="12" spans="1:3" x14ac:dyDescent="0.2">
      <c r="A12" s="19">
        <f t="shared" si="0"/>
        <v>40</v>
      </c>
      <c r="B12" s="4" t="s">
        <v>18</v>
      </c>
      <c r="C12" s="25">
        <f>COUNTIF('Liste des envies'!$G$5:$R$46,B12)+ROW()/10000000</f>
        <v>1.0000012</v>
      </c>
    </row>
    <row r="13" spans="1:3" x14ac:dyDescent="0.2">
      <c r="A13" s="19">
        <f t="shared" si="0"/>
        <v>39</v>
      </c>
      <c r="B13" s="4" t="s">
        <v>9</v>
      </c>
      <c r="C13" s="25">
        <f>COUNTIF('Liste des envies'!$G$5:$R$46,B13)+ROW()/10000000</f>
        <v>1.0000013000000001</v>
      </c>
    </row>
    <row r="14" spans="1:3" x14ac:dyDescent="0.2">
      <c r="A14" s="19">
        <f t="shared" si="0"/>
        <v>38</v>
      </c>
      <c r="B14" s="4" t="s">
        <v>44</v>
      </c>
      <c r="C14" s="25">
        <f>COUNTIF('Liste des envies'!$G$5:$R$46,B14)+ROW()/10000000</f>
        <v>1.0000013999999999</v>
      </c>
    </row>
    <row r="15" spans="1:3" x14ac:dyDescent="0.2">
      <c r="A15" s="19">
        <f t="shared" si="0"/>
        <v>37</v>
      </c>
      <c r="B15" s="4" t="s">
        <v>47</v>
      </c>
      <c r="C15" s="25">
        <f>COUNTIF('Liste des envies'!$G$5:$R$46,B15)+ROW()/10000000</f>
        <v>1.0000015</v>
      </c>
    </row>
    <row r="16" spans="1:3" x14ac:dyDescent="0.2">
      <c r="A16" s="19">
        <f t="shared" si="0"/>
        <v>11</v>
      </c>
      <c r="B16" s="4" t="s">
        <v>8</v>
      </c>
      <c r="C16" s="25">
        <f>COUNTIF('Liste des envies'!$G$5:$R$46,B16)+ROW()/10000000</f>
        <v>2.0000016</v>
      </c>
    </row>
    <row r="17" spans="1:3" x14ac:dyDescent="0.2">
      <c r="A17" s="19">
        <f t="shared" si="0"/>
        <v>10</v>
      </c>
      <c r="B17" s="4" t="s">
        <v>29</v>
      </c>
      <c r="C17" s="25">
        <f>COUNTIF('Liste des envies'!$G$5:$R$46,B17)+ROW()/10000000</f>
        <v>2.0000016999999999</v>
      </c>
    </row>
    <row r="18" spans="1:3" x14ac:dyDescent="0.2">
      <c r="A18" s="19">
        <f t="shared" si="0"/>
        <v>9</v>
      </c>
      <c r="B18" s="4" t="s">
        <v>23</v>
      </c>
      <c r="C18" s="25">
        <f>COUNTIF('Liste des envies'!$G$5:$R$46,B18)+ROW()/10000000</f>
        <v>2.0000018000000002</v>
      </c>
    </row>
    <row r="19" spans="1:3" x14ac:dyDescent="0.2">
      <c r="A19" s="19">
        <f t="shared" si="0"/>
        <v>8</v>
      </c>
      <c r="B19" s="4" t="s">
        <v>24</v>
      </c>
      <c r="C19" s="25">
        <f>COUNTIF('Liste des envies'!$G$5:$R$46,B19)+ROW()/10000000</f>
        <v>2.0000019</v>
      </c>
    </row>
    <row r="20" spans="1:3" x14ac:dyDescent="0.2">
      <c r="A20" s="19">
        <f t="shared" si="0"/>
        <v>7</v>
      </c>
      <c r="B20" s="4" t="s">
        <v>39</v>
      </c>
      <c r="C20" s="25">
        <f>COUNTIF('Liste des envies'!$G$5:$R$46,B20)+ROW()/10000000</f>
        <v>2.0000019999999998</v>
      </c>
    </row>
    <row r="21" spans="1:3" x14ac:dyDescent="0.2">
      <c r="A21" s="19">
        <f t="shared" si="0"/>
        <v>36</v>
      </c>
      <c r="B21" s="4" t="s">
        <v>17</v>
      </c>
      <c r="C21" s="25">
        <f>COUNTIF('Liste des envies'!$G$5:$R$46,B21)+ROW()/10000000</f>
        <v>1.0000020999999999</v>
      </c>
    </row>
    <row r="22" spans="1:3" x14ac:dyDescent="0.2">
      <c r="A22" s="19">
        <f t="shared" si="0"/>
        <v>35</v>
      </c>
      <c r="B22" s="4" t="s">
        <v>4</v>
      </c>
      <c r="C22" s="25">
        <f>COUNTIF('Liste des envies'!$G$5:$R$46,B22)+ROW()/10000000</f>
        <v>1.0000022</v>
      </c>
    </row>
    <row r="23" spans="1:3" x14ac:dyDescent="0.2">
      <c r="A23" s="19">
        <f t="shared" si="0"/>
        <v>34</v>
      </c>
      <c r="B23" s="4" t="s">
        <v>31</v>
      </c>
      <c r="C23" s="25">
        <f>COUNTIF('Liste des envies'!$G$5:$R$46,B23)+ROW()/10000000</f>
        <v>1.0000023</v>
      </c>
    </row>
    <row r="24" spans="1:3" x14ac:dyDescent="0.2">
      <c r="A24" s="19">
        <f t="shared" si="0"/>
        <v>2</v>
      </c>
      <c r="B24" s="4" t="s">
        <v>49</v>
      </c>
      <c r="C24" s="25">
        <f>COUNTIF('Liste des envies'!$G$5:$R$46,B24)+ROW()/10000000</f>
        <v>5.0000023999999996</v>
      </c>
    </row>
    <row r="25" spans="1:3" x14ac:dyDescent="0.2">
      <c r="A25" s="19">
        <f t="shared" si="0"/>
        <v>1</v>
      </c>
      <c r="B25" s="4" t="s">
        <v>3</v>
      </c>
      <c r="C25" s="25">
        <f>COUNTIF('Liste des envies'!$G$5:$R$46,B25)+ROW()/10000000</f>
        <v>5.0000024999999999</v>
      </c>
    </row>
    <row r="26" spans="1:3" x14ac:dyDescent="0.2">
      <c r="A26" s="19">
        <f t="shared" si="0"/>
        <v>33</v>
      </c>
      <c r="B26" s="4" t="s">
        <v>20</v>
      </c>
      <c r="C26" s="25">
        <f>COUNTIF('Liste des envies'!$G$5:$R$46,B26)+ROW()/10000000</f>
        <v>1.0000026</v>
      </c>
    </row>
    <row r="27" spans="1:3" x14ac:dyDescent="0.2">
      <c r="A27" s="19">
        <f t="shared" si="0"/>
        <v>32</v>
      </c>
      <c r="B27" s="4" t="s">
        <v>27</v>
      </c>
      <c r="C27" s="25">
        <f>COUNTIF('Liste des envies'!$G$5:$R$46,B27)+ROW()/10000000</f>
        <v>1.0000027</v>
      </c>
    </row>
    <row r="28" spans="1:3" x14ac:dyDescent="0.2">
      <c r="A28" s="19">
        <f t="shared" si="0"/>
        <v>31</v>
      </c>
      <c r="B28" s="4" t="s">
        <v>45</v>
      </c>
      <c r="C28" s="25">
        <f>COUNTIF('Liste des envies'!$G$5:$R$46,B28)+ROW()/10000000</f>
        <v>1.0000028000000001</v>
      </c>
    </row>
    <row r="29" spans="1:3" x14ac:dyDescent="0.2">
      <c r="A29" s="19">
        <f t="shared" si="0"/>
        <v>30</v>
      </c>
      <c r="B29" s="4" t="s">
        <v>32</v>
      </c>
      <c r="C29" s="25">
        <f>COUNTIF('Liste des envies'!$G$5:$R$46,B29)+ROW()/10000000</f>
        <v>1.0000028999999999</v>
      </c>
    </row>
    <row r="30" spans="1:3" x14ac:dyDescent="0.2">
      <c r="A30" s="19">
        <f t="shared" si="0"/>
        <v>29</v>
      </c>
      <c r="B30" s="4" t="s">
        <v>46</v>
      </c>
      <c r="C30" s="25">
        <f>COUNTIF('Liste des envies'!$G$5:$R$46,B30)+ROW()/10000000</f>
        <v>1.000003</v>
      </c>
    </row>
    <row r="31" spans="1:3" x14ac:dyDescent="0.2">
      <c r="A31" s="19">
        <f t="shared" si="0"/>
        <v>28</v>
      </c>
      <c r="B31" s="4" t="s">
        <v>38</v>
      </c>
      <c r="C31" s="25">
        <f>COUNTIF('Liste des envies'!$G$5:$R$46,B31)+ROW()/10000000</f>
        <v>1.0000031</v>
      </c>
    </row>
    <row r="32" spans="1:3" x14ac:dyDescent="0.2">
      <c r="A32" s="19">
        <f t="shared" si="0"/>
        <v>27</v>
      </c>
      <c r="B32" s="4" t="s">
        <v>36</v>
      </c>
      <c r="C32" s="25">
        <f>COUNTIF('Liste des envies'!$G$5:$R$46,B32)+ROW()/10000000</f>
        <v>1.0000032000000001</v>
      </c>
    </row>
    <row r="33" spans="1:3" x14ac:dyDescent="0.2">
      <c r="A33" s="19">
        <f t="shared" si="0"/>
        <v>6</v>
      </c>
      <c r="B33" s="4" t="s">
        <v>12</v>
      </c>
      <c r="C33" s="25">
        <f>COUNTIF('Liste des envies'!$G$5:$R$46,B33)+ROW()/10000000</f>
        <v>2.0000032999999999</v>
      </c>
    </row>
    <row r="34" spans="1:3" x14ac:dyDescent="0.2">
      <c r="A34" s="19">
        <f t="shared" si="0"/>
        <v>5</v>
      </c>
      <c r="B34" s="4" t="s">
        <v>21</v>
      </c>
      <c r="C34" s="25">
        <f>COUNTIF('Liste des envies'!$G$5:$R$46,B34)+ROW()/10000000</f>
        <v>2.0000034000000002</v>
      </c>
    </row>
    <row r="35" spans="1:3" x14ac:dyDescent="0.2">
      <c r="A35" s="19">
        <f t="shared" si="0"/>
        <v>4</v>
      </c>
      <c r="B35" s="4" t="s">
        <v>37</v>
      </c>
      <c r="C35" s="25">
        <f>COUNTIF('Liste des envies'!$G$5:$R$46,B35)+ROW()/10000000</f>
        <v>2.0000035</v>
      </c>
    </row>
    <row r="36" spans="1:3" x14ac:dyDescent="0.2">
      <c r="A36" s="19">
        <f t="shared" si="0"/>
        <v>26</v>
      </c>
      <c r="B36" s="4" t="s">
        <v>11</v>
      </c>
      <c r="C36" s="25">
        <f>COUNTIF('Liste des envies'!$G$5:$R$46,B36)+ROW()/10000000</f>
        <v>1.0000036000000001</v>
      </c>
    </row>
    <row r="37" spans="1:3" x14ac:dyDescent="0.2">
      <c r="A37" s="19">
        <f t="shared" si="0"/>
        <v>25</v>
      </c>
      <c r="B37" s="4" t="s">
        <v>7</v>
      </c>
      <c r="C37" s="25">
        <f>COUNTIF('Liste des envies'!$G$5:$R$46,B37)+ROW()/10000000</f>
        <v>1.0000036999999999</v>
      </c>
    </row>
    <row r="38" spans="1:3" x14ac:dyDescent="0.2">
      <c r="A38" s="19">
        <f t="shared" si="0"/>
        <v>24</v>
      </c>
      <c r="B38" s="4" t="s">
        <v>28</v>
      </c>
      <c r="C38" s="25">
        <f>COUNTIF('Liste des envies'!$G$5:$R$46,B38)+ROW()/10000000</f>
        <v>1.0000038</v>
      </c>
    </row>
    <row r="39" spans="1:3" x14ac:dyDescent="0.2">
      <c r="A39" s="19">
        <f t="shared" si="0"/>
        <v>23</v>
      </c>
      <c r="B39" s="4" t="s">
        <v>5</v>
      </c>
      <c r="C39" s="25">
        <f>COUNTIF('Liste des envies'!$G$5:$R$46,B39)+ROW()/10000000</f>
        <v>1.0000039000000001</v>
      </c>
    </row>
    <row r="40" spans="1:3" x14ac:dyDescent="0.2">
      <c r="A40" s="19">
        <f t="shared" si="0"/>
        <v>22</v>
      </c>
      <c r="B40" s="4" t="s">
        <v>40</v>
      </c>
      <c r="C40" s="25">
        <f>COUNTIF('Liste des envies'!$G$5:$R$46,B40)+ROW()/10000000</f>
        <v>1.0000039999999999</v>
      </c>
    </row>
    <row r="41" spans="1:3" x14ac:dyDescent="0.2">
      <c r="A41" s="19">
        <f t="shared" si="0"/>
        <v>21</v>
      </c>
      <c r="B41" s="4" t="s">
        <v>13</v>
      </c>
      <c r="C41" s="25">
        <f>COUNTIF('Liste des envies'!$G$5:$R$46,B41)+ROW()/10000000</f>
        <v>1.0000041</v>
      </c>
    </row>
    <row r="42" spans="1:3" x14ac:dyDescent="0.2">
      <c r="A42" s="19">
        <f t="shared" si="0"/>
        <v>20</v>
      </c>
      <c r="B42" s="4" t="s">
        <v>10</v>
      </c>
      <c r="C42" s="25">
        <f>COUNTIF('Liste des envies'!$G$5:$R$46,B42)+ROW()/10000000</f>
        <v>1.0000042</v>
      </c>
    </row>
    <row r="43" spans="1:3" x14ac:dyDescent="0.2">
      <c r="A43" s="19">
        <f t="shared" si="0"/>
        <v>19</v>
      </c>
      <c r="B43" s="4" t="s">
        <v>15</v>
      </c>
      <c r="C43" s="25">
        <f>COUNTIF('Liste des envies'!$G$5:$R$46,B43)+ROW()/10000000</f>
        <v>1.0000043000000001</v>
      </c>
    </row>
    <row r="44" spans="1:3" x14ac:dyDescent="0.2">
      <c r="A44" s="19">
        <f t="shared" si="0"/>
        <v>18</v>
      </c>
      <c r="B44" s="4" t="s">
        <v>48</v>
      </c>
      <c r="C44" s="25">
        <f>COUNTIF('Liste des envies'!$G$5:$R$46,B44)+ROW()/10000000</f>
        <v>1.0000043999999999</v>
      </c>
    </row>
    <row r="45" spans="1:3" x14ac:dyDescent="0.2">
      <c r="A45" s="19">
        <f t="shared" si="0"/>
        <v>17</v>
      </c>
      <c r="B45" s="4" t="s">
        <v>14</v>
      </c>
      <c r="C45" s="25">
        <f>COUNTIF('Liste des envies'!$G$5:$R$46,B45)+ROW()/10000000</f>
        <v>1.0000045</v>
      </c>
    </row>
    <row r="46" spans="1:3" x14ac:dyDescent="0.2">
      <c r="A46" s="19">
        <f t="shared" si="0"/>
        <v>3</v>
      </c>
      <c r="B46" s="4" t="s">
        <v>6</v>
      </c>
      <c r="C46" s="25">
        <f>COUNTIF('Liste des envies'!$G$5:$R$46,B46)+ROW()/10000000</f>
        <v>2.0000046</v>
      </c>
    </row>
    <row r="47" spans="1:3" x14ac:dyDescent="0.2">
      <c r="A47" s="19">
        <f t="shared" si="0"/>
        <v>16</v>
      </c>
      <c r="B47" s="4" t="s">
        <v>30</v>
      </c>
      <c r="C47" s="25">
        <f>COUNTIF('Liste des envies'!$G$5:$R$46,B47)+ROW()/10000000</f>
        <v>1.0000047000000001</v>
      </c>
    </row>
    <row r="48" spans="1:3" x14ac:dyDescent="0.2">
      <c r="A48" s="19">
        <f>RANK(C48,$C$5:$C$100)</f>
        <v>15</v>
      </c>
      <c r="B48" s="4" t="s">
        <v>25</v>
      </c>
      <c r="C48" s="25">
        <f>COUNTIF('Liste des envies'!$G$5:$R$46,B48)+ROW()/10000000</f>
        <v>1.0000047999999999</v>
      </c>
    </row>
    <row r="49" spans="1:3" x14ac:dyDescent="0.2">
      <c r="A49" s="19">
        <f t="shared" si="0"/>
        <v>14</v>
      </c>
      <c r="B49" s="4" t="s">
        <v>35</v>
      </c>
      <c r="C49" s="25">
        <f>COUNTIF('Liste des envies'!$G$5:$R$46,B49)+ROW()/10000000</f>
        <v>1.0000049</v>
      </c>
    </row>
    <row r="50" spans="1:3" x14ac:dyDescent="0.2">
      <c r="A50" s="19">
        <f t="shared" si="0"/>
        <v>13</v>
      </c>
      <c r="B50" s="4" t="s">
        <v>16</v>
      </c>
      <c r="C50" s="25">
        <f>COUNTIF('Liste des envies'!$G$5:$R$46,B50)+ROW()/10000000</f>
        <v>1.000005</v>
      </c>
    </row>
    <row r="51" spans="1:3" x14ac:dyDescent="0.2">
      <c r="A51" s="19">
        <f t="shared" si="0"/>
        <v>12</v>
      </c>
      <c r="B51" s="4" t="s">
        <v>33</v>
      </c>
      <c r="C51" s="25">
        <f>COUNTIF('Liste des envies'!$G$5:$R$46,B51)+ROW()/10000000</f>
        <v>1.0000051000000001</v>
      </c>
    </row>
    <row r="52" spans="1:3" x14ac:dyDescent="0.2">
      <c r="A52" s="19">
        <f t="shared" si="0"/>
        <v>96</v>
      </c>
      <c r="B52" s="3" t="s">
        <v>65</v>
      </c>
      <c r="C52" s="25">
        <f>COUNTIF('Liste des envies'!$G$5:$R$46,B52)+ROW()/10000000</f>
        <v>5.2000000000000002E-6</v>
      </c>
    </row>
    <row r="53" spans="1:3" x14ac:dyDescent="0.2">
      <c r="A53" s="19">
        <f t="shared" si="0"/>
        <v>95</v>
      </c>
      <c r="C53" s="25">
        <f>COUNTIF('Liste des envies'!$G$5:$R$46,B53)+ROW()/10000000</f>
        <v>5.3000000000000001E-6</v>
      </c>
    </row>
    <row r="54" spans="1:3" x14ac:dyDescent="0.2">
      <c r="A54" s="19">
        <f t="shared" si="0"/>
        <v>94</v>
      </c>
      <c r="C54" s="25">
        <f>COUNTIF('Liste des envies'!$G$5:$R$46,B54)+ROW()/10000000</f>
        <v>5.4E-6</v>
      </c>
    </row>
    <row r="55" spans="1:3" x14ac:dyDescent="0.2">
      <c r="A55" s="19">
        <f t="shared" si="0"/>
        <v>93</v>
      </c>
      <c r="C55" s="25">
        <f>COUNTIF('Liste des envies'!$G$5:$R$46,B55)+ROW()/10000000</f>
        <v>5.4999999999999999E-6</v>
      </c>
    </row>
    <row r="56" spans="1:3" x14ac:dyDescent="0.2">
      <c r="A56" s="19">
        <f t="shared" si="0"/>
        <v>92</v>
      </c>
      <c r="C56" s="25">
        <f>COUNTIF('Liste des envies'!$G$5:$R$46,B56)+ROW()/10000000</f>
        <v>5.5999999999999997E-6</v>
      </c>
    </row>
    <row r="57" spans="1:3" x14ac:dyDescent="0.2">
      <c r="A57" s="19">
        <f t="shared" si="0"/>
        <v>91</v>
      </c>
      <c r="C57" s="25">
        <f>COUNTIF('Liste des envies'!$G$5:$R$46,B57)+ROW()/10000000</f>
        <v>5.6999999999999996E-6</v>
      </c>
    </row>
    <row r="58" spans="1:3" x14ac:dyDescent="0.2">
      <c r="A58" s="19">
        <f t="shared" si="0"/>
        <v>90</v>
      </c>
      <c r="C58" s="25">
        <f>COUNTIF('Liste des envies'!$G$5:$R$46,B58)+ROW()/10000000</f>
        <v>5.8000000000000004E-6</v>
      </c>
    </row>
    <row r="59" spans="1:3" x14ac:dyDescent="0.2">
      <c r="A59" s="19">
        <f t="shared" si="0"/>
        <v>89</v>
      </c>
      <c r="C59" s="25">
        <f>COUNTIF('Liste des envies'!$G$5:$R$46,B59)+ROW()/10000000</f>
        <v>5.9000000000000003E-6</v>
      </c>
    </row>
    <row r="60" spans="1:3" x14ac:dyDescent="0.2">
      <c r="A60" s="19">
        <f t="shared" si="0"/>
        <v>88</v>
      </c>
      <c r="C60" s="25">
        <f>COUNTIF('Liste des envies'!$G$5:$R$46,B60)+ROW()/10000000</f>
        <v>6.0000000000000002E-6</v>
      </c>
    </row>
    <row r="61" spans="1:3" x14ac:dyDescent="0.2">
      <c r="A61" s="19">
        <f t="shared" si="0"/>
        <v>87</v>
      </c>
      <c r="C61" s="25">
        <f>COUNTIF('Liste des envies'!$G$5:$R$46,B61)+ROW()/10000000</f>
        <v>6.1E-6</v>
      </c>
    </row>
    <row r="62" spans="1:3" x14ac:dyDescent="0.2">
      <c r="A62" s="19">
        <f t="shared" si="0"/>
        <v>86</v>
      </c>
      <c r="C62" s="25">
        <f>COUNTIF('Liste des envies'!$G$5:$R$46,B62)+ROW()/10000000</f>
        <v>6.1999999999999999E-6</v>
      </c>
    </row>
    <row r="63" spans="1:3" x14ac:dyDescent="0.2">
      <c r="A63" s="19">
        <f t="shared" si="0"/>
        <v>85</v>
      </c>
      <c r="C63" s="25">
        <f>COUNTIF('Liste des envies'!$G$5:$R$46,B63)+ROW()/10000000</f>
        <v>6.2999999999999998E-6</v>
      </c>
    </row>
    <row r="64" spans="1:3" x14ac:dyDescent="0.2">
      <c r="A64" s="19">
        <f t="shared" si="0"/>
        <v>84</v>
      </c>
      <c r="C64" s="25">
        <f>COUNTIF('Liste des envies'!$G$5:$R$46,B64)+ROW()/10000000</f>
        <v>6.3999999999999997E-6</v>
      </c>
    </row>
    <row r="65" spans="1:3" x14ac:dyDescent="0.2">
      <c r="A65" s="19">
        <f t="shared" si="0"/>
        <v>83</v>
      </c>
      <c r="C65" s="25">
        <f>COUNTIF('Liste des envies'!$G$5:$R$46,B65)+ROW()/10000000</f>
        <v>6.4999999999999996E-6</v>
      </c>
    </row>
    <row r="66" spans="1:3" x14ac:dyDescent="0.2">
      <c r="A66" s="19">
        <f t="shared" si="0"/>
        <v>82</v>
      </c>
      <c r="C66" s="25">
        <f>COUNTIF('Liste des envies'!$G$5:$R$46,B66)+ROW()/10000000</f>
        <v>6.6000000000000003E-6</v>
      </c>
    </row>
    <row r="67" spans="1:3" x14ac:dyDescent="0.2">
      <c r="A67" s="19">
        <f t="shared" si="0"/>
        <v>81</v>
      </c>
      <c r="C67" s="25">
        <f>COUNTIF('Liste des envies'!$G$5:$R$46,B67)+ROW()/10000000</f>
        <v>6.7000000000000002E-6</v>
      </c>
    </row>
    <row r="68" spans="1:3" x14ac:dyDescent="0.2">
      <c r="A68" s="19">
        <f t="shared" si="0"/>
        <v>80</v>
      </c>
      <c r="C68" s="25">
        <f>COUNTIF('Liste des envies'!$G$5:$R$46,B68)+ROW()/10000000</f>
        <v>6.8000000000000001E-6</v>
      </c>
    </row>
    <row r="69" spans="1:3" x14ac:dyDescent="0.2">
      <c r="A69" s="19">
        <f t="shared" si="0"/>
        <v>79</v>
      </c>
      <c r="C69" s="25">
        <f>COUNTIF('Liste des envies'!$G$5:$R$46,B69)+ROW()/10000000</f>
        <v>6.9E-6</v>
      </c>
    </row>
    <row r="70" spans="1:3" x14ac:dyDescent="0.2">
      <c r="A70" s="19">
        <f t="shared" ref="A70:A100" si="1">RANK(C70,$C$5:$C$100)</f>
        <v>78</v>
      </c>
      <c r="C70" s="25">
        <f>COUNTIF('Liste des envies'!$G$5:$R$46,B70)+ROW()/10000000</f>
        <v>6.9999999999999999E-6</v>
      </c>
    </row>
    <row r="71" spans="1:3" x14ac:dyDescent="0.2">
      <c r="A71" s="19">
        <f t="shared" si="1"/>
        <v>77</v>
      </c>
      <c r="C71" s="25">
        <f>COUNTIF('Liste des envies'!$G$5:$R$46,B71)+ROW()/10000000</f>
        <v>7.0999999999999998E-6</v>
      </c>
    </row>
    <row r="72" spans="1:3" x14ac:dyDescent="0.2">
      <c r="A72" s="19">
        <f t="shared" si="1"/>
        <v>76</v>
      </c>
      <c r="C72" s="25">
        <f>COUNTIF('Liste des envies'!$G$5:$R$46,B72)+ROW()/10000000</f>
        <v>7.1999999999999997E-6</v>
      </c>
    </row>
    <row r="73" spans="1:3" x14ac:dyDescent="0.2">
      <c r="A73" s="19">
        <f t="shared" si="1"/>
        <v>75</v>
      </c>
      <c r="C73" s="25">
        <f>COUNTIF('Liste des envies'!$G$5:$R$46,B73)+ROW()/10000000</f>
        <v>7.3000000000000004E-6</v>
      </c>
    </row>
    <row r="74" spans="1:3" x14ac:dyDescent="0.2">
      <c r="A74" s="19">
        <f t="shared" si="1"/>
        <v>74</v>
      </c>
      <c r="C74" s="25">
        <f>COUNTIF('Liste des envies'!$G$5:$R$46,B74)+ROW()/10000000</f>
        <v>7.4000000000000003E-6</v>
      </c>
    </row>
    <row r="75" spans="1:3" x14ac:dyDescent="0.2">
      <c r="A75" s="19">
        <f t="shared" si="1"/>
        <v>73</v>
      </c>
      <c r="C75" s="25">
        <f>COUNTIF('Liste des envies'!$G$5:$R$46,B75)+ROW()/10000000</f>
        <v>7.5000000000000002E-6</v>
      </c>
    </row>
    <row r="76" spans="1:3" x14ac:dyDescent="0.2">
      <c r="A76" s="19">
        <f t="shared" si="1"/>
        <v>72</v>
      </c>
      <c r="C76" s="25">
        <f>COUNTIF('Liste des envies'!$G$5:$R$46,B76)+ROW()/10000000</f>
        <v>7.6000000000000001E-6</v>
      </c>
    </row>
    <row r="77" spans="1:3" x14ac:dyDescent="0.2">
      <c r="A77" s="19">
        <f t="shared" si="1"/>
        <v>71</v>
      </c>
      <c r="C77" s="25">
        <f>COUNTIF('Liste des envies'!$G$5:$R$46,B77)+ROW()/10000000</f>
        <v>7.7000000000000008E-6</v>
      </c>
    </row>
    <row r="78" spans="1:3" x14ac:dyDescent="0.2">
      <c r="A78" s="19">
        <f t="shared" si="1"/>
        <v>70</v>
      </c>
      <c r="C78" s="25">
        <f>COUNTIF('Liste des envies'!$G$5:$R$46,B78)+ROW()/10000000</f>
        <v>7.7999999999999999E-6</v>
      </c>
    </row>
    <row r="79" spans="1:3" x14ac:dyDescent="0.2">
      <c r="A79" s="19">
        <f t="shared" si="1"/>
        <v>69</v>
      </c>
      <c r="C79" s="25">
        <f>COUNTIF('Liste des envies'!$G$5:$R$46,B79)+ROW()/10000000</f>
        <v>7.9000000000000006E-6</v>
      </c>
    </row>
    <row r="80" spans="1:3" x14ac:dyDescent="0.2">
      <c r="A80" s="19">
        <f t="shared" si="1"/>
        <v>68</v>
      </c>
      <c r="C80" s="25">
        <f>COUNTIF('Liste des envies'!$G$5:$R$46,B80)+ROW()/10000000</f>
        <v>7.9999999999999996E-6</v>
      </c>
    </row>
    <row r="81" spans="1:3" x14ac:dyDescent="0.2">
      <c r="A81" s="19">
        <f t="shared" si="1"/>
        <v>67</v>
      </c>
      <c r="C81" s="25">
        <f>COUNTIF('Liste des envies'!$G$5:$R$46,B81)+ROW()/10000000</f>
        <v>8.1000000000000004E-6</v>
      </c>
    </row>
    <row r="82" spans="1:3" x14ac:dyDescent="0.2">
      <c r="A82" s="19">
        <f t="shared" si="1"/>
        <v>66</v>
      </c>
      <c r="C82" s="25">
        <f>COUNTIF('Liste des envies'!$G$5:$R$46,B82)+ROW()/10000000</f>
        <v>8.1999999999999994E-6</v>
      </c>
    </row>
    <row r="83" spans="1:3" x14ac:dyDescent="0.2">
      <c r="A83" s="19">
        <f t="shared" si="1"/>
        <v>65</v>
      </c>
      <c r="C83" s="25">
        <f>COUNTIF('Liste des envies'!$G$5:$R$46,B83)+ROW()/10000000</f>
        <v>8.3000000000000002E-6</v>
      </c>
    </row>
    <row r="84" spans="1:3" x14ac:dyDescent="0.2">
      <c r="A84" s="19">
        <f t="shared" si="1"/>
        <v>64</v>
      </c>
      <c r="C84" s="25">
        <f>COUNTIF('Liste des envies'!$G$5:$R$46,B84)+ROW()/10000000</f>
        <v>8.3999999999999992E-6</v>
      </c>
    </row>
    <row r="85" spans="1:3" x14ac:dyDescent="0.2">
      <c r="A85" s="19">
        <f t="shared" si="1"/>
        <v>63</v>
      </c>
      <c r="C85" s="25">
        <f>COUNTIF('Liste des envies'!$G$5:$R$46,B85)+ROW()/10000000</f>
        <v>8.4999999999999999E-6</v>
      </c>
    </row>
    <row r="86" spans="1:3" x14ac:dyDescent="0.2">
      <c r="A86" s="19">
        <f t="shared" si="1"/>
        <v>62</v>
      </c>
      <c r="C86" s="25">
        <f>COUNTIF('Liste des envies'!$G$5:$R$46,B86)+ROW()/10000000</f>
        <v>8.6000000000000007E-6</v>
      </c>
    </row>
    <row r="87" spans="1:3" x14ac:dyDescent="0.2">
      <c r="A87" s="19">
        <f t="shared" si="1"/>
        <v>61</v>
      </c>
      <c r="C87" s="25">
        <f>COUNTIF('Liste des envies'!$G$5:$R$46,B87)+ROW()/10000000</f>
        <v>8.6999999999999997E-6</v>
      </c>
    </row>
    <row r="88" spans="1:3" x14ac:dyDescent="0.2">
      <c r="A88" s="19">
        <f t="shared" si="1"/>
        <v>60</v>
      </c>
      <c r="C88" s="25">
        <f>COUNTIF('Liste des envies'!$G$5:$R$46,B88)+ROW()/10000000</f>
        <v>8.8000000000000004E-6</v>
      </c>
    </row>
    <row r="89" spans="1:3" x14ac:dyDescent="0.2">
      <c r="A89" s="19">
        <f t="shared" si="1"/>
        <v>59</v>
      </c>
      <c r="C89" s="25">
        <f>COUNTIF('Liste des envies'!$G$5:$R$46,B89)+ROW()/10000000</f>
        <v>8.8999999999999995E-6</v>
      </c>
    </row>
    <row r="90" spans="1:3" x14ac:dyDescent="0.2">
      <c r="A90" s="19">
        <f t="shared" si="1"/>
        <v>58</v>
      </c>
      <c r="C90" s="25">
        <f>COUNTIF('Liste des envies'!$G$5:$R$46,B90)+ROW()/10000000</f>
        <v>9.0000000000000002E-6</v>
      </c>
    </row>
    <row r="91" spans="1:3" x14ac:dyDescent="0.2">
      <c r="A91" s="19">
        <f t="shared" si="1"/>
        <v>57</v>
      </c>
      <c r="C91" s="25">
        <f>COUNTIF('Liste des envies'!$G$5:$R$46,B91)+ROW()/10000000</f>
        <v>9.0999999999999993E-6</v>
      </c>
    </row>
    <row r="92" spans="1:3" x14ac:dyDescent="0.2">
      <c r="A92" s="19">
        <f t="shared" si="1"/>
        <v>56</v>
      </c>
      <c r="C92" s="25">
        <f>COUNTIF('Liste des envies'!$G$5:$R$46,B92)+ROW()/10000000</f>
        <v>9.2E-6</v>
      </c>
    </row>
    <row r="93" spans="1:3" x14ac:dyDescent="0.2">
      <c r="A93" s="19">
        <f t="shared" si="1"/>
        <v>55</v>
      </c>
      <c r="C93" s="25">
        <f>COUNTIF('Liste des envies'!$G$5:$R$46,B93)+ROW()/10000000</f>
        <v>9.3000000000000007E-6</v>
      </c>
    </row>
    <row r="94" spans="1:3" x14ac:dyDescent="0.2">
      <c r="A94" s="19">
        <f t="shared" si="1"/>
        <v>54</v>
      </c>
      <c r="C94" s="25">
        <f>COUNTIF('Liste des envies'!$G$5:$R$46,B94)+ROW()/10000000</f>
        <v>9.3999999999999998E-6</v>
      </c>
    </row>
    <row r="95" spans="1:3" x14ac:dyDescent="0.2">
      <c r="A95" s="19">
        <f t="shared" si="1"/>
        <v>53</v>
      </c>
      <c r="C95" s="25">
        <f>COUNTIF('Liste des envies'!$G$5:$R$46,B95)+ROW()/10000000</f>
        <v>9.5000000000000005E-6</v>
      </c>
    </row>
    <row r="96" spans="1:3" x14ac:dyDescent="0.2">
      <c r="A96" s="19">
        <f t="shared" si="1"/>
        <v>52</v>
      </c>
      <c r="C96" s="25">
        <f>COUNTIF('Liste des envies'!$G$5:$R$46,B96)+ROW()/10000000</f>
        <v>9.5999999999999996E-6</v>
      </c>
    </row>
    <row r="97" spans="1:3" x14ac:dyDescent="0.2">
      <c r="A97" s="19">
        <f t="shared" si="1"/>
        <v>51</v>
      </c>
      <c r="C97" s="25">
        <f>COUNTIF('Liste des envies'!$G$5:$R$46,B97)+ROW()/10000000</f>
        <v>9.7000000000000003E-6</v>
      </c>
    </row>
    <row r="98" spans="1:3" x14ac:dyDescent="0.2">
      <c r="A98" s="19">
        <f t="shared" si="1"/>
        <v>50</v>
      </c>
      <c r="C98" s="25">
        <f>COUNTIF('Liste des envies'!$G$5:$R$46,B98)+ROW()/10000000</f>
        <v>9.7999999999999993E-6</v>
      </c>
    </row>
    <row r="99" spans="1:3" x14ac:dyDescent="0.2">
      <c r="A99" s="19">
        <f t="shared" si="1"/>
        <v>49</v>
      </c>
      <c r="C99" s="25">
        <f>COUNTIF('Liste des envies'!$G$5:$R$46,B99)+ROW()/10000000</f>
        <v>9.9000000000000001E-6</v>
      </c>
    </row>
    <row r="100" spans="1:3" x14ac:dyDescent="0.2">
      <c r="A100" s="19">
        <f t="shared" si="1"/>
        <v>48</v>
      </c>
      <c r="C100" s="25">
        <f>COUNTIF('Liste des envies'!$G$5:$R$46,B100)+ROW()/10000000</f>
        <v>1.0000000000000001E-5</v>
      </c>
    </row>
  </sheetData>
  <pageMargins left="0.7" right="0.7" top="0.75" bottom="0.75" header="0.3" footer="0.3"/>
  <pageSetup paperSize="8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T46"/>
  <sheetViews>
    <sheetView tabSelected="1" zoomScale="90" zoomScaleNormal="90" zoomScalePageLayoutView="90" workbookViewId="0">
      <selection activeCell="C27" sqref="C27"/>
    </sheetView>
  </sheetViews>
  <sheetFormatPr baseColWidth="10" defaultColWidth="10.83203125" defaultRowHeight="15" x14ac:dyDescent="0.2"/>
  <cols>
    <col min="1" max="1" width="10.83203125" style="1"/>
    <col min="2" max="2" width="10.83203125" style="1" customWidth="1"/>
    <col min="3" max="3" width="16.33203125" style="1" customWidth="1"/>
    <col min="4" max="4" width="0.6640625" style="1" customWidth="1"/>
    <col min="5" max="5" width="3.33203125" style="3" customWidth="1"/>
    <col min="6" max="6" width="0.6640625" style="3" customWidth="1"/>
    <col min="7" max="18" width="15.5" style="1" customWidth="1"/>
    <col min="19" max="16384" width="10.83203125" style="1"/>
  </cols>
  <sheetData>
    <row r="1" spans="2:20" ht="16" thickBot="1" x14ac:dyDescent="0.25"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2:20" ht="22" thickBot="1" x14ac:dyDescent="0.25">
      <c r="B2" s="30" t="s">
        <v>64</v>
      </c>
      <c r="C2" s="31"/>
      <c r="G2" s="27" t="s">
        <v>63</v>
      </c>
      <c r="H2" s="28"/>
      <c r="I2" s="28"/>
      <c r="J2" s="28"/>
      <c r="K2" s="28"/>
      <c r="L2" s="28"/>
      <c r="M2" s="28"/>
      <c r="N2" s="28"/>
      <c r="O2" s="28"/>
      <c r="P2" s="28"/>
      <c r="Q2" s="28"/>
      <c r="R2" s="29"/>
      <c r="S2" s="3"/>
      <c r="T2" s="3"/>
    </row>
    <row r="3" spans="2:20" ht="16" thickBot="1" x14ac:dyDescent="0.25">
      <c r="B3" s="32"/>
      <c r="C3" s="33"/>
      <c r="D3" s="22"/>
      <c r="G3" s="2" t="s">
        <v>58</v>
      </c>
      <c r="H3" s="2" t="s">
        <v>59</v>
      </c>
      <c r="I3" s="2" t="s">
        <v>60</v>
      </c>
      <c r="J3" s="2" t="s">
        <v>2</v>
      </c>
      <c r="K3" s="2" t="s">
        <v>61</v>
      </c>
      <c r="L3" s="2" t="s">
        <v>62</v>
      </c>
      <c r="M3" s="2" t="s">
        <v>77</v>
      </c>
      <c r="N3" s="2" t="s">
        <v>78</v>
      </c>
      <c r="O3" s="2" t="s">
        <v>65</v>
      </c>
      <c r="P3" s="2" t="s">
        <v>1</v>
      </c>
      <c r="Q3" s="2" t="s">
        <v>79</v>
      </c>
      <c r="R3" s="2" t="s">
        <v>0</v>
      </c>
      <c r="S3" s="3"/>
      <c r="T3" s="3"/>
    </row>
    <row r="4" spans="2:20" ht="3" customHeight="1" thickBot="1" x14ac:dyDescent="0.25"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ht="17" customHeight="1" thickBot="1" x14ac:dyDescent="0.25">
      <c r="B5" s="6">
        <v>1</v>
      </c>
      <c r="C5" s="5" t="str">
        <f>VLOOKUP(B5,'Données Sources'!$A$5:$B$100,2,0)</f>
        <v>Grèce</v>
      </c>
      <c r="D5" s="21"/>
      <c r="E5" s="34"/>
      <c r="G5" s="4" t="s">
        <v>4</v>
      </c>
      <c r="H5" s="4" t="s">
        <v>3</v>
      </c>
      <c r="I5" s="4" t="s">
        <v>49</v>
      </c>
      <c r="J5" s="4" t="s">
        <v>49</v>
      </c>
      <c r="K5" s="4" t="s">
        <v>3</v>
      </c>
      <c r="L5" s="4" t="s">
        <v>49</v>
      </c>
      <c r="M5" s="9" t="s">
        <v>49</v>
      </c>
      <c r="N5" s="4" t="s">
        <v>42</v>
      </c>
      <c r="O5" s="4" t="s">
        <v>8</v>
      </c>
      <c r="P5" s="24" t="s">
        <v>67</v>
      </c>
      <c r="Q5" s="4" t="s">
        <v>12</v>
      </c>
      <c r="R5" s="4"/>
      <c r="S5" s="3"/>
      <c r="T5" s="3"/>
    </row>
    <row r="6" spans="2:20" ht="17" customHeight="1" thickBot="1" x14ac:dyDescent="0.25">
      <c r="B6" s="7">
        <v>2</v>
      </c>
      <c r="C6" s="5" t="str">
        <f>VLOOKUP(B6,'Données Sources'!$A$5:$B$100,2,0)</f>
        <v>France</v>
      </c>
      <c r="D6" s="21"/>
      <c r="E6" s="34"/>
      <c r="G6" s="4" t="s">
        <v>5</v>
      </c>
      <c r="H6" s="4" t="s">
        <v>6</v>
      </c>
      <c r="I6" s="4" t="s">
        <v>50</v>
      </c>
      <c r="J6" s="4" t="s">
        <v>57</v>
      </c>
      <c r="K6" s="4" t="s">
        <v>55</v>
      </c>
      <c r="L6" s="4" t="s">
        <v>56</v>
      </c>
      <c r="M6" s="4" t="s">
        <v>3</v>
      </c>
      <c r="N6" s="4" t="s">
        <v>26</v>
      </c>
      <c r="O6" s="4" t="s">
        <v>29</v>
      </c>
      <c r="P6" s="24" t="s">
        <v>68</v>
      </c>
      <c r="Q6" s="4" t="s">
        <v>21</v>
      </c>
      <c r="R6" s="4"/>
      <c r="S6" s="3"/>
      <c r="T6" s="3"/>
    </row>
    <row r="7" spans="2:20" ht="17" customHeight="1" thickBot="1" x14ac:dyDescent="0.25">
      <c r="B7" s="8">
        <v>3</v>
      </c>
      <c r="C7" s="10" t="str">
        <f>VLOOKUP(B7,'Données Sources'!$A$5:$B$100,2,0)</f>
        <v>Studio Harry Potter</v>
      </c>
      <c r="D7" s="21"/>
      <c r="E7" s="34"/>
      <c r="G7" s="4" t="s">
        <v>6</v>
      </c>
      <c r="H7" s="4" t="s">
        <v>54</v>
      </c>
      <c r="I7" s="4" t="s">
        <v>3</v>
      </c>
      <c r="J7" s="4"/>
      <c r="K7" s="4"/>
      <c r="L7" s="4"/>
      <c r="M7" s="9"/>
      <c r="N7" s="4" t="s">
        <v>34</v>
      </c>
      <c r="O7" s="4" t="s">
        <v>23</v>
      </c>
      <c r="P7" s="24" t="s">
        <v>69</v>
      </c>
      <c r="Q7" s="4" t="s">
        <v>37</v>
      </c>
      <c r="R7" s="4"/>
      <c r="S7" s="3"/>
      <c r="T7" s="3"/>
    </row>
    <row r="8" spans="2:20" ht="17" customHeight="1" x14ac:dyDescent="0.2">
      <c r="B8" s="12">
        <v>4</v>
      </c>
      <c r="C8" s="16" t="str">
        <f>VLOOKUP(B8,'Données Sources'!$A$5:$B$100,2,0)</f>
        <v xml:space="preserve">Malaisie </v>
      </c>
      <c r="D8" s="21"/>
      <c r="E8" s="34"/>
      <c r="G8" s="4" t="s">
        <v>3</v>
      </c>
      <c r="H8" s="24" t="s">
        <v>66</v>
      </c>
      <c r="I8" s="4"/>
      <c r="J8" s="4"/>
      <c r="K8" s="4"/>
      <c r="L8" s="4"/>
      <c r="M8" s="9"/>
      <c r="N8" s="4" t="s">
        <v>19</v>
      </c>
      <c r="O8" s="4" t="s">
        <v>24</v>
      </c>
      <c r="P8" s="4"/>
      <c r="Q8" s="4"/>
      <c r="R8" s="4"/>
      <c r="S8" s="3"/>
      <c r="T8" s="3"/>
    </row>
    <row r="9" spans="2:20" ht="17" customHeight="1" x14ac:dyDescent="0.2">
      <c r="B9" s="13">
        <v>5</v>
      </c>
      <c r="C9" s="17" t="str">
        <f>VLOOKUP(B9,'Données Sources'!$A$5:$B$100,2,0)</f>
        <v xml:space="preserve">Madrid </v>
      </c>
      <c r="D9" s="21"/>
      <c r="E9" s="34"/>
      <c r="G9" s="4" t="s">
        <v>49</v>
      </c>
      <c r="H9" s="24" t="s">
        <v>67</v>
      </c>
      <c r="I9" s="4"/>
      <c r="J9" s="4"/>
      <c r="K9" s="4"/>
      <c r="L9" s="4"/>
      <c r="M9" s="9"/>
      <c r="N9" s="4" t="s">
        <v>43</v>
      </c>
      <c r="O9" s="4" t="s">
        <v>39</v>
      </c>
      <c r="P9" s="4"/>
      <c r="Q9" s="4"/>
      <c r="R9" s="4"/>
      <c r="S9" s="3"/>
      <c r="T9" s="3"/>
    </row>
    <row r="10" spans="2:20" ht="17" customHeight="1" x14ac:dyDescent="0.2">
      <c r="B10" s="13">
        <v>6</v>
      </c>
      <c r="C10" s="17" t="str">
        <f>VLOOKUP(B10,'Données Sources'!$A$5:$B$100,2,0)</f>
        <v>Lisbonne</v>
      </c>
      <c r="D10" s="21"/>
      <c r="E10" s="34"/>
      <c r="G10" s="4"/>
      <c r="H10" s="24" t="s">
        <v>68</v>
      </c>
      <c r="I10" s="4"/>
      <c r="J10" s="4"/>
      <c r="K10" s="4"/>
      <c r="L10" s="4"/>
      <c r="M10" s="9"/>
      <c r="N10" s="4" t="s">
        <v>41</v>
      </c>
      <c r="O10" s="4"/>
      <c r="P10" s="4"/>
      <c r="Q10" s="4"/>
      <c r="R10" s="4"/>
      <c r="S10" s="3"/>
      <c r="T10" s="3"/>
    </row>
    <row r="11" spans="2:20" ht="17" customHeight="1" x14ac:dyDescent="0.2">
      <c r="B11" s="13">
        <v>7</v>
      </c>
      <c r="C11" s="17" t="str">
        <f>VLOOKUP(B11,'Données Sources'!$A$5:$B$100,2,0)</f>
        <v xml:space="preserve">Cuba </v>
      </c>
      <c r="D11" s="21"/>
      <c r="E11" s="34"/>
      <c r="G11" s="11"/>
      <c r="H11" s="24" t="s">
        <v>69</v>
      </c>
      <c r="I11" s="4"/>
      <c r="J11" s="4"/>
      <c r="K11" s="4"/>
      <c r="L11" s="4"/>
      <c r="M11" s="9"/>
      <c r="N11" s="4" t="s">
        <v>22</v>
      </c>
      <c r="O11" s="4"/>
      <c r="P11" s="4"/>
      <c r="Q11" s="4"/>
      <c r="R11" s="4"/>
      <c r="S11" s="3"/>
      <c r="T11" s="3"/>
    </row>
    <row r="12" spans="2:20" ht="17" customHeight="1" x14ac:dyDescent="0.2">
      <c r="B12" s="13">
        <v>8</v>
      </c>
      <c r="C12" s="17" t="str">
        <f>VLOOKUP(B12,'Données Sources'!$A$5:$B$100,2,0)</f>
        <v xml:space="preserve">Croatie </v>
      </c>
      <c r="D12" s="21"/>
      <c r="E12" s="34"/>
      <c r="G12" s="4"/>
      <c r="H12" s="24" t="s">
        <v>70</v>
      </c>
      <c r="I12" s="4"/>
      <c r="J12" s="4"/>
      <c r="K12" s="4"/>
      <c r="L12" s="4"/>
      <c r="M12" s="9"/>
      <c r="N12" s="4" t="s">
        <v>18</v>
      </c>
      <c r="O12" s="4"/>
      <c r="P12" s="4"/>
      <c r="Q12" s="4"/>
      <c r="R12" s="4"/>
      <c r="S12" s="3"/>
      <c r="T12" s="3"/>
    </row>
    <row r="13" spans="2:20" ht="17" customHeight="1" x14ac:dyDescent="0.2">
      <c r="B13" s="13">
        <v>9</v>
      </c>
      <c r="C13" s="17" t="str">
        <f>VLOOKUP(B13,'Données Sources'!$A$5:$B$100,2,0)</f>
        <v xml:space="preserve">Cracovie </v>
      </c>
      <c r="D13" s="21"/>
      <c r="E13" s="34"/>
      <c r="G13" s="4"/>
      <c r="H13" s="24" t="s">
        <v>71</v>
      </c>
      <c r="I13" s="4"/>
      <c r="J13" s="4"/>
      <c r="K13" s="4"/>
      <c r="L13" s="4"/>
      <c r="M13" s="9"/>
      <c r="N13" s="4" t="s">
        <v>9</v>
      </c>
      <c r="O13" s="4"/>
      <c r="P13" s="4"/>
      <c r="Q13" s="4"/>
      <c r="R13" s="4"/>
      <c r="S13" s="3"/>
      <c r="T13" s="3"/>
    </row>
    <row r="14" spans="2:20" ht="17" customHeight="1" thickBot="1" x14ac:dyDescent="0.25">
      <c r="B14" s="14">
        <v>10</v>
      </c>
      <c r="C14" s="18" t="str">
        <f>VLOOKUP(B14,'Données Sources'!$A$5:$B$100,2,0)</f>
        <v xml:space="preserve">Copenhague </v>
      </c>
      <c r="E14" s="34"/>
      <c r="G14" s="4"/>
      <c r="H14" s="24" t="s">
        <v>72</v>
      </c>
      <c r="I14" s="4"/>
      <c r="J14" s="4"/>
      <c r="K14" s="4"/>
      <c r="L14" s="4"/>
      <c r="M14" s="9"/>
      <c r="N14" s="4" t="s">
        <v>44</v>
      </c>
      <c r="O14" s="4"/>
      <c r="P14" s="4"/>
      <c r="Q14" s="4"/>
      <c r="R14" s="4"/>
      <c r="S14" s="3"/>
      <c r="T14" s="3"/>
    </row>
    <row r="15" spans="2:20" ht="17" customHeight="1" x14ac:dyDescent="0.2">
      <c r="E15" s="34"/>
      <c r="G15" s="4"/>
      <c r="H15" s="24" t="s">
        <v>73</v>
      </c>
      <c r="I15" s="4"/>
      <c r="J15" s="4"/>
      <c r="K15" s="4"/>
      <c r="L15" s="4"/>
      <c r="M15" s="9"/>
      <c r="N15" s="4" t="s">
        <v>47</v>
      </c>
      <c r="O15" s="4"/>
      <c r="P15" s="4"/>
      <c r="Q15" s="4"/>
      <c r="R15" s="4"/>
      <c r="S15" s="3"/>
      <c r="T15" s="3"/>
    </row>
    <row r="16" spans="2:20" ht="17" customHeight="1" x14ac:dyDescent="0.2">
      <c r="E16" s="34"/>
      <c r="G16" s="4"/>
      <c r="H16" s="24" t="s">
        <v>74</v>
      </c>
      <c r="I16" s="4"/>
      <c r="J16" s="4"/>
      <c r="K16" s="4"/>
      <c r="L16" s="4"/>
      <c r="M16" s="9"/>
      <c r="N16" s="4" t="s">
        <v>8</v>
      </c>
      <c r="O16" s="4"/>
      <c r="P16" s="4"/>
      <c r="Q16" s="4"/>
      <c r="R16" s="4"/>
      <c r="S16" s="3"/>
      <c r="T16" s="3"/>
    </row>
    <row r="17" spans="2:20" ht="17" customHeight="1" x14ac:dyDescent="0.2">
      <c r="G17" s="4"/>
      <c r="H17" s="24" t="s">
        <v>75</v>
      </c>
      <c r="I17" s="4"/>
      <c r="J17" s="4"/>
      <c r="K17" s="4"/>
      <c r="L17" s="4"/>
      <c r="M17" s="9"/>
      <c r="N17" s="4" t="s">
        <v>29</v>
      </c>
      <c r="O17" s="4"/>
      <c r="P17" s="4"/>
      <c r="Q17" s="4"/>
      <c r="R17" s="4"/>
      <c r="S17" s="3"/>
      <c r="T17" s="3"/>
    </row>
    <row r="18" spans="2:20" ht="17" customHeight="1" x14ac:dyDescent="0.2">
      <c r="B18" s="23"/>
      <c r="G18" s="4"/>
      <c r="H18" s="24" t="s">
        <v>76</v>
      </c>
      <c r="I18" s="4"/>
      <c r="J18" s="4"/>
      <c r="K18" s="4"/>
      <c r="L18" s="4"/>
      <c r="M18" s="9"/>
      <c r="N18" s="4" t="s">
        <v>23</v>
      </c>
      <c r="O18" s="4"/>
      <c r="P18" s="4"/>
      <c r="Q18" s="4"/>
      <c r="R18" s="4"/>
      <c r="S18" s="3"/>
      <c r="T18" s="3"/>
    </row>
    <row r="19" spans="2:20" ht="17" customHeight="1" x14ac:dyDescent="0.2">
      <c r="B19" s="23"/>
      <c r="C19" s="23"/>
      <c r="G19" s="4"/>
      <c r="H19" s="4"/>
      <c r="I19" s="4"/>
      <c r="J19" s="4"/>
      <c r="K19" s="4"/>
      <c r="L19" s="4"/>
      <c r="M19" s="9"/>
      <c r="N19" s="4" t="s">
        <v>24</v>
      </c>
      <c r="O19" s="4"/>
      <c r="P19" s="4"/>
      <c r="Q19" s="4"/>
      <c r="R19" s="4"/>
      <c r="S19" s="3"/>
      <c r="T19" s="3"/>
    </row>
    <row r="20" spans="2:20" x14ac:dyDescent="0.2">
      <c r="B20" s="23"/>
      <c r="C20" s="23"/>
      <c r="G20" s="4"/>
      <c r="H20" s="4"/>
      <c r="I20" s="4"/>
      <c r="J20" s="4"/>
      <c r="K20" s="4"/>
      <c r="L20" s="4"/>
      <c r="M20" s="9"/>
      <c r="N20" s="4" t="s">
        <v>39</v>
      </c>
      <c r="O20" s="4"/>
      <c r="P20" s="4"/>
      <c r="Q20" s="4"/>
      <c r="R20" s="4"/>
      <c r="S20" s="3"/>
      <c r="T20" s="3"/>
    </row>
    <row r="21" spans="2:20" x14ac:dyDescent="0.2">
      <c r="G21" s="4"/>
      <c r="H21" s="4"/>
      <c r="I21" s="4"/>
      <c r="J21" s="4"/>
      <c r="K21" s="4"/>
      <c r="L21" s="4"/>
      <c r="M21" s="9"/>
      <c r="N21" s="4" t="s">
        <v>17</v>
      </c>
      <c r="O21" s="4"/>
      <c r="P21" s="4"/>
      <c r="Q21" s="4"/>
      <c r="R21" s="4"/>
      <c r="S21" s="3"/>
      <c r="T21" s="3"/>
    </row>
    <row r="22" spans="2:20" x14ac:dyDescent="0.2">
      <c r="G22" s="4"/>
      <c r="H22" s="4"/>
      <c r="I22" s="4"/>
      <c r="J22" s="4"/>
      <c r="K22" s="4"/>
      <c r="L22" s="4"/>
      <c r="M22" s="4"/>
      <c r="N22" s="4" t="s">
        <v>31</v>
      </c>
      <c r="O22" s="4"/>
      <c r="P22" s="4"/>
      <c r="Q22" s="4"/>
      <c r="R22" s="4"/>
      <c r="S22" s="3"/>
      <c r="T22" s="3"/>
    </row>
    <row r="23" spans="2:20" x14ac:dyDescent="0.2">
      <c r="G23" s="4"/>
      <c r="H23" s="4"/>
      <c r="I23" s="4"/>
      <c r="J23" s="4"/>
      <c r="K23" s="4"/>
      <c r="L23" s="4"/>
      <c r="M23" s="4"/>
      <c r="N23" s="4" t="s">
        <v>20</v>
      </c>
      <c r="O23" s="4"/>
      <c r="P23" s="4"/>
      <c r="Q23" s="4"/>
      <c r="R23" s="4"/>
    </row>
    <row r="24" spans="2:20" x14ac:dyDescent="0.2">
      <c r="G24" s="4"/>
      <c r="H24" s="4"/>
      <c r="I24" s="4"/>
      <c r="J24" s="4"/>
      <c r="K24" s="4"/>
      <c r="L24" s="4"/>
      <c r="M24" s="4"/>
      <c r="N24" s="4" t="s">
        <v>27</v>
      </c>
      <c r="O24" s="4"/>
      <c r="P24" s="4"/>
      <c r="Q24" s="4"/>
      <c r="R24" s="4"/>
    </row>
    <row r="25" spans="2:20" x14ac:dyDescent="0.2">
      <c r="G25" s="4"/>
      <c r="H25" s="4"/>
      <c r="I25" s="4"/>
      <c r="J25" s="4"/>
      <c r="K25" s="4"/>
      <c r="L25" s="4"/>
      <c r="M25" s="4"/>
      <c r="N25" s="4" t="s">
        <v>45</v>
      </c>
      <c r="O25" s="4"/>
      <c r="P25" s="4"/>
      <c r="Q25" s="4"/>
      <c r="R25" s="4"/>
    </row>
    <row r="26" spans="2:20" x14ac:dyDescent="0.2">
      <c r="G26" s="4"/>
      <c r="H26" s="4"/>
      <c r="I26" s="4"/>
      <c r="J26" s="4"/>
      <c r="K26" s="4"/>
      <c r="L26" s="4"/>
      <c r="M26" s="4"/>
      <c r="N26" s="4" t="s">
        <v>32</v>
      </c>
      <c r="O26" s="4"/>
      <c r="P26" s="4"/>
      <c r="Q26" s="4"/>
      <c r="R26" s="4"/>
    </row>
    <row r="27" spans="2:20" x14ac:dyDescent="0.2">
      <c r="G27" s="4"/>
      <c r="H27" s="4"/>
      <c r="I27" s="4"/>
      <c r="J27" s="4"/>
      <c r="K27" s="4"/>
      <c r="L27" s="4"/>
      <c r="M27" s="4"/>
      <c r="N27" s="4" t="s">
        <v>46</v>
      </c>
      <c r="O27" s="4"/>
      <c r="P27" s="4"/>
      <c r="Q27" s="4"/>
      <c r="R27" s="4"/>
    </row>
    <row r="28" spans="2:20" x14ac:dyDescent="0.2">
      <c r="G28" s="4"/>
      <c r="H28" s="4"/>
      <c r="I28" s="4"/>
      <c r="J28" s="4"/>
      <c r="K28" s="4"/>
      <c r="L28" s="4"/>
      <c r="M28" s="4"/>
      <c r="N28" s="4" t="s">
        <v>38</v>
      </c>
      <c r="O28" s="4"/>
      <c r="P28" s="4"/>
      <c r="Q28" s="4"/>
      <c r="R28" s="4"/>
    </row>
    <row r="29" spans="2:20" x14ac:dyDescent="0.2">
      <c r="G29" s="4"/>
      <c r="H29" s="4"/>
      <c r="I29" s="4"/>
      <c r="J29" s="4"/>
      <c r="K29" s="4"/>
      <c r="L29" s="4"/>
      <c r="M29" s="4"/>
      <c r="N29" s="4" t="s">
        <v>36</v>
      </c>
      <c r="O29" s="4"/>
      <c r="P29" s="4"/>
      <c r="Q29" s="4"/>
      <c r="R29" s="4"/>
    </row>
    <row r="30" spans="2:20" x14ac:dyDescent="0.2">
      <c r="G30" s="4"/>
      <c r="H30" s="4"/>
      <c r="I30" s="4"/>
      <c r="J30" s="4"/>
      <c r="K30" s="4"/>
      <c r="L30" s="4"/>
      <c r="M30" s="4"/>
      <c r="N30" s="4" t="s">
        <v>12</v>
      </c>
      <c r="O30" s="4"/>
      <c r="P30" s="4"/>
      <c r="Q30" s="4"/>
      <c r="R30" s="4"/>
    </row>
    <row r="31" spans="2:20" x14ac:dyDescent="0.2">
      <c r="G31" s="4"/>
      <c r="H31" s="4"/>
      <c r="I31" s="4"/>
      <c r="J31" s="4"/>
      <c r="K31" s="4"/>
      <c r="L31" s="4"/>
      <c r="M31" s="4"/>
      <c r="N31" s="4" t="s">
        <v>21</v>
      </c>
      <c r="O31" s="4"/>
      <c r="P31" s="4"/>
      <c r="Q31" s="4"/>
      <c r="R31" s="4"/>
    </row>
    <row r="32" spans="2:20" x14ac:dyDescent="0.2">
      <c r="F32" s="1"/>
      <c r="G32" s="4"/>
      <c r="H32" s="4"/>
      <c r="I32" s="4"/>
      <c r="J32" s="4"/>
      <c r="K32" s="4"/>
      <c r="L32" s="4"/>
      <c r="M32" s="4"/>
      <c r="N32" s="4" t="s">
        <v>37</v>
      </c>
      <c r="O32" s="4"/>
      <c r="P32" s="4"/>
      <c r="Q32" s="4"/>
      <c r="R32" s="4"/>
    </row>
    <row r="33" spans="6:18" x14ac:dyDescent="0.2">
      <c r="F33" s="1"/>
      <c r="G33" s="4"/>
      <c r="H33" s="4"/>
      <c r="I33" s="4"/>
      <c r="J33" s="4"/>
      <c r="K33" s="4"/>
      <c r="L33" s="4"/>
      <c r="M33" s="4"/>
      <c r="N33" s="4" t="s">
        <v>11</v>
      </c>
      <c r="O33" s="4"/>
      <c r="P33" s="4"/>
      <c r="Q33" s="4"/>
      <c r="R33" s="4"/>
    </row>
    <row r="34" spans="6:18" x14ac:dyDescent="0.2">
      <c r="F34" s="1"/>
      <c r="G34" s="4"/>
      <c r="H34" s="4"/>
      <c r="I34" s="4"/>
      <c r="J34" s="4"/>
      <c r="K34" s="4"/>
      <c r="L34" s="4"/>
      <c r="M34" s="4"/>
      <c r="N34" s="4" t="s">
        <v>7</v>
      </c>
      <c r="O34" s="4"/>
      <c r="P34" s="4"/>
      <c r="Q34" s="4"/>
      <c r="R34" s="4"/>
    </row>
    <row r="35" spans="6:18" x14ac:dyDescent="0.2">
      <c r="F35" s="1"/>
      <c r="G35" s="4"/>
      <c r="H35" s="4"/>
      <c r="I35" s="4"/>
      <c r="J35" s="4"/>
      <c r="K35" s="4"/>
      <c r="L35" s="4"/>
      <c r="M35" s="4"/>
      <c r="N35" s="4" t="s">
        <v>28</v>
      </c>
      <c r="O35" s="4"/>
      <c r="P35" s="4"/>
      <c r="Q35" s="4"/>
      <c r="R35" s="4"/>
    </row>
    <row r="36" spans="6:18" x14ac:dyDescent="0.2">
      <c r="F36" s="1"/>
      <c r="G36" s="4"/>
      <c r="H36" s="4"/>
      <c r="I36" s="4"/>
      <c r="J36" s="4"/>
      <c r="K36" s="4"/>
      <c r="L36" s="4"/>
      <c r="M36" s="4"/>
      <c r="N36" s="4" t="s">
        <v>40</v>
      </c>
      <c r="O36" s="4"/>
      <c r="P36" s="4"/>
      <c r="Q36" s="4"/>
      <c r="R36" s="4"/>
    </row>
    <row r="37" spans="6:18" x14ac:dyDescent="0.2">
      <c r="F37" s="1"/>
      <c r="G37" s="4"/>
      <c r="H37" s="4"/>
      <c r="I37" s="4"/>
      <c r="J37" s="4"/>
      <c r="K37" s="4"/>
      <c r="L37" s="4"/>
      <c r="M37" s="4"/>
      <c r="N37" s="4" t="s">
        <v>13</v>
      </c>
      <c r="O37" s="4"/>
      <c r="P37" s="4"/>
      <c r="Q37" s="4"/>
      <c r="R37" s="4"/>
    </row>
    <row r="38" spans="6:18" x14ac:dyDescent="0.2">
      <c r="F38" s="1"/>
      <c r="G38" s="4"/>
      <c r="H38" s="4"/>
      <c r="I38" s="4"/>
      <c r="J38" s="4"/>
      <c r="K38" s="4"/>
      <c r="L38" s="4"/>
      <c r="M38" s="4"/>
      <c r="N38" s="4" t="s">
        <v>10</v>
      </c>
      <c r="O38" s="4"/>
      <c r="P38" s="4"/>
      <c r="Q38" s="4"/>
      <c r="R38" s="4"/>
    </row>
    <row r="39" spans="6:18" x14ac:dyDescent="0.2">
      <c r="F39" s="1"/>
      <c r="G39" s="4"/>
      <c r="H39" s="4"/>
      <c r="I39" s="4"/>
      <c r="J39" s="4"/>
      <c r="K39" s="4"/>
      <c r="L39" s="4"/>
      <c r="M39" s="4"/>
      <c r="N39" s="4" t="s">
        <v>15</v>
      </c>
      <c r="O39" s="4"/>
      <c r="P39" s="4"/>
      <c r="Q39" s="4"/>
      <c r="R39" s="4"/>
    </row>
    <row r="40" spans="6:18" x14ac:dyDescent="0.2">
      <c r="G40" s="4"/>
      <c r="H40" s="4"/>
      <c r="I40" s="4"/>
      <c r="J40" s="4"/>
      <c r="K40" s="4"/>
      <c r="L40" s="4"/>
      <c r="M40" s="4"/>
      <c r="N40" s="4" t="s">
        <v>48</v>
      </c>
      <c r="O40" s="4"/>
      <c r="P40" s="4"/>
      <c r="Q40" s="4"/>
      <c r="R40" s="4"/>
    </row>
    <row r="41" spans="6:18" x14ac:dyDescent="0.2">
      <c r="G41" s="4"/>
      <c r="H41" s="4"/>
      <c r="I41" s="4"/>
      <c r="J41" s="4"/>
      <c r="K41" s="4"/>
      <c r="L41" s="4"/>
      <c r="M41" s="4"/>
      <c r="N41" s="4" t="s">
        <v>14</v>
      </c>
      <c r="O41" s="4"/>
      <c r="P41" s="4"/>
      <c r="Q41" s="4"/>
      <c r="R41" s="4"/>
    </row>
    <row r="42" spans="6:18" x14ac:dyDescent="0.2">
      <c r="G42" s="4"/>
      <c r="H42" s="4"/>
      <c r="I42" s="4"/>
      <c r="J42" s="4"/>
      <c r="K42" s="4"/>
      <c r="L42" s="4"/>
      <c r="M42" s="4"/>
      <c r="N42" s="4" t="s">
        <v>30</v>
      </c>
      <c r="O42" s="4"/>
      <c r="P42" s="4"/>
      <c r="Q42" s="4"/>
      <c r="R42" s="4"/>
    </row>
    <row r="43" spans="6:18" x14ac:dyDescent="0.2">
      <c r="G43" s="4"/>
      <c r="H43" s="4"/>
      <c r="I43" s="4"/>
      <c r="J43" s="4"/>
      <c r="K43" s="4"/>
      <c r="L43" s="4"/>
      <c r="M43" s="4"/>
      <c r="N43" s="4" t="s">
        <v>25</v>
      </c>
      <c r="O43" s="4"/>
      <c r="P43" s="4"/>
      <c r="Q43" s="4"/>
      <c r="R43" s="4"/>
    </row>
    <row r="44" spans="6:18" x14ac:dyDescent="0.2">
      <c r="G44" s="4"/>
      <c r="H44" s="4"/>
      <c r="I44" s="4"/>
      <c r="J44" s="4"/>
      <c r="K44" s="4"/>
      <c r="L44" s="4"/>
      <c r="M44" s="4"/>
      <c r="N44" s="4" t="s">
        <v>35</v>
      </c>
      <c r="O44" s="4"/>
      <c r="P44" s="4"/>
      <c r="Q44" s="4"/>
      <c r="R44" s="4"/>
    </row>
    <row r="45" spans="6:18" x14ac:dyDescent="0.2">
      <c r="G45" s="4"/>
      <c r="H45" s="4"/>
      <c r="I45" s="4"/>
      <c r="J45" s="4"/>
      <c r="K45" s="4"/>
      <c r="L45" s="4"/>
      <c r="M45" s="4"/>
      <c r="N45" s="4" t="s">
        <v>16</v>
      </c>
      <c r="O45" s="4"/>
      <c r="P45" s="4"/>
      <c r="Q45" s="4"/>
      <c r="R45" s="4"/>
    </row>
    <row r="46" spans="6:18" x14ac:dyDescent="0.2">
      <c r="G46" s="4"/>
      <c r="H46" s="4"/>
      <c r="I46" s="4"/>
      <c r="J46" s="4"/>
      <c r="K46" s="4"/>
      <c r="L46" s="4"/>
      <c r="M46" s="4"/>
      <c r="N46" s="4" t="s">
        <v>33</v>
      </c>
      <c r="O46" s="4"/>
      <c r="P46" s="4"/>
      <c r="Q46" s="4"/>
      <c r="R46" s="4"/>
    </row>
  </sheetData>
  <sheetProtection selectLockedCells="1" selectUnlockedCells="1"/>
  <sortState ref="N6:N47">
    <sortCondition ref="N6"/>
  </sortState>
  <mergeCells count="6">
    <mergeCell ref="G2:R2"/>
    <mergeCell ref="B2:C3"/>
    <mergeCell ref="E14:E16"/>
    <mergeCell ref="E11:E13"/>
    <mergeCell ref="E8:E10"/>
    <mergeCell ref="E5:E7"/>
  </mergeCells>
  <pageMargins left="0.7" right="0.7" top="0.75" bottom="0.75" header="0.3" footer="0.3"/>
  <pageSetup paperSize="8" orientation="portrait" horizontalDpi="0" verticalDpi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Sources</vt:lpstr>
      <vt:lpstr>Liste des envies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RINALDI</dc:creator>
  <cp:lastModifiedBy>Utilisateur de Microsoft Office</cp:lastModifiedBy>
  <dcterms:created xsi:type="dcterms:W3CDTF">2019-09-23T09:37:05Z</dcterms:created>
  <dcterms:modified xsi:type="dcterms:W3CDTF">2019-11-19T09:09:46Z</dcterms:modified>
</cp:coreProperties>
</file>