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3256A9F7-D969-4695-9FFD-DFA2A225A518}" xr6:coauthVersionLast="44" xr6:coauthVersionMax="44" xr10:uidLastSave="{00000000-0000-0000-0000-000000000000}"/>
  <bookViews>
    <workbookView xWindow="-120" yWindow="-120" windowWidth="20730" windowHeight="11160" xr2:uid="{8D9DE05F-5C93-494E-A39E-96680EC3D159}"/>
  </bookViews>
  <sheets>
    <sheet name="côu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2" i="1" l="1"/>
  <c r="N9" i="1" s="1"/>
  <c r="G19" i="1"/>
  <c r="G20" i="1" s="1"/>
  <c r="O12" i="1"/>
  <c r="T27" i="1"/>
  <c r="T26" i="1"/>
  <c r="T25" i="1"/>
  <c r="N27" i="1"/>
  <c r="N26" i="1"/>
  <c r="N25" i="1"/>
  <c r="T9" i="1"/>
  <c r="T8" i="1"/>
  <c r="T7" i="1"/>
  <c r="T12" i="1"/>
  <c r="N8" i="1"/>
  <c r="N7" i="1"/>
  <c r="F515" i="1"/>
  <c r="G515" i="1"/>
  <c r="F482" i="1"/>
  <c r="G466" i="1"/>
  <c r="G467" i="1" s="1"/>
  <c r="F466" i="1"/>
  <c r="G451" i="1"/>
  <c r="F451" i="1"/>
  <c r="F467" i="1" s="1"/>
  <c r="G450" i="1"/>
  <c r="F450" i="1"/>
  <c r="G434" i="1"/>
  <c r="G435" i="1" s="1"/>
  <c r="F434" i="1"/>
  <c r="F419" i="1"/>
  <c r="F435" i="1" s="1"/>
  <c r="G418" i="1"/>
  <c r="G419" i="1" s="1"/>
  <c r="F418" i="1"/>
  <c r="F386" i="1"/>
  <c r="G370" i="1"/>
  <c r="G371" i="1" s="1"/>
  <c r="F370" i="1"/>
  <c r="F371" i="1" s="1"/>
  <c r="G355" i="1"/>
  <c r="F355" i="1"/>
  <c r="G354" i="1"/>
  <c r="F354" i="1"/>
  <c r="G338" i="1"/>
  <c r="G339" i="1" s="1"/>
  <c r="F338" i="1"/>
  <c r="F339" i="1" s="1"/>
  <c r="G323" i="1"/>
  <c r="F323" i="1"/>
  <c r="G322" i="1"/>
  <c r="F322" i="1"/>
  <c r="F290" i="1"/>
  <c r="G274" i="1"/>
  <c r="G275" i="1" s="1"/>
  <c r="F274" i="1"/>
  <c r="G259" i="1"/>
  <c r="F259" i="1"/>
  <c r="F275" i="1" s="1"/>
  <c r="G258" i="1"/>
  <c r="F258" i="1"/>
  <c r="G242" i="1"/>
  <c r="G243" i="1" s="1"/>
  <c r="F242" i="1"/>
  <c r="G227" i="1"/>
  <c r="F227" i="1"/>
  <c r="F243" i="1" s="1"/>
  <c r="G226" i="1"/>
  <c r="F226" i="1"/>
  <c r="G178" i="1"/>
  <c r="G179" i="1" s="1"/>
  <c r="F178" i="1"/>
  <c r="F179" i="1" s="1"/>
  <c r="F163" i="1"/>
  <c r="G162" i="1"/>
  <c r="G163" i="1" s="1"/>
  <c r="F162" i="1"/>
  <c r="G146" i="1"/>
  <c r="F146" i="1"/>
  <c r="F147" i="1" s="1"/>
  <c r="G130" i="1"/>
  <c r="G131" i="1" s="1"/>
  <c r="F130" i="1"/>
  <c r="F131" i="1" s="1"/>
  <c r="G403" i="1"/>
  <c r="G402" i="1"/>
  <c r="F402" i="1"/>
  <c r="F403" i="1" s="1"/>
  <c r="G306" i="1"/>
  <c r="G307" i="1" s="1"/>
  <c r="F306" i="1"/>
  <c r="F307" i="1" s="1"/>
  <c r="G211" i="1"/>
  <c r="G210" i="1"/>
  <c r="F210" i="1"/>
  <c r="F211" i="1" s="1"/>
  <c r="G115" i="1"/>
  <c r="G114" i="1"/>
  <c r="F114" i="1"/>
  <c r="F115" i="1" s="1"/>
  <c r="G83" i="1"/>
  <c r="G84" i="1" s="1"/>
  <c r="F83" i="1"/>
  <c r="G68" i="1"/>
  <c r="G67" i="1"/>
  <c r="F67" i="1"/>
  <c r="F68" i="1" s="1"/>
  <c r="F84" i="1" s="1"/>
  <c r="H6" i="1"/>
  <c r="G498" i="1"/>
  <c r="V98" i="1"/>
  <c r="P98" i="1"/>
  <c r="G51" i="1"/>
  <c r="U101" i="1"/>
  <c r="G35" i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G531" i="1" l="1"/>
  <c r="G547" i="1"/>
  <c r="G563" i="1" s="1"/>
  <c r="G579" i="1" s="1"/>
  <c r="F531" i="1"/>
  <c r="G482" i="1"/>
  <c r="G386" i="1"/>
  <c r="G290" i="1"/>
  <c r="G147" i="1"/>
  <c r="F194" i="1"/>
  <c r="G194" i="1"/>
  <c r="G36" i="1"/>
  <c r="G52" i="1" s="1"/>
  <c r="G99" i="1" s="1"/>
  <c r="G499" i="1" s="1"/>
  <c r="T100" i="1"/>
  <c r="U102" i="1"/>
  <c r="F19" i="1"/>
  <c r="F20" i="1" s="1"/>
  <c r="O99" i="1"/>
  <c r="O100" i="1"/>
  <c r="T99" i="1"/>
  <c r="N102" i="1"/>
  <c r="N101" i="1"/>
  <c r="N12" i="1"/>
  <c r="U100" i="1"/>
  <c r="N99" i="1"/>
  <c r="U99" i="1"/>
  <c r="T101" i="1"/>
  <c r="O101" i="1"/>
  <c r="N100" i="1"/>
  <c r="T102" i="1"/>
  <c r="F547" i="1" l="1"/>
  <c r="V99" i="1"/>
  <c r="V100" i="1" s="1"/>
  <c r="V101" i="1" s="1"/>
  <c r="V102" i="1" s="1"/>
  <c r="P99" i="1"/>
  <c r="P100" i="1" s="1"/>
  <c r="P101" i="1" s="1"/>
  <c r="H35" i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F35" i="1"/>
  <c r="F36" i="1" l="1"/>
  <c r="F563" i="1" l="1"/>
  <c r="F51" i="1"/>
  <c r="F52" i="1" s="1"/>
  <c r="O102" i="1"/>
  <c r="P102" i="1" s="1"/>
  <c r="H51" i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F579" i="1" l="1"/>
  <c r="F99" i="1" l="1"/>
  <c r="F498" i="1" l="1"/>
  <c r="F499" i="1" s="1"/>
  <c r="H497" i="1"/>
  <c r="H498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</calcChain>
</file>

<file path=xl/sharedStrings.xml><?xml version="1.0" encoding="utf-8"?>
<sst xmlns="http://schemas.openxmlformats.org/spreadsheetml/2006/main" count="507" uniqueCount="32">
  <si>
    <t>bouffe</t>
  </si>
  <si>
    <t>loisirs</t>
  </si>
  <si>
    <t>eau</t>
  </si>
  <si>
    <t>électricité</t>
  </si>
  <si>
    <t>paye</t>
  </si>
  <si>
    <t>crédit</t>
  </si>
  <si>
    <t>cumul</t>
  </si>
  <si>
    <t>débit</t>
  </si>
  <si>
    <t>solde</t>
  </si>
  <si>
    <t>février</t>
  </si>
  <si>
    <t>mars</t>
  </si>
  <si>
    <t>prévisionnel mois / mois sur 3 ans</t>
  </si>
  <si>
    <t>catégorie</t>
  </si>
  <si>
    <t>gains</t>
  </si>
  <si>
    <t>dons</t>
  </si>
  <si>
    <t>dépenses</t>
  </si>
  <si>
    <t>AN 1</t>
  </si>
  <si>
    <t>AN 2</t>
  </si>
  <si>
    <t>janvier</t>
  </si>
  <si>
    <t>avril</t>
  </si>
  <si>
    <t>mai</t>
  </si>
  <si>
    <t>juin</t>
  </si>
  <si>
    <t>juillet</t>
  </si>
  <si>
    <t>récap fin de mois</t>
  </si>
  <si>
    <t>août</t>
  </si>
  <si>
    <t>septembre</t>
  </si>
  <si>
    <t>octobre</t>
  </si>
  <si>
    <t>novembre</t>
  </si>
  <si>
    <t>décembre</t>
  </si>
  <si>
    <t>AN 3</t>
  </si>
  <si>
    <t>AN 4</t>
  </si>
  <si>
    <t>récap AN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</si>
</sst>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NumberFormat="1" applyFill="1"/>
    <xf numFmtId="44" fontId="0" fillId="3" borderId="1" xfId="1" applyFont="1" applyFill="1" applyBorder="1"/>
    <xf numFmtId="44" fontId="0" fillId="5" borderId="1" xfId="1" applyFont="1" applyFill="1" applyBorder="1"/>
    <xf numFmtId="44" fontId="1" fillId="6" borderId="0" xfId="1" applyFill="1" applyAlignment="1">
      <alignment horizontal="center"/>
    </xf>
    <xf numFmtId="9" fontId="0" fillId="6" borderId="0" xfId="1" applyNumberFormat="1" applyFont="1" applyFill="1"/>
    <xf numFmtId="44" fontId="0" fillId="6" borderId="0" xfId="1" applyFont="1" applyFill="1"/>
    <xf numFmtId="44" fontId="0" fillId="7" borderId="0" xfId="1" applyFont="1" applyFill="1"/>
    <xf numFmtId="0" fontId="0" fillId="6" borderId="0" xfId="0" applyFill="1"/>
    <xf numFmtId="44" fontId="3" fillId="3" borderId="0" xfId="1" applyFont="1" applyFill="1" applyAlignment="1">
      <alignment horizontal="center"/>
    </xf>
    <xf numFmtId="44" fontId="4" fillId="6" borderId="0" xfId="1" applyFont="1" applyFill="1"/>
    <xf numFmtId="0" fontId="1" fillId="6" borderId="0" xfId="0" applyFont="1" applyFill="1" applyAlignment="1">
      <alignment horizontal="center"/>
    </xf>
    <xf numFmtId="9" fontId="0" fillId="6" borderId="6" xfId="1" applyNumberFormat="1" applyFont="1" applyFill="1" applyBorder="1" applyAlignment="1">
      <alignment horizontal="center"/>
    </xf>
    <xf numFmtId="44" fontId="0" fillId="6" borderId="0" xfId="1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5" fillId="3" borderId="4" xfId="1" applyNumberFormat="1" applyFont="1" applyFill="1" applyBorder="1" applyAlignment="1">
      <alignment horizontal="left"/>
    </xf>
    <xf numFmtId="44" fontId="7" fillId="3" borderId="4" xfId="1" applyFont="1" applyFill="1" applyBorder="1" applyAlignment="1">
      <alignment horizontal="right" vertical="center"/>
    </xf>
    <xf numFmtId="0" fontId="3" fillId="6" borderId="0" xfId="0" applyFont="1" applyFill="1"/>
    <xf numFmtId="0" fontId="5" fillId="3" borderId="1" xfId="0" applyFont="1" applyFill="1" applyBorder="1" applyAlignment="1">
      <alignment horizontal="left"/>
    </xf>
    <xf numFmtId="44" fontId="5" fillId="3" borderId="1" xfId="1" applyFont="1" applyFill="1" applyBorder="1"/>
    <xf numFmtId="44" fontId="4" fillId="7" borderId="0" xfId="1" applyFont="1" applyFill="1"/>
    <xf numFmtId="0" fontId="0" fillId="3" borderId="1" xfId="0" applyFill="1" applyBorder="1"/>
    <xf numFmtId="0" fontId="5" fillId="3" borderId="2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0" fillId="7" borderId="0" xfId="0" applyFill="1"/>
    <xf numFmtId="0" fontId="1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/>
    </xf>
    <xf numFmtId="44" fontId="5" fillId="3" borderId="10" xfId="1" applyFont="1" applyFill="1" applyBorder="1"/>
    <xf numFmtId="44" fontId="7" fillId="3" borderId="9" xfId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9" fontId="5" fillId="3" borderId="1" xfId="1" applyNumberFormat="1" applyFont="1" applyFill="1" applyBorder="1" applyAlignment="1">
      <alignment horizontal="left"/>
    </xf>
    <xf numFmtId="44" fontId="5" fillId="3" borderId="3" xfId="1" applyFont="1" applyFill="1" applyBorder="1"/>
    <xf numFmtId="44" fontId="7" fillId="3" borderId="1" xfId="1" applyFont="1" applyFill="1" applyBorder="1" applyAlignment="1">
      <alignment vertical="center"/>
    </xf>
    <xf numFmtId="44" fontId="7" fillId="3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center"/>
    </xf>
    <xf numFmtId="44" fontId="5" fillId="3" borderId="7" xfId="1" applyFont="1" applyFill="1" applyBorder="1"/>
    <xf numFmtId="44" fontId="8" fillId="6" borderId="0" xfId="1" applyFont="1" applyFill="1"/>
    <xf numFmtId="44" fontId="8" fillId="7" borderId="0" xfId="1" applyFont="1" applyFill="1"/>
    <xf numFmtId="0" fontId="1" fillId="0" borderId="2" xfId="0" applyFont="1" applyBorder="1" applyAlignment="1">
      <alignment horizontal="center" vertical="center"/>
    </xf>
    <xf numFmtId="0" fontId="4" fillId="6" borderId="0" xfId="0" applyFont="1" applyFill="1"/>
    <xf numFmtId="0" fontId="2" fillId="4" borderId="2" xfId="0" applyFont="1" applyFill="1" applyBorder="1" applyAlignment="1">
      <alignment horizontal="center"/>
    </xf>
    <xf numFmtId="9" fontId="9" fillId="4" borderId="2" xfId="1" applyNumberFormat="1" applyFont="1" applyFill="1" applyBorder="1" applyAlignment="1">
      <alignment horizontal="center"/>
    </xf>
    <xf numFmtId="9" fontId="9" fillId="4" borderId="5" xfId="1" applyNumberFormat="1" applyFont="1" applyFill="1" applyBorder="1" applyAlignment="1">
      <alignment horizontal="center"/>
    </xf>
    <xf numFmtId="9" fontId="9" fillId="4" borderId="3" xfId="1" applyNumberFormat="1" applyFont="1" applyFill="1" applyBorder="1" applyAlignment="1">
      <alignment horizontal="center"/>
    </xf>
    <xf numFmtId="44" fontId="10" fillId="4" borderId="3" xfId="0" applyNumberFormat="1" applyFont="1" applyFill="1" applyBorder="1"/>
    <xf numFmtId="44" fontId="10" fillId="4" borderId="1" xfId="1" applyFont="1" applyFill="1" applyBorder="1" applyAlignment="1">
      <alignment horizontal="right" vertical="center"/>
    </xf>
    <xf numFmtId="0" fontId="6" fillId="6" borderId="0" xfId="0" applyFont="1" applyFill="1"/>
    <xf numFmtId="0" fontId="2" fillId="7" borderId="1" xfId="0" applyFont="1" applyFill="1" applyBorder="1" applyAlignment="1">
      <alignment horizontal="center"/>
    </xf>
    <xf numFmtId="9" fontId="10" fillId="7" borderId="2" xfId="1" applyNumberFormat="1" applyFont="1" applyFill="1" applyBorder="1" applyAlignment="1">
      <alignment horizontal="center"/>
    </xf>
    <xf numFmtId="9" fontId="10" fillId="7" borderId="5" xfId="1" applyNumberFormat="1" applyFont="1" applyFill="1" applyBorder="1" applyAlignment="1">
      <alignment horizontal="center"/>
    </xf>
    <xf numFmtId="9" fontId="10" fillId="7" borderId="3" xfId="1" applyNumberFormat="1" applyFont="1" applyFill="1" applyBorder="1" applyAlignment="1">
      <alignment horizontal="center"/>
    </xf>
    <xf numFmtId="44" fontId="10" fillId="7" borderId="1" xfId="0" applyNumberFormat="1" applyFont="1" applyFill="1" applyBorder="1"/>
    <xf numFmtId="44" fontId="6" fillId="6" borderId="0" xfId="1" applyFont="1" applyFill="1"/>
    <xf numFmtId="9" fontId="0" fillId="6" borderId="6" xfId="1" applyNumberFormat="1" applyFont="1" applyFill="1" applyBorder="1" applyAlignment="1">
      <alignment horizontal="center"/>
    </xf>
    <xf numFmtId="0" fontId="6" fillId="7" borderId="0" xfId="0" applyFont="1" applyFill="1"/>
    <xf numFmtId="44" fontId="0" fillId="6" borderId="0" xfId="0" applyNumberFormat="1" applyFill="1"/>
    <xf numFmtId="0" fontId="1" fillId="3" borderId="1" xfId="0" applyFont="1" applyFill="1" applyBorder="1" applyAlignment="1">
      <alignment horizontal="center" vertical="center"/>
    </xf>
    <xf numFmtId="44" fontId="6" fillId="7" borderId="0" xfId="1" applyFont="1" applyFill="1"/>
    <xf numFmtId="0" fontId="5" fillId="3" borderId="3" xfId="0" applyFont="1" applyFill="1" applyBorder="1"/>
    <xf numFmtId="44" fontId="1" fillId="6" borderId="0" xfId="1" applyFill="1"/>
    <xf numFmtId="0" fontId="4" fillId="7" borderId="0" xfId="0" applyFont="1" applyFill="1"/>
    <xf numFmtId="0" fontId="6" fillId="7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44" fontId="7" fillId="4" borderId="1" xfId="1" applyFont="1" applyFill="1" applyBorder="1" applyAlignment="1">
      <alignment horizontal="right" vertical="center"/>
    </xf>
    <xf numFmtId="0" fontId="0" fillId="3" borderId="2" xfId="0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1" xfId="0" applyFill="1" applyBorder="1" applyAlignment="1">
      <alignment horizontal="center"/>
    </xf>
    <xf numFmtId="44" fontId="0" fillId="3" borderId="1" xfId="0" applyNumberFormat="1" applyFill="1" applyBorder="1" applyAlignment="1">
      <alignment horizontal="center"/>
    </xf>
    <xf numFmtId="9" fontId="1" fillId="3" borderId="4" xfId="2" applyFill="1" applyBorder="1" applyAlignment="1">
      <alignment horizontal="center"/>
    </xf>
    <xf numFmtId="44" fontId="6" fillId="3" borderId="7" xfId="1" applyFont="1" applyFill="1" applyBorder="1"/>
    <xf numFmtId="44" fontId="1" fillId="3" borderId="1" xfId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FE232-DF35-40F5-910C-1C5D2E605A5C}">
  <dimension ref="B1:W579"/>
  <sheetViews>
    <sheetView tabSelected="1" zoomScale="85" zoomScaleNormal="85" workbookViewId="0">
      <selection activeCell="N13" sqref="N13"/>
    </sheetView>
  </sheetViews>
  <sheetFormatPr baseColWidth="10" defaultRowHeight="15" x14ac:dyDescent="0.25"/>
  <cols>
    <col min="1" max="1" width="4.140625" style="1" customWidth="1"/>
    <col min="2" max="2" width="12.5703125" style="11" bestFit="1" customWidth="1"/>
    <col min="3" max="3" width="19" style="5" bestFit="1" customWidth="1"/>
    <col min="4" max="4" width="15" style="8" customWidth="1"/>
    <col min="5" max="6" width="25.140625" style="8" customWidth="1"/>
    <col min="7" max="7" width="25.140625" style="6" customWidth="1"/>
    <col min="8" max="8" width="32.140625" style="6" bestFit="1" customWidth="1"/>
    <col min="9" max="9" width="1.5703125" style="8" customWidth="1"/>
    <col min="10" max="10" width="11.140625" style="8" customWidth="1"/>
    <col min="11" max="11" width="1.140625" style="27" customWidth="1"/>
    <col min="12" max="12" width="3" style="8" customWidth="1"/>
    <col min="13" max="13" width="13.85546875" style="8" customWidth="1"/>
    <col min="14" max="14" width="14.28515625" style="6" bestFit="1" customWidth="1"/>
    <col min="15" max="15" width="15.28515625" style="6" bestFit="1" customWidth="1"/>
    <col min="16" max="16" width="16.42578125" style="6" bestFit="1" customWidth="1"/>
    <col min="17" max="17" width="15.5703125" style="8" bestFit="1" customWidth="1"/>
    <col min="18" max="18" width="10.28515625" style="8" bestFit="1" customWidth="1"/>
    <col min="19" max="19" width="13.85546875" style="8" customWidth="1"/>
    <col min="20" max="20" width="14.28515625" style="6" bestFit="1" customWidth="1"/>
    <col min="21" max="21" width="15.28515625" style="6" bestFit="1" customWidth="1"/>
    <col min="22" max="22" width="16.42578125" style="6" bestFit="1" customWidth="1"/>
    <col min="23" max="23" width="15.5703125" style="8" bestFit="1" customWidth="1"/>
    <col min="24" max="16384" width="11.42578125" style="1"/>
  </cols>
  <sheetData>
    <row r="1" spans="2:23" x14ac:dyDescent="0.25">
      <c r="B1" s="4"/>
      <c r="D1" s="6"/>
      <c r="E1" s="6"/>
      <c r="F1" s="6"/>
      <c r="I1" s="6"/>
      <c r="J1" s="6"/>
      <c r="K1" s="7"/>
    </row>
    <row r="2" spans="2:23" x14ac:dyDescent="0.25">
      <c r="B2" s="9" t="s">
        <v>11</v>
      </c>
      <c r="C2" s="9"/>
      <c r="D2" s="9"/>
      <c r="E2" s="9"/>
      <c r="F2" s="9"/>
      <c r="G2" s="9"/>
      <c r="H2" s="9"/>
      <c r="I2" s="6"/>
      <c r="J2" s="6"/>
      <c r="K2" s="7"/>
      <c r="N2" s="8"/>
      <c r="O2" s="8"/>
      <c r="P2" s="8"/>
      <c r="T2" s="8"/>
      <c r="U2" s="8"/>
      <c r="V2" s="8"/>
    </row>
    <row r="3" spans="2:23" x14ac:dyDescent="0.25">
      <c r="B3" s="9"/>
      <c r="C3" s="9"/>
      <c r="D3" s="9"/>
      <c r="E3" s="9"/>
      <c r="F3" s="9"/>
      <c r="G3" s="9"/>
      <c r="H3" s="9"/>
      <c r="I3" s="6"/>
      <c r="J3" s="6"/>
      <c r="K3" s="7"/>
      <c r="N3" s="8"/>
      <c r="O3" s="8"/>
      <c r="P3" s="8"/>
      <c r="T3" s="8"/>
      <c r="U3" s="8"/>
      <c r="V3" s="8"/>
    </row>
    <row r="4" spans="2:23" ht="26.25" x14ac:dyDescent="0.4">
      <c r="B4" s="4"/>
      <c r="C4" s="4"/>
      <c r="D4" s="4"/>
      <c r="E4" s="4"/>
      <c r="F4" s="4"/>
      <c r="G4" s="4"/>
      <c r="H4" s="10"/>
      <c r="I4" s="6"/>
      <c r="J4" s="6"/>
      <c r="K4" s="7"/>
      <c r="N4" s="8"/>
      <c r="O4" s="8"/>
      <c r="P4" s="8"/>
      <c r="T4" s="8"/>
      <c r="U4" s="8"/>
      <c r="V4" s="8"/>
    </row>
    <row r="5" spans="2:23" ht="36" x14ac:dyDescent="0.55000000000000004">
      <c r="B5" s="11" t="s">
        <v>12</v>
      </c>
      <c r="C5" s="12"/>
      <c r="D5" s="12"/>
      <c r="E5" s="12"/>
      <c r="F5" s="13" t="s">
        <v>5</v>
      </c>
      <c r="G5" s="13" t="s">
        <v>7</v>
      </c>
      <c r="H5" s="13" t="s">
        <v>8</v>
      </c>
      <c r="I5" s="6"/>
      <c r="J5" s="6"/>
      <c r="K5" s="7"/>
      <c r="M5" s="14"/>
      <c r="N5" s="15"/>
      <c r="O5" s="15"/>
      <c r="P5" s="16"/>
      <c r="S5" s="14"/>
      <c r="T5" s="15"/>
      <c r="U5" s="15"/>
      <c r="V5" s="16"/>
    </row>
    <row r="6" spans="2:23" ht="36" x14ac:dyDescent="0.55000000000000004">
      <c r="B6" s="73" t="s">
        <v>4</v>
      </c>
      <c r="C6" s="17"/>
      <c r="D6" s="17"/>
      <c r="E6" s="17"/>
      <c r="F6" s="74">
        <v>2000</v>
      </c>
      <c r="G6" s="18"/>
      <c r="H6" s="18">
        <f>F6</f>
        <v>2000</v>
      </c>
      <c r="I6" s="10"/>
      <c r="J6" s="10"/>
      <c r="K6" s="7"/>
      <c r="L6" s="19"/>
      <c r="M6" s="6"/>
      <c r="Q6" s="19"/>
      <c r="S6" s="6"/>
      <c r="W6" s="19"/>
    </row>
    <row r="7" spans="2:23" ht="26.25" x14ac:dyDescent="0.4">
      <c r="B7" s="75"/>
      <c r="C7" s="20"/>
      <c r="D7" s="20"/>
      <c r="E7" s="20"/>
      <c r="F7" s="21"/>
      <c r="G7" s="36"/>
      <c r="H7" s="36">
        <f>H6-G7</f>
        <v>2000</v>
      </c>
      <c r="J7" s="10"/>
      <c r="K7" s="22"/>
      <c r="M7" s="23" t="s">
        <v>4</v>
      </c>
      <c r="N7" s="2">
        <f>SUM(N12:N23)</f>
        <v>2000</v>
      </c>
      <c r="S7" s="23" t="s">
        <v>4</v>
      </c>
      <c r="T7" s="2">
        <f>SUM(T12:T23)</f>
        <v>0</v>
      </c>
    </row>
    <row r="8" spans="2:23" ht="26.25" x14ac:dyDescent="0.4">
      <c r="B8" s="60" t="s">
        <v>5</v>
      </c>
      <c r="C8" s="24"/>
      <c r="D8" s="25"/>
      <c r="E8" s="26"/>
      <c r="F8" s="21"/>
      <c r="G8" s="36">
        <v>800</v>
      </c>
      <c r="H8" s="36">
        <f>H7-G8</f>
        <v>1200</v>
      </c>
      <c r="J8" s="10"/>
      <c r="M8" s="23" t="s">
        <v>5</v>
      </c>
      <c r="N8" s="2">
        <f>SUM(O12:O23)</f>
        <v>800</v>
      </c>
      <c r="S8" s="23" t="s">
        <v>5</v>
      </c>
      <c r="T8" s="2">
        <f>SUM(U12:U23)</f>
        <v>0</v>
      </c>
    </row>
    <row r="9" spans="2:23" ht="26.25" x14ac:dyDescent="0.4">
      <c r="B9" s="28"/>
      <c r="C9" s="29"/>
      <c r="D9" s="29"/>
      <c r="E9" s="29"/>
      <c r="F9" s="30"/>
      <c r="G9" s="31"/>
      <c r="H9" s="31">
        <f t="shared" ref="H9:H15" si="0">H8-G9</f>
        <v>1200</v>
      </c>
      <c r="J9" s="10"/>
      <c r="M9" s="23" t="s">
        <v>15</v>
      </c>
      <c r="N9" s="2">
        <f>SUM(P12:P23)</f>
        <v>700</v>
      </c>
      <c r="S9" s="23" t="s">
        <v>15</v>
      </c>
      <c r="T9" s="2">
        <f>SUM(V12:V23)</f>
        <v>0</v>
      </c>
    </row>
    <row r="10" spans="2:23" ht="18.75" x14ac:dyDescent="0.25">
      <c r="B10" s="32" t="s">
        <v>2</v>
      </c>
      <c r="C10" s="33"/>
      <c r="D10" s="33"/>
      <c r="E10" s="33"/>
      <c r="F10" s="34"/>
      <c r="G10" s="35">
        <v>50</v>
      </c>
      <c r="H10" s="36">
        <f t="shared" si="0"/>
        <v>1150</v>
      </c>
    </row>
    <row r="11" spans="2:23" ht="18.75" x14ac:dyDescent="0.25">
      <c r="B11" s="32"/>
      <c r="C11" s="20"/>
      <c r="D11" s="20"/>
      <c r="E11" s="20"/>
      <c r="F11" s="34"/>
      <c r="G11" s="35"/>
      <c r="H11" s="36">
        <f t="shared" si="0"/>
        <v>1150</v>
      </c>
      <c r="M11" s="37" t="s">
        <v>16</v>
      </c>
      <c r="N11" s="38" t="s">
        <v>4</v>
      </c>
      <c r="O11" s="38" t="s">
        <v>5</v>
      </c>
      <c r="P11" s="38" t="s">
        <v>15</v>
      </c>
      <c r="Q11" s="38"/>
      <c r="S11" s="37" t="s">
        <v>17</v>
      </c>
      <c r="T11" s="38" t="s">
        <v>4</v>
      </c>
      <c r="U11" s="38" t="s">
        <v>5</v>
      </c>
      <c r="V11" s="38" t="s">
        <v>15</v>
      </c>
      <c r="W11" s="38"/>
    </row>
    <row r="12" spans="2:23" ht="18.75" x14ac:dyDescent="0.25">
      <c r="B12" s="32" t="s">
        <v>3</v>
      </c>
      <c r="C12" s="33"/>
      <c r="D12" s="33"/>
      <c r="E12" s="33"/>
      <c r="F12" s="39"/>
      <c r="G12" s="35">
        <v>150</v>
      </c>
      <c r="H12" s="36">
        <f t="shared" si="0"/>
        <v>1000</v>
      </c>
      <c r="M12" s="23" t="s">
        <v>18</v>
      </c>
      <c r="N12" s="2">
        <f>F6</f>
        <v>2000</v>
      </c>
      <c r="O12" s="2">
        <f>G8</f>
        <v>800</v>
      </c>
      <c r="P12" s="2">
        <f>SUM(G9:G18)</f>
        <v>700</v>
      </c>
      <c r="Q12" s="2"/>
      <c r="S12" s="23" t="s">
        <v>18</v>
      </c>
      <c r="T12" s="2">
        <f>L6</f>
        <v>0</v>
      </c>
      <c r="U12" s="2"/>
      <c r="V12" s="2"/>
      <c r="W12" s="2"/>
    </row>
    <row r="13" spans="2:23" ht="18.75" x14ac:dyDescent="0.25">
      <c r="B13" s="32"/>
      <c r="C13" s="20"/>
      <c r="D13" s="20"/>
      <c r="E13" s="20"/>
      <c r="F13" s="34"/>
      <c r="G13" s="36"/>
      <c r="H13" s="36">
        <f t="shared" si="0"/>
        <v>1000</v>
      </c>
      <c r="M13" s="23" t="s">
        <v>9</v>
      </c>
      <c r="N13" s="3"/>
      <c r="O13" s="3"/>
      <c r="P13" s="3"/>
      <c r="Q13" s="2"/>
      <c r="S13" s="23" t="s">
        <v>9</v>
      </c>
      <c r="T13" s="2"/>
      <c r="U13" s="2"/>
      <c r="V13" s="2"/>
      <c r="W13" s="2"/>
    </row>
    <row r="14" spans="2:23" ht="23.25" x14ac:dyDescent="0.35">
      <c r="B14" s="32" t="s">
        <v>0</v>
      </c>
      <c r="C14" s="33"/>
      <c r="D14" s="33"/>
      <c r="E14" s="33"/>
      <c r="F14" s="30"/>
      <c r="G14" s="36">
        <v>250</v>
      </c>
      <c r="H14" s="36">
        <f t="shared" si="0"/>
        <v>750</v>
      </c>
      <c r="I14" s="40"/>
      <c r="J14" s="40"/>
      <c r="M14" s="23" t="s">
        <v>10</v>
      </c>
      <c r="N14" s="3"/>
      <c r="O14" s="3"/>
      <c r="P14" s="3"/>
      <c r="Q14" s="2"/>
      <c r="S14" s="23" t="s">
        <v>10</v>
      </c>
      <c r="T14" s="2"/>
      <c r="U14" s="2"/>
      <c r="V14" s="2"/>
      <c r="W14" s="2"/>
    </row>
    <row r="15" spans="2:23" ht="23.25" x14ac:dyDescent="0.35">
      <c r="B15" s="32"/>
      <c r="C15" s="33"/>
      <c r="D15" s="33"/>
      <c r="E15" s="33"/>
      <c r="F15" s="34"/>
      <c r="G15" s="36"/>
      <c r="H15" s="36">
        <f t="shared" si="0"/>
        <v>750</v>
      </c>
      <c r="K15" s="41"/>
      <c r="M15" s="23" t="s">
        <v>19</v>
      </c>
      <c r="N15" s="3"/>
      <c r="O15" s="3"/>
      <c r="P15" s="3"/>
      <c r="Q15" s="2"/>
      <c r="S15" s="23" t="s">
        <v>19</v>
      </c>
      <c r="T15" s="2"/>
      <c r="U15" s="2"/>
      <c r="V15" s="2"/>
      <c r="W15" s="2"/>
    </row>
    <row r="16" spans="2:23" ht="18.75" x14ac:dyDescent="0.25">
      <c r="B16" s="42" t="s">
        <v>1</v>
      </c>
      <c r="C16" s="33"/>
      <c r="D16" s="33"/>
      <c r="E16" s="33"/>
      <c r="F16" s="34"/>
      <c r="G16" s="36">
        <v>250</v>
      </c>
      <c r="H16" s="36">
        <f>H15-G16</f>
        <v>500</v>
      </c>
      <c r="M16" s="23" t="s">
        <v>20</v>
      </c>
      <c r="N16" s="3"/>
      <c r="O16" s="3"/>
      <c r="P16" s="3"/>
      <c r="Q16" s="2"/>
      <c r="S16" s="23" t="s">
        <v>20</v>
      </c>
      <c r="T16" s="2"/>
      <c r="U16" s="2"/>
      <c r="V16" s="2"/>
      <c r="W16" s="2"/>
    </row>
    <row r="17" spans="2:23" ht="18.75" x14ac:dyDescent="0.25">
      <c r="B17" s="42"/>
      <c r="C17" s="33"/>
      <c r="D17" s="33"/>
      <c r="E17" s="33"/>
      <c r="F17" s="34"/>
      <c r="G17" s="36"/>
      <c r="H17" s="36">
        <f t="shared" ref="H17:H18" si="1">H16-G17</f>
        <v>500</v>
      </c>
      <c r="M17" s="23" t="s">
        <v>21</v>
      </c>
      <c r="N17" s="3"/>
      <c r="O17" s="3"/>
      <c r="P17" s="3"/>
      <c r="Q17" s="2"/>
      <c r="S17" s="23" t="s">
        <v>21</v>
      </c>
      <c r="T17" s="2"/>
      <c r="U17" s="2"/>
      <c r="V17" s="2"/>
      <c r="W17" s="2"/>
    </row>
    <row r="18" spans="2:23" ht="26.25" x14ac:dyDescent="0.4">
      <c r="B18" s="42"/>
      <c r="C18" s="33"/>
      <c r="D18" s="33"/>
      <c r="E18" s="33"/>
      <c r="F18" s="34"/>
      <c r="G18" s="36"/>
      <c r="H18" s="36">
        <f t="shared" si="1"/>
        <v>500</v>
      </c>
      <c r="I18" s="43"/>
      <c r="J18" s="43"/>
      <c r="M18" s="23" t="s">
        <v>22</v>
      </c>
      <c r="N18" s="3"/>
      <c r="O18" s="3"/>
      <c r="P18" s="3"/>
      <c r="Q18" s="2"/>
      <c r="S18" s="23" t="s">
        <v>22</v>
      </c>
      <c r="T18" s="2"/>
      <c r="U18" s="2"/>
      <c r="V18" s="2"/>
      <c r="W18" s="2"/>
    </row>
    <row r="19" spans="2:23" ht="18.75" x14ac:dyDescent="0.3">
      <c r="B19" s="44"/>
      <c r="C19" s="45" t="s">
        <v>23</v>
      </c>
      <c r="D19" s="46"/>
      <c r="E19" s="47"/>
      <c r="F19" s="48">
        <f>SUM(F6:F18)</f>
        <v>2000</v>
      </c>
      <c r="G19" s="48">
        <f>SUM(G6:G18)</f>
        <v>1500</v>
      </c>
      <c r="H19" s="49">
        <f>H18</f>
        <v>500</v>
      </c>
      <c r="I19" s="50"/>
      <c r="J19" s="50"/>
      <c r="M19" s="23" t="s">
        <v>24</v>
      </c>
      <c r="N19" s="3"/>
      <c r="O19" s="3"/>
      <c r="P19" s="3"/>
      <c r="Q19" s="2"/>
      <c r="S19" s="23" t="s">
        <v>24</v>
      </c>
      <c r="T19" s="2"/>
      <c r="U19" s="2"/>
      <c r="V19" s="2"/>
      <c r="W19" s="2"/>
    </row>
    <row r="20" spans="2:23" ht="18.75" x14ac:dyDescent="0.3">
      <c r="B20" s="51"/>
      <c r="C20" s="52" t="s">
        <v>6</v>
      </c>
      <c r="D20" s="53"/>
      <c r="E20" s="54"/>
      <c r="F20" s="55">
        <f>F19</f>
        <v>2000</v>
      </c>
      <c r="G20" s="55">
        <f>G19</f>
        <v>1500</v>
      </c>
      <c r="H20" s="56"/>
      <c r="J20" s="50"/>
      <c r="M20" s="23" t="s">
        <v>25</v>
      </c>
      <c r="N20" s="3"/>
      <c r="O20" s="3"/>
      <c r="P20" s="3"/>
      <c r="Q20" s="2"/>
      <c r="S20" s="23" t="s">
        <v>25</v>
      </c>
      <c r="T20" s="2"/>
      <c r="U20" s="2"/>
      <c r="V20" s="2"/>
      <c r="W20" s="2"/>
    </row>
    <row r="21" spans="2:23" ht="26.25" x14ac:dyDescent="0.4">
      <c r="B21" s="11" t="s">
        <v>12</v>
      </c>
      <c r="C21" s="57"/>
      <c r="D21" s="57"/>
      <c r="E21" s="57"/>
      <c r="F21" s="13" t="s">
        <v>5</v>
      </c>
      <c r="G21" s="13" t="s">
        <v>7</v>
      </c>
      <c r="H21" s="13" t="s">
        <v>8</v>
      </c>
      <c r="I21" s="43"/>
      <c r="M21" s="23" t="s">
        <v>26</v>
      </c>
      <c r="N21" s="3"/>
      <c r="O21" s="3"/>
      <c r="P21" s="3"/>
      <c r="Q21" s="2"/>
      <c r="S21" s="23" t="s">
        <v>26</v>
      </c>
      <c r="T21" s="2"/>
      <c r="U21" s="2"/>
      <c r="V21" s="2"/>
      <c r="W21" s="2"/>
    </row>
    <row r="22" spans="2:23" ht="26.25" x14ac:dyDescent="0.4">
      <c r="B22" s="73" t="s">
        <v>4</v>
      </c>
      <c r="C22" s="17"/>
      <c r="D22" s="17"/>
      <c r="E22" s="17"/>
      <c r="F22" s="74">
        <v>2000</v>
      </c>
      <c r="G22" s="18"/>
      <c r="H22" s="18">
        <f>H19+F22-G22</f>
        <v>2500</v>
      </c>
      <c r="I22" s="10"/>
      <c r="J22" s="43"/>
      <c r="M22" s="23" t="s">
        <v>27</v>
      </c>
      <c r="N22" s="3"/>
      <c r="O22" s="3"/>
      <c r="P22" s="3"/>
      <c r="Q22" s="2"/>
      <c r="S22" s="23" t="s">
        <v>27</v>
      </c>
      <c r="T22" s="2"/>
      <c r="U22" s="2"/>
      <c r="V22" s="2"/>
      <c r="W22" s="2"/>
    </row>
    <row r="23" spans="2:23" ht="18.75" x14ac:dyDescent="0.3">
      <c r="B23" s="75"/>
      <c r="C23" s="20"/>
      <c r="D23" s="20"/>
      <c r="E23" s="20"/>
      <c r="F23" s="21"/>
      <c r="G23" s="36"/>
      <c r="H23" s="36">
        <f>H22-G23</f>
        <v>2500</v>
      </c>
      <c r="J23" s="50"/>
      <c r="K23" s="58"/>
      <c r="M23" s="23" t="s">
        <v>28</v>
      </c>
      <c r="N23" s="3"/>
      <c r="O23" s="3"/>
      <c r="P23" s="3"/>
      <c r="Q23" s="2"/>
      <c r="S23" s="23" t="s">
        <v>28</v>
      </c>
      <c r="T23" s="2"/>
      <c r="U23" s="2"/>
      <c r="V23" s="2"/>
      <c r="W23" s="2"/>
    </row>
    <row r="24" spans="2:23" ht="18.75" x14ac:dyDescent="0.3">
      <c r="B24" s="60" t="s">
        <v>5</v>
      </c>
      <c r="C24" s="24"/>
      <c r="D24" s="25"/>
      <c r="E24" s="26"/>
      <c r="F24" s="21"/>
      <c r="G24" s="36">
        <v>800</v>
      </c>
      <c r="H24" s="36">
        <f>H23-G24</f>
        <v>1700</v>
      </c>
      <c r="J24" s="59"/>
      <c r="K24" s="58"/>
    </row>
    <row r="25" spans="2:23" ht="18.75" x14ac:dyDescent="0.3">
      <c r="B25" s="28"/>
      <c r="C25" s="29"/>
      <c r="D25" s="29"/>
      <c r="E25" s="29"/>
      <c r="F25" s="30"/>
      <c r="G25" s="31"/>
      <c r="H25" s="31">
        <f t="shared" ref="H25:H31" si="2">H24-G25</f>
        <v>1700</v>
      </c>
      <c r="J25" s="59"/>
      <c r="K25" s="61"/>
      <c r="M25" s="23" t="s">
        <v>4</v>
      </c>
      <c r="N25" s="2">
        <f>SUM(N30:N41)</f>
        <v>0</v>
      </c>
      <c r="S25" s="23" t="s">
        <v>4</v>
      </c>
      <c r="T25" s="2">
        <f>SUM(T30:T41)</f>
        <v>0</v>
      </c>
    </row>
    <row r="26" spans="2:23" ht="26.25" x14ac:dyDescent="0.4">
      <c r="B26" s="32" t="s">
        <v>2</v>
      </c>
      <c r="C26" s="33"/>
      <c r="D26" s="33"/>
      <c r="E26" s="33"/>
      <c r="F26" s="34"/>
      <c r="G26" s="35">
        <v>50</v>
      </c>
      <c r="H26" s="36">
        <f t="shared" si="2"/>
        <v>1650</v>
      </c>
      <c r="I26" s="10"/>
      <c r="K26" s="58"/>
      <c r="M26" s="23" t="s">
        <v>5</v>
      </c>
      <c r="N26" s="2">
        <f>SUM(O30:O41)</f>
        <v>0</v>
      </c>
      <c r="S26" s="23" t="s">
        <v>5</v>
      </c>
      <c r="T26" s="2">
        <f>SUM(U30:U41)</f>
        <v>0</v>
      </c>
    </row>
    <row r="27" spans="2:23" ht="26.25" x14ac:dyDescent="0.4">
      <c r="B27" s="32"/>
      <c r="C27" s="20"/>
      <c r="D27" s="20"/>
      <c r="E27" s="20"/>
      <c r="F27" s="34"/>
      <c r="G27" s="35"/>
      <c r="H27" s="36">
        <f t="shared" si="2"/>
        <v>1650</v>
      </c>
      <c r="I27" s="56"/>
      <c r="J27" s="10"/>
      <c r="K27" s="58"/>
      <c r="M27" s="23" t="s">
        <v>15</v>
      </c>
      <c r="N27" s="2">
        <f>SUM(P30:P41)</f>
        <v>0</v>
      </c>
      <c r="S27" s="23" t="s">
        <v>15</v>
      </c>
      <c r="T27" s="2">
        <f>SUM(V30:V41)</f>
        <v>0</v>
      </c>
    </row>
    <row r="28" spans="2:23" ht="18.75" x14ac:dyDescent="0.3">
      <c r="B28" s="32" t="s">
        <v>3</v>
      </c>
      <c r="C28" s="33"/>
      <c r="D28" s="33"/>
      <c r="E28" s="33"/>
      <c r="F28" s="39"/>
      <c r="G28" s="35">
        <v>150</v>
      </c>
      <c r="H28" s="36">
        <f t="shared" si="2"/>
        <v>1500</v>
      </c>
      <c r="I28" s="56"/>
      <c r="J28" s="56"/>
      <c r="K28" s="58"/>
    </row>
    <row r="29" spans="2:23" ht="18.75" x14ac:dyDescent="0.3">
      <c r="B29" s="32"/>
      <c r="C29" s="20"/>
      <c r="D29" s="20"/>
      <c r="E29" s="20"/>
      <c r="F29" s="34"/>
      <c r="G29" s="36"/>
      <c r="H29" s="36">
        <f t="shared" si="2"/>
        <v>1500</v>
      </c>
      <c r="I29" s="56"/>
      <c r="J29" s="56"/>
      <c r="M29" s="37" t="s">
        <v>29</v>
      </c>
      <c r="N29" s="38" t="s">
        <v>4</v>
      </c>
      <c r="O29" s="38" t="s">
        <v>5</v>
      </c>
      <c r="P29" s="38" t="s">
        <v>15</v>
      </c>
      <c r="Q29" s="38"/>
      <c r="S29" s="37" t="s">
        <v>30</v>
      </c>
      <c r="T29" s="38" t="s">
        <v>4</v>
      </c>
      <c r="U29" s="38" t="s">
        <v>5</v>
      </c>
      <c r="V29" s="38" t="s">
        <v>15</v>
      </c>
      <c r="W29" s="38"/>
    </row>
    <row r="30" spans="2:23" ht="18.75" x14ac:dyDescent="0.3">
      <c r="B30" s="32" t="s">
        <v>0</v>
      </c>
      <c r="C30" s="33"/>
      <c r="D30" s="33"/>
      <c r="E30" s="33"/>
      <c r="F30" s="30"/>
      <c r="G30" s="36">
        <v>250</v>
      </c>
      <c r="H30" s="36">
        <f t="shared" si="2"/>
        <v>1250</v>
      </c>
      <c r="I30" s="56"/>
      <c r="J30" s="56"/>
      <c r="K30" s="7"/>
      <c r="M30" s="23" t="s">
        <v>18</v>
      </c>
      <c r="N30" s="2"/>
      <c r="O30" s="2"/>
      <c r="P30" s="2"/>
      <c r="Q30" s="2"/>
      <c r="S30" s="23" t="s">
        <v>18</v>
      </c>
      <c r="T30" s="2"/>
      <c r="U30" s="2"/>
      <c r="V30" s="2"/>
      <c r="W30" s="2"/>
    </row>
    <row r="31" spans="2:23" ht="18.75" x14ac:dyDescent="0.3">
      <c r="B31" s="32"/>
      <c r="C31" s="33"/>
      <c r="D31" s="33"/>
      <c r="E31" s="33"/>
      <c r="F31" s="34"/>
      <c r="G31" s="36"/>
      <c r="H31" s="36">
        <f t="shared" si="2"/>
        <v>1250</v>
      </c>
      <c r="I31" s="56"/>
      <c r="J31" s="56"/>
      <c r="M31" s="23" t="s">
        <v>9</v>
      </c>
      <c r="N31" s="2"/>
      <c r="O31" s="2"/>
      <c r="P31" s="2"/>
      <c r="Q31" s="2"/>
      <c r="S31" s="23" t="s">
        <v>9</v>
      </c>
      <c r="T31" s="2"/>
      <c r="U31" s="2"/>
      <c r="V31" s="2"/>
      <c r="W31" s="2"/>
    </row>
    <row r="32" spans="2:23" ht="18.75" x14ac:dyDescent="0.3">
      <c r="B32" s="42" t="s">
        <v>1</v>
      </c>
      <c r="C32" s="33"/>
      <c r="D32" s="33"/>
      <c r="E32" s="33"/>
      <c r="F32" s="34"/>
      <c r="G32" s="36">
        <v>250</v>
      </c>
      <c r="H32" s="36">
        <f>H31-G32</f>
        <v>1000</v>
      </c>
      <c r="I32" s="56"/>
      <c r="J32" s="56"/>
      <c r="K32" s="58"/>
      <c r="M32" s="23" t="s">
        <v>10</v>
      </c>
      <c r="N32" s="2"/>
      <c r="O32" s="2"/>
      <c r="P32" s="2"/>
      <c r="Q32" s="2"/>
      <c r="S32" s="23" t="s">
        <v>10</v>
      </c>
      <c r="T32" s="2"/>
      <c r="U32" s="2"/>
      <c r="V32" s="2"/>
      <c r="W32" s="2"/>
    </row>
    <row r="33" spans="2:23" ht="18.75" x14ac:dyDescent="0.3">
      <c r="B33" s="42"/>
      <c r="C33" s="33"/>
      <c r="D33" s="33"/>
      <c r="E33" s="33"/>
      <c r="F33" s="34"/>
      <c r="G33" s="36"/>
      <c r="H33" s="36">
        <f t="shared" ref="H33:H34" si="3">H32-G33</f>
        <v>1000</v>
      </c>
      <c r="I33" s="56"/>
      <c r="J33" s="56"/>
      <c r="K33" s="58"/>
      <c r="M33" s="23" t="s">
        <v>19</v>
      </c>
      <c r="N33" s="2"/>
      <c r="O33" s="2"/>
      <c r="P33" s="2"/>
      <c r="Q33" s="2"/>
      <c r="S33" s="23" t="s">
        <v>19</v>
      </c>
      <c r="T33" s="2"/>
      <c r="U33" s="2"/>
      <c r="V33" s="2"/>
      <c r="W33" s="2"/>
    </row>
    <row r="34" spans="2:23" ht="18.75" x14ac:dyDescent="0.3">
      <c r="B34" s="42"/>
      <c r="C34" s="33"/>
      <c r="D34" s="33"/>
      <c r="E34" s="33"/>
      <c r="F34" s="34"/>
      <c r="G34" s="36"/>
      <c r="H34" s="36">
        <f t="shared" si="3"/>
        <v>1000</v>
      </c>
      <c r="I34" s="56"/>
      <c r="J34" s="56"/>
      <c r="K34" s="58"/>
      <c r="M34" s="23" t="s">
        <v>20</v>
      </c>
      <c r="N34" s="2"/>
      <c r="O34" s="2"/>
      <c r="P34" s="2"/>
      <c r="Q34" s="2"/>
      <c r="S34" s="23" t="s">
        <v>20</v>
      </c>
      <c r="T34" s="2"/>
      <c r="U34" s="2"/>
      <c r="V34" s="2"/>
      <c r="W34" s="2"/>
    </row>
    <row r="35" spans="2:23" ht="18.75" x14ac:dyDescent="0.3">
      <c r="B35" s="44"/>
      <c r="C35" s="45" t="s">
        <v>23</v>
      </c>
      <c r="D35" s="46"/>
      <c r="E35" s="47"/>
      <c r="F35" s="48">
        <f>SUM(F22:F34)</f>
        <v>2000</v>
      </c>
      <c r="G35" s="48">
        <f>SUM(G22:G34)</f>
        <v>1500</v>
      </c>
      <c r="H35" s="49">
        <f>H34</f>
        <v>1000</v>
      </c>
      <c r="I35" s="56"/>
      <c r="J35" s="56"/>
      <c r="M35" s="23" t="s">
        <v>21</v>
      </c>
      <c r="N35" s="2"/>
      <c r="O35" s="2"/>
      <c r="P35" s="2"/>
      <c r="Q35" s="2"/>
      <c r="S35" s="23" t="s">
        <v>21</v>
      </c>
      <c r="T35" s="2"/>
      <c r="U35" s="2"/>
      <c r="V35" s="2"/>
      <c r="W35" s="2"/>
    </row>
    <row r="36" spans="2:23" ht="18.75" x14ac:dyDescent="0.3">
      <c r="B36" s="51"/>
      <c r="C36" s="52" t="s">
        <v>6</v>
      </c>
      <c r="D36" s="53"/>
      <c r="E36" s="54"/>
      <c r="F36" s="55">
        <f>F35+F20</f>
        <v>4000</v>
      </c>
      <c r="G36" s="55">
        <f>G35+G20</f>
        <v>3000</v>
      </c>
      <c r="H36" s="56"/>
      <c r="I36" s="56"/>
      <c r="J36" s="56"/>
      <c r="M36" s="23" t="s">
        <v>22</v>
      </c>
      <c r="N36" s="2"/>
      <c r="O36" s="2"/>
      <c r="P36" s="2"/>
      <c r="Q36" s="2"/>
      <c r="S36" s="23" t="s">
        <v>22</v>
      </c>
      <c r="T36" s="2"/>
      <c r="U36" s="2"/>
      <c r="V36" s="2"/>
      <c r="W36" s="2"/>
    </row>
    <row r="37" spans="2:23" ht="26.25" x14ac:dyDescent="0.4">
      <c r="B37" s="11" t="s">
        <v>12</v>
      </c>
      <c r="C37" s="57"/>
      <c r="D37" s="57"/>
      <c r="E37" s="57"/>
      <c r="F37" s="13" t="s">
        <v>5</v>
      </c>
      <c r="G37" s="13" t="s">
        <v>7</v>
      </c>
      <c r="H37" s="13" t="s">
        <v>8</v>
      </c>
      <c r="I37" s="63"/>
      <c r="J37" s="56"/>
      <c r="K37" s="64"/>
      <c r="M37" s="23" t="s">
        <v>24</v>
      </c>
      <c r="N37" s="2"/>
      <c r="O37" s="2"/>
      <c r="P37" s="2"/>
      <c r="Q37" s="2"/>
      <c r="S37" s="23" t="s">
        <v>24</v>
      </c>
      <c r="T37" s="2"/>
      <c r="U37" s="2"/>
      <c r="V37" s="2"/>
      <c r="W37" s="2"/>
    </row>
    <row r="38" spans="2:23" ht="26.25" x14ac:dyDescent="0.4">
      <c r="B38" s="73" t="s">
        <v>4</v>
      </c>
      <c r="C38" s="17"/>
      <c r="D38" s="17"/>
      <c r="E38" s="17"/>
      <c r="F38" s="74">
        <v>2000</v>
      </c>
      <c r="G38" s="18"/>
      <c r="H38" s="18">
        <f>H35+F38-G38</f>
        <v>3000</v>
      </c>
      <c r="I38" s="10"/>
      <c r="J38" s="56"/>
      <c r="K38" s="65"/>
      <c r="M38" s="23" t="s">
        <v>25</v>
      </c>
      <c r="N38" s="2"/>
      <c r="O38" s="2"/>
      <c r="P38" s="2"/>
      <c r="Q38" s="2"/>
      <c r="S38" s="23" t="s">
        <v>25</v>
      </c>
      <c r="T38" s="2"/>
      <c r="U38" s="2"/>
      <c r="V38" s="2"/>
      <c r="W38" s="2"/>
    </row>
    <row r="39" spans="2:23" ht="18.75" x14ac:dyDescent="0.3">
      <c r="B39" s="75"/>
      <c r="C39" s="20"/>
      <c r="D39" s="20"/>
      <c r="E39" s="20"/>
      <c r="F39" s="21"/>
      <c r="G39" s="36"/>
      <c r="H39" s="36">
        <f>H38-G39</f>
        <v>3000</v>
      </c>
      <c r="J39" s="63"/>
      <c r="K39" s="58"/>
      <c r="M39" s="23" t="s">
        <v>26</v>
      </c>
      <c r="N39" s="2"/>
      <c r="O39" s="2"/>
      <c r="P39" s="2"/>
      <c r="Q39" s="2"/>
      <c r="S39" s="23" t="s">
        <v>26</v>
      </c>
      <c r="T39" s="2"/>
      <c r="U39" s="2"/>
      <c r="V39" s="2"/>
      <c r="W39" s="2"/>
    </row>
    <row r="40" spans="2:23" ht="18.75" x14ac:dyDescent="0.25">
      <c r="B40" s="60" t="s">
        <v>5</v>
      </c>
      <c r="C40" s="24"/>
      <c r="D40" s="25"/>
      <c r="E40" s="26"/>
      <c r="F40" s="21"/>
      <c r="G40" s="36">
        <v>800</v>
      </c>
      <c r="H40" s="36">
        <f>H39-G40</f>
        <v>2200</v>
      </c>
      <c r="J40" s="6"/>
      <c r="M40" s="23" t="s">
        <v>27</v>
      </c>
      <c r="N40" s="2"/>
      <c r="O40" s="2"/>
      <c r="P40" s="2"/>
      <c r="Q40" s="2"/>
      <c r="S40" s="23" t="s">
        <v>27</v>
      </c>
      <c r="T40" s="2"/>
      <c r="U40" s="2"/>
      <c r="V40" s="2"/>
      <c r="W40" s="2"/>
    </row>
    <row r="41" spans="2:23" ht="18.75" x14ac:dyDescent="0.3">
      <c r="B41" s="28"/>
      <c r="C41" s="29"/>
      <c r="D41" s="29"/>
      <c r="E41" s="29"/>
      <c r="F41" s="30"/>
      <c r="G41" s="31"/>
      <c r="H41" s="31">
        <f t="shared" ref="H41:H47" si="4">H40-G41</f>
        <v>2200</v>
      </c>
      <c r="I41" s="50"/>
      <c r="J41" s="59"/>
      <c r="M41" s="23" t="s">
        <v>28</v>
      </c>
      <c r="N41" s="2"/>
      <c r="O41" s="2"/>
      <c r="P41" s="2"/>
      <c r="Q41" s="2"/>
      <c r="S41" s="23" t="s">
        <v>28</v>
      </c>
      <c r="T41" s="2"/>
      <c r="U41" s="2"/>
      <c r="V41" s="2"/>
      <c r="W41" s="2"/>
    </row>
    <row r="42" spans="2:23" ht="26.25" x14ac:dyDescent="0.4">
      <c r="B42" s="32" t="s">
        <v>2</v>
      </c>
      <c r="C42" s="33"/>
      <c r="D42" s="33"/>
      <c r="E42" s="33"/>
      <c r="F42" s="34"/>
      <c r="G42" s="35">
        <v>50</v>
      </c>
      <c r="H42" s="36">
        <f t="shared" si="4"/>
        <v>2150</v>
      </c>
      <c r="I42" s="50"/>
      <c r="J42" s="59"/>
      <c r="K42" s="22"/>
    </row>
    <row r="43" spans="2:23" ht="18.75" x14ac:dyDescent="0.3">
      <c r="B43" s="32"/>
      <c r="C43" s="20"/>
      <c r="D43" s="20"/>
      <c r="E43" s="20"/>
      <c r="F43" s="34"/>
      <c r="G43" s="35"/>
      <c r="H43" s="36">
        <f t="shared" si="4"/>
        <v>2150</v>
      </c>
      <c r="I43" s="63"/>
      <c r="J43" s="50"/>
      <c r="K43" s="58"/>
    </row>
    <row r="44" spans="2:23" ht="18.75" x14ac:dyDescent="0.3">
      <c r="B44" s="32" t="s">
        <v>3</v>
      </c>
      <c r="C44" s="33"/>
      <c r="D44" s="33"/>
      <c r="E44" s="33"/>
      <c r="F44" s="39"/>
      <c r="G44" s="35">
        <v>150</v>
      </c>
      <c r="H44" s="36">
        <f t="shared" si="4"/>
        <v>2000</v>
      </c>
      <c r="J44" s="50"/>
      <c r="K44" s="58"/>
    </row>
    <row r="45" spans="2:23" ht="26.25" x14ac:dyDescent="0.4">
      <c r="B45" s="32"/>
      <c r="C45" s="20"/>
      <c r="D45" s="20"/>
      <c r="E45" s="20"/>
      <c r="F45" s="34"/>
      <c r="G45" s="36"/>
      <c r="H45" s="36">
        <f t="shared" si="4"/>
        <v>2000</v>
      </c>
      <c r="I45" s="43"/>
      <c r="J45" s="63"/>
      <c r="K45" s="58"/>
    </row>
    <row r="46" spans="2:23" ht="18.75" x14ac:dyDescent="0.3">
      <c r="B46" s="32" t="s">
        <v>0</v>
      </c>
      <c r="C46" s="33"/>
      <c r="D46" s="33"/>
      <c r="E46" s="33"/>
      <c r="F46" s="30"/>
      <c r="G46" s="36">
        <v>250</v>
      </c>
      <c r="H46" s="36">
        <f t="shared" si="4"/>
        <v>1750</v>
      </c>
      <c r="I46" s="66"/>
      <c r="K46" s="58"/>
    </row>
    <row r="47" spans="2:23" ht="26.25" x14ac:dyDescent="0.4">
      <c r="B47" s="32"/>
      <c r="C47" s="33"/>
      <c r="D47" s="33"/>
      <c r="E47" s="33"/>
      <c r="F47" s="34"/>
      <c r="G47" s="36"/>
      <c r="H47" s="36">
        <f t="shared" si="4"/>
        <v>1750</v>
      </c>
      <c r="I47" s="50"/>
      <c r="J47" s="43"/>
      <c r="K47" s="58"/>
    </row>
    <row r="48" spans="2:23" ht="18.75" x14ac:dyDescent="0.3">
      <c r="B48" s="42" t="s">
        <v>1</v>
      </c>
      <c r="C48" s="33"/>
      <c r="D48" s="33"/>
      <c r="E48" s="33"/>
      <c r="F48" s="34"/>
      <c r="G48" s="36">
        <v>250</v>
      </c>
      <c r="H48" s="36">
        <f>H47-G48</f>
        <v>1500</v>
      </c>
      <c r="I48" s="63"/>
      <c r="J48" s="66"/>
    </row>
    <row r="49" spans="2:11" ht="18.75" x14ac:dyDescent="0.3">
      <c r="B49" s="42"/>
      <c r="C49" s="33"/>
      <c r="D49" s="33"/>
      <c r="E49" s="33"/>
      <c r="F49" s="34"/>
      <c r="G49" s="36"/>
      <c r="H49" s="36">
        <f t="shared" ref="H49:H50" si="5">H48-G49</f>
        <v>1500</v>
      </c>
      <c r="I49" s="6"/>
      <c r="J49" s="50"/>
    </row>
    <row r="50" spans="2:11" ht="26.25" x14ac:dyDescent="0.4">
      <c r="B50" s="42"/>
      <c r="C50" s="33"/>
      <c r="D50" s="33"/>
      <c r="E50" s="33"/>
      <c r="F50" s="34"/>
      <c r="G50" s="36"/>
      <c r="H50" s="36">
        <f t="shared" si="5"/>
        <v>1500</v>
      </c>
      <c r="I50" s="10"/>
      <c r="J50" s="63"/>
      <c r="K50" s="22"/>
    </row>
    <row r="51" spans="2:11" ht="18.75" x14ac:dyDescent="0.3">
      <c r="B51" s="44"/>
      <c r="C51" s="45" t="s">
        <v>23</v>
      </c>
      <c r="D51" s="46"/>
      <c r="E51" s="47"/>
      <c r="F51" s="48">
        <f>SUM(F37:F50)</f>
        <v>2000</v>
      </c>
      <c r="G51" s="48">
        <f>SUM(G37:G50)</f>
        <v>1500</v>
      </c>
      <c r="H51" s="67">
        <f>H50</f>
        <v>1500</v>
      </c>
      <c r="I51" s="50"/>
      <c r="J51" s="6"/>
      <c r="K51" s="58"/>
    </row>
    <row r="52" spans="2:11" ht="26.25" x14ac:dyDescent="0.4">
      <c r="B52" s="51"/>
      <c r="C52" s="52" t="s">
        <v>6</v>
      </c>
      <c r="D52" s="53"/>
      <c r="E52" s="54"/>
      <c r="F52" s="55">
        <f>F51+F36</f>
        <v>6000</v>
      </c>
      <c r="G52" s="55">
        <f>G51+G36</f>
        <v>4500</v>
      </c>
      <c r="H52" s="56"/>
      <c r="I52" s="50"/>
      <c r="J52" s="10"/>
      <c r="K52" s="58"/>
    </row>
    <row r="53" spans="2:11" ht="18.75" x14ac:dyDescent="0.3">
      <c r="B53" s="11" t="s">
        <v>12</v>
      </c>
      <c r="C53" s="57"/>
      <c r="D53" s="57"/>
      <c r="E53" s="57"/>
      <c r="F53" s="13" t="s">
        <v>5</v>
      </c>
      <c r="G53" s="13" t="s">
        <v>7</v>
      </c>
      <c r="H53" s="13" t="s">
        <v>8</v>
      </c>
      <c r="I53" s="50"/>
      <c r="J53" s="50"/>
      <c r="K53" s="58"/>
    </row>
    <row r="54" spans="2:11" ht="26.25" x14ac:dyDescent="0.4">
      <c r="B54" s="73" t="s">
        <v>4</v>
      </c>
      <c r="C54" s="17"/>
      <c r="D54" s="17"/>
      <c r="E54" s="17"/>
      <c r="F54" s="74">
        <v>2000</v>
      </c>
      <c r="G54" s="18"/>
      <c r="H54" s="18">
        <f>H51+F54-G54</f>
        <v>3500</v>
      </c>
      <c r="I54" s="10"/>
      <c r="J54" s="50"/>
      <c r="K54" s="58"/>
    </row>
    <row r="55" spans="2:11" ht="18.75" x14ac:dyDescent="0.3">
      <c r="B55" s="75"/>
      <c r="C55" s="20"/>
      <c r="D55" s="20"/>
      <c r="E55" s="20"/>
      <c r="F55" s="21"/>
      <c r="G55" s="36"/>
      <c r="H55" s="36">
        <f>H54-G55</f>
        <v>3500</v>
      </c>
      <c r="J55" s="50"/>
      <c r="K55" s="58"/>
    </row>
    <row r="56" spans="2:11" ht="18.75" x14ac:dyDescent="0.3">
      <c r="B56" s="60" t="s">
        <v>5</v>
      </c>
      <c r="C56" s="24"/>
      <c r="D56" s="25"/>
      <c r="E56" s="26"/>
      <c r="F56" s="21"/>
      <c r="G56" s="36">
        <v>800</v>
      </c>
      <c r="H56" s="36">
        <f>H55-G56</f>
        <v>2700</v>
      </c>
      <c r="J56" s="50"/>
    </row>
    <row r="57" spans="2:11" ht="18.75" x14ac:dyDescent="0.3">
      <c r="B57" s="28"/>
      <c r="C57" s="29"/>
      <c r="D57" s="29"/>
      <c r="E57" s="29"/>
      <c r="F57" s="30"/>
      <c r="G57" s="31"/>
      <c r="H57" s="31">
        <f t="shared" ref="H57:H63" si="6">H56-G57</f>
        <v>2700</v>
      </c>
      <c r="I57" s="50"/>
      <c r="J57" s="59"/>
    </row>
    <row r="58" spans="2:11" ht="26.25" x14ac:dyDescent="0.4">
      <c r="B58" s="32" t="s">
        <v>2</v>
      </c>
      <c r="C58" s="33"/>
      <c r="D58" s="33"/>
      <c r="E58" s="33"/>
      <c r="F58" s="34"/>
      <c r="G58" s="35">
        <v>50</v>
      </c>
      <c r="H58" s="36">
        <f t="shared" si="6"/>
        <v>2650</v>
      </c>
      <c r="I58" s="50"/>
      <c r="J58" s="59"/>
      <c r="K58" s="22"/>
    </row>
    <row r="59" spans="2:11" ht="18.75" x14ac:dyDescent="0.3">
      <c r="B59" s="32"/>
      <c r="C59" s="20"/>
      <c r="D59" s="20"/>
      <c r="E59" s="20"/>
      <c r="F59" s="34"/>
      <c r="G59" s="35"/>
      <c r="H59" s="36">
        <f t="shared" si="6"/>
        <v>2650</v>
      </c>
      <c r="I59" s="63"/>
      <c r="K59" s="58"/>
    </row>
    <row r="60" spans="2:11" ht="26.25" x14ac:dyDescent="0.4">
      <c r="B60" s="32" t="s">
        <v>3</v>
      </c>
      <c r="C60" s="33"/>
      <c r="D60" s="33"/>
      <c r="E60" s="33"/>
      <c r="F60" s="39"/>
      <c r="G60" s="35">
        <v>150</v>
      </c>
      <c r="H60" s="36">
        <f t="shared" si="6"/>
        <v>2500</v>
      </c>
      <c r="J60" s="10"/>
      <c r="K60" s="58"/>
    </row>
    <row r="61" spans="2:11" ht="26.25" x14ac:dyDescent="0.4">
      <c r="B61" s="32"/>
      <c r="C61" s="20"/>
      <c r="D61" s="20"/>
      <c r="E61" s="20"/>
      <c r="F61" s="34"/>
      <c r="G61" s="36"/>
      <c r="H61" s="36">
        <f t="shared" si="6"/>
        <v>2500</v>
      </c>
      <c r="I61" s="43"/>
      <c r="J61" s="50"/>
      <c r="K61" s="58"/>
    </row>
    <row r="62" spans="2:11" ht="18.75" x14ac:dyDescent="0.3">
      <c r="B62" s="32" t="s">
        <v>0</v>
      </c>
      <c r="C62" s="33"/>
      <c r="D62" s="33"/>
      <c r="E62" s="33"/>
      <c r="F62" s="30"/>
      <c r="G62" s="36">
        <v>250</v>
      </c>
      <c r="H62" s="36">
        <f t="shared" si="6"/>
        <v>2250</v>
      </c>
      <c r="I62" s="66"/>
      <c r="J62" s="50"/>
      <c r="K62" s="58"/>
    </row>
    <row r="63" spans="2:11" ht="18.75" x14ac:dyDescent="0.3">
      <c r="B63" s="32"/>
      <c r="C63" s="33"/>
      <c r="D63" s="33"/>
      <c r="E63" s="33"/>
      <c r="F63" s="34"/>
      <c r="G63" s="36"/>
      <c r="H63" s="36">
        <f t="shared" si="6"/>
        <v>2250</v>
      </c>
      <c r="I63" s="50"/>
      <c r="J63" s="50"/>
      <c r="K63" s="58"/>
    </row>
    <row r="64" spans="2:11" ht="18.75" x14ac:dyDescent="0.3">
      <c r="B64" s="42" t="s">
        <v>1</v>
      </c>
      <c r="C64" s="33"/>
      <c r="D64" s="33"/>
      <c r="E64" s="33"/>
      <c r="F64" s="34"/>
      <c r="G64" s="36">
        <v>250</v>
      </c>
      <c r="H64" s="36">
        <f>H63-G64</f>
        <v>2000</v>
      </c>
      <c r="I64" s="63"/>
      <c r="J64" s="50"/>
    </row>
    <row r="65" spans="2:11" ht="18.75" x14ac:dyDescent="0.3">
      <c r="B65" s="42"/>
      <c r="C65" s="33"/>
      <c r="D65" s="33"/>
      <c r="E65" s="33"/>
      <c r="F65" s="34"/>
      <c r="G65" s="36"/>
      <c r="H65" s="36">
        <f t="shared" ref="H65:H66" si="7">H64-G65</f>
        <v>2000</v>
      </c>
      <c r="I65" s="6"/>
      <c r="J65" s="50"/>
    </row>
    <row r="66" spans="2:11" ht="26.25" x14ac:dyDescent="0.4">
      <c r="B66" s="42"/>
      <c r="C66" s="33"/>
      <c r="D66" s="33"/>
      <c r="E66" s="33"/>
      <c r="F66" s="34"/>
      <c r="G66" s="36"/>
      <c r="H66" s="36">
        <f t="shared" si="7"/>
        <v>2000</v>
      </c>
      <c r="I66" s="10"/>
      <c r="J66" s="63"/>
    </row>
    <row r="67" spans="2:11" ht="18.75" x14ac:dyDescent="0.3">
      <c r="B67" s="44"/>
      <c r="C67" s="45" t="s">
        <v>23</v>
      </c>
      <c r="D67" s="46"/>
      <c r="E67" s="47"/>
      <c r="F67" s="48">
        <f>SUM(F54:F66)</f>
        <v>2000</v>
      </c>
      <c r="G67" s="48">
        <f>SUM(G54:G66)</f>
        <v>1500</v>
      </c>
      <c r="H67" s="49">
        <f>H66</f>
        <v>2000</v>
      </c>
      <c r="I67" s="50"/>
      <c r="K67" s="58"/>
    </row>
    <row r="68" spans="2:11" ht="26.25" x14ac:dyDescent="0.4">
      <c r="B68" s="51"/>
      <c r="C68" s="52" t="s">
        <v>6</v>
      </c>
      <c r="D68" s="53"/>
      <c r="E68" s="54"/>
      <c r="F68" s="55">
        <f>F67</f>
        <v>2000</v>
      </c>
      <c r="G68" s="55">
        <f>G67</f>
        <v>1500</v>
      </c>
      <c r="H68" s="56"/>
      <c r="I68" s="50"/>
      <c r="J68" s="10"/>
      <c r="K68" s="58"/>
    </row>
    <row r="69" spans="2:11" ht="18.75" x14ac:dyDescent="0.3">
      <c r="B69" s="11" t="s">
        <v>12</v>
      </c>
      <c r="C69" s="57"/>
      <c r="D69" s="57"/>
      <c r="E69" s="57"/>
      <c r="F69" s="13" t="s">
        <v>5</v>
      </c>
      <c r="G69" s="13" t="s">
        <v>7</v>
      </c>
      <c r="H69" s="13" t="s">
        <v>8</v>
      </c>
      <c r="I69" s="50"/>
      <c r="J69" s="50"/>
      <c r="K69" s="58"/>
    </row>
    <row r="70" spans="2:11" ht="26.25" x14ac:dyDescent="0.4">
      <c r="B70" s="73" t="s">
        <v>4</v>
      </c>
      <c r="C70" s="17"/>
      <c r="D70" s="17"/>
      <c r="E70" s="17"/>
      <c r="F70" s="74">
        <v>2000</v>
      </c>
      <c r="G70" s="18"/>
      <c r="H70" s="18">
        <f>H67+F70-G70</f>
        <v>4000</v>
      </c>
      <c r="I70" s="10"/>
      <c r="J70" s="50"/>
      <c r="K70" s="58"/>
    </row>
    <row r="71" spans="2:11" ht="18.75" x14ac:dyDescent="0.3">
      <c r="B71" s="75"/>
      <c r="C71" s="20"/>
      <c r="D71" s="20"/>
      <c r="E71" s="20"/>
      <c r="F71" s="21"/>
      <c r="G71" s="36"/>
      <c r="H71" s="36">
        <f>H70-G71</f>
        <v>4000</v>
      </c>
      <c r="J71" s="50"/>
      <c r="K71" s="58"/>
    </row>
    <row r="72" spans="2:11" ht="18.75" x14ac:dyDescent="0.3">
      <c r="B72" s="60" t="s">
        <v>5</v>
      </c>
      <c r="C72" s="24"/>
      <c r="D72" s="25"/>
      <c r="E72" s="26"/>
      <c r="F72" s="21"/>
      <c r="G72" s="36">
        <v>800</v>
      </c>
      <c r="H72" s="36">
        <f>H71-G72</f>
        <v>3200</v>
      </c>
      <c r="J72" s="50"/>
      <c r="K72" s="58"/>
    </row>
    <row r="73" spans="2:11" ht="18.75" x14ac:dyDescent="0.3">
      <c r="B73" s="28"/>
      <c r="C73" s="29"/>
      <c r="D73" s="29"/>
      <c r="E73" s="29"/>
      <c r="F73" s="30"/>
      <c r="G73" s="31"/>
      <c r="H73" s="31">
        <f t="shared" ref="H73:H79" si="8">H72-G73</f>
        <v>3200</v>
      </c>
      <c r="I73" s="50"/>
      <c r="J73" s="59"/>
      <c r="K73" s="58"/>
    </row>
    <row r="74" spans="2:11" ht="18.75" x14ac:dyDescent="0.3">
      <c r="B74" s="32" t="s">
        <v>2</v>
      </c>
      <c r="C74" s="33"/>
      <c r="D74" s="33"/>
      <c r="E74" s="33"/>
      <c r="F74" s="34"/>
      <c r="G74" s="35">
        <v>50</v>
      </c>
      <c r="H74" s="36">
        <f t="shared" si="8"/>
        <v>3150</v>
      </c>
      <c r="I74" s="50"/>
      <c r="J74" s="59"/>
      <c r="K74" s="58"/>
    </row>
    <row r="75" spans="2:11" ht="26.25" x14ac:dyDescent="0.4">
      <c r="B75" s="32"/>
      <c r="C75" s="20"/>
      <c r="D75" s="20"/>
      <c r="E75" s="20"/>
      <c r="F75" s="34"/>
      <c r="G75" s="35"/>
      <c r="H75" s="36">
        <f t="shared" si="8"/>
        <v>3150</v>
      </c>
      <c r="J75" s="10"/>
    </row>
    <row r="76" spans="2:11" ht="26.25" x14ac:dyDescent="0.4">
      <c r="B76" s="32" t="s">
        <v>3</v>
      </c>
      <c r="C76" s="33"/>
      <c r="D76" s="33"/>
      <c r="E76" s="33"/>
      <c r="F76" s="39"/>
      <c r="G76" s="35">
        <v>150</v>
      </c>
      <c r="H76" s="36">
        <f t="shared" si="8"/>
        <v>3000</v>
      </c>
      <c r="I76" s="43"/>
      <c r="J76" s="50"/>
    </row>
    <row r="77" spans="2:11" ht="26.25" x14ac:dyDescent="0.4">
      <c r="B77" s="32"/>
      <c r="C77" s="20"/>
      <c r="D77" s="20"/>
      <c r="E77" s="20"/>
      <c r="F77" s="34"/>
      <c r="G77" s="36"/>
      <c r="H77" s="36">
        <f t="shared" si="8"/>
        <v>3000</v>
      </c>
      <c r="I77" s="66"/>
      <c r="J77" s="50"/>
      <c r="K77" s="22"/>
    </row>
    <row r="78" spans="2:11" ht="18.75" x14ac:dyDescent="0.3">
      <c r="B78" s="32" t="s">
        <v>0</v>
      </c>
      <c r="C78" s="33"/>
      <c r="D78" s="33"/>
      <c r="E78" s="33"/>
      <c r="F78" s="30"/>
      <c r="G78" s="36">
        <v>250</v>
      </c>
      <c r="H78" s="36">
        <f t="shared" si="8"/>
        <v>2750</v>
      </c>
      <c r="I78" s="50"/>
      <c r="J78" s="50"/>
      <c r="K78" s="58"/>
    </row>
    <row r="79" spans="2:11" ht="18.75" x14ac:dyDescent="0.3">
      <c r="B79" s="32"/>
      <c r="C79" s="33"/>
      <c r="D79" s="33"/>
      <c r="E79" s="33"/>
      <c r="F79" s="34"/>
      <c r="G79" s="36"/>
      <c r="H79" s="36">
        <f t="shared" si="8"/>
        <v>2750</v>
      </c>
      <c r="I79" s="63"/>
      <c r="J79" s="50"/>
      <c r="K79" s="58"/>
    </row>
    <row r="80" spans="2:11" ht="18.75" x14ac:dyDescent="0.3">
      <c r="B80" s="42" t="s">
        <v>1</v>
      </c>
      <c r="C80" s="33"/>
      <c r="D80" s="33"/>
      <c r="E80" s="33"/>
      <c r="F80" s="34"/>
      <c r="G80" s="36">
        <v>250</v>
      </c>
      <c r="H80" s="36">
        <f>H79-G80</f>
        <v>2500</v>
      </c>
      <c r="I80" s="6"/>
      <c r="J80" s="50"/>
      <c r="K80" s="58"/>
    </row>
    <row r="81" spans="2:11" ht="26.25" x14ac:dyDescent="0.4">
      <c r="B81" s="42"/>
      <c r="C81" s="33"/>
      <c r="D81" s="33"/>
      <c r="E81" s="33"/>
      <c r="F81" s="34"/>
      <c r="G81" s="36"/>
      <c r="H81" s="36">
        <f t="shared" ref="H81:H82" si="9">H80-G81</f>
        <v>2500</v>
      </c>
      <c r="I81" s="10"/>
      <c r="J81" s="63"/>
      <c r="K81" s="58"/>
    </row>
    <row r="82" spans="2:11" ht="18.75" x14ac:dyDescent="0.3">
      <c r="B82" s="42"/>
      <c r="C82" s="33"/>
      <c r="D82" s="33"/>
      <c r="E82" s="33"/>
      <c r="F82" s="34"/>
      <c r="G82" s="36"/>
      <c r="H82" s="36">
        <f t="shared" si="9"/>
        <v>2500</v>
      </c>
      <c r="I82" s="50"/>
      <c r="K82" s="58"/>
    </row>
    <row r="83" spans="2:11" ht="26.25" x14ac:dyDescent="0.4">
      <c r="B83" s="44"/>
      <c r="C83" s="45" t="s">
        <v>23</v>
      </c>
      <c r="D83" s="46"/>
      <c r="E83" s="47"/>
      <c r="F83" s="48">
        <f>SUM(F70:F82)</f>
        <v>2000</v>
      </c>
      <c r="G83" s="48">
        <f>SUM(G70:G82)</f>
        <v>1500</v>
      </c>
      <c r="H83" s="49">
        <f>H82</f>
        <v>2500</v>
      </c>
      <c r="I83" s="50"/>
      <c r="J83" s="10"/>
    </row>
    <row r="84" spans="2:11" ht="18.75" x14ac:dyDescent="0.3">
      <c r="B84" s="51"/>
      <c r="C84" s="52" t="s">
        <v>6</v>
      </c>
      <c r="D84" s="53"/>
      <c r="E84" s="54"/>
      <c r="F84" s="55">
        <f>F83+F68</f>
        <v>4000</v>
      </c>
      <c r="G84" s="55">
        <f>G83+G68</f>
        <v>3000</v>
      </c>
      <c r="H84" s="56"/>
      <c r="I84" s="63"/>
      <c r="J84" s="50"/>
    </row>
    <row r="85" spans="2:11" ht="26.25" x14ac:dyDescent="0.4">
      <c r="B85" s="11" t="s">
        <v>12</v>
      </c>
      <c r="C85" s="57"/>
      <c r="D85" s="57"/>
      <c r="E85" s="57"/>
      <c r="F85" s="13" t="s">
        <v>5</v>
      </c>
      <c r="G85" s="13" t="s">
        <v>7</v>
      </c>
      <c r="H85" s="13" t="s">
        <v>8</v>
      </c>
      <c r="I85" s="10"/>
      <c r="J85" s="50"/>
      <c r="K85" s="22"/>
    </row>
    <row r="86" spans="2:11" ht="18.75" x14ac:dyDescent="0.3">
      <c r="B86" s="73" t="s">
        <v>4</v>
      </c>
      <c r="C86" s="17"/>
      <c r="D86" s="17"/>
      <c r="E86" s="17"/>
      <c r="F86" s="74">
        <v>2000</v>
      </c>
      <c r="G86" s="18"/>
      <c r="H86" s="18">
        <f>H83+F86-G86</f>
        <v>4500</v>
      </c>
      <c r="J86" s="63"/>
      <c r="K86" s="58"/>
    </row>
    <row r="87" spans="2:11" ht="18.75" x14ac:dyDescent="0.3">
      <c r="B87" s="75"/>
      <c r="C87" s="20"/>
      <c r="D87" s="20"/>
      <c r="E87" s="20"/>
      <c r="F87" s="21"/>
      <c r="G87" s="36"/>
      <c r="H87" s="36">
        <f>H86-G87</f>
        <v>4500</v>
      </c>
      <c r="K87" s="58"/>
    </row>
    <row r="88" spans="2:11" ht="18.75" x14ac:dyDescent="0.3">
      <c r="B88" s="60" t="s">
        <v>5</v>
      </c>
      <c r="C88" s="24"/>
      <c r="D88" s="25"/>
      <c r="E88" s="26"/>
      <c r="F88" s="21"/>
      <c r="G88" s="36">
        <v>800</v>
      </c>
      <c r="H88" s="36">
        <f>H87-G88</f>
        <v>3700</v>
      </c>
      <c r="I88" s="50"/>
      <c r="J88" s="59"/>
    </row>
    <row r="89" spans="2:11" ht="18.75" x14ac:dyDescent="0.3">
      <c r="B89" s="28"/>
      <c r="C89" s="29"/>
      <c r="D89" s="29"/>
      <c r="E89" s="29"/>
      <c r="F89" s="30"/>
      <c r="G89" s="31"/>
      <c r="H89" s="31">
        <f t="shared" ref="H89:H95" si="10">H88-G89</f>
        <v>3700</v>
      </c>
      <c r="I89" s="50"/>
      <c r="J89" s="59"/>
    </row>
    <row r="90" spans="2:11" ht="26.25" x14ac:dyDescent="0.4">
      <c r="B90" s="32" t="s">
        <v>2</v>
      </c>
      <c r="C90" s="33"/>
      <c r="D90" s="33"/>
      <c r="E90" s="33"/>
      <c r="F90" s="34"/>
      <c r="G90" s="35">
        <v>50</v>
      </c>
      <c r="H90" s="36">
        <f t="shared" si="10"/>
        <v>3650</v>
      </c>
      <c r="I90" s="63"/>
      <c r="J90" s="50"/>
      <c r="K90" s="22"/>
    </row>
    <row r="91" spans="2:11" ht="18.75" x14ac:dyDescent="0.3">
      <c r="B91" s="32"/>
      <c r="C91" s="20"/>
      <c r="D91" s="20"/>
      <c r="E91" s="20"/>
      <c r="F91" s="34"/>
      <c r="G91" s="35"/>
      <c r="H91" s="36">
        <f t="shared" si="10"/>
        <v>3650</v>
      </c>
      <c r="J91" s="50"/>
      <c r="K91" s="58"/>
    </row>
    <row r="92" spans="2:11" ht="26.25" x14ac:dyDescent="0.4">
      <c r="B92" s="32" t="s">
        <v>3</v>
      </c>
      <c r="C92" s="33"/>
      <c r="D92" s="33"/>
      <c r="E92" s="33"/>
      <c r="F92" s="39"/>
      <c r="G92" s="35">
        <v>150</v>
      </c>
      <c r="H92" s="36">
        <f t="shared" si="10"/>
        <v>3500</v>
      </c>
      <c r="I92" s="43"/>
      <c r="J92" s="50"/>
      <c r="K92" s="58"/>
    </row>
    <row r="93" spans="2:11" ht="18.75" x14ac:dyDescent="0.3">
      <c r="B93" s="32"/>
      <c r="C93" s="20"/>
      <c r="D93" s="20"/>
      <c r="E93" s="20"/>
      <c r="F93" s="34"/>
      <c r="G93" s="36"/>
      <c r="H93" s="36">
        <f t="shared" si="10"/>
        <v>3500</v>
      </c>
      <c r="I93" s="66"/>
      <c r="J93" s="50"/>
      <c r="K93" s="58"/>
    </row>
    <row r="94" spans="2:11" ht="18.75" x14ac:dyDescent="0.3">
      <c r="B94" s="32" t="s">
        <v>0</v>
      </c>
      <c r="C94" s="33"/>
      <c r="D94" s="33"/>
      <c r="E94" s="33"/>
      <c r="F94" s="30"/>
      <c r="G94" s="36">
        <v>250</v>
      </c>
      <c r="H94" s="36">
        <f t="shared" si="10"/>
        <v>3250</v>
      </c>
      <c r="I94" s="50"/>
      <c r="J94" s="63"/>
      <c r="K94" s="58"/>
    </row>
    <row r="95" spans="2:11" ht="18.75" x14ac:dyDescent="0.3">
      <c r="B95" s="32"/>
      <c r="C95" s="33"/>
      <c r="D95" s="33"/>
      <c r="E95" s="33"/>
      <c r="F95" s="34"/>
      <c r="G95" s="36"/>
      <c r="H95" s="36">
        <f t="shared" si="10"/>
        <v>3250</v>
      </c>
      <c r="I95" s="63"/>
      <c r="K95" s="58"/>
    </row>
    <row r="96" spans="2:11" ht="26.25" x14ac:dyDescent="0.4">
      <c r="B96" s="42" t="s">
        <v>1</v>
      </c>
      <c r="C96" s="33"/>
      <c r="D96" s="33"/>
      <c r="E96" s="33"/>
      <c r="F96" s="34"/>
      <c r="G96" s="36">
        <v>250</v>
      </c>
      <c r="H96" s="36">
        <f>H95-G96</f>
        <v>3000</v>
      </c>
      <c r="I96" s="6"/>
      <c r="J96" s="10"/>
    </row>
    <row r="97" spans="2:22" ht="26.25" x14ac:dyDescent="0.4">
      <c r="B97" s="42"/>
      <c r="C97" s="33"/>
      <c r="D97" s="33"/>
      <c r="E97" s="33"/>
      <c r="F97" s="34"/>
      <c r="G97" s="36"/>
      <c r="H97" s="36">
        <f t="shared" ref="H97:H98" si="11">H96-G97</f>
        <v>3000</v>
      </c>
      <c r="I97" s="10"/>
      <c r="J97" s="50"/>
      <c r="M97" s="68" t="s">
        <v>31</v>
      </c>
      <c r="N97" s="69"/>
      <c r="O97" s="69"/>
      <c r="P97" s="70"/>
      <c r="S97" s="68" t="s">
        <v>31</v>
      </c>
      <c r="T97" s="69"/>
      <c r="U97" s="69"/>
      <c r="V97" s="70"/>
    </row>
    <row r="98" spans="2:22" ht="26.25" x14ac:dyDescent="0.4">
      <c r="B98" s="42"/>
      <c r="C98" s="33"/>
      <c r="D98" s="33"/>
      <c r="E98" s="33"/>
      <c r="F98" s="34"/>
      <c r="G98" s="36"/>
      <c r="H98" s="36">
        <f t="shared" si="11"/>
        <v>3000</v>
      </c>
      <c r="I98" s="50"/>
      <c r="J98" s="50"/>
      <c r="K98" s="22"/>
      <c r="M98" s="71"/>
      <c r="N98" s="71"/>
      <c r="O98" s="71"/>
      <c r="P98" s="72">
        <f>P95</f>
        <v>0</v>
      </c>
      <c r="S98" s="71"/>
      <c r="T98" s="71"/>
      <c r="U98" s="71"/>
      <c r="V98" s="72">
        <f>V95</f>
        <v>0</v>
      </c>
    </row>
    <row r="99" spans="2:22" ht="18.75" x14ac:dyDescent="0.3">
      <c r="B99" s="51"/>
      <c r="C99" s="52" t="s">
        <v>6</v>
      </c>
      <c r="D99" s="53"/>
      <c r="E99" s="54"/>
      <c r="F99" s="55">
        <f>F98+F83</f>
        <v>2000</v>
      </c>
      <c r="G99" s="55">
        <f>G98+G83</f>
        <v>1500</v>
      </c>
      <c r="H99" s="56"/>
      <c r="I99" s="50"/>
      <c r="J99" s="50"/>
      <c r="K99" s="58"/>
      <c r="M99" s="23" t="s">
        <v>13</v>
      </c>
      <c r="N99" s="2" t="e">
        <f>+N85+N78+N60+N53+#REF!+N44+N37+#REF!+N28+N21+N14</f>
        <v>#REF!</v>
      </c>
      <c r="O99" s="2" t="e">
        <f>+O85+O78+O60+O53+#REF!+O44+O37+#REF!+O28+O21+O14</f>
        <v>#REF!</v>
      </c>
      <c r="P99" s="2" t="e">
        <f>P98+N99-O99</f>
        <v>#REF!</v>
      </c>
      <c r="S99" s="23" t="s">
        <v>13</v>
      </c>
      <c r="T99" s="2" t="e">
        <f>+T85+T78+T60+T53+#REF!+T44+T37+#REF!+T28+T21+T14</f>
        <v>#REF!</v>
      </c>
      <c r="U99" s="2" t="e">
        <f>+U85+U78+U60+U53+#REF!+U44+U37+#REF!+U28+U21+U14</f>
        <v>#REF!</v>
      </c>
      <c r="V99" s="2" t="e">
        <f>V98+T99-U99</f>
        <v>#REF!</v>
      </c>
    </row>
    <row r="100" spans="2:22" ht="18.75" x14ac:dyDescent="0.3">
      <c r="B100" s="11" t="s">
        <v>12</v>
      </c>
      <c r="C100" s="57"/>
      <c r="D100" s="57"/>
      <c r="E100" s="57"/>
      <c r="F100" s="13" t="s">
        <v>5</v>
      </c>
      <c r="G100" s="13" t="s">
        <v>7</v>
      </c>
      <c r="H100" s="13" t="s">
        <v>8</v>
      </c>
      <c r="I100" s="63"/>
      <c r="J100" s="50"/>
      <c r="K100" s="58"/>
      <c r="M100" s="23" t="s">
        <v>14</v>
      </c>
      <c r="N100" s="2" t="e">
        <f>+N86+N79+N61+N54+N47+N45+N38+#REF!+N29+N22+N15</f>
        <v>#REF!</v>
      </c>
      <c r="O100" s="3" t="e">
        <f>+O86+O79+O61+O54+O47+O45+O38+#REF!+O29+O22+O15</f>
        <v>#REF!</v>
      </c>
      <c r="P100" s="2" t="e">
        <f>P99+N100-O100</f>
        <v>#REF!</v>
      </c>
      <c r="S100" s="23" t="s">
        <v>14</v>
      </c>
      <c r="T100" s="2" t="e">
        <f>+T86+T79+T61+T54+T47+T45+T38+#REF!+T29+T22+T15</f>
        <v>#REF!</v>
      </c>
      <c r="U100" s="3" t="e">
        <f>+U86+U79+U61+U54+U47+U45+U38+#REF!+U29+U22+U15</f>
        <v>#REF!</v>
      </c>
      <c r="V100" s="2" t="e">
        <f>V99+T100-U100</f>
        <v>#REF!</v>
      </c>
    </row>
    <row r="101" spans="2:22" ht="26.25" x14ac:dyDescent="0.4">
      <c r="B101" s="73" t="s">
        <v>4</v>
      </c>
      <c r="C101" s="17"/>
      <c r="D101" s="17"/>
      <c r="E101" s="17"/>
      <c r="F101" s="74">
        <v>2000</v>
      </c>
      <c r="G101" s="18"/>
      <c r="H101" s="18">
        <f>H98+F101-G101</f>
        <v>5000</v>
      </c>
      <c r="I101" s="10"/>
      <c r="J101" s="50"/>
      <c r="K101" s="58"/>
      <c r="M101" s="23" t="s">
        <v>15</v>
      </c>
      <c r="N101" s="2" t="e">
        <f>+N87+N80+N62+N55+N48+N46+N39+#REF!+N30+N23+N16</f>
        <v>#REF!</v>
      </c>
      <c r="O101" s="2" t="e">
        <f>+O87+O80+O62+O55+O48+O46+O39+#REF!+O30+O23+O16</f>
        <v>#REF!</v>
      </c>
      <c r="P101" s="2" t="e">
        <f t="shared" ref="P101:P102" si="12">P100+N101-O101</f>
        <v>#REF!</v>
      </c>
      <c r="S101" s="23" t="s">
        <v>15</v>
      </c>
      <c r="T101" s="2" t="e">
        <f>+T87+T80+T62+T55+T48+T46+T39+#REF!+T30+T23+T16</f>
        <v>#REF!</v>
      </c>
      <c r="U101" s="2" t="e">
        <f>+U87+U80+U62+U55+U48+U46+U39+#REF!+U30+U23+U16</f>
        <v>#REF!</v>
      </c>
      <c r="V101" s="2" t="e">
        <f t="shared" ref="V101:V102" si="13">V100+T101-U101</f>
        <v>#REF!</v>
      </c>
    </row>
    <row r="102" spans="2:22" ht="18.75" x14ac:dyDescent="0.3">
      <c r="B102" s="75"/>
      <c r="C102" s="20"/>
      <c r="D102" s="20"/>
      <c r="E102" s="20"/>
      <c r="F102" s="21"/>
      <c r="G102" s="36"/>
      <c r="H102" s="36">
        <f>H101-G102</f>
        <v>5000</v>
      </c>
      <c r="J102" s="63"/>
      <c r="K102" s="58"/>
      <c r="M102" s="23"/>
      <c r="N102" s="2" t="e">
        <f>+N88+N81+N63+N56+N49+#REF!+N40+N33+N31+N24+N17</f>
        <v>#REF!</v>
      </c>
      <c r="O102" s="2" t="e">
        <f>+O88+O81+O63+O56+O49+#REF!+O40+O33+O31+O24+O17</f>
        <v>#REF!</v>
      </c>
      <c r="P102" s="2" t="e">
        <f t="shared" si="12"/>
        <v>#REF!</v>
      </c>
      <c r="S102" s="23"/>
      <c r="T102" s="2" t="e">
        <f>+T88+T81+T63+T56+T49+#REF!+T40+T33+T31+T24+T17</f>
        <v>#REF!</v>
      </c>
      <c r="U102" s="2" t="e">
        <f>+U88+U81+U63+U56+U49+#REF!+U40+U33+U31+U24+U17</f>
        <v>#REF!</v>
      </c>
      <c r="V102" s="2" t="e">
        <f t="shared" si="13"/>
        <v>#REF!</v>
      </c>
    </row>
    <row r="103" spans="2:22" ht="18.75" x14ac:dyDescent="0.3">
      <c r="B103" s="60" t="s">
        <v>5</v>
      </c>
      <c r="C103" s="24"/>
      <c r="D103" s="25"/>
      <c r="E103" s="26"/>
      <c r="F103" s="21"/>
      <c r="G103" s="36">
        <v>800</v>
      </c>
      <c r="H103" s="36">
        <f>H102-G103</f>
        <v>4200</v>
      </c>
      <c r="K103" s="58"/>
    </row>
    <row r="104" spans="2:22" ht="18.75" x14ac:dyDescent="0.3">
      <c r="B104" s="28"/>
      <c r="C104" s="29"/>
      <c r="D104" s="29"/>
      <c r="E104" s="29"/>
      <c r="F104" s="30"/>
      <c r="G104" s="31"/>
      <c r="H104" s="31">
        <f t="shared" ref="H104:H110" si="14">H103-G104</f>
        <v>4200</v>
      </c>
      <c r="I104" s="50"/>
      <c r="J104" s="59"/>
    </row>
    <row r="105" spans="2:22" ht="18.75" x14ac:dyDescent="0.3">
      <c r="B105" s="32" t="s">
        <v>2</v>
      </c>
      <c r="C105" s="33"/>
      <c r="D105" s="33"/>
      <c r="E105" s="33"/>
      <c r="F105" s="34"/>
      <c r="G105" s="35">
        <v>50</v>
      </c>
      <c r="H105" s="36">
        <f t="shared" si="14"/>
        <v>4150</v>
      </c>
      <c r="I105" s="50"/>
      <c r="J105" s="59"/>
    </row>
    <row r="106" spans="2:22" ht="26.25" x14ac:dyDescent="0.4">
      <c r="B106" s="32"/>
      <c r="C106" s="20"/>
      <c r="D106" s="20"/>
      <c r="E106" s="20"/>
      <c r="F106" s="34"/>
      <c r="G106" s="35"/>
      <c r="H106" s="36">
        <f t="shared" si="14"/>
        <v>4150</v>
      </c>
      <c r="I106" s="63"/>
      <c r="J106" s="50"/>
      <c r="K106" s="22"/>
    </row>
    <row r="107" spans="2:22" ht="18.75" x14ac:dyDescent="0.3">
      <c r="B107" s="32" t="s">
        <v>3</v>
      </c>
      <c r="C107" s="33"/>
      <c r="D107" s="33"/>
      <c r="E107" s="33"/>
      <c r="F107" s="39"/>
      <c r="G107" s="35">
        <v>150</v>
      </c>
      <c r="H107" s="36">
        <f t="shared" si="14"/>
        <v>4000</v>
      </c>
      <c r="J107" s="50"/>
      <c r="K107" s="58"/>
    </row>
    <row r="108" spans="2:22" ht="26.25" x14ac:dyDescent="0.4">
      <c r="B108" s="32"/>
      <c r="C108" s="20"/>
      <c r="D108" s="20"/>
      <c r="E108" s="20"/>
      <c r="F108" s="34"/>
      <c r="G108" s="36"/>
      <c r="H108" s="36">
        <f t="shared" si="14"/>
        <v>4000</v>
      </c>
      <c r="I108" s="43"/>
      <c r="J108" s="50"/>
      <c r="K108" s="58"/>
    </row>
    <row r="109" spans="2:22" ht="18.75" x14ac:dyDescent="0.3">
      <c r="B109" s="32" t="s">
        <v>0</v>
      </c>
      <c r="C109" s="33"/>
      <c r="D109" s="33"/>
      <c r="E109" s="33"/>
      <c r="F109" s="30"/>
      <c r="G109" s="36">
        <v>250</v>
      </c>
      <c r="H109" s="36">
        <f t="shared" si="14"/>
        <v>3750</v>
      </c>
      <c r="I109" s="66"/>
      <c r="J109" s="50"/>
      <c r="K109" s="58"/>
    </row>
    <row r="110" spans="2:22" ht="18.75" x14ac:dyDescent="0.3">
      <c r="B110" s="32"/>
      <c r="C110" s="33"/>
      <c r="D110" s="33"/>
      <c r="E110" s="33"/>
      <c r="F110" s="34"/>
      <c r="G110" s="36"/>
      <c r="H110" s="36">
        <f t="shared" si="14"/>
        <v>3750</v>
      </c>
      <c r="I110" s="50"/>
      <c r="J110" s="63"/>
      <c r="K110" s="58"/>
    </row>
    <row r="111" spans="2:22" ht="18.75" x14ac:dyDescent="0.3">
      <c r="B111" s="42" t="s">
        <v>1</v>
      </c>
      <c r="C111" s="33"/>
      <c r="D111" s="33"/>
      <c r="E111" s="33"/>
      <c r="F111" s="34"/>
      <c r="G111" s="36">
        <v>250</v>
      </c>
      <c r="H111" s="36">
        <f>H110-G111</f>
        <v>3500</v>
      </c>
      <c r="I111" s="63"/>
      <c r="K111" s="58"/>
    </row>
    <row r="112" spans="2:22" ht="26.25" x14ac:dyDescent="0.4">
      <c r="B112" s="42"/>
      <c r="C112" s="33"/>
      <c r="D112" s="33"/>
      <c r="E112" s="33"/>
      <c r="F112" s="34"/>
      <c r="G112" s="36"/>
      <c r="H112" s="36">
        <f t="shared" ref="H112:H113" si="15">H111-G112</f>
        <v>3500</v>
      </c>
      <c r="I112" s="6"/>
      <c r="J112" s="10"/>
    </row>
    <row r="113" spans="2:11" ht="26.25" x14ac:dyDescent="0.4">
      <c r="B113" s="42"/>
      <c r="C113" s="33"/>
      <c r="D113" s="33"/>
      <c r="E113" s="33"/>
      <c r="F113" s="34"/>
      <c r="G113" s="36"/>
      <c r="H113" s="36">
        <f t="shared" si="15"/>
        <v>3500</v>
      </c>
      <c r="I113" s="10"/>
      <c r="J113" s="50"/>
    </row>
    <row r="114" spans="2:11" ht="26.25" x14ac:dyDescent="0.4">
      <c r="B114" s="44"/>
      <c r="C114" s="45" t="s">
        <v>23</v>
      </c>
      <c r="D114" s="46"/>
      <c r="E114" s="47"/>
      <c r="F114" s="48">
        <f>SUM(F101:F113)</f>
        <v>2000</v>
      </c>
      <c r="G114" s="48">
        <f>SUM(G101:G113)</f>
        <v>1500</v>
      </c>
      <c r="H114" s="49">
        <f>H113</f>
        <v>3500</v>
      </c>
      <c r="J114" s="50"/>
      <c r="K114" s="22"/>
    </row>
    <row r="115" spans="2:11" ht="26.25" x14ac:dyDescent="0.4">
      <c r="B115" s="51"/>
      <c r="C115" s="52" t="s">
        <v>6</v>
      </c>
      <c r="D115" s="53"/>
      <c r="E115" s="54"/>
      <c r="F115" s="55">
        <f>F114</f>
        <v>2000</v>
      </c>
      <c r="G115" s="55">
        <f>G114</f>
        <v>1500</v>
      </c>
      <c r="H115" s="56"/>
      <c r="I115" s="10"/>
      <c r="J115" s="63"/>
      <c r="K115" s="58"/>
    </row>
    <row r="116" spans="2:11" ht="18.75" x14ac:dyDescent="0.3">
      <c r="B116" s="11" t="s">
        <v>12</v>
      </c>
      <c r="C116" s="57"/>
      <c r="D116" s="57"/>
      <c r="E116" s="57"/>
      <c r="F116" s="13" t="s">
        <v>5</v>
      </c>
      <c r="G116" s="13" t="s">
        <v>7</v>
      </c>
      <c r="H116" s="13" t="s">
        <v>8</v>
      </c>
      <c r="I116" s="50"/>
      <c r="K116" s="58"/>
    </row>
    <row r="117" spans="2:11" ht="26.25" x14ac:dyDescent="0.4">
      <c r="B117" s="73" t="s">
        <v>4</v>
      </c>
      <c r="C117" s="17"/>
      <c r="D117" s="17"/>
      <c r="E117" s="17"/>
      <c r="F117" s="74">
        <v>2000</v>
      </c>
      <c r="G117" s="18"/>
      <c r="H117" s="18">
        <f>H114+F117-G117</f>
        <v>5500</v>
      </c>
      <c r="I117" s="10"/>
      <c r="J117" s="10"/>
    </row>
    <row r="118" spans="2:11" ht="18.75" x14ac:dyDescent="0.3">
      <c r="B118" s="75"/>
      <c r="C118" s="20"/>
      <c r="D118" s="20"/>
      <c r="E118" s="20"/>
      <c r="F118" s="21"/>
      <c r="G118" s="36"/>
      <c r="H118" s="36">
        <f>H117-G118</f>
        <v>5500</v>
      </c>
      <c r="J118" s="50"/>
    </row>
    <row r="119" spans="2:11" ht="26.25" x14ac:dyDescent="0.4">
      <c r="B119" s="60" t="s">
        <v>5</v>
      </c>
      <c r="C119" s="24"/>
      <c r="D119" s="25"/>
      <c r="E119" s="26"/>
      <c r="F119" s="21"/>
      <c r="G119" s="36">
        <v>800</v>
      </c>
      <c r="H119" s="36">
        <f>H118-G119</f>
        <v>4700</v>
      </c>
      <c r="J119" s="50"/>
      <c r="K119" s="22"/>
    </row>
    <row r="120" spans="2:11" ht="18.75" x14ac:dyDescent="0.3">
      <c r="B120" s="28"/>
      <c r="C120" s="29"/>
      <c r="D120" s="29"/>
      <c r="E120" s="29"/>
      <c r="F120" s="30"/>
      <c r="G120" s="31"/>
      <c r="H120" s="31">
        <f t="shared" ref="H120:H126" si="16">H119-G120</f>
        <v>4700</v>
      </c>
      <c r="I120" s="50"/>
      <c r="J120" s="59"/>
      <c r="K120" s="58"/>
    </row>
    <row r="121" spans="2:11" ht="18.75" x14ac:dyDescent="0.3">
      <c r="B121" s="32" t="s">
        <v>2</v>
      </c>
      <c r="C121" s="33"/>
      <c r="D121" s="33"/>
      <c r="E121" s="33"/>
      <c r="F121" s="34"/>
      <c r="G121" s="35">
        <v>50</v>
      </c>
      <c r="H121" s="36">
        <f t="shared" si="16"/>
        <v>4650</v>
      </c>
      <c r="I121" s="50"/>
      <c r="J121" s="59"/>
      <c r="K121" s="58"/>
    </row>
    <row r="122" spans="2:11" ht="18.75" x14ac:dyDescent="0.3">
      <c r="B122" s="32"/>
      <c r="C122" s="20"/>
      <c r="D122" s="20"/>
      <c r="E122" s="20"/>
      <c r="F122" s="34"/>
      <c r="G122" s="35"/>
      <c r="H122" s="36">
        <f t="shared" si="16"/>
        <v>4650</v>
      </c>
      <c r="I122" s="63"/>
      <c r="J122" s="50"/>
      <c r="K122" s="58"/>
    </row>
    <row r="123" spans="2:11" ht="18.75" x14ac:dyDescent="0.3">
      <c r="B123" s="32" t="s">
        <v>3</v>
      </c>
      <c r="C123" s="33"/>
      <c r="D123" s="33"/>
      <c r="E123" s="33"/>
      <c r="F123" s="39"/>
      <c r="G123" s="35">
        <v>150</v>
      </c>
      <c r="H123" s="36">
        <f t="shared" si="16"/>
        <v>4500</v>
      </c>
      <c r="J123" s="63"/>
      <c r="K123" s="58"/>
    </row>
    <row r="124" spans="2:11" ht="26.25" x14ac:dyDescent="0.4">
      <c r="B124" s="32"/>
      <c r="C124" s="20"/>
      <c r="D124" s="20"/>
      <c r="E124" s="20"/>
      <c r="F124" s="34"/>
      <c r="G124" s="36"/>
      <c r="H124" s="36">
        <f t="shared" si="16"/>
        <v>4500</v>
      </c>
      <c r="I124" s="43"/>
      <c r="K124" s="58"/>
    </row>
    <row r="125" spans="2:11" ht="26.25" x14ac:dyDescent="0.4">
      <c r="B125" s="32" t="s">
        <v>0</v>
      </c>
      <c r="C125" s="33"/>
      <c r="D125" s="33"/>
      <c r="E125" s="33"/>
      <c r="F125" s="30"/>
      <c r="G125" s="36">
        <v>250</v>
      </c>
      <c r="H125" s="36">
        <f t="shared" si="16"/>
        <v>4250</v>
      </c>
      <c r="I125" s="66"/>
      <c r="J125" s="10"/>
    </row>
    <row r="126" spans="2:11" ht="18.75" x14ac:dyDescent="0.3">
      <c r="B126" s="32"/>
      <c r="C126" s="33"/>
      <c r="D126" s="33"/>
      <c r="E126" s="33"/>
      <c r="F126" s="34"/>
      <c r="G126" s="36"/>
      <c r="H126" s="36">
        <f t="shared" si="16"/>
        <v>4250</v>
      </c>
      <c r="I126" s="50"/>
      <c r="J126" s="50"/>
    </row>
    <row r="127" spans="2:11" ht="26.25" x14ac:dyDescent="0.4">
      <c r="B127" s="42" t="s">
        <v>1</v>
      </c>
      <c r="C127" s="33"/>
      <c r="D127" s="33"/>
      <c r="E127" s="33"/>
      <c r="F127" s="34"/>
      <c r="G127" s="36">
        <v>250</v>
      </c>
      <c r="H127" s="36">
        <f>H126-G127</f>
        <v>4000</v>
      </c>
      <c r="I127" s="63"/>
      <c r="J127" s="50"/>
      <c r="K127" s="22"/>
    </row>
    <row r="128" spans="2:11" ht="18.75" x14ac:dyDescent="0.3">
      <c r="B128" s="42"/>
      <c r="C128" s="33"/>
      <c r="D128" s="33"/>
      <c r="E128" s="33"/>
      <c r="F128" s="34"/>
      <c r="G128" s="36"/>
      <c r="H128" s="36">
        <f t="shared" ref="H128:H129" si="17">H127-G128</f>
        <v>4000</v>
      </c>
      <c r="I128" s="6"/>
      <c r="J128" s="50"/>
      <c r="K128" s="58"/>
    </row>
    <row r="129" spans="2:11" ht="26.25" x14ac:dyDescent="0.4">
      <c r="B129" s="42"/>
      <c r="C129" s="33"/>
      <c r="D129" s="33"/>
      <c r="E129" s="33"/>
      <c r="F129" s="34"/>
      <c r="G129" s="36"/>
      <c r="H129" s="36">
        <f t="shared" si="17"/>
        <v>4000</v>
      </c>
      <c r="I129" s="10"/>
      <c r="J129" s="50"/>
      <c r="K129" s="58"/>
    </row>
    <row r="130" spans="2:11" ht="26.25" x14ac:dyDescent="0.4">
      <c r="B130" s="44"/>
      <c r="C130" s="45" t="s">
        <v>23</v>
      </c>
      <c r="D130" s="46"/>
      <c r="E130" s="47"/>
      <c r="F130" s="48">
        <f>SUM(F117:F129)</f>
        <v>2000</v>
      </c>
      <c r="G130" s="48">
        <f>SUM(G117:G129)</f>
        <v>1500</v>
      </c>
      <c r="H130" s="49">
        <f>H129</f>
        <v>4000</v>
      </c>
      <c r="I130" s="43"/>
      <c r="J130" s="50"/>
      <c r="K130" s="58"/>
    </row>
    <row r="131" spans="2:11" ht="18.75" x14ac:dyDescent="0.3">
      <c r="B131" s="51"/>
      <c r="C131" s="52" t="s">
        <v>6</v>
      </c>
      <c r="D131" s="53"/>
      <c r="E131" s="54"/>
      <c r="F131" s="55">
        <f>F130+F115</f>
        <v>4000</v>
      </c>
      <c r="G131" s="55">
        <f>G130+G115</f>
        <v>3000</v>
      </c>
      <c r="H131" s="56"/>
      <c r="K131" s="58"/>
    </row>
    <row r="132" spans="2:11" ht="26.25" x14ac:dyDescent="0.4">
      <c r="B132" s="11" t="s">
        <v>12</v>
      </c>
      <c r="C132" s="57"/>
      <c r="D132" s="57"/>
      <c r="E132" s="57"/>
      <c r="F132" s="13" t="s">
        <v>5</v>
      </c>
      <c r="G132" s="13" t="s">
        <v>7</v>
      </c>
      <c r="H132" s="13" t="s">
        <v>8</v>
      </c>
      <c r="J132" s="43"/>
      <c r="K132" s="58"/>
    </row>
    <row r="133" spans="2:11" ht="26.25" x14ac:dyDescent="0.4">
      <c r="B133" s="73" t="s">
        <v>4</v>
      </c>
      <c r="C133" s="17"/>
      <c r="D133" s="17"/>
      <c r="E133" s="17"/>
      <c r="F133" s="74">
        <v>2000</v>
      </c>
      <c r="G133" s="18"/>
      <c r="H133" s="18">
        <f>H130+F133-G133</f>
        <v>6000</v>
      </c>
      <c r="I133" s="10"/>
    </row>
    <row r="134" spans="2:11" ht="26.25" x14ac:dyDescent="0.4">
      <c r="B134" s="75"/>
      <c r="C134" s="20"/>
      <c r="D134" s="20"/>
      <c r="E134" s="20"/>
      <c r="F134" s="21"/>
      <c r="G134" s="36"/>
      <c r="H134" s="36">
        <f>H133-G134</f>
        <v>6000</v>
      </c>
      <c r="K134" s="64"/>
    </row>
    <row r="135" spans="2:11" ht="18.75" x14ac:dyDescent="0.25">
      <c r="B135" s="60" t="s">
        <v>5</v>
      </c>
      <c r="C135" s="24"/>
      <c r="D135" s="25"/>
      <c r="E135" s="26"/>
      <c r="F135" s="21"/>
      <c r="G135" s="36">
        <v>800</v>
      </c>
      <c r="H135" s="36">
        <f>H134-G135</f>
        <v>5200</v>
      </c>
    </row>
    <row r="136" spans="2:11" ht="18.75" x14ac:dyDescent="0.3">
      <c r="B136" s="28"/>
      <c r="C136" s="29"/>
      <c r="D136" s="29"/>
      <c r="E136" s="29"/>
      <c r="F136" s="30"/>
      <c r="G136" s="31"/>
      <c r="H136" s="31">
        <f t="shared" ref="H136:H142" si="18">H135-G136</f>
        <v>5200</v>
      </c>
      <c r="I136" s="50"/>
      <c r="J136" s="59"/>
    </row>
    <row r="137" spans="2:11" ht="18.75" x14ac:dyDescent="0.3">
      <c r="B137" s="32" t="s">
        <v>2</v>
      </c>
      <c r="C137" s="33"/>
      <c r="D137" s="33"/>
      <c r="E137" s="33"/>
      <c r="F137" s="34"/>
      <c r="G137" s="35">
        <v>50</v>
      </c>
      <c r="H137" s="36">
        <f t="shared" si="18"/>
        <v>5150</v>
      </c>
      <c r="I137" s="50"/>
      <c r="J137" s="59"/>
    </row>
    <row r="138" spans="2:11" ht="18.75" x14ac:dyDescent="0.25">
      <c r="B138" s="32"/>
      <c r="C138" s="20"/>
      <c r="D138" s="20"/>
      <c r="E138" s="20"/>
      <c r="F138" s="34"/>
      <c r="G138" s="35"/>
      <c r="H138" s="36">
        <f t="shared" si="18"/>
        <v>5150</v>
      </c>
      <c r="I138" s="63"/>
    </row>
    <row r="139" spans="2:11" ht="18.75" x14ac:dyDescent="0.25">
      <c r="B139" s="32" t="s">
        <v>3</v>
      </c>
      <c r="C139" s="33"/>
      <c r="D139" s="33"/>
      <c r="E139" s="33"/>
      <c r="F139" s="39"/>
      <c r="G139" s="35">
        <v>150</v>
      </c>
      <c r="H139" s="36">
        <f t="shared" si="18"/>
        <v>5000</v>
      </c>
    </row>
    <row r="140" spans="2:11" ht="26.25" x14ac:dyDescent="0.4">
      <c r="B140" s="32"/>
      <c r="C140" s="20"/>
      <c r="D140" s="20"/>
      <c r="E140" s="20"/>
      <c r="F140" s="34"/>
      <c r="G140" s="36"/>
      <c r="H140" s="36">
        <f t="shared" si="18"/>
        <v>5000</v>
      </c>
      <c r="I140" s="43"/>
    </row>
    <row r="141" spans="2:11" ht="18.75" x14ac:dyDescent="0.3">
      <c r="B141" s="32" t="s">
        <v>0</v>
      </c>
      <c r="C141" s="33"/>
      <c r="D141" s="33"/>
      <c r="E141" s="33"/>
      <c r="F141" s="30"/>
      <c r="G141" s="36">
        <v>250</v>
      </c>
      <c r="H141" s="36">
        <f t="shared" si="18"/>
        <v>4750</v>
      </c>
      <c r="I141" s="66"/>
    </row>
    <row r="142" spans="2:11" ht="18.75" x14ac:dyDescent="0.3">
      <c r="B142" s="32"/>
      <c r="C142" s="33"/>
      <c r="D142" s="33"/>
      <c r="E142" s="33"/>
      <c r="F142" s="34"/>
      <c r="G142" s="36"/>
      <c r="H142" s="36">
        <f t="shared" si="18"/>
        <v>4750</v>
      </c>
      <c r="I142" s="50"/>
    </row>
    <row r="143" spans="2:11" ht="18.75" x14ac:dyDescent="0.25">
      <c r="B143" s="42" t="s">
        <v>1</v>
      </c>
      <c r="C143" s="33"/>
      <c r="D143" s="33"/>
      <c r="E143" s="33"/>
      <c r="F143" s="34"/>
      <c r="G143" s="36">
        <v>250</v>
      </c>
      <c r="H143" s="36">
        <f>H142-G143</f>
        <v>4500</v>
      </c>
      <c r="I143" s="63"/>
    </row>
    <row r="144" spans="2:11" ht="18.75" x14ac:dyDescent="0.25">
      <c r="B144" s="42"/>
      <c r="C144" s="33"/>
      <c r="D144" s="33"/>
      <c r="E144" s="33"/>
      <c r="F144" s="34"/>
      <c r="G144" s="36"/>
      <c r="H144" s="36">
        <f t="shared" ref="H144:H145" si="19">H143-G144</f>
        <v>4500</v>
      </c>
      <c r="I144" s="6"/>
    </row>
    <row r="145" spans="2:10" ht="26.25" x14ac:dyDescent="0.4">
      <c r="B145" s="42"/>
      <c r="C145" s="33"/>
      <c r="D145" s="33"/>
      <c r="E145" s="33"/>
      <c r="F145" s="34"/>
      <c r="G145" s="36"/>
      <c r="H145" s="36">
        <f t="shared" si="19"/>
        <v>4500</v>
      </c>
      <c r="I145" s="10"/>
    </row>
    <row r="146" spans="2:10" ht="18.75" x14ac:dyDescent="0.3">
      <c r="B146" s="44"/>
      <c r="C146" s="45" t="s">
        <v>23</v>
      </c>
      <c r="D146" s="46"/>
      <c r="E146" s="47"/>
      <c r="F146" s="48">
        <f>SUM(F132:F145)</f>
        <v>2000</v>
      </c>
      <c r="G146" s="48">
        <f>SUM(G132:G145)</f>
        <v>1500</v>
      </c>
      <c r="H146" s="67">
        <f>H145</f>
        <v>4500</v>
      </c>
    </row>
    <row r="147" spans="2:10" ht="18.75" x14ac:dyDescent="0.3">
      <c r="B147" s="51"/>
      <c r="C147" s="52" t="s">
        <v>6</v>
      </c>
      <c r="D147" s="53"/>
      <c r="E147" s="54"/>
      <c r="F147" s="55">
        <f>F146+F131</f>
        <v>6000</v>
      </c>
      <c r="G147" s="55">
        <f>G146+G131</f>
        <v>4500</v>
      </c>
      <c r="H147" s="56"/>
    </row>
    <row r="148" spans="2:10" x14ac:dyDescent="0.25">
      <c r="B148" s="11" t="s">
        <v>12</v>
      </c>
      <c r="C148" s="57"/>
      <c r="D148" s="57"/>
      <c r="E148" s="57"/>
      <c r="F148" s="13" t="s">
        <v>5</v>
      </c>
      <c r="G148" s="13" t="s">
        <v>7</v>
      </c>
      <c r="H148" s="13" t="s">
        <v>8</v>
      </c>
    </row>
    <row r="149" spans="2:10" ht="26.25" x14ac:dyDescent="0.4">
      <c r="B149" s="73" t="s">
        <v>4</v>
      </c>
      <c r="C149" s="17"/>
      <c r="D149" s="17"/>
      <c r="E149" s="17"/>
      <c r="F149" s="74">
        <v>2000</v>
      </c>
      <c r="G149" s="18"/>
      <c r="H149" s="18">
        <f>H146+F149-G149</f>
        <v>6500</v>
      </c>
      <c r="I149" s="10"/>
    </row>
    <row r="150" spans="2:10" ht="18.75" x14ac:dyDescent="0.25">
      <c r="B150" s="75"/>
      <c r="C150" s="20"/>
      <c r="D150" s="20"/>
      <c r="E150" s="20"/>
      <c r="F150" s="21"/>
      <c r="G150" s="36"/>
      <c r="H150" s="36">
        <f>H149-G150</f>
        <v>6500</v>
      </c>
    </row>
    <row r="151" spans="2:10" ht="18.75" x14ac:dyDescent="0.25">
      <c r="B151" s="60" t="s">
        <v>5</v>
      </c>
      <c r="C151" s="24"/>
      <c r="D151" s="25"/>
      <c r="E151" s="26"/>
      <c r="F151" s="21"/>
      <c r="G151" s="36">
        <v>800</v>
      </c>
      <c r="H151" s="36">
        <f>H150-G151</f>
        <v>5700</v>
      </c>
    </row>
    <row r="152" spans="2:10" ht="18.75" x14ac:dyDescent="0.3">
      <c r="B152" s="28"/>
      <c r="C152" s="29"/>
      <c r="D152" s="29"/>
      <c r="E152" s="29"/>
      <c r="F152" s="30"/>
      <c r="G152" s="31"/>
      <c r="H152" s="31">
        <f t="shared" ref="H152:H158" si="20">H151-G152</f>
        <v>5700</v>
      </c>
      <c r="I152" s="50"/>
      <c r="J152" s="59"/>
    </row>
    <row r="153" spans="2:10" ht="18.75" x14ac:dyDescent="0.3">
      <c r="B153" s="32" t="s">
        <v>2</v>
      </c>
      <c r="C153" s="33"/>
      <c r="D153" s="33"/>
      <c r="E153" s="33"/>
      <c r="F153" s="34"/>
      <c r="G153" s="35">
        <v>50</v>
      </c>
      <c r="H153" s="36">
        <f t="shared" si="20"/>
        <v>5650</v>
      </c>
      <c r="I153" s="50"/>
      <c r="J153" s="59"/>
    </row>
    <row r="154" spans="2:10" ht="18.75" x14ac:dyDescent="0.25">
      <c r="B154" s="32"/>
      <c r="C154" s="20"/>
      <c r="D154" s="20"/>
      <c r="E154" s="20"/>
      <c r="F154" s="34"/>
      <c r="G154" s="35"/>
      <c r="H154" s="36">
        <f t="shared" si="20"/>
        <v>5650</v>
      </c>
      <c r="I154" s="63"/>
    </row>
    <row r="155" spans="2:10" ht="18.75" x14ac:dyDescent="0.25">
      <c r="B155" s="32" t="s">
        <v>3</v>
      </c>
      <c r="C155" s="33"/>
      <c r="D155" s="33"/>
      <c r="E155" s="33"/>
      <c r="F155" s="39"/>
      <c r="G155" s="35">
        <v>150</v>
      </c>
      <c r="H155" s="36">
        <f t="shared" si="20"/>
        <v>5500</v>
      </c>
    </row>
    <row r="156" spans="2:10" ht="26.25" x14ac:dyDescent="0.4">
      <c r="B156" s="32"/>
      <c r="C156" s="20"/>
      <c r="D156" s="20"/>
      <c r="E156" s="20"/>
      <c r="F156" s="34"/>
      <c r="G156" s="36"/>
      <c r="H156" s="36">
        <f t="shared" si="20"/>
        <v>5500</v>
      </c>
      <c r="I156" s="43"/>
    </row>
    <row r="157" spans="2:10" ht="18.75" x14ac:dyDescent="0.3">
      <c r="B157" s="32" t="s">
        <v>0</v>
      </c>
      <c r="C157" s="33"/>
      <c r="D157" s="33"/>
      <c r="E157" s="33"/>
      <c r="F157" s="30"/>
      <c r="G157" s="36">
        <v>250</v>
      </c>
      <c r="H157" s="36">
        <f t="shared" si="20"/>
        <v>5250</v>
      </c>
      <c r="I157" s="66"/>
    </row>
    <row r="158" spans="2:10" ht="18.75" x14ac:dyDescent="0.3">
      <c r="B158" s="32"/>
      <c r="C158" s="33"/>
      <c r="D158" s="33"/>
      <c r="E158" s="33"/>
      <c r="F158" s="34"/>
      <c r="G158" s="36"/>
      <c r="H158" s="36">
        <f t="shared" si="20"/>
        <v>5250</v>
      </c>
      <c r="I158" s="50"/>
    </row>
    <row r="159" spans="2:10" ht="18.75" x14ac:dyDescent="0.25">
      <c r="B159" s="42" t="s">
        <v>1</v>
      </c>
      <c r="C159" s="33"/>
      <c r="D159" s="33"/>
      <c r="E159" s="33"/>
      <c r="F159" s="34"/>
      <c r="G159" s="36">
        <v>250</v>
      </c>
      <c r="H159" s="36">
        <f>H158-G159</f>
        <v>5000</v>
      </c>
      <c r="I159" s="63"/>
    </row>
    <row r="160" spans="2:10" ht="18.75" x14ac:dyDescent="0.25">
      <c r="B160" s="42"/>
      <c r="C160" s="33"/>
      <c r="D160" s="33"/>
      <c r="E160" s="33"/>
      <c r="F160" s="34"/>
      <c r="G160" s="36"/>
      <c r="H160" s="36">
        <f t="shared" ref="H160:H161" si="21">H159-G160</f>
        <v>5000</v>
      </c>
      <c r="I160" s="6"/>
    </row>
    <row r="161" spans="2:10" ht="26.25" x14ac:dyDescent="0.4">
      <c r="B161" s="42"/>
      <c r="C161" s="33"/>
      <c r="D161" s="33"/>
      <c r="E161" s="33"/>
      <c r="F161" s="34"/>
      <c r="G161" s="36"/>
      <c r="H161" s="36">
        <f t="shared" si="21"/>
        <v>5000</v>
      </c>
      <c r="I161" s="10"/>
    </row>
    <row r="162" spans="2:10" ht="18.75" x14ac:dyDescent="0.3">
      <c r="B162" s="44"/>
      <c r="C162" s="45" t="s">
        <v>23</v>
      </c>
      <c r="D162" s="46"/>
      <c r="E162" s="47"/>
      <c r="F162" s="48">
        <f>SUM(F149:F161)</f>
        <v>2000</v>
      </c>
      <c r="G162" s="48">
        <f>SUM(G149:G161)</f>
        <v>1500</v>
      </c>
      <c r="H162" s="49">
        <f>H161</f>
        <v>5000</v>
      </c>
    </row>
    <row r="163" spans="2:10" ht="18.75" x14ac:dyDescent="0.3">
      <c r="B163" s="51"/>
      <c r="C163" s="52" t="s">
        <v>6</v>
      </c>
      <c r="D163" s="53"/>
      <c r="E163" s="54"/>
      <c r="F163" s="55">
        <f>F162</f>
        <v>2000</v>
      </c>
      <c r="G163" s="55">
        <f>G162</f>
        <v>1500</v>
      </c>
      <c r="H163" s="56"/>
    </row>
    <row r="164" spans="2:10" x14ac:dyDescent="0.25">
      <c r="B164" s="11" t="s">
        <v>12</v>
      </c>
      <c r="C164" s="57"/>
      <c r="D164" s="57"/>
      <c r="E164" s="57"/>
      <c r="F164" s="13" t="s">
        <v>5</v>
      </c>
      <c r="G164" s="13" t="s">
        <v>7</v>
      </c>
      <c r="H164" s="13" t="s">
        <v>8</v>
      </c>
    </row>
    <row r="165" spans="2:10" ht="26.25" x14ac:dyDescent="0.4">
      <c r="B165" s="73" t="s">
        <v>4</v>
      </c>
      <c r="C165" s="17"/>
      <c r="D165" s="17"/>
      <c r="E165" s="17"/>
      <c r="F165" s="74">
        <v>2000</v>
      </c>
      <c r="G165" s="18"/>
      <c r="H165" s="18">
        <f>H162+F165-G165</f>
        <v>7000</v>
      </c>
      <c r="I165" s="10"/>
    </row>
    <row r="166" spans="2:10" ht="18.75" x14ac:dyDescent="0.25">
      <c r="B166" s="75"/>
      <c r="C166" s="20"/>
      <c r="D166" s="20"/>
      <c r="E166" s="20"/>
      <c r="F166" s="21"/>
      <c r="G166" s="36"/>
      <c r="H166" s="36">
        <f>H165-G166</f>
        <v>7000</v>
      </c>
    </row>
    <row r="167" spans="2:10" ht="18.75" x14ac:dyDescent="0.25">
      <c r="B167" s="60" t="s">
        <v>5</v>
      </c>
      <c r="C167" s="24"/>
      <c r="D167" s="25"/>
      <c r="E167" s="26"/>
      <c r="F167" s="21"/>
      <c r="G167" s="36">
        <v>800</v>
      </c>
      <c r="H167" s="36">
        <f>H166-G167</f>
        <v>6200</v>
      </c>
    </row>
    <row r="168" spans="2:10" ht="18.75" x14ac:dyDescent="0.3">
      <c r="B168" s="28"/>
      <c r="C168" s="29"/>
      <c r="D168" s="29"/>
      <c r="E168" s="29"/>
      <c r="F168" s="30"/>
      <c r="G168" s="31"/>
      <c r="H168" s="31">
        <f t="shared" ref="H168:H174" si="22">H167-G168</f>
        <v>6200</v>
      </c>
      <c r="I168" s="50"/>
      <c r="J168" s="59"/>
    </row>
    <row r="169" spans="2:10" ht="18.75" x14ac:dyDescent="0.3">
      <c r="B169" s="32" t="s">
        <v>2</v>
      </c>
      <c r="C169" s="33"/>
      <c r="D169" s="33"/>
      <c r="E169" s="33"/>
      <c r="F169" s="34"/>
      <c r="G169" s="35">
        <v>50</v>
      </c>
      <c r="H169" s="36">
        <f t="shared" si="22"/>
        <v>6150</v>
      </c>
      <c r="I169" s="50"/>
      <c r="J169" s="59"/>
    </row>
    <row r="170" spans="2:10" ht="18.75" x14ac:dyDescent="0.25">
      <c r="B170" s="32"/>
      <c r="C170" s="20"/>
      <c r="D170" s="20"/>
      <c r="E170" s="20"/>
      <c r="F170" s="34"/>
      <c r="G170" s="35"/>
      <c r="H170" s="36">
        <f t="shared" si="22"/>
        <v>6150</v>
      </c>
      <c r="I170" s="63"/>
    </row>
    <row r="171" spans="2:10" ht="18.75" x14ac:dyDescent="0.25">
      <c r="B171" s="32" t="s">
        <v>3</v>
      </c>
      <c r="C171" s="33"/>
      <c r="D171" s="33"/>
      <c r="E171" s="33"/>
      <c r="F171" s="39"/>
      <c r="G171" s="35">
        <v>150</v>
      </c>
      <c r="H171" s="36">
        <f t="shared" si="22"/>
        <v>6000</v>
      </c>
    </row>
    <row r="172" spans="2:10" ht="26.25" x14ac:dyDescent="0.4">
      <c r="B172" s="32"/>
      <c r="C172" s="20"/>
      <c r="D172" s="20"/>
      <c r="E172" s="20"/>
      <c r="F172" s="34"/>
      <c r="G172" s="36"/>
      <c r="H172" s="36">
        <f t="shared" si="22"/>
        <v>6000</v>
      </c>
      <c r="I172" s="43"/>
    </row>
    <row r="173" spans="2:10" ht="18.75" x14ac:dyDescent="0.3">
      <c r="B173" s="32" t="s">
        <v>0</v>
      </c>
      <c r="C173" s="33"/>
      <c r="D173" s="33"/>
      <c r="E173" s="33"/>
      <c r="F173" s="30"/>
      <c r="G173" s="36">
        <v>250</v>
      </c>
      <c r="H173" s="36">
        <f t="shared" si="22"/>
        <v>5750</v>
      </c>
      <c r="I173" s="66"/>
    </row>
    <row r="174" spans="2:10" ht="18.75" x14ac:dyDescent="0.3">
      <c r="B174" s="32"/>
      <c r="C174" s="33"/>
      <c r="D174" s="33"/>
      <c r="E174" s="33"/>
      <c r="F174" s="34"/>
      <c r="G174" s="36"/>
      <c r="H174" s="36">
        <f t="shared" si="22"/>
        <v>5750</v>
      </c>
      <c r="I174" s="50"/>
    </row>
    <row r="175" spans="2:10" ht="18.75" x14ac:dyDescent="0.25">
      <c r="B175" s="42" t="s">
        <v>1</v>
      </c>
      <c r="C175" s="33"/>
      <c r="D175" s="33"/>
      <c r="E175" s="33"/>
      <c r="F175" s="34"/>
      <c r="G175" s="36">
        <v>250</v>
      </c>
      <c r="H175" s="36">
        <f>H174-G175</f>
        <v>5500</v>
      </c>
      <c r="I175" s="63"/>
    </row>
    <row r="176" spans="2:10" ht="18.75" x14ac:dyDescent="0.25">
      <c r="B176" s="42"/>
      <c r="C176" s="33"/>
      <c r="D176" s="33"/>
      <c r="E176" s="33"/>
      <c r="F176" s="34"/>
      <c r="G176" s="36"/>
      <c r="H176" s="36">
        <f t="shared" ref="H176:H177" si="23">H175-G176</f>
        <v>5500</v>
      </c>
      <c r="I176" s="6"/>
    </row>
    <row r="177" spans="2:10" ht="26.25" x14ac:dyDescent="0.4">
      <c r="B177" s="42"/>
      <c r="C177" s="33"/>
      <c r="D177" s="33"/>
      <c r="E177" s="33"/>
      <c r="F177" s="34"/>
      <c r="G177" s="36"/>
      <c r="H177" s="36">
        <f t="shared" si="23"/>
        <v>5500</v>
      </c>
      <c r="I177" s="10"/>
    </row>
    <row r="178" spans="2:10" ht="18.75" x14ac:dyDescent="0.3">
      <c r="B178" s="44"/>
      <c r="C178" s="45" t="s">
        <v>23</v>
      </c>
      <c r="D178" s="46"/>
      <c r="E178" s="47"/>
      <c r="F178" s="48">
        <f>SUM(F165:F177)</f>
        <v>2000</v>
      </c>
      <c r="G178" s="48">
        <f>SUM(G165:G177)</f>
        <v>1500</v>
      </c>
      <c r="H178" s="49">
        <f>H177</f>
        <v>5500</v>
      </c>
    </row>
    <row r="179" spans="2:10" ht="18.75" x14ac:dyDescent="0.3">
      <c r="B179" s="51"/>
      <c r="C179" s="52" t="s">
        <v>6</v>
      </c>
      <c r="D179" s="53"/>
      <c r="E179" s="54"/>
      <c r="F179" s="55">
        <f>F178+F163</f>
        <v>4000</v>
      </c>
      <c r="G179" s="55">
        <f>G178+G163</f>
        <v>3000</v>
      </c>
      <c r="H179" s="56"/>
    </row>
    <row r="180" spans="2:10" x14ac:dyDescent="0.25">
      <c r="B180" s="11" t="s">
        <v>12</v>
      </c>
      <c r="C180" s="57"/>
      <c r="D180" s="57"/>
      <c r="E180" s="57"/>
      <c r="F180" s="13" t="s">
        <v>5</v>
      </c>
      <c r="G180" s="13" t="s">
        <v>7</v>
      </c>
      <c r="H180" s="13" t="s">
        <v>8</v>
      </c>
    </row>
    <row r="181" spans="2:10" ht="26.25" x14ac:dyDescent="0.4">
      <c r="B181" s="73" t="s">
        <v>4</v>
      </c>
      <c r="C181" s="17"/>
      <c r="D181" s="17"/>
      <c r="E181" s="17"/>
      <c r="F181" s="74">
        <v>2000</v>
      </c>
      <c r="G181" s="18"/>
      <c r="H181" s="18">
        <f>H178+F181-G181</f>
        <v>7500</v>
      </c>
      <c r="I181" s="10"/>
    </row>
    <row r="182" spans="2:10" ht="18.75" x14ac:dyDescent="0.25">
      <c r="B182" s="75"/>
      <c r="C182" s="20"/>
      <c r="D182" s="20"/>
      <c r="E182" s="20"/>
      <c r="F182" s="21"/>
      <c r="G182" s="36"/>
      <c r="H182" s="36">
        <f>H181-G182</f>
        <v>7500</v>
      </c>
    </row>
    <row r="183" spans="2:10" ht="18.75" x14ac:dyDescent="0.25">
      <c r="B183" s="60" t="s">
        <v>5</v>
      </c>
      <c r="C183" s="24"/>
      <c r="D183" s="25"/>
      <c r="E183" s="26"/>
      <c r="F183" s="21"/>
      <c r="G183" s="36">
        <v>800</v>
      </c>
      <c r="H183" s="36">
        <f>H182-G183</f>
        <v>6700</v>
      </c>
    </row>
    <row r="184" spans="2:10" ht="18.75" x14ac:dyDescent="0.3">
      <c r="B184" s="28"/>
      <c r="C184" s="29"/>
      <c r="D184" s="29"/>
      <c r="E184" s="29"/>
      <c r="F184" s="30"/>
      <c r="G184" s="31"/>
      <c r="H184" s="31">
        <f t="shared" ref="H184:H190" si="24">H183-G184</f>
        <v>6700</v>
      </c>
      <c r="I184" s="50"/>
      <c r="J184" s="59"/>
    </row>
    <row r="185" spans="2:10" ht="18.75" x14ac:dyDescent="0.3">
      <c r="B185" s="32" t="s">
        <v>2</v>
      </c>
      <c r="C185" s="33"/>
      <c r="D185" s="33"/>
      <c r="E185" s="33"/>
      <c r="F185" s="34"/>
      <c r="G185" s="35">
        <v>50</v>
      </c>
      <c r="H185" s="36">
        <f t="shared" si="24"/>
        <v>6650</v>
      </c>
      <c r="I185" s="50"/>
      <c r="J185" s="59"/>
    </row>
    <row r="186" spans="2:10" ht="18.75" x14ac:dyDescent="0.25">
      <c r="B186" s="32"/>
      <c r="C186" s="20"/>
      <c r="D186" s="20"/>
      <c r="E186" s="20"/>
      <c r="F186" s="34"/>
      <c r="G186" s="35"/>
      <c r="H186" s="36">
        <f t="shared" si="24"/>
        <v>6650</v>
      </c>
      <c r="I186" s="63"/>
    </row>
    <row r="187" spans="2:10" ht="18.75" x14ac:dyDescent="0.25">
      <c r="B187" s="32" t="s">
        <v>3</v>
      </c>
      <c r="C187" s="33"/>
      <c r="D187" s="33"/>
      <c r="E187" s="33"/>
      <c r="F187" s="39"/>
      <c r="G187" s="35">
        <v>150</v>
      </c>
      <c r="H187" s="36">
        <f t="shared" si="24"/>
        <v>6500</v>
      </c>
    </row>
    <row r="188" spans="2:10" ht="26.25" x14ac:dyDescent="0.4">
      <c r="B188" s="32"/>
      <c r="C188" s="20"/>
      <c r="D188" s="20"/>
      <c r="E188" s="20"/>
      <c r="F188" s="34"/>
      <c r="G188" s="36"/>
      <c r="H188" s="36">
        <f t="shared" si="24"/>
        <v>6500</v>
      </c>
      <c r="I188" s="43"/>
    </row>
    <row r="189" spans="2:10" ht="18.75" x14ac:dyDescent="0.3">
      <c r="B189" s="32" t="s">
        <v>0</v>
      </c>
      <c r="C189" s="33"/>
      <c r="D189" s="33"/>
      <c r="E189" s="33"/>
      <c r="F189" s="30"/>
      <c r="G189" s="36">
        <v>250</v>
      </c>
      <c r="H189" s="36">
        <f t="shared" si="24"/>
        <v>6250</v>
      </c>
      <c r="I189" s="66"/>
    </row>
    <row r="190" spans="2:10" ht="18.75" x14ac:dyDescent="0.3">
      <c r="B190" s="32"/>
      <c r="C190" s="33"/>
      <c r="D190" s="33"/>
      <c r="E190" s="33"/>
      <c r="F190" s="34"/>
      <c r="G190" s="36"/>
      <c r="H190" s="36">
        <f t="shared" si="24"/>
        <v>6250</v>
      </c>
      <c r="I190" s="50"/>
    </row>
    <row r="191" spans="2:10" ht="18.75" x14ac:dyDescent="0.25">
      <c r="B191" s="42" t="s">
        <v>1</v>
      </c>
      <c r="C191" s="33"/>
      <c r="D191" s="33"/>
      <c r="E191" s="33"/>
      <c r="F191" s="34"/>
      <c r="G191" s="36">
        <v>250</v>
      </c>
      <c r="H191" s="36">
        <f>H190-G191</f>
        <v>6000</v>
      </c>
      <c r="I191" s="63"/>
    </row>
    <row r="192" spans="2:10" ht="18.75" x14ac:dyDescent="0.25">
      <c r="B192" s="42"/>
      <c r="C192" s="33"/>
      <c r="D192" s="33"/>
      <c r="E192" s="33"/>
      <c r="F192" s="34"/>
      <c r="G192" s="36"/>
      <c r="H192" s="36">
        <f t="shared" ref="H192:H193" si="25">H191-G192</f>
        <v>6000</v>
      </c>
      <c r="I192" s="6"/>
    </row>
    <row r="193" spans="2:10" ht="26.25" x14ac:dyDescent="0.4">
      <c r="B193" s="42"/>
      <c r="C193" s="33"/>
      <c r="D193" s="33"/>
      <c r="E193" s="33"/>
      <c r="F193" s="34"/>
      <c r="G193" s="36"/>
      <c r="H193" s="36">
        <f t="shared" si="25"/>
        <v>6000</v>
      </c>
      <c r="I193" s="10"/>
    </row>
    <row r="194" spans="2:10" ht="18.75" x14ac:dyDescent="0.3">
      <c r="B194" s="51"/>
      <c r="C194" s="52" t="s">
        <v>6</v>
      </c>
      <c r="D194" s="53"/>
      <c r="E194" s="54"/>
      <c r="F194" s="55">
        <f>F193+F178</f>
        <v>2000</v>
      </c>
      <c r="G194" s="55">
        <f>G193+G178</f>
        <v>1500</v>
      </c>
      <c r="H194" s="56"/>
    </row>
    <row r="195" spans="2:10" x14ac:dyDescent="0.25">
      <c r="B195" s="11" t="s">
        <v>12</v>
      </c>
      <c r="C195" s="57"/>
      <c r="D195" s="57"/>
      <c r="E195" s="57"/>
      <c r="F195" s="13" t="s">
        <v>5</v>
      </c>
      <c r="G195" s="13" t="s">
        <v>7</v>
      </c>
      <c r="H195" s="13" t="s">
        <v>8</v>
      </c>
    </row>
    <row r="196" spans="2:10" ht="18.75" x14ac:dyDescent="0.3">
      <c r="B196" s="73" t="s">
        <v>4</v>
      </c>
      <c r="C196" s="17"/>
      <c r="D196" s="17"/>
      <c r="E196" s="17"/>
      <c r="F196" s="74">
        <v>2000</v>
      </c>
      <c r="G196" s="18"/>
      <c r="H196" s="18">
        <f>H193+F196-G196</f>
        <v>8000</v>
      </c>
    </row>
    <row r="197" spans="2:10" ht="26.25" x14ac:dyDescent="0.4">
      <c r="B197" s="75"/>
      <c r="C197" s="20"/>
      <c r="D197" s="20"/>
      <c r="E197" s="20"/>
      <c r="F197" s="21"/>
      <c r="G197" s="36"/>
      <c r="H197" s="36">
        <f>H196-G197</f>
        <v>8000</v>
      </c>
      <c r="I197" s="10"/>
    </row>
    <row r="198" spans="2:10" ht="18.75" x14ac:dyDescent="0.25">
      <c r="B198" s="60" t="s">
        <v>5</v>
      </c>
      <c r="C198" s="24"/>
      <c r="D198" s="25"/>
      <c r="E198" s="26"/>
      <c r="F198" s="21"/>
      <c r="G198" s="36">
        <v>800</v>
      </c>
      <c r="H198" s="36">
        <f>H197-G198</f>
        <v>7200</v>
      </c>
    </row>
    <row r="199" spans="2:10" ht="18.75" x14ac:dyDescent="0.25">
      <c r="B199" s="28"/>
      <c r="C199" s="29"/>
      <c r="D199" s="29"/>
      <c r="E199" s="29"/>
      <c r="F199" s="30"/>
      <c r="G199" s="31"/>
      <c r="H199" s="31">
        <f t="shared" ref="H199:H205" si="26">H198-G199</f>
        <v>7200</v>
      </c>
    </row>
    <row r="200" spans="2:10" ht="18.75" x14ac:dyDescent="0.3">
      <c r="B200" s="32" t="s">
        <v>2</v>
      </c>
      <c r="C200" s="33"/>
      <c r="D200" s="33"/>
      <c r="E200" s="33"/>
      <c r="F200" s="34"/>
      <c r="G200" s="35">
        <v>50</v>
      </c>
      <c r="H200" s="36">
        <f t="shared" si="26"/>
        <v>7150</v>
      </c>
      <c r="I200" s="50"/>
      <c r="J200" s="59"/>
    </row>
    <row r="201" spans="2:10" ht="18.75" x14ac:dyDescent="0.3">
      <c r="B201" s="32"/>
      <c r="C201" s="20"/>
      <c r="D201" s="20"/>
      <c r="E201" s="20"/>
      <c r="F201" s="34"/>
      <c r="G201" s="35"/>
      <c r="H201" s="36">
        <f t="shared" si="26"/>
        <v>7150</v>
      </c>
      <c r="I201" s="50"/>
      <c r="J201" s="59"/>
    </row>
    <row r="202" spans="2:10" ht="18.75" x14ac:dyDescent="0.25">
      <c r="B202" s="32" t="s">
        <v>3</v>
      </c>
      <c r="C202" s="33"/>
      <c r="D202" s="33"/>
      <c r="E202" s="33"/>
      <c r="F202" s="39"/>
      <c r="G202" s="35">
        <v>150</v>
      </c>
      <c r="H202" s="36">
        <f t="shared" si="26"/>
        <v>7000</v>
      </c>
      <c r="I202" s="63"/>
    </row>
    <row r="203" spans="2:10" ht="18.75" x14ac:dyDescent="0.25">
      <c r="B203" s="32"/>
      <c r="C203" s="20"/>
      <c r="D203" s="20"/>
      <c r="E203" s="20"/>
      <c r="F203" s="34"/>
      <c r="G203" s="36"/>
      <c r="H203" s="36">
        <f t="shared" si="26"/>
        <v>7000</v>
      </c>
    </row>
    <row r="204" spans="2:10" ht="26.25" x14ac:dyDescent="0.4">
      <c r="B204" s="32" t="s">
        <v>0</v>
      </c>
      <c r="C204" s="33"/>
      <c r="D204" s="33"/>
      <c r="E204" s="33"/>
      <c r="F204" s="30"/>
      <c r="G204" s="36">
        <v>250</v>
      </c>
      <c r="H204" s="36">
        <f t="shared" si="26"/>
        <v>6750</v>
      </c>
      <c r="I204" s="43"/>
    </row>
    <row r="205" spans="2:10" ht="18.75" x14ac:dyDescent="0.3">
      <c r="B205" s="32"/>
      <c r="C205" s="33"/>
      <c r="D205" s="33"/>
      <c r="E205" s="33"/>
      <c r="F205" s="34"/>
      <c r="G205" s="36"/>
      <c r="H205" s="36">
        <f t="shared" si="26"/>
        <v>6750</v>
      </c>
      <c r="I205" s="66"/>
    </row>
    <row r="206" spans="2:10" ht="18.75" x14ac:dyDescent="0.3">
      <c r="B206" s="42" t="s">
        <v>1</v>
      </c>
      <c r="C206" s="33"/>
      <c r="D206" s="33"/>
      <c r="E206" s="33"/>
      <c r="F206" s="34"/>
      <c r="G206" s="36">
        <v>250</v>
      </c>
      <c r="H206" s="36">
        <f>H205-G206</f>
        <v>6500</v>
      </c>
      <c r="I206" s="50"/>
    </row>
    <row r="207" spans="2:10" ht="18.75" x14ac:dyDescent="0.25">
      <c r="B207" s="42"/>
      <c r="C207" s="33"/>
      <c r="D207" s="33"/>
      <c r="E207" s="33"/>
      <c r="F207" s="34"/>
      <c r="G207" s="36"/>
      <c r="H207" s="36">
        <f t="shared" ref="H207:H208" si="27">H206-G207</f>
        <v>6500</v>
      </c>
      <c r="I207" s="63"/>
    </row>
    <row r="208" spans="2:10" ht="18.75" x14ac:dyDescent="0.25">
      <c r="B208" s="42"/>
      <c r="C208" s="33"/>
      <c r="D208" s="33"/>
      <c r="E208" s="33"/>
      <c r="F208" s="34"/>
      <c r="G208" s="36"/>
      <c r="H208" s="36">
        <f t="shared" si="27"/>
        <v>6500</v>
      </c>
      <c r="I208" s="6"/>
    </row>
    <row r="209" spans="2:10" ht="26.25" x14ac:dyDescent="0.4">
      <c r="B209" s="42"/>
      <c r="C209" s="33"/>
      <c r="D209" s="33"/>
      <c r="E209" s="33"/>
      <c r="F209" s="34"/>
      <c r="G209" s="36"/>
      <c r="H209" s="36">
        <f t="shared" ref="H208:H209" si="28">H208-G209</f>
        <v>6500</v>
      </c>
      <c r="I209" s="10"/>
    </row>
    <row r="210" spans="2:10" ht="18.75" x14ac:dyDescent="0.3">
      <c r="B210" s="44"/>
      <c r="C210" s="45" t="s">
        <v>23</v>
      </c>
      <c r="D210" s="46"/>
      <c r="E210" s="47"/>
      <c r="F210" s="48">
        <f>SUM(F197:F209)</f>
        <v>0</v>
      </c>
      <c r="G210" s="48">
        <f>SUM(G197:G209)</f>
        <v>1500</v>
      </c>
      <c r="H210" s="49">
        <f>H209</f>
        <v>6500</v>
      </c>
    </row>
    <row r="211" spans="2:10" ht="18.75" x14ac:dyDescent="0.3">
      <c r="B211" s="51"/>
      <c r="C211" s="52" t="s">
        <v>6</v>
      </c>
      <c r="D211" s="53"/>
      <c r="E211" s="54"/>
      <c r="F211" s="55">
        <f>F210</f>
        <v>0</v>
      </c>
      <c r="G211" s="55">
        <f>G210</f>
        <v>1500</v>
      </c>
      <c r="H211" s="56"/>
    </row>
    <row r="212" spans="2:10" x14ac:dyDescent="0.25">
      <c r="B212" s="11" t="s">
        <v>12</v>
      </c>
      <c r="C212" s="57"/>
      <c r="D212" s="57"/>
      <c r="E212" s="57"/>
      <c r="F212" s="13" t="s">
        <v>5</v>
      </c>
      <c r="G212" s="13" t="s">
        <v>7</v>
      </c>
      <c r="H212" s="13" t="s">
        <v>8</v>
      </c>
    </row>
    <row r="213" spans="2:10" ht="26.25" x14ac:dyDescent="0.4">
      <c r="B213" s="73" t="s">
        <v>4</v>
      </c>
      <c r="C213" s="17"/>
      <c r="D213" s="17"/>
      <c r="E213" s="17"/>
      <c r="F213" s="74">
        <v>2000</v>
      </c>
      <c r="G213" s="18"/>
      <c r="H213" s="18">
        <f>H210+F213-G213</f>
        <v>8500</v>
      </c>
      <c r="I213" s="10"/>
    </row>
    <row r="214" spans="2:10" ht="18.75" x14ac:dyDescent="0.25">
      <c r="B214" s="75"/>
      <c r="C214" s="20"/>
      <c r="D214" s="20"/>
      <c r="E214" s="20"/>
      <c r="F214" s="21"/>
      <c r="G214" s="36"/>
      <c r="H214" s="36">
        <f>H213-G214</f>
        <v>8500</v>
      </c>
    </row>
    <row r="215" spans="2:10" ht="18.75" x14ac:dyDescent="0.25">
      <c r="B215" s="60" t="s">
        <v>5</v>
      </c>
      <c r="C215" s="24"/>
      <c r="D215" s="25"/>
      <c r="E215" s="26"/>
      <c r="F215" s="21"/>
      <c r="G215" s="36">
        <v>800</v>
      </c>
      <c r="H215" s="36">
        <f>H214-G215</f>
        <v>7700</v>
      </c>
    </row>
    <row r="216" spans="2:10" ht="18.75" x14ac:dyDescent="0.3">
      <c r="B216" s="28"/>
      <c r="C216" s="29"/>
      <c r="D216" s="29"/>
      <c r="E216" s="29"/>
      <c r="F216" s="30"/>
      <c r="G216" s="31"/>
      <c r="H216" s="31">
        <f t="shared" ref="H216:H222" si="29">H215-G216</f>
        <v>7700</v>
      </c>
      <c r="I216" s="50"/>
      <c r="J216" s="59"/>
    </row>
    <row r="217" spans="2:10" ht="18.75" x14ac:dyDescent="0.3">
      <c r="B217" s="32" t="s">
        <v>2</v>
      </c>
      <c r="C217" s="33"/>
      <c r="D217" s="33"/>
      <c r="E217" s="33"/>
      <c r="F217" s="34"/>
      <c r="G217" s="35">
        <v>50</v>
      </c>
      <c r="H217" s="36">
        <f t="shared" si="29"/>
        <v>7650</v>
      </c>
      <c r="I217" s="50"/>
      <c r="J217" s="59"/>
    </row>
    <row r="218" spans="2:10" ht="18.75" x14ac:dyDescent="0.25">
      <c r="B218" s="32"/>
      <c r="C218" s="20"/>
      <c r="D218" s="20"/>
      <c r="E218" s="20"/>
      <c r="F218" s="34"/>
      <c r="G218" s="35"/>
      <c r="H218" s="36">
        <f t="shared" si="29"/>
        <v>7650</v>
      </c>
      <c r="I218" s="63"/>
    </row>
    <row r="219" spans="2:10" ht="18.75" x14ac:dyDescent="0.25">
      <c r="B219" s="32" t="s">
        <v>3</v>
      </c>
      <c r="C219" s="33"/>
      <c r="D219" s="33"/>
      <c r="E219" s="33"/>
      <c r="F219" s="39"/>
      <c r="G219" s="35">
        <v>150</v>
      </c>
      <c r="H219" s="36">
        <f t="shared" si="29"/>
        <v>7500</v>
      </c>
    </row>
    <row r="220" spans="2:10" ht="26.25" x14ac:dyDescent="0.4">
      <c r="B220" s="32"/>
      <c r="C220" s="20"/>
      <c r="D220" s="20"/>
      <c r="E220" s="20"/>
      <c r="F220" s="34"/>
      <c r="G220" s="36"/>
      <c r="H220" s="36">
        <f t="shared" si="29"/>
        <v>7500</v>
      </c>
      <c r="I220" s="43"/>
    </row>
    <row r="221" spans="2:10" ht="18.75" x14ac:dyDescent="0.3">
      <c r="B221" s="32" t="s">
        <v>0</v>
      </c>
      <c r="C221" s="33"/>
      <c r="D221" s="33"/>
      <c r="E221" s="33"/>
      <c r="F221" s="30"/>
      <c r="G221" s="36">
        <v>250</v>
      </c>
      <c r="H221" s="36">
        <f t="shared" si="29"/>
        <v>7250</v>
      </c>
      <c r="I221" s="66"/>
    </row>
    <row r="222" spans="2:10" ht="18.75" x14ac:dyDescent="0.3">
      <c r="B222" s="32"/>
      <c r="C222" s="33"/>
      <c r="D222" s="33"/>
      <c r="E222" s="33"/>
      <c r="F222" s="34"/>
      <c r="G222" s="36"/>
      <c r="H222" s="36">
        <f t="shared" si="29"/>
        <v>7250</v>
      </c>
      <c r="I222" s="50"/>
    </row>
    <row r="223" spans="2:10" ht="18.75" x14ac:dyDescent="0.25">
      <c r="B223" s="42" t="s">
        <v>1</v>
      </c>
      <c r="C223" s="33"/>
      <c r="D223" s="33"/>
      <c r="E223" s="33"/>
      <c r="F223" s="34"/>
      <c r="G223" s="36">
        <v>250</v>
      </c>
      <c r="H223" s="36">
        <f>H222-G223</f>
        <v>7000</v>
      </c>
      <c r="I223" s="63"/>
    </row>
    <row r="224" spans="2:10" ht="18.75" x14ac:dyDescent="0.25">
      <c r="B224" s="42"/>
      <c r="C224" s="33"/>
      <c r="D224" s="33"/>
      <c r="E224" s="33"/>
      <c r="F224" s="34"/>
      <c r="G224" s="36"/>
      <c r="H224" s="36">
        <f t="shared" ref="H224:H225" si="30">H223-G224</f>
        <v>7000</v>
      </c>
      <c r="I224" s="6"/>
    </row>
    <row r="225" spans="2:10" ht="26.25" x14ac:dyDescent="0.4">
      <c r="B225" s="42"/>
      <c r="C225" s="33"/>
      <c r="D225" s="33"/>
      <c r="E225" s="33"/>
      <c r="F225" s="34"/>
      <c r="G225" s="36"/>
      <c r="H225" s="36">
        <f t="shared" si="30"/>
        <v>7000</v>
      </c>
      <c r="I225" s="10"/>
    </row>
    <row r="226" spans="2:10" ht="18.75" x14ac:dyDescent="0.3">
      <c r="B226" s="44"/>
      <c r="C226" s="45" t="s">
        <v>23</v>
      </c>
      <c r="D226" s="46"/>
      <c r="E226" s="47"/>
      <c r="F226" s="48">
        <f>SUM(F213:F225)</f>
        <v>2000</v>
      </c>
      <c r="G226" s="48">
        <f>SUM(G213:G225)</f>
        <v>1500</v>
      </c>
      <c r="H226" s="49">
        <f>H225</f>
        <v>7000</v>
      </c>
    </row>
    <row r="227" spans="2:10" ht="18.75" x14ac:dyDescent="0.3">
      <c r="B227" s="51"/>
      <c r="C227" s="52" t="s">
        <v>6</v>
      </c>
      <c r="D227" s="53"/>
      <c r="E227" s="54"/>
      <c r="F227" s="55">
        <f>F226+F211</f>
        <v>2000</v>
      </c>
      <c r="G227" s="55">
        <f>G226+G211</f>
        <v>3000</v>
      </c>
      <c r="H227" s="56"/>
    </row>
    <row r="228" spans="2:10" x14ac:dyDescent="0.25">
      <c r="B228" s="11" t="s">
        <v>12</v>
      </c>
      <c r="C228" s="57"/>
      <c r="D228" s="57"/>
      <c r="E228" s="57"/>
      <c r="F228" s="13" t="s">
        <v>5</v>
      </c>
      <c r="G228" s="13" t="s">
        <v>7</v>
      </c>
      <c r="H228" s="13" t="s">
        <v>8</v>
      </c>
    </row>
    <row r="229" spans="2:10" ht="26.25" x14ac:dyDescent="0.4">
      <c r="B229" s="73" t="s">
        <v>4</v>
      </c>
      <c r="C229" s="17"/>
      <c r="D229" s="17"/>
      <c r="E229" s="17"/>
      <c r="F229" s="74">
        <v>2000</v>
      </c>
      <c r="G229" s="18"/>
      <c r="H229" s="18">
        <f>H226+F229-G229</f>
        <v>9000</v>
      </c>
      <c r="I229" s="10"/>
    </row>
    <row r="230" spans="2:10" ht="18.75" x14ac:dyDescent="0.25">
      <c r="B230" s="75"/>
      <c r="C230" s="20"/>
      <c r="D230" s="20"/>
      <c r="E230" s="20"/>
      <c r="F230" s="21"/>
      <c r="G230" s="36"/>
      <c r="H230" s="36">
        <f>H229-G230</f>
        <v>9000</v>
      </c>
    </row>
    <row r="231" spans="2:10" ht="18.75" x14ac:dyDescent="0.25">
      <c r="B231" s="60" t="s">
        <v>5</v>
      </c>
      <c r="C231" s="24"/>
      <c r="D231" s="25"/>
      <c r="E231" s="26"/>
      <c r="F231" s="21"/>
      <c r="G231" s="36">
        <v>800</v>
      </c>
      <c r="H231" s="36">
        <f>H230-G231</f>
        <v>8200</v>
      </c>
    </row>
    <row r="232" spans="2:10" ht="18.75" x14ac:dyDescent="0.3">
      <c r="B232" s="28"/>
      <c r="C232" s="29"/>
      <c r="D232" s="29"/>
      <c r="E232" s="29"/>
      <c r="F232" s="30"/>
      <c r="G232" s="31"/>
      <c r="H232" s="31">
        <f t="shared" ref="H232:H238" si="31">H231-G232</f>
        <v>8200</v>
      </c>
      <c r="I232" s="50"/>
      <c r="J232" s="59"/>
    </row>
    <row r="233" spans="2:10" ht="18.75" x14ac:dyDescent="0.3">
      <c r="B233" s="32" t="s">
        <v>2</v>
      </c>
      <c r="C233" s="33"/>
      <c r="D233" s="33"/>
      <c r="E233" s="33"/>
      <c r="F233" s="34"/>
      <c r="G233" s="35">
        <v>50</v>
      </c>
      <c r="H233" s="36">
        <f t="shared" si="31"/>
        <v>8150</v>
      </c>
      <c r="I233" s="50"/>
      <c r="J233" s="59"/>
    </row>
    <row r="234" spans="2:10" ht="18.75" x14ac:dyDescent="0.25">
      <c r="B234" s="32"/>
      <c r="C234" s="20"/>
      <c r="D234" s="20"/>
      <c r="E234" s="20"/>
      <c r="F234" s="34"/>
      <c r="G234" s="35"/>
      <c r="H234" s="36">
        <f t="shared" si="31"/>
        <v>8150</v>
      </c>
      <c r="I234" s="63"/>
    </row>
    <row r="235" spans="2:10" ht="18.75" x14ac:dyDescent="0.25">
      <c r="B235" s="32" t="s">
        <v>3</v>
      </c>
      <c r="C235" s="33"/>
      <c r="D235" s="33"/>
      <c r="E235" s="33"/>
      <c r="F235" s="39"/>
      <c r="G235" s="35">
        <v>150</v>
      </c>
      <c r="H235" s="36">
        <f t="shared" si="31"/>
        <v>8000</v>
      </c>
    </row>
    <row r="236" spans="2:10" ht="26.25" x14ac:dyDescent="0.4">
      <c r="B236" s="32"/>
      <c r="C236" s="20"/>
      <c r="D236" s="20"/>
      <c r="E236" s="20"/>
      <c r="F236" s="34"/>
      <c r="G236" s="36"/>
      <c r="H236" s="36">
        <f t="shared" si="31"/>
        <v>8000</v>
      </c>
      <c r="I236" s="43"/>
    </row>
    <row r="237" spans="2:10" ht="18.75" x14ac:dyDescent="0.3">
      <c r="B237" s="32" t="s">
        <v>0</v>
      </c>
      <c r="C237" s="33"/>
      <c r="D237" s="33"/>
      <c r="E237" s="33"/>
      <c r="F237" s="30"/>
      <c r="G237" s="36">
        <v>250</v>
      </c>
      <c r="H237" s="36">
        <f t="shared" si="31"/>
        <v>7750</v>
      </c>
      <c r="I237" s="66"/>
    </row>
    <row r="238" spans="2:10" ht="18.75" x14ac:dyDescent="0.3">
      <c r="B238" s="32"/>
      <c r="C238" s="33"/>
      <c r="D238" s="33"/>
      <c r="E238" s="33"/>
      <c r="F238" s="34"/>
      <c r="G238" s="36"/>
      <c r="H238" s="36">
        <f t="shared" si="31"/>
        <v>7750</v>
      </c>
      <c r="I238" s="50"/>
    </row>
    <row r="239" spans="2:10" ht="18.75" x14ac:dyDescent="0.25">
      <c r="B239" s="42" t="s">
        <v>1</v>
      </c>
      <c r="C239" s="33"/>
      <c r="D239" s="33"/>
      <c r="E239" s="33"/>
      <c r="F239" s="34"/>
      <c r="G239" s="36">
        <v>250</v>
      </c>
      <c r="H239" s="36">
        <f>H238-G239</f>
        <v>7500</v>
      </c>
      <c r="I239" s="63"/>
    </row>
    <row r="240" spans="2:10" ht="18.75" x14ac:dyDescent="0.25">
      <c r="B240" s="42"/>
      <c r="C240" s="33"/>
      <c r="D240" s="33"/>
      <c r="E240" s="33"/>
      <c r="F240" s="34"/>
      <c r="G240" s="36"/>
      <c r="H240" s="36">
        <f t="shared" ref="H240:H241" si="32">H239-G240</f>
        <v>7500</v>
      </c>
      <c r="I240" s="6"/>
    </row>
    <row r="241" spans="2:10" ht="26.25" x14ac:dyDescent="0.4">
      <c r="B241" s="42"/>
      <c r="C241" s="33"/>
      <c r="D241" s="33"/>
      <c r="E241" s="33"/>
      <c r="F241" s="34"/>
      <c r="G241" s="36"/>
      <c r="H241" s="36">
        <f t="shared" si="32"/>
        <v>7500</v>
      </c>
      <c r="I241" s="10"/>
    </row>
    <row r="242" spans="2:10" ht="18.75" x14ac:dyDescent="0.3">
      <c r="B242" s="44"/>
      <c r="C242" s="45" t="s">
        <v>23</v>
      </c>
      <c r="D242" s="46"/>
      <c r="E242" s="47"/>
      <c r="F242" s="48">
        <f>SUM(F228:F241)</f>
        <v>2000</v>
      </c>
      <c r="G242" s="48">
        <f>SUM(G228:G241)</f>
        <v>1500</v>
      </c>
      <c r="H242" s="67">
        <f>H241</f>
        <v>7500</v>
      </c>
    </row>
    <row r="243" spans="2:10" ht="18.75" x14ac:dyDescent="0.3">
      <c r="B243" s="51"/>
      <c r="C243" s="52" t="s">
        <v>6</v>
      </c>
      <c r="D243" s="53"/>
      <c r="E243" s="54"/>
      <c r="F243" s="55">
        <f>F242+F227</f>
        <v>4000</v>
      </c>
      <c r="G243" s="55">
        <f>G242+G227</f>
        <v>4500</v>
      </c>
      <c r="H243" s="56"/>
    </row>
    <row r="244" spans="2:10" x14ac:dyDescent="0.25">
      <c r="B244" s="11" t="s">
        <v>12</v>
      </c>
      <c r="C244" s="57"/>
      <c r="D244" s="57"/>
      <c r="E244" s="57"/>
      <c r="F244" s="13" t="s">
        <v>5</v>
      </c>
      <c r="G244" s="13" t="s">
        <v>7</v>
      </c>
      <c r="H244" s="13" t="s">
        <v>8</v>
      </c>
    </row>
    <row r="245" spans="2:10" ht="26.25" x14ac:dyDescent="0.4">
      <c r="B245" s="73" t="s">
        <v>4</v>
      </c>
      <c r="C245" s="17"/>
      <c r="D245" s="17"/>
      <c r="E245" s="17"/>
      <c r="F245" s="74">
        <v>2000</v>
      </c>
      <c r="G245" s="18"/>
      <c r="H245" s="18">
        <f>H242+F245-G245</f>
        <v>9500</v>
      </c>
      <c r="I245" s="10"/>
    </row>
    <row r="246" spans="2:10" ht="18.75" x14ac:dyDescent="0.25">
      <c r="B246" s="75"/>
      <c r="C246" s="20"/>
      <c r="D246" s="20"/>
      <c r="E246" s="20"/>
      <c r="F246" s="21"/>
      <c r="G246" s="36"/>
      <c r="H246" s="36">
        <f>H245-G246</f>
        <v>9500</v>
      </c>
    </row>
    <row r="247" spans="2:10" ht="18.75" x14ac:dyDescent="0.25">
      <c r="B247" s="60" t="s">
        <v>5</v>
      </c>
      <c r="C247" s="24"/>
      <c r="D247" s="25"/>
      <c r="E247" s="26"/>
      <c r="F247" s="21"/>
      <c r="G247" s="36">
        <v>800</v>
      </c>
      <c r="H247" s="36">
        <f>H246-G247</f>
        <v>8700</v>
      </c>
    </row>
    <row r="248" spans="2:10" ht="18.75" x14ac:dyDescent="0.3">
      <c r="B248" s="28"/>
      <c r="C248" s="29"/>
      <c r="D248" s="29"/>
      <c r="E248" s="29"/>
      <c r="F248" s="30"/>
      <c r="G248" s="31"/>
      <c r="H248" s="31">
        <f t="shared" ref="H248:H254" si="33">H247-G248</f>
        <v>8700</v>
      </c>
      <c r="I248" s="50"/>
      <c r="J248" s="59"/>
    </row>
    <row r="249" spans="2:10" ht="18.75" x14ac:dyDescent="0.3">
      <c r="B249" s="32" t="s">
        <v>2</v>
      </c>
      <c r="C249" s="33"/>
      <c r="D249" s="33"/>
      <c r="E249" s="33"/>
      <c r="F249" s="34"/>
      <c r="G249" s="35">
        <v>50</v>
      </c>
      <c r="H249" s="36">
        <f t="shared" si="33"/>
        <v>8650</v>
      </c>
      <c r="I249" s="50"/>
      <c r="J249" s="59"/>
    </row>
    <row r="250" spans="2:10" ht="18.75" x14ac:dyDescent="0.25">
      <c r="B250" s="32"/>
      <c r="C250" s="20"/>
      <c r="D250" s="20"/>
      <c r="E250" s="20"/>
      <c r="F250" s="34"/>
      <c r="G250" s="35"/>
      <c r="H250" s="36">
        <f t="shared" si="33"/>
        <v>8650</v>
      </c>
      <c r="I250" s="63"/>
    </row>
    <row r="251" spans="2:10" ht="18.75" x14ac:dyDescent="0.25">
      <c r="B251" s="32" t="s">
        <v>3</v>
      </c>
      <c r="C251" s="33"/>
      <c r="D251" s="33"/>
      <c r="E251" s="33"/>
      <c r="F251" s="39"/>
      <c r="G251" s="35">
        <v>150</v>
      </c>
      <c r="H251" s="36">
        <f t="shared" si="33"/>
        <v>8500</v>
      </c>
    </row>
    <row r="252" spans="2:10" ht="26.25" x14ac:dyDescent="0.4">
      <c r="B252" s="32"/>
      <c r="C252" s="20"/>
      <c r="D252" s="20"/>
      <c r="E252" s="20"/>
      <c r="F252" s="34"/>
      <c r="G252" s="36"/>
      <c r="H252" s="36">
        <f t="shared" si="33"/>
        <v>8500</v>
      </c>
      <c r="I252" s="43"/>
    </row>
    <row r="253" spans="2:10" ht="18.75" x14ac:dyDescent="0.3">
      <c r="B253" s="32" t="s">
        <v>0</v>
      </c>
      <c r="C253" s="33"/>
      <c r="D253" s="33"/>
      <c r="E253" s="33"/>
      <c r="F253" s="30"/>
      <c r="G253" s="36">
        <v>250</v>
      </c>
      <c r="H253" s="36">
        <f t="shared" si="33"/>
        <v>8250</v>
      </c>
      <c r="I253" s="66"/>
    </row>
    <row r="254" spans="2:10" ht="18.75" x14ac:dyDescent="0.3">
      <c r="B254" s="32"/>
      <c r="C254" s="33"/>
      <c r="D254" s="33"/>
      <c r="E254" s="33"/>
      <c r="F254" s="34"/>
      <c r="G254" s="36"/>
      <c r="H254" s="36">
        <f t="shared" si="33"/>
        <v>8250</v>
      </c>
      <c r="I254" s="50"/>
    </row>
    <row r="255" spans="2:10" ht="18.75" x14ac:dyDescent="0.25">
      <c r="B255" s="42" t="s">
        <v>1</v>
      </c>
      <c r="C255" s="33"/>
      <c r="D255" s="33"/>
      <c r="E255" s="33"/>
      <c r="F255" s="34"/>
      <c r="G255" s="36">
        <v>250</v>
      </c>
      <c r="H255" s="36">
        <f>H254-G255</f>
        <v>8000</v>
      </c>
      <c r="I255" s="63"/>
    </row>
    <row r="256" spans="2:10" ht="18.75" x14ac:dyDescent="0.25">
      <c r="B256" s="42"/>
      <c r="C256" s="33"/>
      <c r="D256" s="33"/>
      <c r="E256" s="33"/>
      <c r="F256" s="34"/>
      <c r="G256" s="36"/>
      <c r="H256" s="36">
        <f t="shared" ref="H256:H257" si="34">H255-G256</f>
        <v>8000</v>
      </c>
      <c r="I256" s="6"/>
    </row>
    <row r="257" spans="2:10" ht="26.25" x14ac:dyDescent="0.4">
      <c r="B257" s="42"/>
      <c r="C257" s="33"/>
      <c r="D257" s="33"/>
      <c r="E257" s="33"/>
      <c r="F257" s="34"/>
      <c r="G257" s="36"/>
      <c r="H257" s="36">
        <f t="shared" si="34"/>
        <v>8000</v>
      </c>
      <c r="I257" s="10"/>
    </row>
    <row r="258" spans="2:10" ht="18.75" x14ac:dyDescent="0.3">
      <c r="B258" s="44"/>
      <c r="C258" s="45" t="s">
        <v>23</v>
      </c>
      <c r="D258" s="46"/>
      <c r="E258" s="47"/>
      <c r="F258" s="48">
        <f>SUM(F245:F257)</f>
        <v>2000</v>
      </c>
      <c r="G258" s="48">
        <f>SUM(G245:G257)</f>
        <v>1500</v>
      </c>
      <c r="H258" s="49">
        <f>H257</f>
        <v>8000</v>
      </c>
    </row>
    <row r="259" spans="2:10" ht="18.75" x14ac:dyDescent="0.3">
      <c r="B259" s="51"/>
      <c r="C259" s="52" t="s">
        <v>6</v>
      </c>
      <c r="D259" s="53"/>
      <c r="E259" s="54"/>
      <c r="F259" s="55">
        <f>F258</f>
        <v>2000</v>
      </c>
      <c r="G259" s="55">
        <f>G258</f>
        <v>1500</v>
      </c>
      <c r="H259" s="56"/>
    </row>
    <row r="260" spans="2:10" x14ac:dyDescent="0.25">
      <c r="B260" s="11" t="s">
        <v>12</v>
      </c>
      <c r="C260" s="57"/>
      <c r="D260" s="57"/>
      <c r="E260" s="57"/>
      <c r="F260" s="13" t="s">
        <v>5</v>
      </c>
      <c r="G260" s="13" t="s">
        <v>7</v>
      </c>
      <c r="H260" s="13" t="s">
        <v>8</v>
      </c>
    </row>
    <row r="261" spans="2:10" ht="26.25" x14ac:dyDescent="0.4">
      <c r="B261" s="73" t="s">
        <v>4</v>
      </c>
      <c r="C261" s="17"/>
      <c r="D261" s="17"/>
      <c r="E261" s="17"/>
      <c r="F261" s="74">
        <v>2000</v>
      </c>
      <c r="G261" s="18"/>
      <c r="H261" s="18">
        <f>H258+F261-G261</f>
        <v>10000</v>
      </c>
      <c r="I261" s="10"/>
    </row>
    <row r="262" spans="2:10" ht="18.75" x14ac:dyDescent="0.25">
      <c r="B262" s="75"/>
      <c r="C262" s="20"/>
      <c r="D262" s="20"/>
      <c r="E262" s="20"/>
      <c r="F262" s="21"/>
      <c r="G262" s="36"/>
      <c r="H262" s="36">
        <f>H261-G262</f>
        <v>10000</v>
      </c>
    </row>
    <row r="263" spans="2:10" ht="18.75" x14ac:dyDescent="0.25">
      <c r="B263" s="60" t="s">
        <v>5</v>
      </c>
      <c r="C263" s="24"/>
      <c r="D263" s="25"/>
      <c r="E263" s="26"/>
      <c r="F263" s="21"/>
      <c r="G263" s="36">
        <v>800</v>
      </c>
      <c r="H263" s="36">
        <f>H262-G263</f>
        <v>9200</v>
      </c>
    </row>
    <row r="264" spans="2:10" ht="18.75" x14ac:dyDescent="0.3">
      <c r="B264" s="28"/>
      <c r="C264" s="29"/>
      <c r="D264" s="29"/>
      <c r="E264" s="29"/>
      <c r="F264" s="30"/>
      <c r="G264" s="31"/>
      <c r="H264" s="31">
        <f t="shared" ref="H264:H270" si="35">H263-G264</f>
        <v>9200</v>
      </c>
      <c r="I264" s="50"/>
      <c r="J264" s="59"/>
    </row>
    <row r="265" spans="2:10" ht="18.75" x14ac:dyDescent="0.3">
      <c r="B265" s="32" t="s">
        <v>2</v>
      </c>
      <c r="C265" s="33"/>
      <c r="D265" s="33"/>
      <c r="E265" s="33"/>
      <c r="F265" s="34"/>
      <c r="G265" s="35">
        <v>50</v>
      </c>
      <c r="H265" s="36">
        <f t="shared" si="35"/>
        <v>9150</v>
      </c>
      <c r="I265" s="50"/>
      <c r="J265" s="59"/>
    </row>
    <row r="266" spans="2:10" ht="18.75" x14ac:dyDescent="0.25">
      <c r="B266" s="32"/>
      <c r="C266" s="20"/>
      <c r="D266" s="20"/>
      <c r="E266" s="20"/>
      <c r="F266" s="34"/>
      <c r="G266" s="35"/>
      <c r="H266" s="36">
        <f t="shared" si="35"/>
        <v>9150</v>
      </c>
      <c r="I266" s="63"/>
    </row>
    <row r="267" spans="2:10" ht="18.75" x14ac:dyDescent="0.25">
      <c r="B267" s="32" t="s">
        <v>3</v>
      </c>
      <c r="C267" s="33"/>
      <c r="D267" s="33"/>
      <c r="E267" s="33"/>
      <c r="F267" s="39"/>
      <c r="G267" s="35">
        <v>150</v>
      </c>
      <c r="H267" s="36">
        <f t="shared" si="35"/>
        <v>9000</v>
      </c>
    </row>
    <row r="268" spans="2:10" ht="26.25" x14ac:dyDescent="0.4">
      <c r="B268" s="32"/>
      <c r="C268" s="20"/>
      <c r="D268" s="20"/>
      <c r="E268" s="20"/>
      <c r="F268" s="34"/>
      <c r="G268" s="36"/>
      <c r="H268" s="36">
        <f t="shared" si="35"/>
        <v>9000</v>
      </c>
      <c r="I268" s="43"/>
    </row>
    <row r="269" spans="2:10" ht="18.75" x14ac:dyDescent="0.3">
      <c r="B269" s="32" t="s">
        <v>0</v>
      </c>
      <c r="C269" s="33"/>
      <c r="D269" s="33"/>
      <c r="E269" s="33"/>
      <c r="F269" s="30"/>
      <c r="G269" s="36">
        <v>250</v>
      </c>
      <c r="H269" s="36">
        <f t="shared" si="35"/>
        <v>8750</v>
      </c>
      <c r="I269" s="66"/>
    </row>
    <row r="270" spans="2:10" ht="18.75" x14ac:dyDescent="0.3">
      <c r="B270" s="32"/>
      <c r="C270" s="33"/>
      <c r="D270" s="33"/>
      <c r="E270" s="33"/>
      <c r="F270" s="34"/>
      <c r="G270" s="36"/>
      <c r="H270" s="36">
        <f t="shared" si="35"/>
        <v>8750</v>
      </c>
      <c r="I270" s="50"/>
    </row>
    <row r="271" spans="2:10" ht="18.75" x14ac:dyDescent="0.25">
      <c r="B271" s="42" t="s">
        <v>1</v>
      </c>
      <c r="C271" s="33"/>
      <c r="D271" s="33"/>
      <c r="E271" s="33"/>
      <c r="F271" s="34"/>
      <c r="G271" s="36">
        <v>250</v>
      </c>
      <c r="H271" s="36">
        <f>H270-G271</f>
        <v>8500</v>
      </c>
      <c r="I271" s="63"/>
    </row>
    <row r="272" spans="2:10" ht="18.75" x14ac:dyDescent="0.25">
      <c r="B272" s="42"/>
      <c r="C272" s="33"/>
      <c r="D272" s="33"/>
      <c r="E272" s="33"/>
      <c r="F272" s="34"/>
      <c r="G272" s="36"/>
      <c r="H272" s="36">
        <f t="shared" ref="H272:H273" si="36">H271-G272</f>
        <v>8500</v>
      </c>
      <c r="I272" s="6"/>
    </row>
    <row r="273" spans="2:10" ht="26.25" x14ac:dyDescent="0.4">
      <c r="B273" s="42"/>
      <c r="C273" s="33"/>
      <c r="D273" s="33"/>
      <c r="E273" s="33"/>
      <c r="F273" s="34"/>
      <c r="G273" s="36"/>
      <c r="H273" s="36">
        <f t="shared" si="36"/>
        <v>8500</v>
      </c>
      <c r="I273" s="10"/>
    </row>
    <row r="274" spans="2:10" ht="18.75" x14ac:dyDescent="0.3">
      <c r="B274" s="44"/>
      <c r="C274" s="45" t="s">
        <v>23</v>
      </c>
      <c r="D274" s="46"/>
      <c r="E274" s="47"/>
      <c r="F274" s="48">
        <f>SUM(F261:F273)</f>
        <v>2000</v>
      </c>
      <c r="G274" s="48">
        <f>SUM(G261:G273)</f>
        <v>1500</v>
      </c>
      <c r="H274" s="49">
        <f>H273</f>
        <v>8500</v>
      </c>
    </row>
    <row r="275" spans="2:10" ht="18.75" x14ac:dyDescent="0.3">
      <c r="B275" s="51"/>
      <c r="C275" s="52" t="s">
        <v>6</v>
      </c>
      <c r="D275" s="53"/>
      <c r="E275" s="54"/>
      <c r="F275" s="55">
        <f>F274+F259</f>
        <v>4000</v>
      </c>
      <c r="G275" s="55">
        <f>G274+G259</f>
        <v>3000</v>
      </c>
      <c r="H275" s="56"/>
    </row>
    <row r="276" spans="2:10" x14ac:dyDescent="0.25">
      <c r="B276" s="11" t="s">
        <v>12</v>
      </c>
      <c r="C276" s="57"/>
      <c r="D276" s="57"/>
      <c r="E276" s="57"/>
      <c r="F276" s="13" t="s">
        <v>5</v>
      </c>
      <c r="G276" s="13" t="s">
        <v>7</v>
      </c>
      <c r="H276" s="13" t="s">
        <v>8</v>
      </c>
    </row>
    <row r="277" spans="2:10" ht="26.25" x14ac:dyDescent="0.4">
      <c r="B277" s="73" t="s">
        <v>4</v>
      </c>
      <c r="C277" s="17"/>
      <c r="D277" s="17"/>
      <c r="E277" s="17"/>
      <c r="F277" s="74">
        <v>2000</v>
      </c>
      <c r="G277" s="18"/>
      <c r="H277" s="18">
        <f>H274+F277-G277</f>
        <v>10500</v>
      </c>
      <c r="I277" s="10"/>
    </row>
    <row r="278" spans="2:10" ht="18.75" x14ac:dyDescent="0.25">
      <c r="B278" s="75"/>
      <c r="C278" s="20"/>
      <c r="D278" s="20"/>
      <c r="E278" s="20"/>
      <c r="F278" s="21"/>
      <c r="G278" s="36"/>
      <c r="H278" s="36">
        <f>H277-G278</f>
        <v>10500</v>
      </c>
    </row>
    <row r="279" spans="2:10" ht="18.75" x14ac:dyDescent="0.25">
      <c r="B279" s="60" t="s">
        <v>5</v>
      </c>
      <c r="C279" s="24"/>
      <c r="D279" s="25"/>
      <c r="E279" s="26"/>
      <c r="F279" s="21"/>
      <c r="G279" s="36">
        <v>800</v>
      </c>
      <c r="H279" s="36">
        <f>H278-G279</f>
        <v>9700</v>
      </c>
    </row>
    <row r="280" spans="2:10" ht="18.75" x14ac:dyDescent="0.3">
      <c r="B280" s="28"/>
      <c r="C280" s="29"/>
      <c r="D280" s="29"/>
      <c r="E280" s="29"/>
      <c r="F280" s="30"/>
      <c r="G280" s="31"/>
      <c r="H280" s="31">
        <f t="shared" ref="H280:H286" si="37">H279-G280</f>
        <v>9700</v>
      </c>
      <c r="I280" s="50"/>
      <c r="J280" s="59"/>
    </row>
    <row r="281" spans="2:10" ht="18.75" x14ac:dyDescent="0.3">
      <c r="B281" s="32" t="s">
        <v>2</v>
      </c>
      <c r="C281" s="33"/>
      <c r="D281" s="33"/>
      <c r="E281" s="33"/>
      <c r="F281" s="34"/>
      <c r="G281" s="35">
        <v>50</v>
      </c>
      <c r="H281" s="36">
        <f t="shared" si="37"/>
        <v>9650</v>
      </c>
      <c r="I281" s="50"/>
      <c r="J281" s="59"/>
    </row>
    <row r="282" spans="2:10" ht="18.75" x14ac:dyDescent="0.25">
      <c r="B282" s="32"/>
      <c r="C282" s="20"/>
      <c r="D282" s="20"/>
      <c r="E282" s="20"/>
      <c r="F282" s="34"/>
      <c r="G282" s="35"/>
      <c r="H282" s="36">
        <f t="shared" si="37"/>
        <v>9650</v>
      </c>
      <c r="I282" s="63"/>
    </row>
    <row r="283" spans="2:10" ht="18.75" x14ac:dyDescent="0.25">
      <c r="B283" s="32" t="s">
        <v>3</v>
      </c>
      <c r="C283" s="33"/>
      <c r="D283" s="33"/>
      <c r="E283" s="33"/>
      <c r="F283" s="39"/>
      <c r="G283" s="35">
        <v>150</v>
      </c>
      <c r="H283" s="36">
        <f t="shared" si="37"/>
        <v>9500</v>
      </c>
    </row>
    <row r="284" spans="2:10" ht="26.25" x14ac:dyDescent="0.4">
      <c r="B284" s="32"/>
      <c r="C284" s="20"/>
      <c r="D284" s="20"/>
      <c r="E284" s="20"/>
      <c r="F284" s="34"/>
      <c r="G284" s="36"/>
      <c r="H284" s="36">
        <f t="shared" si="37"/>
        <v>9500</v>
      </c>
      <c r="I284" s="43"/>
    </row>
    <row r="285" spans="2:10" ht="18.75" x14ac:dyDescent="0.3">
      <c r="B285" s="32" t="s">
        <v>0</v>
      </c>
      <c r="C285" s="33"/>
      <c r="D285" s="33"/>
      <c r="E285" s="33"/>
      <c r="F285" s="30"/>
      <c r="G285" s="36">
        <v>250</v>
      </c>
      <c r="H285" s="36">
        <f t="shared" si="37"/>
        <v>9250</v>
      </c>
      <c r="I285" s="66"/>
    </row>
    <row r="286" spans="2:10" ht="18.75" x14ac:dyDescent="0.3">
      <c r="B286" s="32"/>
      <c r="C286" s="33"/>
      <c r="D286" s="33"/>
      <c r="E286" s="33"/>
      <c r="F286" s="34"/>
      <c r="G286" s="36"/>
      <c r="H286" s="36">
        <f t="shared" si="37"/>
        <v>9250</v>
      </c>
      <c r="I286" s="50"/>
    </row>
    <row r="287" spans="2:10" ht="18.75" x14ac:dyDescent="0.25">
      <c r="B287" s="42" t="s">
        <v>1</v>
      </c>
      <c r="C287" s="33"/>
      <c r="D287" s="33"/>
      <c r="E287" s="33"/>
      <c r="F287" s="34"/>
      <c r="G287" s="36">
        <v>250</v>
      </c>
      <c r="H287" s="36">
        <f>H286-G287</f>
        <v>9000</v>
      </c>
      <c r="I287" s="63"/>
    </row>
    <row r="288" spans="2:10" ht="18.75" x14ac:dyDescent="0.25">
      <c r="B288" s="42"/>
      <c r="C288" s="33"/>
      <c r="D288" s="33"/>
      <c r="E288" s="33"/>
      <c r="F288" s="34"/>
      <c r="G288" s="36"/>
      <c r="H288" s="36">
        <f t="shared" ref="H288:H289" si="38">H287-G288</f>
        <v>9000</v>
      </c>
      <c r="I288" s="6"/>
    </row>
    <row r="289" spans="2:10" ht="26.25" x14ac:dyDescent="0.4">
      <c r="B289" s="42"/>
      <c r="C289" s="33"/>
      <c r="D289" s="33"/>
      <c r="E289" s="33"/>
      <c r="F289" s="34"/>
      <c r="G289" s="36"/>
      <c r="H289" s="36">
        <f t="shared" si="38"/>
        <v>9000</v>
      </c>
      <c r="I289" s="10"/>
    </row>
    <row r="290" spans="2:10" ht="18.75" x14ac:dyDescent="0.3">
      <c r="B290" s="51"/>
      <c r="C290" s="52" t="s">
        <v>6</v>
      </c>
      <c r="D290" s="53"/>
      <c r="E290" s="54"/>
      <c r="F290" s="55">
        <f>F289+F274</f>
        <v>2000</v>
      </c>
      <c r="G290" s="55">
        <f>G289+G274</f>
        <v>1500</v>
      </c>
      <c r="H290" s="56"/>
    </row>
    <row r="291" spans="2:10" x14ac:dyDescent="0.25">
      <c r="B291" s="11" t="s">
        <v>12</v>
      </c>
      <c r="C291" s="57"/>
      <c r="D291" s="57"/>
      <c r="E291" s="57"/>
      <c r="F291" s="13" t="s">
        <v>5</v>
      </c>
      <c r="G291" s="13" t="s">
        <v>7</v>
      </c>
      <c r="H291" s="13" t="s">
        <v>8</v>
      </c>
    </row>
    <row r="292" spans="2:10" ht="18.75" x14ac:dyDescent="0.3">
      <c r="B292" s="73" t="s">
        <v>4</v>
      </c>
      <c r="C292" s="17"/>
      <c r="D292" s="17"/>
      <c r="E292" s="17"/>
      <c r="F292" s="74">
        <v>2000</v>
      </c>
      <c r="G292" s="18"/>
      <c r="H292" s="18">
        <f>H289+F292-G292</f>
        <v>11000</v>
      </c>
    </row>
    <row r="293" spans="2:10" ht="26.25" x14ac:dyDescent="0.4">
      <c r="B293" s="75"/>
      <c r="C293" s="20"/>
      <c r="D293" s="20"/>
      <c r="E293" s="20"/>
      <c r="F293" s="21"/>
      <c r="G293" s="36"/>
      <c r="H293" s="36">
        <f>H292-G293</f>
        <v>11000</v>
      </c>
      <c r="I293" s="10"/>
    </row>
    <row r="294" spans="2:10" ht="18.75" x14ac:dyDescent="0.25">
      <c r="B294" s="60" t="s">
        <v>5</v>
      </c>
      <c r="C294" s="24"/>
      <c r="D294" s="25"/>
      <c r="E294" s="26"/>
      <c r="F294" s="21"/>
      <c r="G294" s="36">
        <v>800</v>
      </c>
      <c r="H294" s="36">
        <f>H293-G294</f>
        <v>10200</v>
      </c>
    </row>
    <row r="295" spans="2:10" ht="18.75" x14ac:dyDescent="0.25">
      <c r="B295" s="28"/>
      <c r="C295" s="29"/>
      <c r="D295" s="29"/>
      <c r="E295" s="29"/>
      <c r="F295" s="30"/>
      <c r="G295" s="31"/>
      <c r="H295" s="31">
        <f t="shared" ref="H295:H301" si="39">H294-G295</f>
        <v>10200</v>
      </c>
    </row>
    <row r="296" spans="2:10" ht="18.75" x14ac:dyDescent="0.3">
      <c r="B296" s="32" t="s">
        <v>2</v>
      </c>
      <c r="C296" s="33"/>
      <c r="D296" s="33"/>
      <c r="E296" s="33"/>
      <c r="F296" s="34"/>
      <c r="G296" s="35">
        <v>50</v>
      </c>
      <c r="H296" s="36">
        <f t="shared" si="39"/>
        <v>10150</v>
      </c>
      <c r="I296" s="50"/>
      <c r="J296" s="59"/>
    </row>
    <row r="297" spans="2:10" ht="18.75" x14ac:dyDescent="0.3">
      <c r="B297" s="32"/>
      <c r="C297" s="20"/>
      <c r="D297" s="20"/>
      <c r="E297" s="20"/>
      <c r="F297" s="34"/>
      <c r="G297" s="35"/>
      <c r="H297" s="36">
        <f t="shared" si="39"/>
        <v>10150</v>
      </c>
      <c r="I297" s="50"/>
      <c r="J297" s="59"/>
    </row>
    <row r="298" spans="2:10" ht="18.75" x14ac:dyDescent="0.25">
      <c r="B298" s="32" t="s">
        <v>3</v>
      </c>
      <c r="C298" s="33"/>
      <c r="D298" s="33"/>
      <c r="E298" s="33"/>
      <c r="F298" s="39"/>
      <c r="G298" s="35">
        <v>150</v>
      </c>
      <c r="H298" s="36">
        <f t="shared" si="39"/>
        <v>10000</v>
      </c>
      <c r="I298" s="63"/>
    </row>
    <row r="299" spans="2:10" ht="18.75" x14ac:dyDescent="0.25">
      <c r="B299" s="32"/>
      <c r="C299" s="20"/>
      <c r="D299" s="20"/>
      <c r="E299" s="20"/>
      <c r="F299" s="34"/>
      <c r="G299" s="36"/>
      <c r="H299" s="36">
        <f t="shared" si="39"/>
        <v>10000</v>
      </c>
    </row>
    <row r="300" spans="2:10" ht="26.25" x14ac:dyDescent="0.4">
      <c r="B300" s="32" t="s">
        <v>0</v>
      </c>
      <c r="C300" s="33"/>
      <c r="D300" s="33"/>
      <c r="E300" s="33"/>
      <c r="F300" s="30"/>
      <c r="G300" s="36">
        <v>250</v>
      </c>
      <c r="H300" s="36">
        <f t="shared" si="39"/>
        <v>9750</v>
      </c>
      <c r="I300" s="43"/>
    </row>
    <row r="301" spans="2:10" ht="18.75" x14ac:dyDescent="0.3">
      <c r="B301" s="32"/>
      <c r="C301" s="33"/>
      <c r="D301" s="33"/>
      <c r="E301" s="33"/>
      <c r="F301" s="34"/>
      <c r="G301" s="36"/>
      <c r="H301" s="36">
        <f t="shared" si="39"/>
        <v>9750</v>
      </c>
      <c r="I301" s="66"/>
    </row>
    <row r="302" spans="2:10" ht="18.75" x14ac:dyDescent="0.3">
      <c r="B302" s="42" t="s">
        <v>1</v>
      </c>
      <c r="C302" s="33"/>
      <c r="D302" s="33"/>
      <c r="E302" s="33"/>
      <c r="F302" s="34"/>
      <c r="G302" s="36">
        <v>250</v>
      </c>
      <c r="H302" s="36">
        <f>H301-G302</f>
        <v>9500</v>
      </c>
      <c r="I302" s="50"/>
    </row>
    <row r="303" spans="2:10" ht="18.75" x14ac:dyDescent="0.25">
      <c r="B303" s="42"/>
      <c r="C303" s="33"/>
      <c r="D303" s="33"/>
      <c r="E303" s="33"/>
      <c r="F303" s="34"/>
      <c r="G303" s="36"/>
      <c r="H303" s="36">
        <f t="shared" ref="H303:H304" si="40">H302-G303</f>
        <v>9500</v>
      </c>
      <c r="I303" s="63"/>
    </row>
    <row r="304" spans="2:10" ht="18.75" x14ac:dyDescent="0.25">
      <c r="B304" s="42"/>
      <c r="C304" s="33"/>
      <c r="D304" s="33"/>
      <c r="E304" s="33"/>
      <c r="F304" s="34"/>
      <c r="G304" s="36"/>
      <c r="H304" s="36">
        <f t="shared" si="40"/>
        <v>9500</v>
      </c>
      <c r="I304" s="6"/>
    </row>
    <row r="305" spans="2:10" ht="26.25" x14ac:dyDescent="0.4">
      <c r="B305" s="42"/>
      <c r="C305" s="33"/>
      <c r="D305" s="33"/>
      <c r="E305" s="33"/>
      <c r="F305" s="34"/>
      <c r="G305" s="36"/>
      <c r="H305" s="36">
        <f t="shared" ref="H304:H305" si="41">H304-G305</f>
        <v>9500</v>
      </c>
      <c r="I305" s="10"/>
    </row>
    <row r="306" spans="2:10" ht="18.75" x14ac:dyDescent="0.3">
      <c r="B306" s="44"/>
      <c r="C306" s="45" t="s">
        <v>23</v>
      </c>
      <c r="D306" s="46"/>
      <c r="E306" s="47"/>
      <c r="F306" s="48">
        <f>SUM(F293:F305)</f>
        <v>0</v>
      </c>
      <c r="G306" s="48">
        <f>SUM(G293:G305)</f>
        <v>1500</v>
      </c>
      <c r="H306" s="49">
        <f>H305</f>
        <v>9500</v>
      </c>
    </row>
    <row r="307" spans="2:10" ht="18.75" x14ac:dyDescent="0.3">
      <c r="B307" s="51"/>
      <c r="C307" s="52" t="s">
        <v>6</v>
      </c>
      <c r="D307" s="53"/>
      <c r="E307" s="54"/>
      <c r="F307" s="55">
        <f>F306</f>
        <v>0</v>
      </c>
      <c r="G307" s="55">
        <f>G306</f>
        <v>1500</v>
      </c>
      <c r="H307" s="56"/>
    </row>
    <row r="308" spans="2:10" x14ac:dyDescent="0.25">
      <c r="B308" s="11" t="s">
        <v>12</v>
      </c>
      <c r="C308" s="57"/>
      <c r="D308" s="57"/>
      <c r="E308" s="57"/>
      <c r="F308" s="13" t="s">
        <v>5</v>
      </c>
      <c r="G308" s="13" t="s">
        <v>7</v>
      </c>
      <c r="H308" s="13" t="s">
        <v>8</v>
      </c>
    </row>
    <row r="309" spans="2:10" ht="26.25" x14ac:dyDescent="0.4">
      <c r="B309" s="73" t="s">
        <v>4</v>
      </c>
      <c r="C309" s="17"/>
      <c r="D309" s="17"/>
      <c r="E309" s="17"/>
      <c r="F309" s="74">
        <v>2000</v>
      </c>
      <c r="G309" s="18"/>
      <c r="H309" s="18">
        <f>H306+F309-G309</f>
        <v>11500</v>
      </c>
      <c r="I309" s="10"/>
    </row>
    <row r="310" spans="2:10" ht="18.75" x14ac:dyDescent="0.25">
      <c r="B310" s="75"/>
      <c r="C310" s="20"/>
      <c r="D310" s="20"/>
      <c r="E310" s="20"/>
      <c r="F310" s="21"/>
      <c r="G310" s="36"/>
      <c r="H310" s="36">
        <f>H309-G310</f>
        <v>11500</v>
      </c>
    </row>
    <row r="311" spans="2:10" ht="18.75" x14ac:dyDescent="0.25">
      <c r="B311" s="60" t="s">
        <v>5</v>
      </c>
      <c r="C311" s="24"/>
      <c r="D311" s="25"/>
      <c r="E311" s="26"/>
      <c r="F311" s="21"/>
      <c r="G311" s="36">
        <v>800</v>
      </c>
      <c r="H311" s="36">
        <f>H310-G311</f>
        <v>10700</v>
      </c>
    </row>
    <row r="312" spans="2:10" ht="18.75" x14ac:dyDescent="0.3">
      <c r="B312" s="28"/>
      <c r="C312" s="29"/>
      <c r="D312" s="29"/>
      <c r="E312" s="29"/>
      <c r="F312" s="30"/>
      <c r="G312" s="31"/>
      <c r="H312" s="31">
        <f t="shared" ref="H312:H318" si="42">H311-G312</f>
        <v>10700</v>
      </c>
      <c r="I312" s="50"/>
      <c r="J312" s="59"/>
    </row>
    <row r="313" spans="2:10" ht="18.75" x14ac:dyDescent="0.3">
      <c r="B313" s="32" t="s">
        <v>2</v>
      </c>
      <c r="C313" s="33"/>
      <c r="D313" s="33"/>
      <c r="E313" s="33"/>
      <c r="F313" s="34"/>
      <c r="G313" s="35">
        <v>50</v>
      </c>
      <c r="H313" s="36">
        <f t="shared" si="42"/>
        <v>10650</v>
      </c>
      <c r="I313" s="50"/>
      <c r="J313" s="59"/>
    </row>
    <row r="314" spans="2:10" ht="18.75" x14ac:dyDescent="0.25">
      <c r="B314" s="32"/>
      <c r="C314" s="20"/>
      <c r="D314" s="20"/>
      <c r="E314" s="20"/>
      <c r="F314" s="34"/>
      <c r="G314" s="35"/>
      <c r="H314" s="36">
        <f t="shared" si="42"/>
        <v>10650</v>
      </c>
      <c r="I314" s="63"/>
    </row>
    <row r="315" spans="2:10" ht="18.75" x14ac:dyDescent="0.25">
      <c r="B315" s="32" t="s">
        <v>3</v>
      </c>
      <c r="C315" s="33"/>
      <c r="D315" s="33"/>
      <c r="E315" s="33"/>
      <c r="F315" s="39"/>
      <c r="G315" s="35">
        <v>150</v>
      </c>
      <c r="H315" s="36">
        <f t="shared" si="42"/>
        <v>10500</v>
      </c>
    </row>
    <row r="316" spans="2:10" ht="26.25" x14ac:dyDescent="0.4">
      <c r="B316" s="32"/>
      <c r="C316" s="20"/>
      <c r="D316" s="20"/>
      <c r="E316" s="20"/>
      <c r="F316" s="34"/>
      <c r="G316" s="36"/>
      <c r="H316" s="36">
        <f t="shared" si="42"/>
        <v>10500</v>
      </c>
      <c r="I316" s="43"/>
    </row>
    <row r="317" spans="2:10" ht="18.75" x14ac:dyDescent="0.3">
      <c r="B317" s="32" t="s">
        <v>0</v>
      </c>
      <c r="C317" s="33"/>
      <c r="D317" s="33"/>
      <c r="E317" s="33"/>
      <c r="F317" s="30"/>
      <c r="G317" s="36">
        <v>250</v>
      </c>
      <c r="H317" s="36">
        <f t="shared" si="42"/>
        <v>10250</v>
      </c>
      <c r="I317" s="66"/>
    </row>
    <row r="318" spans="2:10" ht="18.75" x14ac:dyDescent="0.3">
      <c r="B318" s="32"/>
      <c r="C318" s="33"/>
      <c r="D318" s="33"/>
      <c r="E318" s="33"/>
      <c r="F318" s="34"/>
      <c r="G318" s="36"/>
      <c r="H318" s="36">
        <f t="shared" si="42"/>
        <v>10250</v>
      </c>
      <c r="I318" s="50"/>
    </row>
    <row r="319" spans="2:10" ht="18.75" x14ac:dyDescent="0.25">
      <c r="B319" s="42" t="s">
        <v>1</v>
      </c>
      <c r="C319" s="33"/>
      <c r="D319" s="33"/>
      <c r="E319" s="33"/>
      <c r="F319" s="34"/>
      <c r="G319" s="36">
        <v>250</v>
      </c>
      <c r="H319" s="36">
        <f>H318-G319</f>
        <v>10000</v>
      </c>
      <c r="I319" s="63"/>
    </row>
    <row r="320" spans="2:10" ht="18.75" x14ac:dyDescent="0.25">
      <c r="B320" s="42"/>
      <c r="C320" s="33"/>
      <c r="D320" s="33"/>
      <c r="E320" s="33"/>
      <c r="F320" s="34"/>
      <c r="G320" s="36"/>
      <c r="H320" s="36">
        <f t="shared" ref="H320:H321" si="43">H319-G320</f>
        <v>10000</v>
      </c>
      <c r="I320" s="6"/>
    </row>
    <row r="321" spans="2:10" ht="26.25" x14ac:dyDescent="0.4">
      <c r="B321" s="42"/>
      <c r="C321" s="33"/>
      <c r="D321" s="33"/>
      <c r="E321" s="33"/>
      <c r="F321" s="34"/>
      <c r="G321" s="36"/>
      <c r="H321" s="36">
        <f t="shared" si="43"/>
        <v>10000</v>
      </c>
      <c r="I321" s="10"/>
    </row>
    <row r="322" spans="2:10" ht="18.75" x14ac:dyDescent="0.3">
      <c r="B322" s="44"/>
      <c r="C322" s="45" t="s">
        <v>23</v>
      </c>
      <c r="D322" s="46"/>
      <c r="E322" s="47"/>
      <c r="F322" s="48">
        <f>SUM(F309:F321)</f>
        <v>2000</v>
      </c>
      <c r="G322" s="48">
        <f>SUM(G309:G321)</f>
        <v>1500</v>
      </c>
      <c r="H322" s="49">
        <f>H321</f>
        <v>10000</v>
      </c>
    </row>
    <row r="323" spans="2:10" ht="18.75" x14ac:dyDescent="0.3">
      <c r="B323" s="51"/>
      <c r="C323" s="52" t="s">
        <v>6</v>
      </c>
      <c r="D323" s="53"/>
      <c r="E323" s="54"/>
      <c r="F323" s="55">
        <f>F322+F307</f>
        <v>2000</v>
      </c>
      <c r="G323" s="55">
        <f>G322+G307</f>
        <v>3000</v>
      </c>
      <c r="H323" s="56"/>
    </row>
    <row r="324" spans="2:10" x14ac:dyDescent="0.25">
      <c r="B324" s="11" t="s">
        <v>12</v>
      </c>
      <c r="C324" s="57"/>
      <c r="D324" s="57"/>
      <c r="E324" s="57"/>
      <c r="F324" s="13" t="s">
        <v>5</v>
      </c>
      <c r="G324" s="13" t="s">
        <v>7</v>
      </c>
      <c r="H324" s="13" t="s">
        <v>8</v>
      </c>
    </row>
    <row r="325" spans="2:10" ht="26.25" x14ac:dyDescent="0.4">
      <c r="B325" s="73" t="s">
        <v>4</v>
      </c>
      <c r="C325" s="17"/>
      <c r="D325" s="17"/>
      <c r="E325" s="17"/>
      <c r="F325" s="74">
        <v>2000</v>
      </c>
      <c r="G325" s="18"/>
      <c r="H325" s="18">
        <f>H322+F325-G325</f>
        <v>12000</v>
      </c>
      <c r="I325" s="10"/>
    </row>
    <row r="326" spans="2:10" ht="18.75" x14ac:dyDescent="0.25">
      <c r="B326" s="75"/>
      <c r="C326" s="20"/>
      <c r="D326" s="20"/>
      <c r="E326" s="20"/>
      <c r="F326" s="21"/>
      <c r="G326" s="36"/>
      <c r="H326" s="36">
        <f>H325-G326</f>
        <v>12000</v>
      </c>
    </row>
    <row r="327" spans="2:10" ht="18.75" x14ac:dyDescent="0.25">
      <c r="B327" s="60" t="s">
        <v>5</v>
      </c>
      <c r="C327" s="24"/>
      <c r="D327" s="25"/>
      <c r="E327" s="26"/>
      <c r="F327" s="21"/>
      <c r="G327" s="36">
        <v>800</v>
      </c>
      <c r="H327" s="36">
        <f>H326-G327</f>
        <v>11200</v>
      </c>
    </row>
    <row r="328" spans="2:10" ht="18.75" x14ac:dyDescent="0.3">
      <c r="B328" s="28"/>
      <c r="C328" s="29"/>
      <c r="D328" s="29"/>
      <c r="E328" s="29"/>
      <c r="F328" s="30"/>
      <c r="G328" s="31"/>
      <c r="H328" s="31">
        <f t="shared" ref="H328:H334" si="44">H327-G328</f>
        <v>11200</v>
      </c>
      <c r="I328" s="50"/>
      <c r="J328" s="59"/>
    </row>
    <row r="329" spans="2:10" ht="18.75" x14ac:dyDescent="0.3">
      <c r="B329" s="32" t="s">
        <v>2</v>
      </c>
      <c r="C329" s="33"/>
      <c r="D329" s="33"/>
      <c r="E329" s="33"/>
      <c r="F329" s="34"/>
      <c r="G329" s="35">
        <v>50</v>
      </c>
      <c r="H329" s="36">
        <f t="shared" si="44"/>
        <v>11150</v>
      </c>
      <c r="I329" s="50"/>
      <c r="J329" s="59"/>
    </row>
    <row r="330" spans="2:10" ht="18.75" x14ac:dyDescent="0.25">
      <c r="B330" s="32"/>
      <c r="C330" s="20"/>
      <c r="D330" s="20"/>
      <c r="E330" s="20"/>
      <c r="F330" s="34"/>
      <c r="G330" s="35"/>
      <c r="H330" s="36">
        <f t="shared" si="44"/>
        <v>11150</v>
      </c>
      <c r="I330" s="63"/>
    </row>
    <row r="331" spans="2:10" ht="18.75" x14ac:dyDescent="0.25">
      <c r="B331" s="32" t="s">
        <v>3</v>
      </c>
      <c r="C331" s="33"/>
      <c r="D331" s="33"/>
      <c r="E331" s="33"/>
      <c r="F331" s="39"/>
      <c r="G331" s="35">
        <v>150</v>
      </c>
      <c r="H331" s="36">
        <f t="shared" si="44"/>
        <v>11000</v>
      </c>
    </row>
    <row r="332" spans="2:10" ht="26.25" x14ac:dyDescent="0.4">
      <c r="B332" s="32"/>
      <c r="C332" s="20"/>
      <c r="D332" s="20"/>
      <c r="E332" s="20"/>
      <c r="F332" s="34"/>
      <c r="G332" s="36"/>
      <c r="H332" s="36">
        <f t="shared" si="44"/>
        <v>11000</v>
      </c>
      <c r="I332" s="43"/>
    </row>
    <row r="333" spans="2:10" ht="18.75" x14ac:dyDescent="0.3">
      <c r="B333" s="32" t="s">
        <v>0</v>
      </c>
      <c r="C333" s="33"/>
      <c r="D333" s="33"/>
      <c r="E333" s="33"/>
      <c r="F333" s="30"/>
      <c r="G333" s="36">
        <v>250</v>
      </c>
      <c r="H333" s="36">
        <f t="shared" si="44"/>
        <v>10750</v>
      </c>
      <c r="I333" s="66"/>
    </row>
    <row r="334" spans="2:10" ht="18.75" x14ac:dyDescent="0.3">
      <c r="B334" s="32"/>
      <c r="C334" s="33"/>
      <c r="D334" s="33"/>
      <c r="E334" s="33"/>
      <c r="F334" s="34"/>
      <c r="G334" s="36"/>
      <c r="H334" s="36">
        <f t="shared" si="44"/>
        <v>10750</v>
      </c>
      <c r="I334" s="50"/>
    </row>
    <row r="335" spans="2:10" ht="18.75" x14ac:dyDescent="0.25">
      <c r="B335" s="42" t="s">
        <v>1</v>
      </c>
      <c r="C335" s="33"/>
      <c r="D335" s="33"/>
      <c r="E335" s="33"/>
      <c r="F335" s="34"/>
      <c r="G335" s="36">
        <v>250</v>
      </c>
      <c r="H335" s="36">
        <f>H334-G335</f>
        <v>10500</v>
      </c>
      <c r="I335" s="63"/>
    </row>
    <row r="336" spans="2:10" ht="18.75" x14ac:dyDescent="0.25">
      <c r="B336" s="42"/>
      <c r="C336" s="33"/>
      <c r="D336" s="33"/>
      <c r="E336" s="33"/>
      <c r="F336" s="34"/>
      <c r="G336" s="36"/>
      <c r="H336" s="36">
        <f t="shared" ref="H336:H337" si="45">H335-G336</f>
        <v>10500</v>
      </c>
      <c r="I336" s="6"/>
    </row>
    <row r="337" spans="2:10" ht="26.25" x14ac:dyDescent="0.4">
      <c r="B337" s="42"/>
      <c r="C337" s="33"/>
      <c r="D337" s="33"/>
      <c r="E337" s="33"/>
      <c r="F337" s="34"/>
      <c r="G337" s="36"/>
      <c r="H337" s="36">
        <f t="shared" si="45"/>
        <v>10500</v>
      </c>
      <c r="I337" s="10"/>
    </row>
    <row r="338" spans="2:10" ht="18.75" x14ac:dyDescent="0.3">
      <c r="B338" s="44"/>
      <c r="C338" s="45" t="s">
        <v>23</v>
      </c>
      <c r="D338" s="46"/>
      <c r="E338" s="47"/>
      <c r="F338" s="48">
        <f>SUM(F324:F337)</f>
        <v>2000</v>
      </c>
      <c r="G338" s="48">
        <f>SUM(G324:G337)</f>
        <v>1500</v>
      </c>
      <c r="H338" s="67">
        <f>H337</f>
        <v>10500</v>
      </c>
    </row>
    <row r="339" spans="2:10" ht="18.75" x14ac:dyDescent="0.3">
      <c r="B339" s="51"/>
      <c r="C339" s="52" t="s">
        <v>6</v>
      </c>
      <c r="D339" s="53"/>
      <c r="E339" s="54"/>
      <c r="F339" s="55">
        <f>F338+F323</f>
        <v>4000</v>
      </c>
      <c r="G339" s="55">
        <f>G338+G323</f>
        <v>4500</v>
      </c>
      <c r="H339" s="56"/>
    </row>
    <row r="340" spans="2:10" x14ac:dyDescent="0.25">
      <c r="B340" s="11" t="s">
        <v>12</v>
      </c>
      <c r="C340" s="57"/>
      <c r="D340" s="57"/>
      <c r="E340" s="57"/>
      <c r="F340" s="13" t="s">
        <v>5</v>
      </c>
      <c r="G340" s="13" t="s">
        <v>7</v>
      </c>
      <c r="H340" s="13" t="s">
        <v>8</v>
      </c>
    </row>
    <row r="341" spans="2:10" ht="26.25" x14ac:dyDescent="0.4">
      <c r="B341" s="73" t="s">
        <v>4</v>
      </c>
      <c r="C341" s="17"/>
      <c r="D341" s="17"/>
      <c r="E341" s="17"/>
      <c r="F341" s="74">
        <v>2000</v>
      </c>
      <c r="G341" s="18"/>
      <c r="H341" s="18">
        <f>H338+F341-G341</f>
        <v>12500</v>
      </c>
      <c r="I341" s="10"/>
    </row>
    <row r="342" spans="2:10" ht="18.75" x14ac:dyDescent="0.25">
      <c r="B342" s="75"/>
      <c r="C342" s="20"/>
      <c r="D342" s="20"/>
      <c r="E342" s="20"/>
      <c r="F342" s="21"/>
      <c r="G342" s="36"/>
      <c r="H342" s="36">
        <f>H341-G342</f>
        <v>12500</v>
      </c>
    </row>
    <row r="343" spans="2:10" ht="18.75" x14ac:dyDescent="0.25">
      <c r="B343" s="60" t="s">
        <v>5</v>
      </c>
      <c r="C343" s="24"/>
      <c r="D343" s="25"/>
      <c r="E343" s="26"/>
      <c r="F343" s="21"/>
      <c r="G343" s="36">
        <v>800</v>
      </c>
      <c r="H343" s="36">
        <f>H342-G343</f>
        <v>11700</v>
      </c>
    </row>
    <row r="344" spans="2:10" ht="18.75" x14ac:dyDescent="0.3">
      <c r="B344" s="28"/>
      <c r="C344" s="29"/>
      <c r="D344" s="29"/>
      <c r="E344" s="29"/>
      <c r="F344" s="30"/>
      <c r="G344" s="31"/>
      <c r="H344" s="31">
        <f t="shared" ref="H344:H350" si="46">H343-G344</f>
        <v>11700</v>
      </c>
      <c r="I344" s="50"/>
      <c r="J344" s="59"/>
    </row>
    <row r="345" spans="2:10" ht="18.75" x14ac:dyDescent="0.3">
      <c r="B345" s="32" t="s">
        <v>2</v>
      </c>
      <c r="C345" s="33"/>
      <c r="D345" s="33"/>
      <c r="E345" s="33"/>
      <c r="F345" s="34"/>
      <c r="G345" s="35">
        <v>50</v>
      </c>
      <c r="H345" s="36">
        <f t="shared" si="46"/>
        <v>11650</v>
      </c>
      <c r="I345" s="50"/>
      <c r="J345" s="59"/>
    </row>
    <row r="346" spans="2:10" ht="18.75" x14ac:dyDescent="0.25">
      <c r="B346" s="32"/>
      <c r="C346" s="20"/>
      <c r="D346" s="20"/>
      <c r="E346" s="20"/>
      <c r="F346" s="34"/>
      <c r="G346" s="35"/>
      <c r="H346" s="36">
        <f t="shared" si="46"/>
        <v>11650</v>
      </c>
      <c r="I346" s="63"/>
    </row>
    <row r="347" spans="2:10" ht="18.75" x14ac:dyDescent="0.25">
      <c r="B347" s="32" t="s">
        <v>3</v>
      </c>
      <c r="C347" s="33"/>
      <c r="D347" s="33"/>
      <c r="E347" s="33"/>
      <c r="F347" s="39"/>
      <c r="G347" s="35">
        <v>150</v>
      </c>
      <c r="H347" s="36">
        <f t="shared" si="46"/>
        <v>11500</v>
      </c>
    </row>
    <row r="348" spans="2:10" ht="26.25" x14ac:dyDescent="0.4">
      <c r="B348" s="32"/>
      <c r="C348" s="20"/>
      <c r="D348" s="20"/>
      <c r="E348" s="20"/>
      <c r="F348" s="34"/>
      <c r="G348" s="36"/>
      <c r="H348" s="36">
        <f t="shared" si="46"/>
        <v>11500</v>
      </c>
      <c r="I348" s="43"/>
    </row>
    <row r="349" spans="2:10" ht="18.75" x14ac:dyDescent="0.3">
      <c r="B349" s="32" t="s">
        <v>0</v>
      </c>
      <c r="C349" s="33"/>
      <c r="D349" s="33"/>
      <c r="E349" s="33"/>
      <c r="F349" s="30"/>
      <c r="G349" s="36">
        <v>250</v>
      </c>
      <c r="H349" s="36">
        <f t="shared" si="46"/>
        <v>11250</v>
      </c>
      <c r="I349" s="66"/>
    </row>
    <row r="350" spans="2:10" ht="18.75" x14ac:dyDescent="0.3">
      <c r="B350" s="32"/>
      <c r="C350" s="33"/>
      <c r="D350" s="33"/>
      <c r="E350" s="33"/>
      <c r="F350" s="34"/>
      <c r="G350" s="36"/>
      <c r="H350" s="36">
        <f t="shared" si="46"/>
        <v>11250</v>
      </c>
      <c r="I350" s="50"/>
    </row>
    <row r="351" spans="2:10" ht="18.75" x14ac:dyDescent="0.25">
      <c r="B351" s="42" t="s">
        <v>1</v>
      </c>
      <c r="C351" s="33"/>
      <c r="D351" s="33"/>
      <c r="E351" s="33"/>
      <c r="F351" s="34"/>
      <c r="G351" s="36">
        <v>250</v>
      </c>
      <c r="H351" s="36">
        <f>H350-G351</f>
        <v>11000</v>
      </c>
      <c r="I351" s="63"/>
    </row>
    <row r="352" spans="2:10" ht="18.75" x14ac:dyDescent="0.25">
      <c r="B352" s="42"/>
      <c r="C352" s="33"/>
      <c r="D352" s="33"/>
      <c r="E352" s="33"/>
      <c r="F352" s="34"/>
      <c r="G352" s="36"/>
      <c r="H352" s="36">
        <f t="shared" ref="H352:H353" si="47">H351-G352</f>
        <v>11000</v>
      </c>
      <c r="I352" s="6"/>
    </row>
    <row r="353" spans="2:10" ht="26.25" x14ac:dyDescent="0.4">
      <c r="B353" s="42"/>
      <c r="C353" s="33"/>
      <c r="D353" s="33"/>
      <c r="E353" s="33"/>
      <c r="F353" s="34"/>
      <c r="G353" s="36"/>
      <c r="H353" s="36">
        <f t="shared" si="47"/>
        <v>11000</v>
      </c>
      <c r="I353" s="10"/>
    </row>
    <row r="354" spans="2:10" ht="18.75" x14ac:dyDescent="0.3">
      <c r="B354" s="44"/>
      <c r="C354" s="45" t="s">
        <v>23</v>
      </c>
      <c r="D354" s="46"/>
      <c r="E354" s="47"/>
      <c r="F354" s="48">
        <f>SUM(F341:F353)</f>
        <v>2000</v>
      </c>
      <c r="G354" s="48">
        <f>SUM(G341:G353)</f>
        <v>1500</v>
      </c>
      <c r="H354" s="49">
        <f>H353</f>
        <v>11000</v>
      </c>
    </row>
    <row r="355" spans="2:10" ht="18.75" x14ac:dyDescent="0.3">
      <c r="B355" s="51"/>
      <c r="C355" s="52" t="s">
        <v>6</v>
      </c>
      <c r="D355" s="53"/>
      <c r="E355" s="54"/>
      <c r="F355" s="55">
        <f>F354</f>
        <v>2000</v>
      </c>
      <c r="G355" s="55">
        <f>G354</f>
        <v>1500</v>
      </c>
      <c r="H355" s="56"/>
    </row>
    <row r="356" spans="2:10" x14ac:dyDescent="0.25">
      <c r="B356" s="11" t="s">
        <v>12</v>
      </c>
      <c r="C356" s="57"/>
      <c r="D356" s="57"/>
      <c r="E356" s="57"/>
      <c r="F356" s="13" t="s">
        <v>5</v>
      </c>
      <c r="G356" s="13" t="s">
        <v>7</v>
      </c>
      <c r="H356" s="13" t="s">
        <v>8</v>
      </c>
    </row>
    <row r="357" spans="2:10" ht="26.25" x14ac:dyDescent="0.4">
      <c r="B357" s="73" t="s">
        <v>4</v>
      </c>
      <c r="C357" s="17"/>
      <c r="D357" s="17"/>
      <c r="E357" s="17"/>
      <c r="F357" s="74">
        <v>2000</v>
      </c>
      <c r="G357" s="18"/>
      <c r="H357" s="18">
        <f>H354+F357-G357</f>
        <v>13000</v>
      </c>
      <c r="I357" s="10"/>
    </row>
    <row r="358" spans="2:10" ht="18.75" x14ac:dyDescent="0.25">
      <c r="B358" s="75"/>
      <c r="C358" s="20"/>
      <c r="D358" s="20"/>
      <c r="E358" s="20"/>
      <c r="F358" s="21"/>
      <c r="G358" s="36"/>
      <c r="H358" s="36">
        <f>H357-G358</f>
        <v>13000</v>
      </c>
    </row>
    <row r="359" spans="2:10" ht="18.75" x14ac:dyDescent="0.25">
      <c r="B359" s="60" t="s">
        <v>5</v>
      </c>
      <c r="C359" s="24"/>
      <c r="D359" s="25"/>
      <c r="E359" s="26"/>
      <c r="F359" s="21"/>
      <c r="G359" s="36">
        <v>800</v>
      </c>
      <c r="H359" s="36">
        <f>H358-G359</f>
        <v>12200</v>
      </c>
    </row>
    <row r="360" spans="2:10" ht="18.75" x14ac:dyDescent="0.3">
      <c r="B360" s="28"/>
      <c r="C360" s="29"/>
      <c r="D360" s="29"/>
      <c r="E360" s="29"/>
      <c r="F360" s="30"/>
      <c r="G360" s="31"/>
      <c r="H360" s="31">
        <f t="shared" ref="H360:H366" si="48">H359-G360</f>
        <v>12200</v>
      </c>
      <c r="I360" s="50"/>
      <c r="J360" s="59"/>
    </row>
    <row r="361" spans="2:10" ht="18.75" x14ac:dyDescent="0.3">
      <c r="B361" s="32" t="s">
        <v>2</v>
      </c>
      <c r="C361" s="33"/>
      <c r="D361" s="33"/>
      <c r="E361" s="33"/>
      <c r="F361" s="34"/>
      <c r="G361" s="35">
        <v>50</v>
      </c>
      <c r="H361" s="36">
        <f t="shared" si="48"/>
        <v>12150</v>
      </c>
      <c r="I361" s="50"/>
      <c r="J361" s="59"/>
    </row>
    <row r="362" spans="2:10" ht="18.75" x14ac:dyDescent="0.25">
      <c r="B362" s="32"/>
      <c r="C362" s="20"/>
      <c r="D362" s="20"/>
      <c r="E362" s="20"/>
      <c r="F362" s="34"/>
      <c r="G362" s="35"/>
      <c r="H362" s="36">
        <f t="shared" si="48"/>
        <v>12150</v>
      </c>
      <c r="I362" s="63"/>
    </row>
    <row r="363" spans="2:10" ht="18.75" x14ac:dyDescent="0.25">
      <c r="B363" s="32" t="s">
        <v>3</v>
      </c>
      <c r="C363" s="33"/>
      <c r="D363" s="33"/>
      <c r="E363" s="33"/>
      <c r="F363" s="39"/>
      <c r="G363" s="35">
        <v>150</v>
      </c>
      <c r="H363" s="36">
        <f t="shared" si="48"/>
        <v>12000</v>
      </c>
    </row>
    <row r="364" spans="2:10" ht="26.25" x14ac:dyDescent="0.4">
      <c r="B364" s="32"/>
      <c r="C364" s="20"/>
      <c r="D364" s="20"/>
      <c r="E364" s="20"/>
      <c r="F364" s="34"/>
      <c r="G364" s="36"/>
      <c r="H364" s="36">
        <f t="shared" si="48"/>
        <v>12000</v>
      </c>
      <c r="I364" s="43"/>
    </row>
    <row r="365" spans="2:10" ht="18.75" x14ac:dyDescent="0.3">
      <c r="B365" s="32" t="s">
        <v>0</v>
      </c>
      <c r="C365" s="33"/>
      <c r="D365" s="33"/>
      <c r="E365" s="33"/>
      <c r="F365" s="30"/>
      <c r="G365" s="36">
        <v>250</v>
      </c>
      <c r="H365" s="36">
        <f t="shared" si="48"/>
        <v>11750</v>
      </c>
      <c r="I365" s="66"/>
    </row>
    <row r="366" spans="2:10" ht="18.75" x14ac:dyDescent="0.3">
      <c r="B366" s="32"/>
      <c r="C366" s="33"/>
      <c r="D366" s="33"/>
      <c r="E366" s="33"/>
      <c r="F366" s="34"/>
      <c r="G366" s="36"/>
      <c r="H366" s="36">
        <f t="shared" si="48"/>
        <v>11750</v>
      </c>
      <c r="I366" s="50"/>
    </row>
    <row r="367" spans="2:10" ht="18.75" x14ac:dyDescent="0.25">
      <c r="B367" s="42" t="s">
        <v>1</v>
      </c>
      <c r="C367" s="33"/>
      <c r="D367" s="33"/>
      <c r="E367" s="33"/>
      <c r="F367" s="34"/>
      <c r="G367" s="36">
        <v>250</v>
      </c>
      <c r="H367" s="36">
        <f>H366-G367</f>
        <v>11500</v>
      </c>
      <c r="I367" s="63"/>
    </row>
    <row r="368" spans="2:10" ht="18.75" x14ac:dyDescent="0.25">
      <c r="B368" s="42"/>
      <c r="C368" s="33"/>
      <c r="D368" s="33"/>
      <c r="E368" s="33"/>
      <c r="F368" s="34"/>
      <c r="G368" s="36"/>
      <c r="H368" s="36">
        <f t="shared" ref="H368:H369" si="49">H367-G368</f>
        <v>11500</v>
      </c>
      <c r="I368" s="6"/>
    </row>
    <row r="369" spans="2:10" ht="26.25" x14ac:dyDescent="0.4">
      <c r="B369" s="42"/>
      <c r="C369" s="33"/>
      <c r="D369" s="33"/>
      <c r="E369" s="33"/>
      <c r="F369" s="34"/>
      <c r="G369" s="36"/>
      <c r="H369" s="36">
        <f t="shared" si="49"/>
        <v>11500</v>
      </c>
      <c r="I369" s="10"/>
    </row>
    <row r="370" spans="2:10" ht="18.75" x14ac:dyDescent="0.3">
      <c r="B370" s="44"/>
      <c r="C370" s="45" t="s">
        <v>23</v>
      </c>
      <c r="D370" s="46"/>
      <c r="E370" s="47"/>
      <c r="F370" s="48">
        <f>SUM(F357:F369)</f>
        <v>2000</v>
      </c>
      <c r="G370" s="48">
        <f>SUM(G357:G369)</f>
        <v>1500</v>
      </c>
      <c r="H370" s="49">
        <f>H369</f>
        <v>11500</v>
      </c>
    </row>
    <row r="371" spans="2:10" ht="18.75" x14ac:dyDescent="0.3">
      <c r="B371" s="51"/>
      <c r="C371" s="52" t="s">
        <v>6</v>
      </c>
      <c r="D371" s="53"/>
      <c r="E371" s="54"/>
      <c r="F371" s="55">
        <f>F370+F355</f>
        <v>4000</v>
      </c>
      <c r="G371" s="55">
        <f>G370+G355</f>
        <v>3000</v>
      </c>
      <c r="H371" s="56"/>
    </row>
    <row r="372" spans="2:10" x14ac:dyDescent="0.25">
      <c r="B372" s="11" t="s">
        <v>12</v>
      </c>
      <c r="C372" s="57"/>
      <c r="D372" s="57"/>
      <c r="E372" s="57"/>
      <c r="F372" s="13" t="s">
        <v>5</v>
      </c>
      <c r="G372" s="13" t="s">
        <v>7</v>
      </c>
      <c r="H372" s="13" t="s">
        <v>8</v>
      </c>
    </row>
    <row r="373" spans="2:10" ht="26.25" x14ac:dyDescent="0.4">
      <c r="B373" s="73" t="s">
        <v>4</v>
      </c>
      <c r="C373" s="17"/>
      <c r="D373" s="17"/>
      <c r="E373" s="17"/>
      <c r="F373" s="74">
        <v>2000</v>
      </c>
      <c r="G373" s="18"/>
      <c r="H373" s="18">
        <f>H370+F373-G373</f>
        <v>13500</v>
      </c>
      <c r="I373" s="10"/>
    </row>
    <row r="374" spans="2:10" ht="18.75" x14ac:dyDescent="0.25">
      <c r="B374" s="75"/>
      <c r="C374" s="20"/>
      <c r="D374" s="20"/>
      <c r="E374" s="20"/>
      <c r="F374" s="21"/>
      <c r="G374" s="36"/>
      <c r="H374" s="36">
        <f>H373-G374</f>
        <v>13500</v>
      </c>
    </row>
    <row r="375" spans="2:10" ht="18.75" x14ac:dyDescent="0.25">
      <c r="B375" s="60" t="s">
        <v>5</v>
      </c>
      <c r="C375" s="24"/>
      <c r="D375" s="25"/>
      <c r="E375" s="26"/>
      <c r="F375" s="21"/>
      <c r="G375" s="36">
        <v>800</v>
      </c>
      <c r="H375" s="36">
        <f>H374-G375</f>
        <v>12700</v>
      </c>
    </row>
    <row r="376" spans="2:10" ht="18.75" x14ac:dyDescent="0.3">
      <c r="B376" s="28"/>
      <c r="C376" s="29"/>
      <c r="D376" s="29"/>
      <c r="E376" s="29"/>
      <c r="F376" s="30"/>
      <c r="G376" s="31"/>
      <c r="H376" s="31">
        <f t="shared" ref="H376:H382" si="50">H375-G376</f>
        <v>12700</v>
      </c>
      <c r="I376" s="50"/>
      <c r="J376" s="59"/>
    </row>
    <row r="377" spans="2:10" ht="18.75" x14ac:dyDescent="0.3">
      <c r="B377" s="32" t="s">
        <v>2</v>
      </c>
      <c r="C377" s="33"/>
      <c r="D377" s="33"/>
      <c r="E377" s="33"/>
      <c r="F377" s="34"/>
      <c r="G377" s="35">
        <v>50</v>
      </c>
      <c r="H377" s="36">
        <f t="shared" si="50"/>
        <v>12650</v>
      </c>
      <c r="I377" s="50"/>
      <c r="J377" s="59"/>
    </row>
    <row r="378" spans="2:10" ht="18.75" x14ac:dyDescent="0.25">
      <c r="B378" s="32"/>
      <c r="C378" s="20"/>
      <c r="D378" s="20"/>
      <c r="E378" s="20"/>
      <c r="F378" s="34"/>
      <c r="G378" s="35"/>
      <c r="H378" s="36">
        <f t="shared" si="50"/>
        <v>12650</v>
      </c>
      <c r="I378" s="63"/>
    </row>
    <row r="379" spans="2:10" ht="18.75" x14ac:dyDescent="0.25">
      <c r="B379" s="32" t="s">
        <v>3</v>
      </c>
      <c r="C379" s="33"/>
      <c r="D379" s="33"/>
      <c r="E379" s="33"/>
      <c r="F379" s="39"/>
      <c r="G379" s="35">
        <v>150</v>
      </c>
      <c r="H379" s="36">
        <f t="shared" si="50"/>
        <v>12500</v>
      </c>
    </row>
    <row r="380" spans="2:10" ht="26.25" x14ac:dyDescent="0.4">
      <c r="B380" s="32"/>
      <c r="C380" s="20"/>
      <c r="D380" s="20"/>
      <c r="E380" s="20"/>
      <c r="F380" s="34"/>
      <c r="G380" s="36"/>
      <c r="H380" s="36">
        <f t="shared" si="50"/>
        <v>12500</v>
      </c>
      <c r="I380" s="43"/>
    </row>
    <row r="381" spans="2:10" ht="18.75" x14ac:dyDescent="0.3">
      <c r="B381" s="32" t="s">
        <v>0</v>
      </c>
      <c r="C381" s="33"/>
      <c r="D381" s="33"/>
      <c r="E381" s="33"/>
      <c r="F381" s="30"/>
      <c r="G381" s="36">
        <v>250</v>
      </c>
      <c r="H381" s="36">
        <f t="shared" si="50"/>
        <v>12250</v>
      </c>
      <c r="I381" s="66"/>
    </row>
    <row r="382" spans="2:10" ht="18.75" x14ac:dyDescent="0.3">
      <c r="B382" s="32"/>
      <c r="C382" s="33"/>
      <c r="D382" s="33"/>
      <c r="E382" s="33"/>
      <c r="F382" s="34"/>
      <c r="G382" s="36"/>
      <c r="H382" s="36">
        <f t="shared" si="50"/>
        <v>12250</v>
      </c>
      <c r="I382" s="50"/>
    </row>
    <row r="383" spans="2:10" ht="18.75" x14ac:dyDescent="0.25">
      <c r="B383" s="42" t="s">
        <v>1</v>
      </c>
      <c r="C383" s="33"/>
      <c r="D383" s="33"/>
      <c r="E383" s="33"/>
      <c r="F383" s="34"/>
      <c r="G383" s="36">
        <v>250</v>
      </c>
      <c r="H383" s="36">
        <f>H382-G383</f>
        <v>12000</v>
      </c>
      <c r="I383" s="63"/>
    </row>
    <row r="384" spans="2:10" ht="18.75" x14ac:dyDescent="0.25">
      <c r="B384" s="42"/>
      <c r="C384" s="33"/>
      <c r="D384" s="33"/>
      <c r="E384" s="33"/>
      <c r="F384" s="34"/>
      <c r="G384" s="36"/>
      <c r="H384" s="36">
        <f t="shared" ref="H384:H385" si="51">H383-G384</f>
        <v>12000</v>
      </c>
      <c r="I384" s="6"/>
    </row>
    <row r="385" spans="2:10" ht="26.25" x14ac:dyDescent="0.4">
      <c r="B385" s="42"/>
      <c r="C385" s="33"/>
      <c r="D385" s="33"/>
      <c r="E385" s="33"/>
      <c r="F385" s="34"/>
      <c r="G385" s="36"/>
      <c r="H385" s="36">
        <f t="shared" si="51"/>
        <v>12000</v>
      </c>
      <c r="I385" s="10"/>
    </row>
    <row r="386" spans="2:10" ht="18.75" x14ac:dyDescent="0.3">
      <c r="B386" s="51"/>
      <c r="C386" s="52" t="s">
        <v>6</v>
      </c>
      <c r="D386" s="53"/>
      <c r="E386" s="54"/>
      <c r="F386" s="55">
        <f>F385+F370</f>
        <v>2000</v>
      </c>
      <c r="G386" s="55">
        <f>G385+G370</f>
        <v>1500</v>
      </c>
      <c r="H386" s="56"/>
    </row>
    <row r="387" spans="2:10" x14ac:dyDescent="0.25">
      <c r="B387" s="11" t="s">
        <v>12</v>
      </c>
      <c r="C387" s="57"/>
      <c r="D387" s="57"/>
      <c r="E387" s="57"/>
      <c r="F387" s="13" t="s">
        <v>5</v>
      </c>
      <c r="G387" s="13" t="s">
        <v>7</v>
      </c>
      <c r="H387" s="13" t="s">
        <v>8</v>
      </c>
    </row>
    <row r="388" spans="2:10" ht="18.75" x14ac:dyDescent="0.3">
      <c r="B388" s="73" t="s">
        <v>4</v>
      </c>
      <c r="C388" s="17"/>
      <c r="D388" s="17"/>
      <c r="E388" s="17"/>
      <c r="F388" s="74">
        <v>2000</v>
      </c>
      <c r="G388" s="18"/>
      <c r="H388" s="18">
        <f>H385+F388-G388</f>
        <v>14000</v>
      </c>
    </row>
    <row r="389" spans="2:10" ht="26.25" x14ac:dyDescent="0.4">
      <c r="B389" s="75"/>
      <c r="C389" s="20"/>
      <c r="D389" s="20"/>
      <c r="E389" s="20"/>
      <c r="F389" s="21"/>
      <c r="G389" s="36"/>
      <c r="H389" s="36">
        <f>H388-G389</f>
        <v>14000</v>
      </c>
      <c r="I389" s="10"/>
    </row>
    <row r="390" spans="2:10" ht="18.75" x14ac:dyDescent="0.25">
      <c r="B390" s="60" t="s">
        <v>5</v>
      </c>
      <c r="C390" s="24"/>
      <c r="D390" s="25"/>
      <c r="E390" s="26"/>
      <c r="F390" s="21"/>
      <c r="G390" s="36">
        <v>800</v>
      </c>
      <c r="H390" s="36">
        <f>H389-G390</f>
        <v>13200</v>
      </c>
    </row>
    <row r="391" spans="2:10" ht="18.75" x14ac:dyDescent="0.25">
      <c r="B391" s="28"/>
      <c r="C391" s="29"/>
      <c r="D391" s="29"/>
      <c r="E391" s="29"/>
      <c r="F391" s="30"/>
      <c r="G391" s="31"/>
      <c r="H391" s="31">
        <f t="shared" ref="H391:H397" si="52">H390-G391</f>
        <v>13200</v>
      </c>
    </row>
    <row r="392" spans="2:10" ht="18.75" x14ac:dyDescent="0.3">
      <c r="B392" s="32" t="s">
        <v>2</v>
      </c>
      <c r="C392" s="33"/>
      <c r="D392" s="33"/>
      <c r="E392" s="33"/>
      <c r="F392" s="34"/>
      <c r="G392" s="35">
        <v>50</v>
      </c>
      <c r="H392" s="36">
        <f t="shared" si="52"/>
        <v>13150</v>
      </c>
      <c r="I392" s="50"/>
      <c r="J392" s="59"/>
    </row>
    <row r="393" spans="2:10" ht="18.75" x14ac:dyDescent="0.3">
      <c r="B393" s="32"/>
      <c r="C393" s="20"/>
      <c r="D393" s="20"/>
      <c r="E393" s="20"/>
      <c r="F393" s="34"/>
      <c r="G393" s="35"/>
      <c r="H393" s="36">
        <f t="shared" si="52"/>
        <v>13150</v>
      </c>
      <c r="I393" s="50"/>
      <c r="J393" s="59"/>
    </row>
    <row r="394" spans="2:10" ht="18.75" x14ac:dyDescent="0.25">
      <c r="B394" s="32" t="s">
        <v>3</v>
      </c>
      <c r="C394" s="33"/>
      <c r="D394" s="33"/>
      <c r="E394" s="33"/>
      <c r="F394" s="39"/>
      <c r="G394" s="35">
        <v>150</v>
      </c>
      <c r="H394" s="36">
        <f t="shared" si="52"/>
        <v>13000</v>
      </c>
      <c r="I394" s="63"/>
    </row>
    <row r="395" spans="2:10" ht="18.75" x14ac:dyDescent="0.25">
      <c r="B395" s="32"/>
      <c r="C395" s="20"/>
      <c r="D395" s="20"/>
      <c r="E395" s="20"/>
      <c r="F395" s="34"/>
      <c r="G395" s="36"/>
      <c r="H395" s="36">
        <f t="shared" si="52"/>
        <v>13000</v>
      </c>
    </row>
    <row r="396" spans="2:10" ht="26.25" x14ac:dyDescent="0.4">
      <c r="B396" s="32" t="s">
        <v>0</v>
      </c>
      <c r="C396" s="33"/>
      <c r="D396" s="33"/>
      <c r="E396" s="33"/>
      <c r="F396" s="30"/>
      <c r="G396" s="36">
        <v>250</v>
      </c>
      <c r="H396" s="36">
        <f t="shared" si="52"/>
        <v>12750</v>
      </c>
      <c r="I396" s="43"/>
    </row>
    <row r="397" spans="2:10" ht="18.75" x14ac:dyDescent="0.3">
      <c r="B397" s="32"/>
      <c r="C397" s="33"/>
      <c r="D397" s="33"/>
      <c r="E397" s="33"/>
      <c r="F397" s="34"/>
      <c r="G397" s="36"/>
      <c r="H397" s="36">
        <f t="shared" si="52"/>
        <v>12750</v>
      </c>
      <c r="I397" s="66"/>
    </row>
    <row r="398" spans="2:10" ht="18.75" x14ac:dyDescent="0.3">
      <c r="B398" s="42" t="s">
        <v>1</v>
      </c>
      <c r="C398" s="33"/>
      <c r="D398" s="33"/>
      <c r="E398" s="33"/>
      <c r="F398" s="34"/>
      <c r="G398" s="36">
        <v>250</v>
      </c>
      <c r="H398" s="36">
        <f>H397-G398</f>
        <v>12500</v>
      </c>
      <c r="I398" s="50"/>
    </row>
    <row r="399" spans="2:10" ht="18.75" x14ac:dyDescent="0.25">
      <c r="B399" s="42"/>
      <c r="C399" s="33"/>
      <c r="D399" s="33"/>
      <c r="E399" s="33"/>
      <c r="F399" s="34"/>
      <c r="G399" s="36"/>
      <c r="H399" s="36">
        <f t="shared" ref="H399:H400" si="53">H398-G399</f>
        <v>12500</v>
      </c>
      <c r="I399" s="63"/>
    </row>
    <row r="400" spans="2:10" ht="18.75" x14ac:dyDescent="0.25">
      <c r="B400" s="42"/>
      <c r="C400" s="33"/>
      <c r="D400" s="33"/>
      <c r="E400" s="33"/>
      <c r="F400" s="34"/>
      <c r="G400" s="36"/>
      <c r="H400" s="36">
        <f t="shared" si="53"/>
        <v>12500</v>
      </c>
      <c r="I400" s="6"/>
    </row>
    <row r="401" spans="2:10" ht="26.25" x14ac:dyDescent="0.4">
      <c r="B401" s="42"/>
      <c r="C401" s="33"/>
      <c r="D401" s="33"/>
      <c r="E401" s="33"/>
      <c r="F401" s="34"/>
      <c r="G401" s="36"/>
      <c r="H401" s="36">
        <f t="shared" ref="H400:H401" si="54">H400-G401</f>
        <v>12500</v>
      </c>
      <c r="I401" s="10"/>
    </row>
    <row r="402" spans="2:10" ht="18.75" x14ac:dyDescent="0.3">
      <c r="B402" s="44"/>
      <c r="C402" s="45" t="s">
        <v>23</v>
      </c>
      <c r="D402" s="46"/>
      <c r="E402" s="47"/>
      <c r="F402" s="48">
        <f>SUM(F389:F401)</f>
        <v>0</v>
      </c>
      <c r="G402" s="48">
        <f>SUM(G389:G401)</f>
        <v>1500</v>
      </c>
      <c r="H402" s="49">
        <f>H401</f>
        <v>12500</v>
      </c>
    </row>
    <row r="403" spans="2:10" ht="18.75" x14ac:dyDescent="0.3">
      <c r="B403" s="51"/>
      <c r="C403" s="52" t="s">
        <v>6</v>
      </c>
      <c r="D403" s="53"/>
      <c r="E403" s="54"/>
      <c r="F403" s="55">
        <f>F402</f>
        <v>0</v>
      </c>
      <c r="G403" s="55">
        <f>G402</f>
        <v>1500</v>
      </c>
      <c r="H403" s="56"/>
    </row>
    <row r="404" spans="2:10" x14ac:dyDescent="0.25">
      <c r="B404" s="11" t="s">
        <v>12</v>
      </c>
      <c r="C404" s="57"/>
      <c r="D404" s="57"/>
      <c r="E404" s="57"/>
      <c r="F404" s="13" t="s">
        <v>5</v>
      </c>
      <c r="G404" s="13" t="s">
        <v>7</v>
      </c>
      <c r="H404" s="13" t="s">
        <v>8</v>
      </c>
    </row>
    <row r="405" spans="2:10" ht="26.25" x14ac:dyDescent="0.4">
      <c r="B405" s="73" t="s">
        <v>4</v>
      </c>
      <c r="C405" s="17"/>
      <c r="D405" s="17"/>
      <c r="E405" s="17"/>
      <c r="F405" s="74">
        <v>2000</v>
      </c>
      <c r="G405" s="18"/>
      <c r="H405" s="18">
        <f>H402+F405-G405</f>
        <v>14500</v>
      </c>
      <c r="I405" s="10"/>
    </row>
    <row r="406" spans="2:10" ht="18.75" x14ac:dyDescent="0.25">
      <c r="B406" s="75"/>
      <c r="C406" s="20"/>
      <c r="D406" s="20"/>
      <c r="E406" s="20"/>
      <c r="F406" s="21"/>
      <c r="G406" s="36"/>
      <c r="H406" s="36">
        <f>H405-G406</f>
        <v>14500</v>
      </c>
    </row>
    <row r="407" spans="2:10" ht="18.75" x14ac:dyDescent="0.25">
      <c r="B407" s="60" t="s">
        <v>5</v>
      </c>
      <c r="C407" s="24"/>
      <c r="D407" s="25"/>
      <c r="E407" s="26"/>
      <c r="F407" s="21"/>
      <c r="G407" s="36">
        <v>800</v>
      </c>
      <c r="H407" s="36">
        <f>H406-G407</f>
        <v>13700</v>
      </c>
    </row>
    <row r="408" spans="2:10" ht="18.75" x14ac:dyDescent="0.3">
      <c r="B408" s="28"/>
      <c r="C408" s="29"/>
      <c r="D408" s="29"/>
      <c r="E408" s="29"/>
      <c r="F408" s="30"/>
      <c r="G408" s="31"/>
      <c r="H408" s="31">
        <f t="shared" ref="H408:H414" si="55">H407-G408</f>
        <v>13700</v>
      </c>
      <c r="I408" s="50"/>
      <c r="J408" s="59"/>
    </row>
    <row r="409" spans="2:10" ht="18.75" x14ac:dyDescent="0.3">
      <c r="B409" s="32" t="s">
        <v>2</v>
      </c>
      <c r="C409" s="33"/>
      <c r="D409" s="33"/>
      <c r="E409" s="33"/>
      <c r="F409" s="34"/>
      <c r="G409" s="35">
        <v>50</v>
      </c>
      <c r="H409" s="36">
        <f t="shared" si="55"/>
        <v>13650</v>
      </c>
      <c r="I409" s="50"/>
      <c r="J409" s="59"/>
    </row>
    <row r="410" spans="2:10" ht="18.75" x14ac:dyDescent="0.25">
      <c r="B410" s="32"/>
      <c r="C410" s="20"/>
      <c r="D410" s="20"/>
      <c r="E410" s="20"/>
      <c r="F410" s="34"/>
      <c r="G410" s="35"/>
      <c r="H410" s="36">
        <f t="shared" si="55"/>
        <v>13650</v>
      </c>
      <c r="I410" s="63"/>
    </row>
    <row r="411" spans="2:10" ht="18.75" x14ac:dyDescent="0.25">
      <c r="B411" s="32" t="s">
        <v>3</v>
      </c>
      <c r="C411" s="33"/>
      <c r="D411" s="33"/>
      <c r="E411" s="33"/>
      <c r="F411" s="39"/>
      <c r="G411" s="35">
        <v>150</v>
      </c>
      <c r="H411" s="36">
        <f t="shared" si="55"/>
        <v>13500</v>
      </c>
    </row>
    <row r="412" spans="2:10" ht="26.25" x14ac:dyDescent="0.4">
      <c r="B412" s="32"/>
      <c r="C412" s="20"/>
      <c r="D412" s="20"/>
      <c r="E412" s="20"/>
      <c r="F412" s="34"/>
      <c r="G412" s="36"/>
      <c r="H412" s="36">
        <f t="shared" si="55"/>
        <v>13500</v>
      </c>
      <c r="I412" s="43"/>
    </row>
    <row r="413" spans="2:10" ht="18.75" x14ac:dyDescent="0.3">
      <c r="B413" s="32" t="s">
        <v>0</v>
      </c>
      <c r="C413" s="33"/>
      <c r="D413" s="33"/>
      <c r="E413" s="33"/>
      <c r="F413" s="30"/>
      <c r="G413" s="36">
        <v>250</v>
      </c>
      <c r="H413" s="36">
        <f t="shared" si="55"/>
        <v>13250</v>
      </c>
      <c r="I413" s="66"/>
    </row>
    <row r="414" spans="2:10" ht="18.75" x14ac:dyDescent="0.3">
      <c r="B414" s="32"/>
      <c r="C414" s="33"/>
      <c r="D414" s="33"/>
      <c r="E414" s="33"/>
      <c r="F414" s="34"/>
      <c r="G414" s="36"/>
      <c r="H414" s="36">
        <f t="shared" si="55"/>
        <v>13250</v>
      </c>
      <c r="I414" s="50"/>
    </row>
    <row r="415" spans="2:10" ht="18.75" x14ac:dyDescent="0.25">
      <c r="B415" s="42" t="s">
        <v>1</v>
      </c>
      <c r="C415" s="33"/>
      <c r="D415" s="33"/>
      <c r="E415" s="33"/>
      <c r="F415" s="34"/>
      <c r="G415" s="36">
        <v>250</v>
      </c>
      <c r="H415" s="36">
        <f>H414-G415</f>
        <v>13000</v>
      </c>
      <c r="I415" s="63"/>
    </row>
    <row r="416" spans="2:10" ht="18.75" x14ac:dyDescent="0.25">
      <c r="B416" s="42"/>
      <c r="C416" s="33"/>
      <c r="D416" s="33"/>
      <c r="E416" s="33"/>
      <c r="F416" s="34"/>
      <c r="G416" s="36"/>
      <c r="H416" s="36">
        <f t="shared" ref="H416:H417" si="56">H415-G416</f>
        <v>13000</v>
      </c>
      <c r="I416" s="6"/>
    </row>
    <row r="417" spans="2:10" ht="26.25" x14ac:dyDescent="0.4">
      <c r="B417" s="42"/>
      <c r="C417" s="33"/>
      <c r="D417" s="33"/>
      <c r="E417" s="33"/>
      <c r="F417" s="34"/>
      <c r="G417" s="36"/>
      <c r="H417" s="36">
        <f t="shared" si="56"/>
        <v>13000</v>
      </c>
      <c r="I417" s="10"/>
    </row>
    <row r="418" spans="2:10" ht="18.75" x14ac:dyDescent="0.3">
      <c r="B418" s="44"/>
      <c r="C418" s="45" t="s">
        <v>23</v>
      </c>
      <c r="D418" s="46"/>
      <c r="E418" s="47"/>
      <c r="F418" s="48">
        <f>SUM(F405:F417)</f>
        <v>2000</v>
      </c>
      <c r="G418" s="48">
        <f>SUM(G405:G417)</f>
        <v>1500</v>
      </c>
      <c r="H418" s="49">
        <f>H417</f>
        <v>13000</v>
      </c>
    </row>
    <row r="419" spans="2:10" ht="18.75" x14ac:dyDescent="0.3">
      <c r="B419" s="51"/>
      <c r="C419" s="52" t="s">
        <v>6</v>
      </c>
      <c r="D419" s="53"/>
      <c r="E419" s="54"/>
      <c r="F419" s="55">
        <f>F418+F403</f>
        <v>2000</v>
      </c>
      <c r="G419" s="55">
        <f>G418+G403</f>
        <v>3000</v>
      </c>
      <c r="H419" s="56"/>
    </row>
    <row r="420" spans="2:10" x14ac:dyDescent="0.25">
      <c r="B420" s="11" t="s">
        <v>12</v>
      </c>
      <c r="C420" s="57"/>
      <c r="D420" s="57"/>
      <c r="E420" s="57"/>
      <c r="F420" s="13" t="s">
        <v>5</v>
      </c>
      <c r="G420" s="13" t="s">
        <v>7</v>
      </c>
      <c r="H420" s="13" t="s">
        <v>8</v>
      </c>
    </row>
    <row r="421" spans="2:10" ht="26.25" x14ac:dyDescent="0.4">
      <c r="B421" s="73" t="s">
        <v>4</v>
      </c>
      <c r="C421" s="17"/>
      <c r="D421" s="17"/>
      <c r="E421" s="17"/>
      <c r="F421" s="74">
        <v>2000</v>
      </c>
      <c r="G421" s="18"/>
      <c r="H421" s="18">
        <f>H418+F421-G421</f>
        <v>15000</v>
      </c>
      <c r="I421" s="10"/>
    </row>
    <row r="422" spans="2:10" ht="18.75" x14ac:dyDescent="0.25">
      <c r="B422" s="75"/>
      <c r="C422" s="20"/>
      <c r="D422" s="20"/>
      <c r="E422" s="20"/>
      <c r="F422" s="21"/>
      <c r="G422" s="36"/>
      <c r="H422" s="36">
        <f>H421-G422</f>
        <v>15000</v>
      </c>
    </row>
    <row r="423" spans="2:10" ht="18.75" x14ac:dyDescent="0.25">
      <c r="B423" s="60" t="s">
        <v>5</v>
      </c>
      <c r="C423" s="24"/>
      <c r="D423" s="25"/>
      <c r="E423" s="26"/>
      <c r="F423" s="21"/>
      <c r="G423" s="36">
        <v>800</v>
      </c>
      <c r="H423" s="36">
        <f>H422-G423</f>
        <v>14200</v>
      </c>
    </row>
    <row r="424" spans="2:10" ht="18.75" x14ac:dyDescent="0.3">
      <c r="B424" s="28"/>
      <c r="C424" s="29"/>
      <c r="D424" s="29"/>
      <c r="E424" s="29"/>
      <c r="F424" s="30"/>
      <c r="G424" s="31"/>
      <c r="H424" s="31">
        <f t="shared" ref="H424:H430" si="57">H423-G424</f>
        <v>14200</v>
      </c>
      <c r="I424" s="50"/>
      <c r="J424" s="59"/>
    </row>
    <row r="425" spans="2:10" ht="18.75" x14ac:dyDescent="0.3">
      <c r="B425" s="32" t="s">
        <v>2</v>
      </c>
      <c r="C425" s="33"/>
      <c r="D425" s="33"/>
      <c r="E425" s="33"/>
      <c r="F425" s="34"/>
      <c r="G425" s="35">
        <v>50</v>
      </c>
      <c r="H425" s="36">
        <f t="shared" si="57"/>
        <v>14150</v>
      </c>
      <c r="I425" s="50"/>
      <c r="J425" s="59"/>
    </row>
    <row r="426" spans="2:10" ht="18.75" x14ac:dyDescent="0.25">
      <c r="B426" s="32"/>
      <c r="C426" s="20"/>
      <c r="D426" s="20"/>
      <c r="E426" s="20"/>
      <c r="F426" s="34"/>
      <c r="G426" s="35"/>
      <c r="H426" s="36">
        <f t="shared" si="57"/>
        <v>14150</v>
      </c>
      <c r="I426" s="63"/>
    </row>
    <row r="427" spans="2:10" ht="18.75" x14ac:dyDescent="0.25">
      <c r="B427" s="32" t="s">
        <v>3</v>
      </c>
      <c r="C427" s="33"/>
      <c r="D427" s="33"/>
      <c r="E427" s="33"/>
      <c r="F427" s="39"/>
      <c r="G427" s="35">
        <v>150</v>
      </c>
      <c r="H427" s="36">
        <f t="shared" si="57"/>
        <v>14000</v>
      </c>
    </row>
    <row r="428" spans="2:10" ht="26.25" x14ac:dyDescent="0.4">
      <c r="B428" s="32"/>
      <c r="C428" s="20"/>
      <c r="D428" s="20"/>
      <c r="E428" s="20"/>
      <c r="F428" s="34"/>
      <c r="G428" s="36"/>
      <c r="H428" s="36">
        <f t="shared" si="57"/>
        <v>14000</v>
      </c>
      <c r="I428" s="43"/>
    </row>
    <row r="429" spans="2:10" ht="18.75" x14ac:dyDescent="0.3">
      <c r="B429" s="32" t="s">
        <v>0</v>
      </c>
      <c r="C429" s="33"/>
      <c r="D429" s="33"/>
      <c r="E429" s="33"/>
      <c r="F429" s="30"/>
      <c r="G429" s="36">
        <v>250</v>
      </c>
      <c r="H429" s="36">
        <f t="shared" si="57"/>
        <v>13750</v>
      </c>
      <c r="I429" s="66"/>
    </row>
    <row r="430" spans="2:10" ht="18.75" x14ac:dyDescent="0.3">
      <c r="B430" s="32"/>
      <c r="C430" s="33"/>
      <c r="D430" s="33"/>
      <c r="E430" s="33"/>
      <c r="F430" s="34"/>
      <c r="G430" s="36"/>
      <c r="H430" s="36">
        <f t="shared" si="57"/>
        <v>13750</v>
      </c>
      <c r="I430" s="50"/>
    </row>
    <row r="431" spans="2:10" ht="18.75" x14ac:dyDescent="0.25">
      <c r="B431" s="42" t="s">
        <v>1</v>
      </c>
      <c r="C431" s="33"/>
      <c r="D431" s="33"/>
      <c r="E431" s="33"/>
      <c r="F431" s="34"/>
      <c r="G431" s="36">
        <v>250</v>
      </c>
      <c r="H431" s="36">
        <f>H430-G431</f>
        <v>13500</v>
      </c>
      <c r="I431" s="63"/>
    </row>
    <row r="432" spans="2:10" ht="18.75" x14ac:dyDescent="0.25">
      <c r="B432" s="42"/>
      <c r="C432" s="33"/>
      <c r="D432" s="33"/>
      <c r="E432" s="33"/>
      <c r="F432" s="34"/>
      <c r="G432" s="36"/>
      <c r="H432" s="36">
        <f t="shared" ref="H432:H433" si="58">H431-G432</f>
        <v>13500</v>
      </c>
      <c r="I432" s="6"/>
    </row>
    <row r="433" spans="2:10" ht="26.25" x14ac:dyDescent="0.4">
      <c r="B433" s="42"/>
      <c r="C433" s="33"/>
      <c r="D433" s="33"/>
      <c r="E433" s="33"/>
      <c r="F433" s="34"/>
      <c r="G433" s="36"/>
      <c r="H433" s="36">
        <f t="shared" si="58"/>
        <v>13500</v>
      </c>
      <c r="I433" s="10"/>
    </row>
    <row r="434" spans="2:10" ht="18.75" x14ac:dyDescent="0.3">
      <c r="B434" s="44"/>
      <c r="C434" s="45" t="s">
        <v>23</v>
      </c>
      <c r="D434" s="46"/>
      <c r="E434" s="47"/>
      <c r="F434" s="48">
        <f>SUM(F420:F433)</f>
        <v>2000</v>
      </c>
      <c r="G434" s="48">
        <f>SUM(G420:G433)</f>
        <v>1500</v>
      </c>
      <c r="H434" s="67">
        <f>H433</f>
        <v>13500</v>
      </c>
    </row>
    <row r="435" spans="2:10" ht="18.75" x14ac:dyDescent="0.3">
      <c r="B435" s="51"/>
      <c r="C435" s="52" t="s">
        <v>6</v>
      </c>
      <c r="D435" s="53"/>
      <c r="E435" s="54"/>
      <c r="F435" s="55">
        <f>F434+F419</f>
        <v>4000</v>
      </c>
      <c r="G435" s="55">
        <f>G434+G419</f>
        <v>4500</v>
      </c>
      <c r="H435" s="56"/>
    </row>
    <row r="436" spans="2:10" x14ac:dyDescent="0.25">
      <c r="B436" s="11" t="s">
        <v>12</v>
      </c>
      <c r="C436" s="57"/>
      <c r="D436" s="57"/>
      <c r="E436" s="57"/>
      <c r="F436" s="13" t="s">
        <v>5</v>
      </c>
      <c r="G436" s="13" t="s">
        <v>7</v>
      </c>
      <c r="H436" s="13" t="s">
        <v>8</v>
      </c>
    </row>
    <row r="437" spans="2:10" ht="26.25" x14ac:dyDescent="0.4">
      <c r="B437" s="73" t="s">
        <v>4</v>
      </c>
      <c r="C437" s="17"/>
      <c r="D437" s="17"/>
      <c r="E437" s="17"/>
      <c r="F437" s="74">
        <v>2000</v>
      </c>
      <c r="G437" s="18"/>
      <c r="H437" s="18">
        <f>H434+F437-G437</f>
        <v>15500</v>
      </c>
      <c r="I437" s="10"/>
    </row>
    <row r="438" spans="2:10" ht="18.75" x14ac:dyDescent="0.25">
      <c r="B438" s="75"/>
      <c r="C438" s="20"/>
      <c r="D438" s="20"/>
      <c r="E438" s="20"/>
      <c r="F438" s="21"/>
      <c r="G438" s="36"/>
      <c r="H438" s="36">
        <f>H437-G438</f>
        <v>15500</v>
      </c>
    </row>
    <row r="439" spans="2:10" ht="18.75" x14ac:dyDescent="0.25">
      <c r="B439" s="60" t="s">
        <v>5</v>
      </c>
      <c r="C439" s="24"/>
      <c r="D439" s="25"/>
      <c r="E439" s="26"/>
      <c r="F439" s="21"/>
      <c r="G439" s="36">
        <v>800</v>
      </c>
      <c r="H439" s="36">
        <f>H438-G439</f>
        <v>14700</v>
      </c>
    </row>
    <row r="440" spans="2:10" ht="18.75" x14ac:dyDescent="0.3">
      <c r="B440" s="28"/>
      <c r="C440" s="29"/>
      <c r="D440" s="29"/>
      <c r="E440" s="29"/>
      <c r="F440" s="30"/>
      <c r="G440" s="31"/>
      <c r="H440" s="31">
        <f t="shared" ref="H440:H446" si="59">H439-G440</f>
        <v>14700</v>
      </c>
      <c r="I440" s="50"/>
      <c r="J440" s="59"/>
    </row>
    <row r="441" spans="2:10" ht="18.75" x14ac:dyDescent="0.3">
      <c r="B441" s="32" t="s">
        <v>2</v>
      </c>
      <c r="C441" s="33"/>
      <c r="D441" s="33"/>
      <c r="E441" s="33"/>
      <c r="F441" s="34"/>
      <c r="G441" s="35">
        <v>50</v>
      </c>
      <c r="H441" s="36">
        <f t="shared" si="59"/>
        <v>14650</v>
      </c>
      <c r="I441" s="50"/>
      <c r="J441" s="59"/>
    </row>
    <row r="442" spans="2:10" ht="18.75" x14ac:dyDescent="0.25">
      <c r="B442" s="32"/>
      <c r="C442" s="20"/>
      <c r="D442" s="20"/>
      <c r="E442" s="20"/>
      <c r="F442" s="34"/>
      <c r="G442" s="35"/>
      <c r="H442" s="36">
        <f t="shared" si="59"/>
        <v>14650</v>
      </c>
      <c r="I442" s="63"/>
    </row>
    <row r="443" spans="2:10" ht="18.75" x14ac:dyDescent="0.25">
      <c r="B443" s="32" t="s">
        <v>3</v>
      </c>
      <c r="C443" s="33"/>
      <c r="D443" s="33"/>
      <c r="E443" s="33"/>
      <c r="F443" s="39"/>
      <c r="G443" s="35">
        <v>150</v>
      </c>
      <c r="H443" s="36">
        <f t="shared" si="59"/>
        <v>14500</v>
      </c>
    </row>
    <row r="444" spans="2:10" ht="26.25" x14ac:dyDescent="0.4">
      <c r="B444" s="32"/>
      <c r="C444" s="20"/>
      <c r="D444" s="20"/>
      <c r="E444" s="20"/>
      <c r="F444" s="34"/>
      <c r="G444" s="36"/>
      <c r="H444" s="36">
        <f t="shared" si="59"/>
        <v>14500</v>
      </c>
      <c r="I444" s="43"/>
    </row>
    <row r="445" spans="2:10" ht="18.75" x14ac:dyDescent="0.3">
      <c r="B445" s="32" t="s">
        <v>0</v>
      </c>
      <c r="C445" s="33"/>
      <c r="D445" s="33"/>
      <c r="E445" s="33"/>
      <c r="F445" s="30"/>
      <c r="G445" s="36">
        <v>250</v>
      </c>
      <c r="H445" s="36">
        <f t="shared" si="59"/>
        <v>14250</v>
      </c>
      <c r="I445" s="66"/>
    </row>
    <row r="446" spans="2:10" ht="18.75" x14ac:dyDescent="0.3">
      <c r="B446" s="32"/>
      <c r="C446" s="33"/>
      <c r="D446" s="33"/>
      <c r="E446" s="33"/>
      <c r="F446" s="34"/>
      <c r="G446" s="36"/>
      <c r="H446" s="36">
        <f t="shared" si="59"/>
        <v>14250</v>
      </c>
      <c r="I446" s="50"/>
    </row>
    <row r="447" spans="2:10" ht="18.75" x14ac:dyDescent="0.25">
      <c r="B447" s="42" t="s">
        <v>1</v>
      </c>
      <c r="C447" s="33"/>
      <c r="D447" s="33"/>
      <c r="E447" s="33"/>
      <c r="F447" s="34"/>
      <c r="G447" s="36">
        <v>250</v>
      </c>
      <c r="H447" s="36">
        <f>H446-G447</f>
        <v>14000</v>
      </c>
      <c r="I447" s="63"/>
    </row>
    <row r="448" spans="2:10" ht="18.75" x14ac:dyDescent="0.25">
      <c r="B448" s="42"/>
      <c r="C448" s="33"/>
      <c r="D448" s="33"/>
      <c r="E448" s="33"/>
      <c r="F448" s="34"/>
      <c r="G448" s="36"/>
      <c r="H448" s="36">
        <f t="shared" ref="H448:H449" si="60">H447-G448</f>
        <v>14000</v>
      </c>
      <c r="I448" s="6"/>
    </row>
    <row r="449" spans="2:10" ht="26.25" x14ac:dyDescent="0.4">
      <c r="B449" s="42"/>
      <c r="C449" s="33"/>
      <c r="D449" s="33"/>
      <c r="E449" s="33"/>
      <c r="F449" s="34"/>
      <c r="G449" s="36"/>
      <c r="H449" s="36">
        <f t="shared" si="60"/>
        <v>14000</v>
      </c>
      <c r="I449" s="10"/>
    </row>
    <row r="450" spans="2:10" ht="18.75" x14ac:dyDescent="0.3">
      <c r="B450" s="44"/>
      <c r="C450" s="45" t="s">
        <v>23</v>
      </c>
      <c r="D450" s="46"/>
      <c r="E450" s="47"/>
      <c r="F450" s="48">
        <f>SUM(F437:F449)</f>
        <v>2000</v>
      </c>
      <c r="G450" s="48">
        <f>SUM(G437:G449)</f>
        <v>1500</v>
      </c>
      <c r="H450" s="49">
        <f>H449</f>
        <v>14000</v>
      </c>
    </row>
    <row r="451" spans="2:10" ht="18.75" x14ac:dyDescent="0.3">
      <c r="B451" s="51"/>
      <c r="C451" s="52" t="s">
        <v>6</v>
      </c>
      <c r="D451" s="53"/>
      <c r="E451" s="54"/>
      <c r="F451" s="55">
        <f>F450</f>
        <v>2000</v>
      </c>
      <c r="G451" s="55">
        <f>G450</f>
        <v>1500</v>
      </c>
      <c r="H451" s="56"/>
    </row>
    <row r="452" spans="2:10" x14ac:dyDescent="0.25">
      <c r="B452" s="11" t="s">
        <v>12</v>
      </c>
      <c r="C452" s="57"/>
      <c r="D452" s="57"/>
      <c r="E452" s="57"/>
      <c r="F452" s="13" t="s">
        <v>5</v>
      </c>
      <c r="G452" s="13" t="s">
        <v>7</v>
      </c>
      <c r="H452" s="13" t="s">
        <v>8</v>
      </c>
    </row>
    <row r="453" spans="2:10" ht="26.25" x14ac:dyDescent="0.4">
      <c r="B453" s="73" t="s">
        <v>4</v>
      </c>
      <c r="C453" s="17"/>
      <c r="D453" s="17"/>
      <c r="E453" s="17"/>
      <c r="F453" s="74">
        <v>2000</v>
      </c>
      <c r="G453" s="18"/>
      <c r="H453" s="18">
        <f>H450+F453-G453</f>
        <v>16000</v>
      </c>
      <c r="I453" s="10"/>
    </row>
    <row r="454" spans="2:10" ht="18.75" x14ac:dyDescent="0.25">
      <c r="B454" s="75"/>
      <c r="C454" s="20"/>
      <c r="D454" s="20"/>
      <c r="E454" s="20"/>
      <c r="F454" s="21"/>
      <c r="G454" s="36"/>
      <c r="H454" s="36">
        <f>H453-G454</f>
        <v>16000</v>
      </c>
    </row>
    <row r="455" spans="2:10" ht="18.75" x14ac:dyDescent="0.25">
      <c r="B455" s="60" t="s">
        <v>5</v>
      </c>
      <c r="C455" s="24"/>
      <c r="D455" s="25"/>
      <c r="E455" s="26"/>
      <c r="F455" s="21"/>
      <c r="G455" s="36">
        <v>800</v>
      </c>
      <c r="H455" s="36">
        <f>H454-G455</f>
        <v>15200</v>
      </c>
    </row>
    <row r="456" spans="2:10" ht="18.75" x14ac:dyDescent="0.3">
      <c r="B456" s="28"/>
      <c r="C456" s="29"/>
      <c r="D456" s="29"/>
      <c r="E456" s="29"/>
      <c r="F456" s="30"/>
      <c r="G456" s="31"/>
      <c r="H456" s="31">
        <f t="shared" ref="H456:H462" si="61">H455-G456</f>
        <v>15200</v>
      </c>
      <c r="I456" s="50"/>
      <c r="J456" s="59"/>
    </row>
    <row r="457" spans="2:10" ht="18.75" x14ac:dyDescent="0.3">
      <c r="B457" s="32" t="s">
        <v>2</v>
      </c>
      <c r="C457" s="33"/>
      <c r="D457" s="33"/>
      <c r="E457" s="33"/>
      <c r="F457" s="34"/>
      <c r="G457" s="35">
        <v>50</v>
      </c>
      <c r="H457" s="36">
        <f t="shared" si="61"/>
        <v>15150</v>
      </c>
      <c r="I457" s="50"/>
      <c r="J457" s="59"/>
    </row>
    <row r="458" spans="2:10" ht="18.75" x14ac:dyDescent="0.25">
      <c r="B458" s="32"/>
      <c r="C458" s="20"/>
      <c r="D458" s="20"/>
      <c r="E458" s="20"/>
      <c r="F458" s="34"/>
      <c r="G458" s="35"/>
      <c r="H458" s="36">
        <f t="shared" si="61"/>
        <v>15150</v>
      </c>
      <c r="I458" s="63"/>
    </row>
    <row r="459" spans="2:10" ht="18.75" x14ac:dyDescent="0.25">
      <c r="B459" s="32" t="s">
        <v>3</v>
      </c>
      <c r="C459" s="33"/>
      <c r="D459" s="33"/>
      <c r="E459" s="33"/>
      <c r="F459" s="39"/>
      <c r="G459" s="35">
        <v>150</v>
      </c>
      <c r="H459" s="36">
        <f t="shared" si="61"/>
        <v>15000</v>
      </c>
    </row>
    <row r="460" spans="2:10" ht="26.25" x14ac:dyDescent="0.4">
      <c r="B460" s="32"/>
      <c r="C460" s="20"/>
      <c r="D460" s="20"/>
      <c r="E460" s="20"/>
      <c r="F460" s="34"/>
      <c r="G460" s="36"/>
      <c r="H460" s="36">
        <f t="shared" si="61"/>
        <v>15000</v>
      </c>
      <c r="I460" s="43"/>
    </row>
    <row r="461" spans="2:10" ht="18.75" x14ac:dyDescent="0.3">
      <c r="B461" s="32" t="s">
        <v>0</v>
      </c>
      <c r="C461" s="33"/>
      <c r="D461" s="33"/>
      <c r="E461" s="33"/>
      <c r="F461" s="30"/>
      <c r="G461" s="36">
        <v>250</v>
      </c>
      <c r="H461" s="36">
        <f t="shared" si="61"/>
        <v>14750</v>
      </c>
      <c r="I461" s="66"/>
    </row>
    <row r="462" spans="2:10" ht="18.75" x14ac:dyDescent="0.3">
      <c r="B462" s="32"/>
      <c r="C462" s="33"/>
      <c r="D462" s="33"/>
      <c r="E462" s="33"/>
      <c r="F462" s="34"/>
      <c r="G462" s="36"/>
      <c r="H462" s="36">
        <f t="shared" si="61"/>
        <v>14750</v>
      </c>
      <c r="I462" s="50"/>
    </row>
    <row r="463" spans="2:10" ht="18.75" x14ac:dyDescent="0.25">
      <c r="B463" s="42" t="s">
        <v>1</v>
      </c>
      <c r="C463" s="33"/>
      <c r="D463" s="33"/>
      <c r="E463" s="33"/>
      <c r="F463" s="34"/>
      <c r="G463" s="36">
        <v>250</v>
      </c>
      <c r="H463" s="36">
        <f>H462-G463</f>
        <v>14500</v>
      </c>
      <c r="I463" s="63"/>
    </row>
    <row r="464" spans="2:10" ht="18.75" x14ac:dyDescent="0.25">
      <c r="B464" s="42"/>
      <c r="C464" s="33"/>
      <c r="D464" s="33"/>
      <c r="E464" s="33"/>
      <c r="F464" s="34"/>
      <c r="G464" s="36"/>
      <c r="H464" s="36">
        <f t="shared" ref="H464:H465" si="62">H463-G464</f>
        <v>14500</v>
      </c>
      <c r="I464" s="6"/>
    </row>
    <row r="465" spans="2:10" ht="26.25" x14ac:dyDescent="0.4">
      <c r="B465" s="42"/>
      <c r="C465" s="33"/>
      <c r="D465" s="33"/>
      <c r="E465" s="33"/>
      <c r="F465" s="34"/>
      <c r="G465" s="36"/>
      <c r="H465" s="36">
        <f t="shared" si="62"/>
        <v>14500</v>
      </c>
      <c r="I465" s="10"/>
    </row>
    <row r="466" spans="2:10" ht="18.75" x14ac:dyDescent="0.3">
      <c r="B466" s="44"/>
      <c r="C466" s="45" t="s">
        <v>23</v>
      </c>
      <c r="D466" s="46"/>
      <c r="E466" s="47"/>
      <c r="F466" s="48">
        <f>SUM(F453:F465)</f>
        <v>2000</v>
      </c>
      <c r="G466" s="48">
        <f>SUM(G453:G465)</f>
        <v>1500</v>
      </c>
      <c r="H466" s="49">
        <f>H465</f>
        <v>14500</v>
      </c>
    </row>
    <row r="467" spans="2:10" ht="18.75" x14ac:dyDescent="0.3">
      <c r="B467" s="51"/>
      <c r="C467" s="52" t="s">
        <v>6</v>
      </c>
      <c r="D467" s="53"/>
      <c r="E467" s="54"/>
      <c r="F467" s="55">
        <f>F466+F451</f>
        <v>4000</v>
      </c>
      <c r="G467" s="55">
        <f>G466+G451</f>
        <v>3000</v>
      </c>
      <c r="H467" s="56"/>
    </row>
    <row r="468" spans="2:10" x14ac:dyDescent="0.25">
      <c r="B468" s="11" t="s">
        <v>12</v>
      </c>
      <c r="C468" s="57"/>
      <c r="D468" s="57"/>
      <c r="E468" s="57"/>
      <c r="F468" s="13" t="s">
        <v>5</v>
      </c>
      <c r="G468" s="13" t="s">
        <v>7</v>
      </c>
      <c r="H468" s="13" t="s">
        <v>8</v>
      </c>
    </row>
    <row r="469" spans="2:10" ht="26.25" x14ac:dyDescent="0.4">
      <c r="B469" s="73" t="s">
        <v>4</v>
      </c>
      <c r="C469" s="17"/>
      <c r="D469" s="17"/>
      <c r="E469" s="17"/>
      <c r="F469" s="74">
        <v>2000</v>
      </c>
      <c r="G469" s="18"/>
      <c r="H469" s="18">
        <f>H466+F469-G469</f>
        <v>16500</v>
      </c>
      <c r="I469" s="10"/>
    </row>
    <row r="470" spans="2:10" ht="18.75" x14ac:dyDescent="0.25">
      <c r="B470" s="75"/>
      <c r="C470" s="20"/>
      <c r="D470" s="20"/>
      <c r="E470" s="20"/>
      <c r="F470" s="21"/>
      <c r="G470" s="36"/>
      <c r="H470" s="36">
        <f>H469-G470</f>
        <v>16500</v>
      </c>
    </row>
    <row r="471" spans="2:10" ht="18.75" x14ac:dyDescent="0.25">
      <c r="B471" s="60" t="s">
        <v>5</v>
      </c>
      <c r="C471" s="24"/>
      <c r="D471" s="25"/>
      <c r="E471" s="26"/>
      <c r="F471" s="21"/>
      <c r="G471" s="36">
        <v>800</v>
      </c>
      <c r="H471" s="36">
        <f>H470-G471</f>
        <v>15700</v>
      </c>
    </row>
    <row r="472" spans="2:10" ht="18.75" x14ac:dyDescent="0.3">
      <c r="B472" s="28"/>
      <c r="C472" s="29"/>
      <c r="D472" s="29"/>
      <c r="E472" s="29"/>
      <c r="F472" s="30"/>
      <c r="G472" s="31"/>
      <c r="H472" s="31">
        <f t="shared" ref="H472:H478" si="63">H471-G472</f>
        <v>15700</v>
      </c>
      <c r="I472" s="50"/>
      <c r="J472" s="59"/>
    </row>
    <row r="473" spans="2:10" ht="18.75" x14ac:dyDescent="0.3">
      <c r="B473" s="32" t="s">
        <v>2</v>
      </c>
      <c r="C473" s="33"/>
      <c r="D473" s="33"/>
      <c r="E473" s="33"/>
      <c r="F473" s="34"/>
      <c r="G473" s="35">
        <v>50</v>
      </c>
      <c r="H473" s="36">
        <f t="shared" si="63"/>
        <v>15650</v>
      </c>
      <c r="I473" s="50"/>
      <c r="J473" s="59"/>
    </row>
    <row r="474" spans="2:10" ht="18.75" x14ac:dyDescent="0.25">
      <c r="B474" s="32"/>
      <c r="C474" s="20"/>
      <c r="D474" s="20"/>
      <c r="E474" s="20"/>
      <c r="F474" s="34"/>
      <c r="G474" s="35"/>
      <c r="H474" s="36">
        <f t="shared" si="63"/>
        <v>15650</v>
      </c>
      <c r="I474" s="63"/>
    </row>
    <row r="475" spans="2:10" ht="18.75" x14ac:dyDescent="0.25">
      <c r="B475" s="32" t="s">
        <v>3</v>
      </c>
      <c r="C475" s="33"/>
      <c r="D475" s="33"/>
      <c r="E475" s="33"/>
      <c r="F475" s="39"/>
      <c r="G475" s="35">
        <v>150</v>
      </c>
      <c r="H475" s="36">
        <f t="shared" si="63"/>
        <v>15500</v>
      </c>
    </row>
    <row r="476" spans="2:10" ht="26.25" x14ac:dyDescent="0.4">
      <c r="B476" s="32"/>
      <c r="C476" s="20"/>
      <c r="D476" s="20"/>
      <c r="E476" s="20"/>
      <c r="F476" s="34"/>
      <c r="G476" s="36"/>
      <c r="H476" s="36">
        <f t="shared" si="63"/>
        <v>15500</v>
      </c>
      <c r="I476" s="43"/>
    </row>
    <row r="477" spans="2:10" ht="18.75" x14ac:dyDescent="0.3">
      <c r="B477" s="32" t="s">
        <v>0</v>
      </c>
      <c r="C477" s="33"/>
      <c r="D477" s="33"/>
      <c r="E477" s="33"/>
      <c r="F477" s="30"/>
      <c r="G477" s="36">
        <v>250</v>
      </c>
      <c r="H477" s="36">
        <f t="shared" si="63"/>
        <v>15250</v>
      </c>
      <c r="I477" s="66"/>
    </row>
    <row r="478" spans="2:10" ht="18.75" x14ac:dyDescent="0.3">
      <c r="B478" s="32"/>
      <c r="C478" s="33"/>
      <c r="D478" s="33"/>
      <c r="E478" s="33"/>
      <c r="F478" s="34"/>
      <c r="G478" s="36"/>
      <c r="H478" s="36">
        <f t="shared" si="63"/>
        <v>15250</v>
      </c>
      <c r="I478" s="50"/>
    </row>
    <row r="479" spans="2:10" ht="18.75" x14ac:dyDescent="0.25">
      <c r="B479" s="42" t="s">
        <v>1</v>
      </c>
      <c r="C479" s="33"/>
      <c r="D479" s="33"/>
      <c r="E479" s="33"/>
      <c r="F479" s="34"/>
      <c r="G479" s="36">
        <v>250</v>
      </c>
      <c r="H479" s="36">
        <f>H478-G479</f>
        <v>15000</v>
      </c>
      <c r="I479" s="63"/>
    </row>
    <row r="480" spans="2:10" ht="18.75" x14ac:dyDescent="0.25">
      <c r="B480" s="42"/>
      <c r="C480" s="33"/>
      <c r="D480" s="33"/>
      <c r="E480" s="33"/>
      <c r="F480" s="34"/>
      <c r="G480" s="36"/>
      <c r="H480" s="36">
        <f t="shared" ref="H480:H481" si="64">H479-G480</f>
        <v>15000</v>
      </c>
      <c r="I480" s="6"/>
    </row>
    <row r="481" spans="2:10" ht="26.25" x14ac:dyDescent="0.4">
      <c r="B481" s="42"/>
      <c r="C481" s="33"/>
      <c r="D481" s="33"/>
      <c r="E481" s="33"/>
      <c r="F481" s="34"/>
      <c r="G481" s="36"/>
      <c r="H481" s="36">
        <f t="shared" si="64"/>
        <v>15000</v>
      </c>
      <c r="I481" s="10"/>
    </row>
    <row r="482" spans="2:10" ht="18.75" x14ac:dyDescent="0.3">
      <c r="B482" s="51"/>
      <c r="C482" s="52" t="s">
        <v>6</v>
      </c>
      <c r="D482" s="53"/>
      <c r="E482" s="54"/>
      <c r="F482" s="55">
        <f>F481+F466</f>
        <v>2000</v>
      </c>
      <c r="G482" s="55">
        <f>G481+G466</f>
        <v>1500</v>
      </c>
      <c r="H482" s="56"/>
    </row>
    <row r="483" spans="2:10" x14ac:dyDescent="0.25">
      <c r="B483" s="11" t="s">
        <v>12</v>
      </c>
      <c r="C483" s="57"/>
      <c r="D483" s="57"/>
      <c r="E483" s="57"/>
      <c r="F483" s="13" t="s">
        <v>5</v>
      </c>
      <c r="G483" s="13" t="s">
        <v>7</v>
      </c>
      <c r="H483" s="13" t="s">
        <v>8</v>
      </c>
    </row>
    <row r="484" spans="2:10" ht="18.75" x14ac:dyDescent="0.3">
      <c r="B484" s="73" t="s">
        <v>4</v>
      </c>
      <c r="C484" s="17"/>
      <c r="D484" s="17"/>
      <c r="E484" s="17"/>
      <c r="F484" s="74">
        <v>2000</v>
      </c>
      <c r="G484" s="18"/>
      <c r="H484" s="18">
        <f>H481+F484-G484</f>
        <v>17000</v>
      </c>
    </row>
    <row r="485" spans="2:10" ht="26.25" x14ac:dyDescent="0.4">
      <c r="B485" s="75"/>
      <c r="C485" s="20"/>
      <c r="D485" s="20"/>
      <c r="E485" s="20"/>
      <c r="F485" s="21"/>
      <c r="G485" s="36"/>
      <c r="H485" s="36">
        <f>H484-G485</f>
        <v>17000</v>
      </c>
      <c r="I485" s="10"/>
    </row>
    <row r="486" spans="2:10" ht="18.75" x14ac:dyDescent="0.25">
      <c r="B486" s="60" t="s">
        <v>5</v>
      </c>
      <c r="C486" s="24"/>
      <c r="D486" s="25"/>
      <c r="E486" s="26"/>
      <c r="F486" s="21"/>
      <c r="G486" s="36">
        <v>800</v>
      </c>
      <c r="H486" s="36">
        <f>H485-G486</f>
        <v>16200</v>
      </c>
    </row>
    <row r="487" spans="2:10" ht="18.75" x14ac:dyDescent="0.25">
      <c r="B487" s="28"/>
      <c r="C487" s="29"/>
      <c r="D487" s="29"/>
      <c r="E487" s="29"/>
      <c r="F487" s="30"/>
      <c r="G487" s="31"/>
      <c r="H487" s="31">
        <f t="shared" ref="H487:H493" si="65">H486-G487</f>
        <v>16200</v>
      </c>
    </row>
    <row r="488" spans="2:10" ht="18.75" x14ac:dyDescent="0.3">
      <c r="B488" s="32" t="s">
        <v>2</v>
      </c>
      <c r="C488" s="33"/>
      <c r="D488" s="33"/>
      <c r="E488" s="33"/>
      <c r="F488" s="34"/>
      <c r="G488" s="35">
        <v>50</v>
      </c>
      <c r="H488" s="36">
        <f t="shared" si="65"/>
        <v>16150</v>
      </c>
      <c r="I488" s="50"/>
      <c r="J488" s="59"/>
    </row>
    <row r="489" spans="2:10" ht="18.75" x14ac:dyDescent="0.3">
      <c r="B489" s="32"/>
      <c r="C489" s="20"/>
      <c r="D489" s="20"/>
      <c r="E489" s="20"/>
      <c r="F489" s="34"/>
      <c r="G489" s="35"/>
      <c r="H489" s="36">
        <f t="shared" si="65"/>
        <v>16150</v>
      </c>
      <c r="I489" s="50"/>
      <c r="J489" s="59"/>
    </row>
    <row r="490" spans="2:10" ht="18.75" x14ac:dyDescent="0.25">
      <c r="B490" s="32" t="s">
        <v>3</v>
      </c>
      <c r="C490" s="33"/>
      <c r="D490" s="33"/>
      <c r="E490" s="33"/>
      <c r="F490" s="39"/>
      <c r="G490" s="35">
        <v>150</v>
      </c>
      <c r="H490" s="36">
        <f t="shared" si="65"/>
        <v>16000</v>
      </c>
      <c r="I490" s="63"/>
    </row>
    <row r="491" spans="2:10" ht="18.75" x14ac:dyDescent="0.25">
      <c r="B491" s="32"/>
      <c r="C491" s="20"/>
      <c r="D491" s="20"/>
      <c r="E491" s="20"/>
      <c r="F491" s="34"/>
      <c r="G491" s="36"/>
      <c r="H491" s="36">
        <f t="shared" si="65"/>
        <v>16000</v>
      </c>
    </row>
    <row r="492" spans="2:10" ht="26.25" x14ac:dyDescent="0.4">
      <c r="B492" s="32" t="s">
        <v>0</v>
      </c>
      <c r="C492" s="33"/>
      <c r="D492" s="33"/>
      <c r="E492" s="33"/>
      <c r="F492" s="30"/>
      <c r="G492" s="36">
        <v>250</v>
      </c>
      <c r="H492" s="36">
        <f t="shared" si="65"/>
        <v>15750</v>
      </c>
      <c r="I492" s="43"/>
    </row>
    <row r="493" spans="2:10" ht="18.75" x14ac:dyDescent="0.3">
      <c r="B493" s="32"/>
      <c r="C493" s="33"/>
      <c r="D493" s="33"/>
      <c r="E493" s="33"/>
      <c r="F493" s="34"/>
      <c r="G493" s="36"/>
      <c r="H493" s="36">
        <f t="shared" si="65"/>
        <v>15750</v>
      </c>
      <c r="I493" s="66"/>
    </row>
    <row r="494" spans="2:10" ht="18.75" x14ac:dyDescent="0.3">
      <c r="B494" s="42" t="s">
        <v>1</v>
      </c>
      <c r="C494" s="33"/>
      <c r="D494" s="33"/>
      <c r="E494" s="33"/>
      <c r="F494" s="34"/>
      <c r="G494" s="36">
        <v>250</v>
      </c>
      <c r="H494" s="36">
        <f>H493-G494</f>
        <v>15500</v>
      </c>
      <c r="I494" s="50"/>
    </row>
    <row r="495" spans="2:10" ht="18.75" x14ac:dyDescent="0.25">
      <c r="B495" s="42"/>
      <c r="C495" s="33"/>
      <c r="D495" s="33"/>
      <c r="E495" s="33"/>
      <c r="F495" s="34"/>
      <c r="G495" s="36"/>
      <c r="H495" s="36">
        <f t="shared" ref="H495:H496" si="66">H494-G495</f>
        <v>15500</v>
      </c>
      <c r="I495" s="63"/>
    </row>
    <row r="496" spans="2:10" ht="18.75" x14ac:dyDescent="0.25">
      <c r="B496" s="42"/>
      <c r="C496" s="33"/>
      <c r="D496" s="33"/>
      <c r="E496" s="33"/>
      <c r="F496" s="34"/>
      <c r="G496" s="36"/>
      <c r="H496" s="36">
        <f t="shared" si="66"/>
        <v>15500</v>
      </c>
      <c r="I496" s="6"/>
    </row>
    <row r="497" spans="2:10" ht="26.25" x14ac:dyDescent="0.4">
      <c r="B497" s="32"/>
      <c r="C497" s="33"/>
      <c r="D497" s="33"/>
      <c r="E497" s="33"/>
      <c r="F497" s="62"/>
      <c r="G497" s="36"/>
      <c r="H497" s="36">
        <f t="shared" ref="H488:H497" si="67">H496-G497+F497</f>
        <v>15500</v>
      </c>
      <c r="I497" s="10"/>
    </row>
    <row r="498" spans="2:10" ht="18.75" x14ac:dyDescent="0.3">
      <c r="B498" s="44"/>
      <c r="C498" s="45" t="s">
        <v>23</v>
      </c>
      <c r="D498" s="46"/>
      <c r="E498" s="47"/>
      <c r="F498" s="48">
        <f>SUM(F484:F497)</f>
        <v>2000</v>
      </c>
      <c r="G498" s="48">
        <f>SUM(G484:G497)</f>
        <v>1500</v>
      </c>
      <c r="H498" s="67">
        <f>H497</f>
        <v>15500</v>
      </c>
    </row>
    <row r="499" spans="2:10" ht="18.75" x14ac:dyDescent="0.3">
      <c r="B499" s="51"/>
      <c r="C499" s="52" t="s">
        <v>6</v>
      </c>
      <c r="D499" s="53"/>
      <c r="E499" s="54"/>
      <c r="F499" s="55" t="e">
        <f>F498+F483</f>
        <v>#VALUE!</v>
      </c>
      <c r="G499" s="55" t="e">
        <f>G498+G483</f>
        <v>#VALUE!</v>
      </c>
      <c r="H499" s="56"/>
    </row>
    <row r="500" spans="2:10" x14ac:dyDescent="0.25">
      <c r="B500" s="11" t="s">
        <v>12</v>
      </c>
      <c r="C500" s="57"/>
      <c r="D500" s="57"/>
      <c r="E500" s="57"/>
      <c r="F500" s="13" t="s">
        <v>5</v>
      </c>
      <c r="G500" s="13" t="s">
        <v>7</v>
      </c>
      <c r="H500" s="13" t="s">
        <v>8</v>
      </c>
    </row>
    <row r="501" spans="2:10" ht="26.25" x14ac:dyDescent="0.4">
      <c r="B501" s="73" t="s">
        <v>4</v>
      </c>
      <c r="C501" s="17"/>
      <c r="D501" s="17"/>
      <c r="E501" s="17"/>
      <c r="F501" s="74">
        <v>2000</v>
      </c>
      <c r="G501" s="18"/>
      <c r="H501" s="18">
        <f>H498+F501-G501</f>
        <v>17500</v>
      </c>
      <c r="I501" s="10"/>
    </row>
    <row r="502" spans="2:10" ht="18.75" x14ac:dyDescent="0.25">
      <c r="B502" s="75"/>
      <c r="C502" s="20"/>
      <c r="D502" s="20"/>
      <c r="E502" s="20"/>
      <c r="F502" s="21"/>
      <c r="G502" s="36"/>
      <c r="H502" s="36">
        <f>H501-G502</f>
        <v>17500</v>
      </c>
    </row>
    <row r="503" spans="2:10" ht="18.75" x14ac:dyDescent="0.25">
      <c r="B503" s="60" t="s">
        <v>5</v>
      </c>
      <c r="C503" s="24"/>
      <c r="D503" s="25"/>
      <c r="E503" s="26"/>
      <c r="F503" s="21"/>
      <c r="G503" s="36">
        <v>800</v>
      </c>
      <c r="H503" s="36">
        <f>H502-G503</f>
        <v>16700</v>
      </c>
    </row>
    <row r="504" spans="2:10" ht="18.75" x14ac:dyDescent="0.3">
      <c r="B504" s="28"/>
      <c r="C504" s="29"/>
      <c r="D504" s="29"/>
      <c r="E504" s="29"/>
      <c r="F504" s="30"/>
      <c r="G504" s="31"/>
      <c r="H504" s="31">
        <f t="shared" ref="H504:H510" si="68">H503-G504</f>
        <v>16700</v>
      </c>
      <c r="I504" s="50"/>
      <c r="J504" s="59"/>
    </row>
    <row r="505" spans="2:10" ht="18.75" x14ac:dyDescent="0.3">
      <c r="B505" s="32" t="s">
        <v>2</v>
      </c>
      <c r="C505" s="33"/>
      <c r="D505" s="33"/>
      <c r="E505" s="33"/>
      <c r="F505" s="34"/>
      <c r="G505" s="35">
        <v>50</v>
      </c>
      <c r="H505" s="36">
        <f t="shared" si="68"/>
        <v>16650</v>
      </c>
      <c r="I505" s="50"/>
      <c r="J505" s="59"/>
    </row>
    <row r="506" spans="2:10" ht="18.75" x14ac:dyDescent="0.25">
      <c r="B506" s="32"/>
      <c r="C506" s="20"/>
      <c r="D506" s="20"/>
      <c r="E506" s="20"/>
      <c r="F506" s="34"/>
      <c r="G506" s="35"/>
      <c r="H506" s="36">
        <f t="shared" si="68"/>
        <v>16650</v>
      </c>
      <c r="I506" s="63"/>
    </row>
    <row r="507" spans="2:10" ht="18.75" x14ac:dyDescent="0.25">
      <c r="B507" s="32" t="s">
        <v>3</v>
      </c>
      <c r="C507" s="33"/>
      <c r="D507" s="33"/>
      <c r="E507" s="33"/>
      <c r="F507" s="39"/>
      <c r="G507" s="35">
        <v>150</v>
      </c>
      <c r="H507" s="36">
        <f t="shared" si="68"/>
        <v>16500</v>
      </c>
    </row>
    <row r="508" spans="2:10" ht="26.25" x14ac:dyDescent="0.4">
      <c r="B508" s="32"/>
      <c r="C508" s="20"/>
      <c r="D508" s="20"/>
      <c r="E508" s="20"/>
      <c r="F508" s="34"/>
      <c r="G508" s="36"/>
      <c r="H508" s="36">
        <f t="shared" si="68"/>
        <v>16500</v>
      </c>
      <c r="I508" s="43"/>
    </row>
    <row r="509" spans="2:10" ht="18.75" x14ac:dyDescent="0.3">
      <c r="B509" s="32" t="s">
        <v>0</v>
      </c>
      <c r="C509" s="33"/>
      <c r="D509" s="33"/>
      <c r="E509" s="33"/>
      <c r="F509" s="30"/>
      <c r="G509" s="36">
        <v>250</v>
      </c>
      <c r="H509" s="36">
        <f t="shared" si="68"/>
        <v>16250</v>
      </c>
      <c r="I509" s="66"/>
    </row>
    <row r="510" spans="2:10" ht="18.75" x14ac:dyDescent="0.3">
      <c r="B510" s="32"/>
      <c r="C510" s="33"/>
      <c r="D510" s="33"/>
      <c r="E510" s="33"/>
      <c r="F510" s="34"/>
      <c r="G510" s="36"/>
      <c r="H510" s="36">
        <f t="shared" si="68"/>
        <v>16250</v>
      </c>
      <c r="I510" s="50"/>
    </row>
    <row r="511" spans="2:10" ht="18.75" x14ac:dyDescent="0.25">
      <c r="B511" s="42" t="s">
        <v>1</v>
      </c>
      <c r="C511" s="33"/>
      <c r="D511" s="33"/>
      <c r="E511" s="33"/>
      <c r="F511" s="34"/>
      <c r="G511" s="36">
        <v>250</v>
      </c>
      <c r="H511" s="36">
        <f>H510-G511</f>
        <v>16000</v>
      </c>
      <c r="I511" s="63"/>
    </row>
    <row r="512" spans="2:10" ht="18.75" x14ac:dyDescent="0.25">
      <c r="B512" s="42"/>
      <c r="C512" s="33"/>
      <c r="D512" s="33"/>
      <c r="E512" s="33"/>
      <c r="F512" s="34"/>
      <c r="G512" s="36"/>
      <c r="H512" s="36">
        <f t="shared" ref="H512:H513" si="69">H511-G512</f>
        <v>16000</v>
      </c>
      <c r="I512" s="6"/>
    </row>
    <row r="513" spans="2:10" ht="26.25" x14ac:dyDescent="0.4">
      <c r="B513" s="42"/>
      <c r="C513" s="33"/>
      <c r="D513" s="33"/>
      <c r="E513" s="33"/>
      <c r="F513" s="34"/>
      <c r="G513" s="36"/>
      <c r="H513" s="36">
        <f t="shared" si="69"/>
        <v>16000</v>
      </c>
      <c r="I513" s="10"/>
    </row>
    <row r="514" spans="2:10" ht="18.75" x14ac:dyDescent="0.25">
      <c r="B514" s="32"/>
      <c r="C514" s="33"/>
      <c r="D514" s="33"/>
      <c r="E514" s="33"/>
      <c r="F514" s="62"/>
      <c r="G514" s="36"/>
      <c r="H514" s="36">
        <f t="shared" ref="H514" si="70">H513-G514+F514</f>
        <v>16000</v>
      </c>
    </row>
    <row r="515" spans="2:10" ht="18.75" x14ac:dyDescent="0.3">
      <c r="B515" s="51"/>
      <c r="C515" s="52" t="s">
        <v>6</v>
      </c>
      <c r="D515" s="53"/>
      <c r="E515" s="54"/>
      <c r="F515" s="55" t="e">
        <f>F514+F499</f>
        <v>#VALUE!</v>
      </c>
      <c r="G515" s="55" t="e">
        <f>G514+G499</f>
        <v>#VALUE!</v>
      </c>
      <c r="H515" s="56"/>
    </row>
    <row r="516" spans="2:10" x14ac:dyDescent="0.25">
      <c r="B516" s="11" t="s">
        <v>12</v>
      </c>
      <c r="C516" s="57"/>
      <c r="D516" s="57"/>
      <c r="E516" s="57"/>
      <c r="F516" s="13" t="s">
        <v>5</v>
      </c>
      <c r="G516" s="13" t="s">
        <v>7</v>
      </c>
      <c r="H516" s="13" t="s">
        <v>8</v>
      </c>
    </row>
    <row r="517" spans="2:10" ht="26.25" x14ac:dyDescent="0.4">
      <c r="B517" s="73" t="s">
        <v>4</v>
      </c>
      <c r="C517" s="17"/>
      <c r="D517" s="17"/>
      <c r="E517" s="17"/>
      <c r="F517" s="74">
        <v>2000</v>
      </c>
      <c r="G517" s="18"/>
      <c r="H517" s="18">
        <f>H514+F517-G517</f>
        <v>18000</v>
      </c>
      <c r="I517" s="10"/>
    </row>
    <row r="518" spans="2:10" ht="18.75" x14ac:dyDescent="0.25">
      <c r="B518" s="75"/>
      <c r="C518" s="20"/>
      <c r="D518" s="20"/>
      <c r="E518" s="20"/>
      <c r="F518" s="21"/>
      <c r="G518" s="36"/>
      <c r="H518" s="36">
        <f>H517-G518</f>
        <v>18000</v>
      </c>
    </row>
    <row r="519" spans="2:10" ht="18.75" x14ac:dyDescent="0.25">
      <c r="B519" s="60" t="s">
        <v>5</v>
      </c>
      <c r="C519" s="24"/>
      <c r="D519" s="25"/>
      <c r="E519" s="26"/>
      <c r="F519" s="21"/>
      <c r="G519" s="36">
        <v>800</v>
      </c>
      <c r="H519" s="36">
        <f>H518-G519</f>
        <v>17200</v>
      </c>
    </row>
    <row r="520" spans="2:10" ht="18.75" x14ac:dyDescent="0.3">
      <c r="B520" s="28"/>
      <c r="C520" s="29"/>
      <c r="D520" s="29"/>
      <c r="E520" s="29"/>
      <c r="F520" s="30"/>
      <c r="G520" s="31"/>
      <c r="H520" s="31">
        <f t="shared" ref="H520:H526" si="71">H519-G520</f>
        <v>17200</v>
      </c>
      <c r="I520" s="50"/>
      <c r="J520" s="59"/>
    </row>
    <row r="521" spans="2:10" ht="18.75" x14ac:dyDescent="0.3">
      <c r="B521" s="32" t="s">
        <v>2</v>
      </c>
      <c r="C521" s="33"/>
      <c r="D521" s="33"/>
      <c r="E521" s="33"/>
      <c r="F521" s="34"/>
      <c r="G521" s="35">
        <v>50</v>
      </c>
      <c r="H521" s="36">
        <f t="shared" si="71"/>
        <v>17150</v>
      </c>
      <c r="I521" s="50"/>
      <c r="J521" s="59"/>
    </row>
    <row r="522" spans="2:10" ht="18.75" x14ac:dyDescent="0.25">
      <c r="B522" s="32"/>
      <c r="C522" s="20"/>
      <c r="D522" s="20"/>
      <c r="E522" s="20"/>
      <c r="F522" s="34"/>
      <c r="G522" s="35"/>
      <c r="H522" s="36">
        <f t="shared" si="71"/>
        <v>17150</v>
      </c>
      <c r="I522" s="63"/>
    </row>
    <row r="523" spans="2:10" ht="18.75" x14ac:dyDescent="0.25">
      <c r="B523" s="32" t="s">
        <v>3</v>
      </c>
      <c r="C523" s="33"/>
      <c r="D523" s="33"/>
      <c r="E523" s="33"/>
      <c r="F523" s="39"/>
      <c r="G523" s="35">
        <v>150</v>
      </c>
      <c r="H523" s="36">
        <f t="shared" si="71"/>
        <v>17000</v>
      </c>
    </row>
    <row r="524" spans="2:10" ht="26.25" x14ac:dyDescent="0.4">
      <c r="B524" s="32"/>
      <c r="C524" s="20"/>
      <c r="D524" s="20"/>
      <c r="E524" s="20"/>
      <c r="F524" s="34"/>
      <c r="G524" s="36"/>
      <c r="H524" s="36">
        <f t="shared" si="71"/>
        <v>17000</v>
      </c>
      <c r="I524" s="43"/>
    </row>
    <row r="525" spans="2:10" ht="18.75" x14ac:dyDescent="0.3">
      <c r="B525" s="32" t="s">
        <v>0</v>
      </c>
      <c r="C525" s="33"/>
      <c r="D525" s="33"/>
      <c r="E525" s="33"/>
      <c r="F525" s="30"/>
      <c r="G525" s="36">
        <v>250</v>
      </c>
      <c r="H525" s="36">
        <f t="shared" si="71"/>
        <v>16750</v>
      </c>
      <c r="I525" s="66"/>
    </row>
    <row r="526" spans="2:10" ht="18.75" x14ac:dyDescent="0.3">
      <c r="B526" s="32"/>
      <c r="C526" s="33"/>
      <c r="D526" s="33"/>
      <c r="E526" s="33"/>
      <c r="F526" s="34"/>
      <c r="G526" s="36"/>
      <c r="H526" s="36">
        <f t="shared" si="71"/>
        <v>16750</v>
      </c>
      <c r="I526" s="50"/>
    </row>
    <row r="527" spans="2:10" ht="18.75" x14ac:dyDescent="0.25">
      <c r="B527" s="42" t="s">
        <v>1</v>
      </c>
      <c r="C527" s="33"/>
      <c r="D527" s="33"/>
      <c r="E527" s="33"/>
      <c r="F527" s="34"/>
      <c r="G527" s="36">
        <v>250</v>
      </c>
      <c r="H527" s="36">
        <f>H526-G527</f>
        <v>16500</v>
      </c>
      <c r="I527" s="63"/>
    </row>
    <row r="528" spans="2:10" ht="18.75" x14ac:dyDescent="0.25">
      <c r="B528" s="42"/>
      <c r="C528" s="33"/>
      <c r="D528" s="33"/>
      <c r="E528" s="33"/>
      <c r="F528" s="34"/>
      <c r="G528" s="36"/>
      <c r="H528" s="36">
        <f t="shared" ref="H528:H529" si="72">H527-G528</f>
        <v>16500</v>
      </c>
      <c r="I528" s="6"/>
    </row>
    <row r="529" spans="2:10" ht="26.25" x14ac:dyDescent="0.4">
      <c r="B529" s="42"/>
      <c r="C529" s="33"/>
      <c r="D529" s="33"/>
      <c r="E529" s="33"/>
      <c r="F529" s="34"/>
      <c r="G529" s="36"/>
      <c r="H529" s="36">
        <f t="shared" si="72"/>
        <v>16500</v>
      </c>
      <c r="I529" s="10"/>
    </row>
    <row r="530" spans="2:10" ht="18.75" x14ac:dyDescent="0.25">
      <c r="B530" s="32"/>
      <c r="C530" s="33"/>
      <c r="D530" s="33"/>
      <c r="E530" s="33"/>
      <c r="F530" s="62"/>
      <c r="G530" s="36"/>
      <c r="H530" s="36">
        <f t="shared" ref="H530" si="73">H529-G530+F530</f>
        <v>16500</v>
      </c>
    </row>
    <row r="531" spans="2:10" ht="18.75" x14ac:dyDescent="0.3">
      <c r="B531" s="51"/>
      <c r="C531" s="52" t="s">
        <v>6</v>
      </c>
      <c r="D531" s="53"/>
      <c r="E531" s="54"/>
      <c r="F531" s="55" t="e">
        <f>F530+F515</f>
        <v>#VALUE!</v>
      </c>
      <c r="G531" s="55" t="e">
        <f>G530+G515</f>
        <v>#VALUE!</v>
      </c>
      <c r="H531" s="56"/>
    </row>
    <row r="532" spans="2:10" x14ac:dyDescent="0.25">
      <c r="B532" s="11" t="s">
        <v>12</v>
      </c>
      <c r="C532" s="57"/>
      <c r="D532" s="57"/>
      <c r="E532" s="57"/>
      <c r="F532" s="13" t="s">
        <v>5</v>
      </c>
      <c r="G532" s="13" t="s">
        <v>7</v>
      </c>
      <c r="H532" s="13" t="s">
        <v>8</v>
      </c>
    </row>
    <row r="533" spans="2:10" ht="26.25" x14ac:dyDescent="0.4">
      <c r="B533" s="73" t="s">
        <v>4</v>
      </c>
      <c r="C533" s="17"/>
      <c r="D533" s="17"/>
      <c r="E533" s="17"/>
      <c r="F533" s="74">
        <v>2000</v>
      </c>
      <c r="G533" s="18"/>
      <c r="H533" s="18">
        <f>H530+F533-G533</f>
        <v>18500</v>
      </c>
      <c r="I533" s="10"/>
    </row>
    <row r="534" spans="2:10" ht="18.75" x14ac:dyDescent="0.25">
      <c r="B534" s="75"/>
      <c r="C534" s="20"/>
      <c r="D534" s="20"/>
      <c r="E534" s="20"/>
      <c r="F534" s="21"/>
      <c r="G534" s="36"/>
      <c r="H534" s="36">
        <f>H533-G534</f>
        <v>18500</v>
      </c>
    </row>
    <row r="535" spans="2:10" ht="18.75" x14ac:dyDescent="0.25">
      <c r="B535" s="60" t="s">
        <v>5</v>
      </c>
      <c r="C535" s="24"/>
      <c r="D535" s="25"/>
      <c r="E535" s="26"/>
      <c r="F535" s="21"/>
      <c r="G535" s="36">
        <v>800</v>
      </c>
      <c r="H535" s="36">
        <f>H534-G535</f>
        <v>17700</v>
      </c>
    </row>
    <row r="536" spans="2:10" ht="18.75" x14ac:dyDescent="0.3">
      <c r="B536" s="28"/>
      <c r="C536" s="29"/>
      <c r="D536" s="29"/>
      <c r="E536" s="29"/>
      <c r="F536" s="30"/>
      <c r="G536" s="31"/>
      <c r="H536" s="31">
        <f t="shared" ref="H536:H542" si="74">H535-G536</f>
        <v>17700</v>
      </c>
      <c r="I536" s="50"/>
      <c r="J536" s="59"/>
    </row>
    <row r="537" spans="2:10" ht="18.75" x14ac:dyDescent="0.3">
      <c r="B537" s="32" t="s">
        <v>2</v>
      </c>
      <c r="C537" s="33"/>
      <c r="D537" s="33"/>
      <c r="E537" s="33"/>
      <c r="F537" s="34"/>
      <c r="G537" s="35">
        <v>50</v>
      </c>
      <c r="H537" s="36">
        <f t="shared" si="74"/>
        <v>17650</v>
      </c>
      <c r="I537" s="50"/>
      <c r="J537" s="59"/>
    </row>
    <row r="538" spans="2:10" ht="18.75" x14ac:dyDescent="0.25">
      <c r="B538" s="32"/>
      <c r="C538" s="20"/>
      <c r="D538" s="20"/>
      <c r="E538" s="20"/>
      <c r="F538" s="34"/>
      <c r="G538" s="35"/>
      <c r="H538" s="36">
        <f t="shared" si="74"/>
        <v>17650</v>
      </c>
      <c r="I538" s="63"/>
    </row>
    <row r="539" spans="2:10" ht="18.75" x14ac:dyDescent="0.25">
      <c r="B539" s="32" t="s">
        <v>3</v>
      </c>
      <c r="C539" s="33"/>
      <c r="D539" s="33"/>
      <c r="E539" s="33"/>
      <c r="F539" s="39"/>
      <c r="G539" s="35">
        <v>150</v>
      </c>
      <c r="H539" s="36">
        <f t="shared" si="74"/>
        <v>17500</v>
      </c>
    </row>
    <row r="540" spans="2:10" ht="26.25" x14ac:dyDescent="0.4">
      <c r="B540" s="32"/>
      <c r="C540" s="20"/>
      <c r="D540" s="20"/>
      <c r="E540" s="20"/>
      <c r="F540" s="34"/>
      <c r="G540" s="36"/>
      <c r="H540" s="36">
        <f t="shared" si="74"/>
        <v>17500</v>
      </c>
      <c r="I540" s="43"/>
    </row>
    <row r="541" spans="2:10" ht="18.75" x14ac:dyDescent="0.3">
      <c r="B541" s="32" t="s">
        <v>0</v>
      </c>
      <c r="C541" s="33"/>
      <c r="D541" s="33"/>
      <c r="E541" s="33"/>
      <c r="F541" s="30"/>
      <c r="G541" s="36">
        <v>250</v>
      </c>
      <c r="H541" s="36">
        <f t="shared" si="74"/>
        <v>17250</v>
      </c>
      <c r="I541" s="66"/>
    </row>
    <row r="542" spans="2:10" ht="18.75" x14ac:dyDescent="0.3">
      <c r="B542" s="32"/>
      <c r="C542" s="33"/>
      <c r="D542" s="33"/>
      <c r="E542" s="33"/>
      <c r="F542" s="34"/>
      <c r="G542" s="36"/>
      <c r="H542" s="36">
        <f t="shared" si="74"/>
        <v>17250</v>
      </c>
      <c r="I542" s="50"/>
    </row>
    <row r="543" spans="2:10" ht="18.75" x14ac:dyDescent="0.25">
      <c r="B543" s="42" t="s">
        <v>1</v>
      </c>
      <c r="C543" s="33"/>
      <c r="D543" s="33"/>
      <c r="E543" s="33"/>
      <c r="F543" s="34"/>
      <c r="G543" s="36">
        <v>250</v>
      </c>
      <c r="H543" s="36">
        <f>H542-G543</f>
        <v>17000</v>
      </c>
      <c r="I543" s="63"/>
    </row>
    <row r="544" spans="2:10" ht="18.75" x14ac:dyDescent="0.25">
      <c r="B544" s="42"/>
      <c r="C544" s="33"/>
      <c r="D544" s="33"/>
      <c r="E544" s="33"/>
      <c r="F544" s="34"/>
      <c r="G544" s="36"/>
      <c r="H544" s="36">
        <f t="shared" ref="H544:H545" si="75">H543-G544</f>
        <v>17000</v>
      </c>
      <c r="I544" s="6"/>
    </row>
    <row r="545" spans="2:10" ht="26.25" x14ac:dyDescent="0.4">
      <c r="B545" s="42"/>
      <c r="C545" s="33"/>
      <c r="D545" s="33"/>
      <c r="E545" s="33"/>
      <c r="F545" s="34"/>
      <c r="G545" s="36"/>
      <c r="H545" s="36">
        <f t="shared" si="75"/>
        <v>17000</v>
      </c>
      <c r="I545" s="10"/>
    </row>
    <row r="546" spans="2:10" ht="18.75" x14ac:dyDescent="0.25">
      <c r="B546" s="32"/>
      <c r="C546" s="33"/>
      <c r="D546" s="33"/>
      <c r="E546" s="33"/>
      <c r="F546" s="62"/>
      <c r="G546" s="36"/>
      <c r="H546" s="36">
        <f t="shared" ref="H546" si="76">H545-G546+F546</f>
        <v>17000</v>
      </c>
    </row>
    <row r="547" spans="2:10" ht="18.75" x14ac:dyDescent="0.3">
      <c r="B547" s="51"/>
      <c r="C547" s="52" t="s">
        <v>6</v>
      </c>
      <c r="D547" s="53"/>
      <c r="E547" s="54"/>
      <c r="F547" s="55" t="e">
        <f>F546+F531</f>
        <v>#VALUE!</v>
      </c>
      <c r="G547" s="55" t="e">
        <f>G546+G531</f>
        <v>#VALUE!</v>
      </c>
      <c r="H547" s="56"/>
    </row>
    <row r="548" spans="2:10" x14ac:dyDescent="0.25">
      <c r="B548" s="11" t="s">
        <v>12</v>
      </c>
      <c r="C548" s="57"/>
      <c r="D548" s="57"/>
      <c r="E548" s="57"/>
      <c r="F548" s="13" t="s">
        <v>5</v>
      </c>
      <c r="G548" s="13" t="s">
        <v>7</v>
      </c>
      <c r="H548" s="13" t="s">
        <v>8</v>
      </c>
    </row>
    <row r="549" spans="2:10" ht="26.25" x14ac:dyDescent="0.4">
      <c r="B549" s="73" t="s">
        <v>4</v>
      </c>
      <c r="C549" s="17"/>
      <c r="D549" s="17"/>
      <c r="E549" s="17"/>
      <c r="F549" s="74">
        <v>2000</v>
      </c>
      <c r="G549" s="18"/>
      <c r="H549" s="18">
        <f>H546+F549-G549</f>
        <v>19000</v>
      </c>
      <c r="I549" s="10"/>
    </row>
    <row r="550" spans="2:10" ht="18.75" x14ac:dyDescent="0.25">
      <c r="B550" s="75"/>
      <c r="C550" s="20"/>
      <c r="D550" s="20"/>
      <c r="E550" s="20"/>
      <c r="F550" s="21"/>
      <c r="G550" s="36"/>
      <c r="H550" s="36">
        <f>H549-G550</f>
        <v>19000</v>
      </c>
    </row>
    <row r="551" spans="2:10" ht="18.75" x14ac:dyDescent="0.25">
      <c r="B551" s="60" t="s">
        <v>5</v>
      </c>
      <c r="C551" s="24"/>
      <c r="D551" s="25"/>
      <c r="E551" s="26"/>
      <c r="F551" s="21"/>
      <c r="G551" s="36">
        <v>800</v>
      </c>
      <c r="H551" s="36">
        <f>H550-G551</f>
        <v>18200</v>
      </c>
    </row>
    <row r="552" spans="2:10" ht="18.75" x14ac:dyDescent="0.3">
      <c r="B552" s="28"/>
      <c r="C552" s="29"/>
      <c r="D552" s="29"/>
      <c r="E552" s="29"/>
      <c r="F552" s="30"/>
      <c r="G552" s="31"/>
      <c r="H552" s="31">
        <f t="shared" ref="H552:H558" si="77">H551-G552</f>
        <v>18200</v>
      </c>
      <c r="I552" s="50"/>
      <c r="J552" s="59"/>
    </row>
    <row r="553" spans="2:10" ht="18.75" x14ac:dyDescent="0.3">
      <c r="B553" s="32" t="s">
        <v>2</v>
      </c>
      <c r="C553" s="33"/>
      <c r="D553" s="33"/>
      <c r="E553" s="33"/>
      <c r="F553" s="34"/>
      <c r="G553" s="35">
        <v>50</v>
      </c>
      <c r="H553" s="36">
        <f t="shared" si="77"/>
        <v>18150</v>
      </c>
      <c r="I553" s="50"/>
      <c r="J553" s="59"/>
    </row>
    <row r="554" spans="2:10" ht="18.75" x14ac:dyDescent="0.25">
      <c r="B554" s="32"/>
      <c r="C554" s="20"/>
      <c r="D554" s="20"/>
      <c r="E554" s="20"/>
      <c r="F554" s="34"/>
      <c r="G554" s="35"/>
      <c r="H554" s="36">
        <f t="shared" si="77"/>
        <v>18150</v>
      </c>
      <c r="I554" s="63"/>
    </row>
    <row r="555" spans="2:10" ht="18.75" x14ac:dyDescent="0.25">
      <c r="B555" s="32" t="s">
        <v>3</v>
      </c>
      <c r="C555" s="33"/>
      <c r="D555" s="33"/>
      <c r="E555" s="33"/>
      <c r="F555" s="39"/>
      <c r="G555" s="35">
        <v>150</v>
      </c>
      <c r="H555" s="36">
        <f t="shared" si="77"/>
        <v>18000</v>
      </c>
    </row>
    <row r="556" spans="2:10" ht="26.25" x14ac:dyDescent="0.4">
      <c r="B556" s="32"/>
      <c r="C556" s="20"/>
      <c r="D556" s="20"/>
      <c r="E556" s="20"/>
      <c r="F556" s="34"/>
      <c r="G556" s="36"/>
      <c r="H556" s="36">
        <f t="shared" si="77"/>
        <v>18000</v>
      </c>
      <c r="I556" s="43"/>
    </row>
    <row r="557" spans="2:10" ht="18.75" x14ac:dyDescent="0.3">
      <c r="B557" s="32" t="s">
        <v>0</v>
      </c>
      <c r="C557" s="33"/>
      <c r="D557" s="33"/>
      <c r="E557" s="33"/>
      <c r="F557" s="30"/>
      <c r="G557" s="36">
        <v>250</v>
      </c>
      <c r="H557" s="36">
        <f t="shared" si="77"/>
        <v>17750</v>
      </c>
      <c r="I557" s="66"/>
    </row>
    <row r="558" spans="2:10" ht="18.75" x14ac:dyDescent="0.3">
      <c r="B558" s="32"/>
      <c r="C558" s="33"/>
      <c r="D558" s="33"/>
      <c r="E558" s="33"/>
      <c r="F558" s="34"/>
      <c r="G558" s="36"/>
      <c r="H558" s="36">
        <f t="shared" si="77"/>
        <v>17750</v>
      </c>
      <c r="I558" s="50"/>
    </row>
    <row r="559" spans="2:10" ht="18.75" x14ac:dyDescent="0.25">
      <c r="B559" s="42" t="s">
        <v>1</v>
      </c>
      <c r="C559" s="33"/>
      <c r="D559" s="33"/>
      <c r="E559" s="33"/>
      <c r="F559" s="34"/>
      <c r="G559" s="36">
        <v>250</v>
      </c>
      <c r="H559" s="36">
        <f>H558-G559</f>
        <v>17500</v>
      </c>
      <c r="I559" s="63"/>
    </row>
    <row r="560" spans="2:10" ht="18.75" x14ac:dyDescent="0.25">
      <c r="B560" s="42"/>
      <c r="C560" s="33"/>
      <c r="D560" s="33"/>
      <c r="E560" s="33"/>
      <c r="F560" s="34"/>
      <c r="G560" s="36"/>
      <c r="H560" s="36">
        <f t="shared" ref="H560:H561" si="78">H559-G560</f>
        <v>17500</v>
      </c>
      <c r="I560" s="6"/>
    </row>
    <row r="561" spans="2:10" ht="26.25" x14ac:dyDescent="0.4">
      <c r="B561" s="42"/>
      <c r="C561" s="33"/>
      <c r="D561" s="33"/>
      <c r="E561" s="33"/>
      <c r="F561" s="34"/>
      <c r="G561" s="36"/>
      <c r="H561" s="36">
        <f t="shared" si="78"/>
        <v>17500</v>
      </c>
      <c r="I561" s="10"/>
    </row>
    <row r="562" spans="2:10" ht="18.75" x14ac:dyDescent="0.25">
      <c r="B562" s="32"/>
      <c r="C562" s="33"/>
      <c r="D562" s="33"/>
      <c r="E562" s="33"/>
      <c r="F562" s="62"/>
      <c r="G562" s="36"/>
      <c r="H562" s="36">
        <f t="shared" ref="H562" si="79">H561-G562+F562</f>
        <v>17500</v>
      </c>
    </row>
    <row r="563" spans="2:10" ht="18.75" x14ac:dyDescent="0.3">
      <c r="B563" s="51"/>
      <c r="C563" s="52" t="s">
        <v>6</v>
      </c>
      <c r="D563" s="53"/>
      <c r="E563" s="54"/>
      <c r="F563" s="55" t="e">
        <f>F562+F547</f>
        <v>#VALUE!</v>
      </c>
      <c r="G563" s="55" t="e">
        <f>G562+G547</f>
        <v>#VALUE!</v>
      </c>
      <c r="H563" s="56"/>
    </row>
    <row r="564" spans="2:10" x14ac:dyDescent="0.25">
      <c r="B564" s="11" t="s">
        <v>12</v>
      </c>
      <c r="C564" s="57"/>
      <c r="D564" s="57"/>
      <c r="E564" s="57"/>
      <c r="F564" s="13" t="s">
        <v>5</v>
      </c>
      <c r="G564" s="13" t="s">
        <v>7</v>
      </c>
      <c r="H564" s="13" t="s">
        <v>8</v>
      </c>
    </row>
    <row r="565" spans="2:10" ht="26.25" x14ac:dyDescent="0.4">
      <c r="B565" s="73" t="s">
        <v>4</v>
      </c>
      <c r="C565" s="17"/>
      <c r="D565" s="17"/>
      <c r="E565" s="17"/>
      <c r="F565" s="74">
        <v>2000</v>
      </c>
      <c r="G565" s="18"/>
      <c r="H565" s="18">
        <f>H562+F565-G565</f>
        <v>19500</v>
      </c>
      <c r="I565" s="10"/>
    </row>
    <row r="566" spans="2:10" ht="18.75" x14ac:dyDescent="0.25">
      <c r="B566" s="75"/>
      <c r="C566" s="20"/>
      <c r="D566" s="20"/>
      <c r="E566" s="20"/>
      <c r="F566" s="21"/>
      <c r="G566" s="36"/>
      <c r="H566" s="36">
        <f>H565-G566</f>
        <v>19500</v>
      </c>
    </row>
    <row r="567" spans="2:10" ht="18.75" x14ac:dyDescent="0.25">
      <c r="B567" s="60" t="s">
        <v>5</v>
      </c>
      <c r="C567" s="24"/>
      <c r="D567" s="25"/>
      <c r="E567" s="26"/>
      <c r="F567" s="21"/>
      <c r="G567" s="36">
        <v>800</v>
      </c>
      <c r="H567" s="36">
        <f>H566-G567</f>
        <v>18700</v>
      </c>
    </row>
    <row r="568" spans="2:10" ht="18.75" x14ac:dyDescent="0.3">
      <c r="B568" s="28"/>
      <c r="C568" s="29"/>
      <c r="D568" s="29"/>
      <c r="E568" s="29"/>
      <c r="F568" s="30"/>
      <c r="G568" s="31"/>
      <c r="H568" s="31">
        <f t="shared" ref="H568:H574" si="80">H567-G568</f>
        <v>18700</v>
      </c>
      <c r="I568" s="50"/>
      <c r="J568" s="59"/>
    </row>
    <row r="569" spans="2:10" ht="18.75" x14ac:dyDescent="0.3">
      <c r="B569" s="32" t="s">
        <v>2</v>
      </c>
      <c r="C569" s="33"/>
      <c r="D569" s="33"/>
      <c r="E569" s="33"/>
      <c r="F569" s="34"/>
      <c r="G569" s="35">
        <v>50</v>
      </c>
      <c r="H569" s="36">
        <f t="shared" si="80"/>
        <v>18650</v>
      </c>
      <c r="I569" s="50"/>
      <c r="J569" s="59"/>
    </row>
    <row r="570" spans="2:10" ht="18.75" x14ac:dyDescent="0.25">
      <c r="B570" s="32"/>
      <c r="C570" s="20"/>
      <c r="D570" s="20"/>
      <c r="E570" s="20"/>
      <c r="F570" s="34"/>
      <c r="G570" s="35"/>
      <c r="H570" s="36">
        <f t="shared" si="80"/>
        <v>18650</v>
      </c>
      <c r="I570" s="63"/>
    </row>
    <row r="571" spans="2:10" ht="18.75" x14ac:dyDescent="0.25">
      <c r="B571" s="32" t="s">
        <v>3</v>
      </c>
      <c r="C571" s="33"/>
      <c r="D571" s="33"/>
      <c r="E571" s="33"/>
      <c r="F571" s="39"/>
      <c r="G571" s="35">
        <v>150</v>
      </c>
      <c r="H571" s="36">
        <f t="shared" si="80"/>
        <v>18500</v>
      </c>
    </row>
    <row r="572" spans="2:10" ht="26.25" x14ac:dyDescent="0.4">
      <c r="B572" s="32"/>
      <c r="C572" s="20"/>
      <c r="D572" s="20"/>
      <c r="E572" s="20"/>
      <c r="F572" s="34"/>
      <c r="G572" s="36"/>
      <c r="H572" s="36">
        <f t="shared" si="80"/>
        <v>18500</v>
      </c>
      <c r="I572" s="43"/>
    </row>
    <row r="573" spans="2:10" ht="18.75" x14ac:dyDescent="0.3">
      <c r="B573" s="32" t="s">
        <v>0</v>
      </c>
      <c r="C573" s="33"/>
      <c r="D573" s="33"/>
      <c r="E573" s="33"/>
      <c r="F573" s="30"/>
      <c r="G573" s="36">
        <v>250</v>
      </c>
      <c r="H573" s="36">
        <f t="shared" si="80"/>
        <v>18250</v>
      </c>
      <c r="I573" s="66"/>
    </row>
    <row r="574" spans="2:10" ht="18.75" x14ac:dyDescent="0.3">
      <c r="B574" s="32"/>
      <c r="C574" s="33"/>
      <c r="D574" s="33"/>
      <c r="E574" s="33"/>
      <c r="F574" s="34"/>
      <c r="G574" s="36"/>
      <c r="H574" s="36">
        <f t="shared" si="80"/>
        <v>18250</v>
      </c>
      <c r="I574" s="50"/>
    </row>
    <row r="575" spans="2:10" ht="18.75" x14ac:dyDescent="0.25">
      <c r="B575" s="42" t="s">
        <v>1</v>
      </c>
      <c r="C575" s="33"/>
      <c r="D575" s="33"/>
      <c r="E575" s="33"/>
      <c r="F575" s="34"/>
      <c r="G575" s="36">
        <v>250</v>
      </c>
      <c r="H575" s="36">
        <f>H574-G575</f>
        <v>18000</v>
      </c>
      <c r="I575" s="63"/>
    </row>
    <row r="576" spans="2:10" ht="18.75" x14ac:dyDescent="0.25">
      <c r="B576" s="42"/>
      <c r="C576" s="33"/>
      <c r="D576" s="33"/>
      <c r="E576" s="33"/>
      <c r="F576" s="34"/>
      <c r="G576" s="36"/>
      <c r="H576" s="36">
        <f t="shared" ref="H576:H577" si="81">H575-G576</f>
        <v>18000</v>
      </c>
      <c r="I576" s="6"/>
    </row>
    <row r="577" spans="2:9" ht="26.25" x14ac:dyDescent="0.4">
      <c r="B577" s="42"/>
      <c r="C577" s="33"/>
      <c r="D577" s="33"/>
      <c r="E577" s="33"/>
      <c r="F577" s="34"/>
      <c r="G577" s="36"/>
      <c r="H577" s="36">
        <f t="shared" si="81"/>
        <v>18000</v>
      </c>
      <c r="I577" s="10"/>
    </row>
    <row r="578" spans="2:9" ht="18.75" x14ac:dyDescent="0.25">
      <c r="B578" s="32"/>
      <c r="C578" s="33"/>
      <c r="D578" s="33"/>
      <c r="E578" s="33"/>
      <c r="F578" s="62"/>
      <c r="G578" s="36"/>
      <c r="H578" s="36">
        <f t="shared" ref="H578" si="82">H577-G578+F578</f>
        <v>18000</v>
      </c>
    </row>
    <row r="579" spans="2:9" ht="18.75" x14ac:dyDescent="0.3">
      <c r="B579" s="51"/>
      <c r="C579" s="52" t="s">
        <v>6</v>
      </c>
      <c r="D579" s="53"/>
      <c r="E579" s="54"/>
      <c r="F579" s="55" t="e">
        <f>F578+F563</f>
        <v>#VALUE!</v>
      </c>
      <c r="G579" s="55" t="e">
        <f>G578+G563</f>
        <v>#VALUE!</v>
      </c>
      <c r="H579" s="56"/>
    </row>
  </sheetData>
  <mergeCells count="543">
    <mergeCell ref="C578:E578"/>
    <mergeCell ref="C579:E579"/>
    <mergeCell ref="C84:E84"/>
    <mergeCell ref="C196:E196"/>
    <mergeCell ref="C292:E292"/>
    <mergeCell ref="C388:E388"/>
    <mergeCell ref="C484:E484"/>
    <mergeCell ref="C573:E573"/>
    <mergeCell ref="C574:E574"/>
    <mergeCell ref="C575:E575"/>
    <mergeCell ref="C576:E576"/>
    <mergeCell ref="C577:E577"/>
    <mergeCell ref="C568:E568"/>
    <mergeCell ref="C569:E569"/>
    <mergeCell ref="C570:E570"/>
    <mergeCell ref="C571:E571"/>
    <mergeCell ref="C572:E572"/>
    <mergeCell ref="C562:E562"/>
    <mergeCell ref="C563:E563"/>
    <mergeCell ref="C565:E565"/>
    <mergeCell ref="C566:E566"/>
    <mergeCell ref="C567:E567"/>
    <mergeCell ref="C557:E557"/>
    <mergeCell ref="C558:E558"/>
    <mergeCell ref="C559:E559"/>
    <mergeCell ref="C560:E560"/>
    <mergeCell ref="C561:E561"/>
    <mergeCell ref="C552:E552"/>
    <mergeCell ref="C553:E553"/>
    <mergeCell ref="C554:E554"/>
    <mergeCell ref="C555:E555"/>
    <mergeCell ref="C556:E556"/>
    <mergeCell ref="C546:E546"/>
    <mergeCell ref="C547:E547"/>
    <mergeCell ref="C549:E549"/>
    <mergeCell ref="C550:E550"/>
    <mergeCell ref="C551:E551"/>
    <mergeCell ref="C541:E541"/>
    <mergeCell ref="C542:E542"/>
    <mergeCell ref="C543:E543"/>
    <mergeCell ref="C544:E544"/>
    <mergeCell ref="C545:E545"/>
    <mergeCell ref="C536:E536"/>
    <mergeCell ref="C537:E537"/>
    <mergeCell ref="C538:E538"/>
    <mergeCell ref="C539:E539"/>
    <mergeCell ref="C540:E540"/>
    <mergeCell ref="C530:E530"/>
    <mergeCell ref="C531:E531"/>
    <mergeCell ref="C533:E533"/>
    <mergeCell ref="C534:E534"/>
    <mergeCell ref="C535:E535"/>
    <mergeCell ref="C525:E525"/>
    <mergeCell ref="C526:E526"/>
    <mergeCell ref="C527:E527"/>
    <mergeCell ref="C528:E528"/>
    <mergeCell ref="C529:E529"/>
    <mergeCell ref="C520:E520"/>
    <mergeCell ref="C521:E521"/>
    <mergeCell ref="C522:E522"/>
    <mergeCell ref="C523:E523"/>
    <mergeCell ref="C524:E524"/>
    <mergeCell ref="C514:E514"/>
    <mergeCell ref="C515:E515"/>
    <mergeCell ref="C517:E517"/>
    <mergeCell ref="C518:E518"/>
    <mergeCell ref="C519:E519"/>
    <mergeCell ref="C509:E509"/>
    <mergeCell ref="C510:E510"/>
    <mergeCell ref="C511:E511"/>
    <mergeCell ref="C512:E512"/>
    <mergeCell ref="C513:E513"/>
    <mergeCell ref="C504:E504"/>
    <mergeCell ref="C505:E505"/>
    <mergeCell ref="C506:E506"/>
    <mergeCell ref="C507:E507"/>
    <mergeCell ref="C508:E508"/>
    <mergeCell ref="C498:E498"/>
    <mergeCell ref="C499:E499"/>
    <mergeCell ref="C501:E501"/>
    <mergeCell ref="C502:E502"/>
    <mergeCell ref="C503:E503"/>
    <mergeCell ref="C493:E493"/>
    <mergeCell ref="C494:E494"/>
    <mergeCell ref="C495:E495"/>
    <mergeCell ref="C496:E496"/>
    <mergeCell ref="C497:E497"/>
    <mergeCell ref="C488:E488"/>
    <mergeCell ref="C489:E489"/>
    <mergeCell ref="C490:E490"/>
    <mergeCell ref="C491:E491"/>
    <mergeCell ref="C492:E492"/>
    <mergeCell ref="C482:E482"/>
    <mergeCell ref="C485:E485"/>
    <mergeCell ref="C486:E486"/>
    <mergeCell ref="C487:E487"/>
    <mergeCell ref="C477:E477"/>
    <mergeCell ref="C478:E478"/>
    <mergeCell ref="C479:E479"/>
    <mergeCell ref="C480:E480"/>
    <mergeCell ref="C481:E481"/>
    <mergeCell ref="C472:E472"/>
    <mergeCell ref="C473:E473"/>
    <mergeCell ref="C474:E474"/>
    <mergeCell ref="C475:E475"/>
    <mergeCell ref="C476:E476"/>
    <mergeCell ref="C466:E466"/>
    <mergeCell ref="C467:E467"/>
    <mergeCell ref="C469:E469"/>
    <mergeCell ref="C470:E470"/>
    <mergeCell ref="C471:E471"/>
    <mergeCell ref="C461:E461"/>
    <mergeCell ref="C462:E462"/>
    <mergeCell ref="C463:E463"/>
    <mergeCell ref="C464:E464"/>
    <mergeCell ref="C465:E465"/>
    <mergeCell ref="C456:E456"/>
    <mergeCell ref="C457:E457"/>
    <mergeCell ref="C458:E458"/>
    <mergeCell ref="C459:E459"/>
    <mergeCell ref="C460:E460"/>
    <mergeCell ref="C450:E450"/>
    <mergeCell ref="C451:E451"/>
    <mergeCell ref="C453:E453"/>
    <mergeCell ref="C454:E454"/>
    <mergeCell ref="C455:E455"/>
    <mergeCell ref="C445:E445"/>
    <mergeCell ref="C446:E446"/>
    <mergeCell ref="C447:E447"/>
    <mergeCell ref="C448:E448"/>
    <mergeCell ref="C449:E449"/>
    <mergeCell ref="C440:E440"/>
    <mergeCell ref="C441:E441"/>
    <mergeCell ref="C442:E442"/>
    <mergeCell ref="C443:E443"/>
    <mergeCell ref="C444:E444"/>
    <mergeCell ref="C434:E434"/>
    <mergeCell ref="C435:E435"/>
    <mergeCell ref="C437:E437"/>
    <mergeCell ref="C438:E438"/>
    <mergeCell ref="C439:E439"/>
    <mergeCell ref="C429:E429"/>
    <mergeCell ref="C430:E430"/>
    <mergeCell ref="C431:E431"/>
    <mergeCell ref="C432:E432"/>
    <mergeCell ref="C433:E433"/>
    <mergeCell ref="C424:E424"/>
    <mergeCell ref="C425:E425"/>
    <mergeCell ref="C426:E426"/>
    <mergeCell ref="C427:E427"/>
    <mergeCell ref="C428:E428"/>
    <mergeCell ref="C418:E418"/>
    <mergeCell ref="C419:E419"/>
    <mergeCell ref="C421:E421"/>
    <mergeCell ref="C422:E422"/>
    <mergeCell ref="C423:E423"/>
    <mergeCell ref="C413:E413"/>
    <mergeCell ref="C414:E414"/>
    <mergeCell ref="C415:E415"/>
    <mergeCell ref="C416:E416"/>
    <mergeCell ref="C417:E417"/>
    <mergeCell ref="C408:E408"/>
    <mergeCell ref="C409:E409"/>
    <mergeCell ref="C410:E410"/>
    <mergeCell ref="C411:E411"/>
    <mergeCell ref="C412:E412"/>
    <mergeCell ref="C402:E402"/>
    <mergeCell ref="C403:E403"/>
    <mergeCell ref="C405:E405"/>
    <mergeCell ref="C406:E406"/>
    <mergeCell ref="C407:E407"/>
    <mergeCell ref="C397:E397"/>
    <mergeCell ref="C398:E398"/>
    <mergeCell ref="C399:E399"/>
    <mergeCell ref="C400:E400"/>
    <mergeCell ref="C401:E401"/>
    <mergeCell ref="C392:E392"/>
    <mergeCell ref="C393:E393"/>
    <mergeCell ref="C394:E394"/>
    <mergeCell ref="C395:E395"/>
    <mergeCell ref="C396:E396"/>
    <mergeCell ref="C386:E386"/>
    <mergeCell ref="C389:E389"/>
    <mergeCell ref="C390:E390"/>
    <mergeCell ref="C391:E391"/>
    <mergeCell ref="C381:E381"/>
    <mergeCell ref="C382:E382"/>
    <mergeCell ref="C383:E383"/>
    <mergeCell ref="C384:E384"/>
    <mergeCell ref="C385:E385"/>
    <mergeCell ref="C376:E376"/>
    <mergeCell ref="C377:E377"/>
    <mergeCell ref="C378:E378"/>
    <mergeCell ref="C379:E379"/>
    <mergeCell ref="C380:E380"/>
    <mergeCell ref="C370:E370"/>
    <mergeCell ref="C371:E371"/>
    <mergeCell ref="C373:E373"/>
    <mergeCell ref="C374:E374"/>
    <mergeCell ref="C375:E375"/>
    <mergeCell ref="C365:E365"/>
    <mergeCell ref="C366:E366"/>
    <mergeCell ref="C367:E367"/>
    <mergeCell ref="C368:E368"/>
    <mergeCell ref="C369:E369"/>
    <mergeCell ref="C360:E360"/>
    <mergeCell ref="C361:E361"/>
    <mergeCell ref="C362:E362"/>
    <mergeCell ref="C363:E363"/>
    <mergeCell ref="C364:E364"/>
    <mergeCell ref="C354:E354"/>
    <mergeCell ref="C355:E355"/>
    <mergeCell ref="C357:E357"/>
    <mergeCell ref="C358:E358"/>
    <mergeCell ref="C359:E359"/>
    <mergeCell ref="C349:E349"/>
    <mergeCell ref="C350:E350"/>
    <mergeCell ref="C351:E351"/>
    <mergeCell ref="C352:E352"/>
    <mergeCell ref="C353:E353"/>
    <mergeCell ref="C344:E344"/>
    <mergeCell ref="C345:E345"/>
    <mergeCell ref="C346:E346"/>
    <mergeCell ref="C347:E347"/>
    <mergeCell ref="C348:E348"/>
    <mergeCell ref="C338:E338"/>
    <mergeCell ref="C339:E339"/>
    <mergeCell ref="C341:E341"/>
    <mergeCell ref="C342:E342"/>
    <mergeCell ref="C343:E343"/>
    <mergeCell ref="C333:E333"/>
    <mergeCell ref="C334:E334"/>
    <mergeCell ref="C335:E335"/>
    <mergeCell ref="C336:E336"/>
    <mergeCell ref="C337:E337"/>
    <mergeCell ref="C328:E328"/>
    <mergeCell ref="C329:E329"/>
    <mergeCell ref="C330:E330"/>
    <mergeCell ref="C331:E331"/>
    <mergeCell ref="C332:E332"/>
    <mergeCell ref="C322:E322"/>
    <mergeCell ref="C323:E323"/>
    <mergeCell ref="C325:E325"/>
    <mergeCell ref="C326:E326"/>
    <mergeCell ref="C327:E327"/>
    <mergeCell ref="C317:E317"/>
    <mergeCell ref="C318:E318"/>
    <mergeCell ref="C319:E319"/>
    <mergeCell ref="C320:E320"/>
    <mergeCell ref="C321:E321"/>
    <mergeCell ref="C312:E312"/>
    <mergeCell ref="C313:E313"/>
    <mergeCell ref="C314:E314"/>
    <mergeCell ref="C315:E315"/>
    <mergeCell ref="C316:E316"/>
    <mergeCell ref="C306:E306"/>
    <mergeCell ref="C307:E307"/>
    <mergeCell ref="C309:E309"/>
    <mergeCell ref="C310:E310"/>
    <mergeCell ref="C311:E311"/>
    <mergeCell ref="C301:E301"/>
    <mergeCell ref="C302:E302"/>
    <mergeCell ref="C303:E303"/>
    <mergeCell ref="C304:E304"/>
    <mergeCell ref="C305:E305"/>
    <mergeCell ref="C296:E296"/>
    <mergeCell ref="C297:E297"/>
    <mergeCell ref="C298:E298"/>
    <mergeCell ref="C299:E299"/>
    <mergeCell ref="C300:E300"/>
    <mergeCell ref="C290:E290"/>
    <mergeCell ref="C293:E293"/>
    <mergeCell ref="C294:E294"/>
    <mergeCell ref="C295:E295"/>
    <mergeCell ref="C285:E285"/>
    <mergeCell ref="C286:E286"/>
    <mergeCell ref="C287:E287"/>
    <mergeCell ref="C288:E288"/>
    <mergeCell ref="C289:E289"/>
    <mergeCell ref="C280:E280"/>
    <mergeCell ref="C281:E281"/>
    <mergeCell ref="C282:E282"/>
    <mergeCell ref="C283:E283"/>
    <mergeCell ref="C284:E284"/>
    <mergeCell ref="C274:E274"/>
    <mergeCell ref="C275:E275"/>
    <mergeCell ref="C277:E277"/>
    <mergeCell ref="C278:E278"/>
    <mergeCell ref="C279:E279"/>
    <mergeCell ref="C269:E269"/>
    <mergeCell ref="C270:E270"/>
    <mergeCell ref="C271:E271"/>
    <mergeCell ref="C272:E272"/>
    <mergeCell ref="C273:E273"/>
    <mergeCell ref="C264:E264"/>
    <mergeCell ref="C265:E265"/>
    <mergeCell ref="C266:E266"/>
    <mergeCell ref="C267:E267"/>
    <mergeCell ref="C268:E268"/>
    <mergeCell ref="C258:E258"/>
    <mergeCell ref="C259:E259"/>
    <mergeCell ref="C261:E261"/>
    <mergeCell ref="C262:E262"/>
    <mergeCell ref="C263:E263"/>
    <mergeCell ref="C253:E253"/>
    <mergeCell ref="C254:E254"/>
    <mergeCell ref="C255:E255"/>
    <mergeCell ref="C256:E256"/>
    <mergeCell ref="C257:E257"/>
    <mergeCell ref="C248:E248"/>
    <mergeCell ref="C249:E249"/>
    <mergeCell ref="C250:E250"/>
    <mergeCell ref="C251:E251"/>
    <mergeCell ref="C252:E252"/>
    <mergeCell ref="C242:E242"/>
    <mergeCell ref="C243:E243"/>
    <mergeCell ref="C245:E245"/>
    <mergeCell ref="C246:E246"/>
    <mergeCell ref="C247:E247"/>
    <mergeCell ref="C237:E237"/>
    <mergeCell ref="C238:E238"/>
    <mergeCell ref="C239:E239"/>
    <mergeCell ref="C240:E240"/>
    <mergeCell ref="C241:E241"/>
    <mergeCell ref="C232:E232"/>
    <mergeCell ref="C233:E233"/>
    <mergeCell ref="C234:E234"/>
    <mergeCell ref="C235:E235"/>
    <mergeCell ref="C236:E236"/>
    <mergeCell ref="C226:E226"/>
    <mergeCell ref="C227:E227"/>
    <mergeCell ref="C229:E229"/>
    <mergeCell ref="C230:E230"/>
    <mergeCell ref="C231:E231"/>
    <mergeCell ref="C221:E221"/>
    <mergeCell ref="C222:E222"/>
    <mergeCell ref="C223:E223"/>
    <mergeCell ref="C224:E224"/>
    <mergeCell ref="C225:E225"/>
    <mergeCell ref="C216:E216"/>
    <mergeCell ref="C217:E217"/>
    <mergeCell ref="C218:E218"/>
    <mergeCell ref="C219:E219"/>
    <mergeCell ref="C220:E220"/>
    <mergeCell ref="C210:E210"/>
    <mergeCell ref="C211:E211"/>
    <mergeCell ref="C213:E213"/>
    <mergeCell ref="C214:E214"/>
    <mergeCell ref="C215:E215"/>
    <mergeCell ref="C205:E205"/>
    <mergeCell ref="C206:E206"/>
    <mergeCell ref="C207:E207"/>
    <mergeCell ref="C208:E208"/>
    <mergeCell ref="C209:E209"/>
    <mergeCell ref="C200:E200"/>
    <mergeCell ref="C201:E201"/>
    <mergeCell ref="C202:E202"/>
    <mergeCell ref="C203:E203"/>
    <mergeCell ref="C204:E204"/>
    <mergeCell ref="C194:E194"/>
    <mergeCell ref="C197:E197"/>
    <mergeCell ref="C198:E198"/>
    <mergeCell ref="C199:E199"/>
    <mergeCell ref="C189:E189"/>
    <mergeCell ref="C190:E190"/>
    <mergeCell ref="C191:E191"/>
    <mergeCell ref="C192:E192"/>
    <mergeCell ref="C193:E193"/>
    <mergeCell ref="C184:E184"/>
    <mergeCell ref="C185:E185"/>
    <mergeCell ref="C186:E186"/>
    <mergeCell ref="C187:E187"/>
    <mergeCell ref="C188:E188"/>
    <mergeCell ref="C178:E178"/>
    <mergeCell ref="C179:E179"/>
    <mergeCell ref="C181:E181"/>
    <mergeCell ref="C182:E182"/>
    <mergeCell ref="C183:E183"/>
    <mergeCell ref="C173:E173"/>
    <mergeCell ref="C174:E174"/>
    <mergeCell ref="C175:E175"/>
    <mergeCell ref="C176:E176"/>
    <mergeCell ref="C177:E177"/>
    <mergeCell ref="C168:E168"/>
    <mergeCell ref="C169:E169"/>
    <mergeCell ref="C170:E170"/>
    <mergeCell ref="C171:E171"/>
    <mergeCell ref="C172:E172"/>
    <mergeCell ref="C162:E162"/>
    <mergeCell ref="C163:E163"/>
    <mergeCell ref="C165:E165"/>
    <mergeCell ref="C166:E166"/>
    <mergeCell ref="C167:E167"/>
    <mergeCell ref="C157:E157"/>
    <mergeCell ref="C158:E158"/>
    <mergeCell ref="C159:E159"/>
    <mergeCell ref="C160:E160"/>
    <mergeCell ref="C161:E161"/>
    <mergeCell ref="C152:E152"/>
    <mergeCell ref="C153:E153"/>
    <mergeCell ref="C154:E154"/>
    <mergeCell ref="C155:E155"/>
    <mergeCell ref="C156:E156"/>
    <mergeCell ref="C146:E146"/>
    <mergeCell ref="C147:E147"/>
    <mergeCell ref="C149:E149"/>
    <mergeCell ref="C150:E150"/>
    <mergeCell ref="C151:E151"/>
    <mergeCell ref="C141:E141"/>
    <mergeCell ref="C142:E142"/>
    <mergeCell ref="C143:E143"/>
    <mergeCell ref="C144:E144"/>
    <mergeCell ref="C145:E145"/>
    <mergeCell ref="C136:E136"/>
    <mergeCell ref="C137:E137"/>
    <mergeCell ref="C138:E138"/>
    <mergeCell ref="C139:E139"/>
    <mergeCell ref="C140:E140"/>
    <mergeCell ref="C130:E130"/>
    <mergeCell ref="C131:E131"/>
    <mergeCell ref="C133:E133"/>
    <mergeCell ref="C134:E134"/>
    <mergeCell ref="C135:E135"/>
    <mergeCell ref="C125:E125"/>
    <mergeCell ref="C126:E126"/>
    <mergeCell ref="C127:E127"/>
    <mergeCell ref="C128:E128"/>
    <mergeCell ref="C129:E129"/>
    <mergeCell ref="C120:E120"/>
    <mergeCell ref="C121:E121"/>
    <mergeCell ref="C122:E122"/>
    <mergeCell ref="C123:E123"/>
    <mergeCell ref="C124:E124"/>
    <mergeCell ref="C114:E114"/>
    <mergeCell ref="C115:E115"/>
    <mergeCell ref="C117:E117"/>
    <mergeCell ref="C118:E118"/>
    <mergeCell ref="C119:E119"/>
    <mergeCell ref="C109:E109"/>
    <mergeCell ref="C110:E110"/>
    <mergeCell ref="C111:E111"/>
    <mergeCell ref="C112:E112"/>
    <mergeCell ref="C113:E113"/>
    <mergeCell ref="C104:E104"/>
    <mergeCell ref="C105:E105"/>
    <mergeCell ref="C106:E106"/>
    <mergeCell ref="C107:E107"/>
    <mergeCell ref="C108:E108"/>
    <mergeCell ref="C98:E98"/>
    <mergeCell ref="C99:E99"/>
    <mergeCell ref="C101:E101"/>
    <mergeCell ref="C102:E102"/>
    <mergeCell ref="C103:E103"/>
    <mergeCell ref="C93:E93"/>
    <mergeCell ref="C94:E94"/>
    <mergeCell ref="C95:E95"/>
    <mergeCell ref="C96:E96"/>
    <mergeCell ref="C97:E97"/>
    <mergeCell ref="C88:E88"/>
    <mergeCell ref="C89:E89"/>
    <mergeCell ref="C90:E90"/>
    <mergeCell ref="C91:E91"/>
    <mergeCell ref="C92:E92"/>
    <mergeCell ref="C82:E82"/>
    <mergeCell ref="C83:E83"/>
    <mergeCell ref="C86:E86"/>
    <mergeCell ref="C87:E87"/>
    <mergeCell ref="C77:E77"/>
    <mergeCell ref="C78:E78"/>
    <mergeCell ref="C79:E79"/>
    <mergeCell ref="C80:E80"/>
    <mergeCell ref="C81:E81"/>
    <mergeCell ref="C72:E72"/>
    <mergeCell ref="C73:E73"/>
    <mergeCell ref="C74:E74"/>
    <mergeCell ref="C75:E75"/>
    <mergeCell ref="C76:E76"/>
    <mergeCell ref="C66:E66"/>
    <mergeCell ref="C67:E67"/>
    <mergeCell ref="C68:E68"/>
    <mergeCell ref="C70:E70"/>
    <mergeCell ref="C71:E71"/>
    <mergeCell ref="C61:E61"/>
    <mergeCell ref="C62:E62"/>
    <mergeCell ref="C63:E63"/>
    <mergeCell ref="C64:E64"/>
    <mergeCell ref="C65:E65"/>
    <mergeCell ref="C56:E56"/>
    <mergeCell ref="C57:E57"/>
    <mergeCell ref="C58:E58"/>
    <mergeCell ref="C59:E59"/>
    <mergeCell ref="C60:E60"/>
    <mergeCell ref="C50:E50"/>
    <mergeCell ref="C51:E51"/>
    <mergeCell ref="C52:E52"/>
    <mergeCell ref="C54:E54"/>
    <mergeCell ref="C55:E55"/>
    <mergeCell ref="C45:E45"/>
    <mergeCell ref="C46:E46"/>
    <mergeCell ref="C47:E47"/>
    <mergeCell ref="C48:E48"/>
    <mergeCell ref="C49:E49"/>
    <mergeCell ref="C40:E40"/>
    <mergeCell ref="C41:E41"/>
    <mergeCell ref="C42:E42"/>
    <mergeCell ref="C43:E43"/>
    <mergeCell ref="C44:E44"/>
    <mergeCell ref="C34:E34"/>
    <mergeCell ref="C35:E35"/>
    <mergeCell ref="C36:E36"/>
    <mergeCell ref="C38:E38"/>
    <mergeCell ref="C39:E39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8:E18"/>
    <mergeCell ref="C19:E19"/>
    <mergeCell ref="C20:E20"/>
    <mergeCell ref="C22:E22"/>
    <mergeCell ref="C23:E23"/>
    <mergeCell ref="M5:P5"/>
    <mergeCell ref="S5:V5"/>
    <mergeCell ref="C6:E6"/>
    <mergeCell ref="C7:E7"/>
    <mergeCell ref="C8:E8"/>
    <mergeCell ref="B2:H3"/>
    <mergeCell ref="C5:E5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côut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2020-03-04T15:25:40Z</dcterms:created>
  <dcterms:modified xsi:type="dcterms:W3CDTF">2020-07-10T07:51:10Z</dcterms:modified>
</cp:coreProperties>
</file>