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adfor\OneDrive\Bureau\"/>
    </mc:Choice>
  </mc:AlternateContent>
  <bookViews>
    <workbookView xWindow="0" yWindow="0" windowWidth="20490" windowHeight="8955" tabRatio="804"/>
  </bookViews>
  <sheets>
    <sheet name="APEROL SPITZ" sheetId="17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7" l="1"/>
  <c r="E8" i="17"/>
  <c r="E9" i="17"/>
  <c r="E23" i="17"/>
  <c r="B4" i="17"/>
  <c r="E16" i="17" l="1"/>
  <c r="E19" i="17" s="1"/>
  <c r="E24" i="17" l="1"/>
  <c r="E25" i="17" s="1"/>
  <c r="E17" i="17"/>
  <c r="E18" i="17" s="1"/>
  <c r="E20" i="17"/>
</calcChain>
</file>

<file path=xl/sharedStrings.xml><?xml version="1.0" encoding="utf-8"?>
<sst xmlns="http://schemas.openxmlformats.org/spreadsheetml/2006/main" count="23" uniqueCount="19">
  <si>
    <t>FICHE TECHNIQUE</t>
  </si>
  <si>
    <t>INGREDIENTS</t>
  </si>
  <si>
    <t>UNITE</t>
  </si>
  <si>
    <t>P.A. HT/Kg</t>
  </si>
  <si>
    <t xml:space="preserve">QUANTITE UTILISÉ </t>
  </si>
  <si>
    <t>Total</t>
  </si>
  <si>
    <t>Prix Achat HT   TOTAL</t>
  </si>
  <si>
    <t>Prix Vente HT</t>
  </si>
  <si>
    <t>Prix Vente TTC</t>
  </si>
  <si>
    <t>PRIX VENTE ACTUEL TTC</t>
  </si>
  <si>
    <t>PRIX VENTE ACTUEL HT</t>
  </si>
  <si>
    <t>Marge Brut</t>
  </si>
  <si>
    <t>Taux de marge brut</t>
  </si>
  <si>
    <t xml:space="preserve">NOM DU PLAT : </t>
  </si>
  <si>
    <t>20CL (1 VERRE)</t>
  </si>
  <si>
    <t>CL</t>
  </si>
  <si>
    <t>SANDILIANO</t>
  </si>
  <si>
    <t>SAN PELLEGRINO</t>
  </si>
  <si>
    <t>APEROL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</si>
</sst>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40C];[Red]#,##0.00\ [$€-40C]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9" fontId="0" fillId="0" borderId="0" xfId="1" applyNumberFormat="1" applyFont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4" xfId="0" applyFont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C7" sqref="C7:C9"/>
    </sheetView>
  </sheetViews>
  <sheetFormatPr baseColWidth="10" defaultColWidth="10.7109375" defaultRowHeight="15" x14ac:dyDescent="0.25"/>
  <cols>
    <col min="1" max="1" width="28.42578125" style="12" customWidth="1"/>
    <col min="2" max="3" width="10.7109375" style="1"/>
    <col min="4" max="4" width="10.7109375" style="19"/>
    <col min="5" max="5" width="10.7109375" style="1"/>
    <col min="8" max="8" width="11.5703125" customWidth="1"/>
  </cols>
  <sheetData>
    <row r="1" spans="1:6" x14ac:dyDescent="0.25">
      <c r="A1" s="24" t="s">
        <v>0</v>
      </c>
      <c r="B1" s="25"/>
      <c r="C1" s="25"/>
      <c r="D1" s="25"/>
      <c r="E1" s="25"/>
      <c r="F1" s="26"/>
    </row>
    <row r="2" spans="1:6" ht="15.75" thickBot="1" x14ac:dyDescent="0.3">
      <c r="A2" s="27"/>
      <c r="B2" s="28"/>
      <c r="C2" s="28"/>
      <c r="D2" s="28"/>
      <c r="E2" s="28"/>
      <c r="F2" s="29"/>
    </row>
    <row r="3" spans="1:6" ht="15.75" thickBot="1" x14ac:dyDescent="0.3"/>
    <row r="4" spans="1:6" ht="15.75" thickBot="1" x14ac:dyDescent="0.3">
      <c r="A4" s="41" t="s">
        <v>13</v>
      </c>
      <c r="B4" s="39" t="str">
        <f ca="1">MID(CELL("nomfichier"),FIND("]",CELL("nomfichier"))+1,20)</f>
        <v>APEROL SPITZ</v>
      </c>
      <c r="C4" s="39"/>
      <c r="D4" s="40"/>
      <c r="E4" s="30" t="s">
        <v>14</v>
      </c>
      <c r="F4" s="31"/>
    </row>
    <row r="5" spans="1:6" x14ac:dyDescent="0.25">
      <c r="A5" s="32" t="s">
        <v>1</v>
      </c>
      <c r="B5" s="23" t="s">
        <v>2</v>
      </c>
      <c r="C5" s="33" t="s">
        <v>3</v>
      </c>
      <c r="D5" s="34" t="s">
        <v>4</v>
      </c>
      <c r="E5" s="33" t="s">
        <v>5</v>
      </c>
    </row>
    <row r="6" spans="1:6" x14ac:dyDescent="0.25">
      <c r="A6" s="32"/>
      <c r="B6" s="23"/>
      <c r="C6" s="33"/>
      <c r="D6" s="34"/>
      <c r="E6" s="33"/>
      <c r="F6" s="1"/>
    </row>
    <row r="7" spans="1:6" x14ac:dyDescent="0.25">
      <c r="A7" s="13" t="s">
        <v>17</v>
      </c>
      <c r="B7" s="3" t="s">
        <v>15</v>
      </c>
      <c r="C7" s="20">
        <v>0.62</v>
      </c>
      <c r="D7" s="10">
        <v>10</v>
      </c>
      <c r="E7" s="20">
        <f>C7/33*D7</f>
        <v>0.18787878787878787</v>
      </c>
    </row>
    <row r="8" spans="1:6" x14ac:dyDescent="0.25">
      <c r="A8" s="14" t="s">
        <v>18</v>
      </c>
      <c r="B8" s="3" t="s">
        <v>15</v>
      </c>
      <c r="C8" s="20">
        <v>9.0500000000000007</v>
      </c>
      <c r="D8" s="10">
        <v>4</v>
      </c>
      <c r="E8" s="20">
        <f>C8/70*D8</f>
        <v>0.51714285714285724</v>
      </c>
    </row>
    <row r="9" spans="1:6" x14ac:dyDescent="0.25">
      <c r="A9" s="15" t="s">
        <v>16</v>
      </c>
      <c r="B9" s="11" t="s">
        <v>15</v>
      </c>
      <c r="C9" s="20">
        <v>2.72</v>
      </c>
      <c r="D9" s="10">
        <v>6</v>
      </c>
      <c r="E9" s="20">
        <f>C9/75*D9</f>
        <v>0.21760000000000002</v>
      </c>
    </row>
    <row r="10" spans="1:6" x14ac:dyDescent="0.25">
      <c r="A10" s="15"/>
      <c r="B10" s="11"/>
      <c r="C10" s="20"/>
      <c r="D10" s="10"/>
      <c r="E10" s="20"/>
    </row>
    <row r="11" spans="1:6" x14ac:dyDescent="0.25">
      <c r="A11" s="15"/>
      <c r="B11" s="11"/>
      <c r="C11" s="20"/>
      <c r="D11" s="10"/>
      <c r="E11" s="20"/>
    </row>
    <row r="12" spans="1:6" x14ac:dyDescent="0.25">
      <c r="A12" s="16"/>
      <c r="B12" s="3"/>
      <c r="C12" s="20"/>
      <c r="D12" s="10"/>
      <c r="E12" s="20"/>
    </row>
    <row r="13" spans="1:6" x14ac:dyDescent="0.25">
      <c r="A13" s="13"/>
      <c r="B13" s="3"/>
      <c r="C13" s="20"/>
      <c r="D13" s="10"/>
      <c r="E13" s="20"/>
    </row>
    <row r="14" spans="1:6" x14ac:dyDescent="0.25">
      <c r="A14" s="13"/>
      <c r="B14" s="3"/>
      <c r="C14" s="20"/>
      <c r="D14" s="10"/>
      <c r="E14" s="20"/>
    </row>
    <row r="15" spans="1:6" x14ac:dyDescent="0.25">
      <c r="A15" s="17"/>
      <c r="C15" s="2"/>
    </row>
    <row r="16" spans="1:6" x14ac:dyDescent="0.25">
      <c r="A16" s="17"/>
      <c r="C16" s="21" t="s">
        <v>6</v>
      </c>
      <c r="D16" s="22"/>
      <c r="E16" s="6">
        <f>SUM(E7:E15)</f>
        <v>0.92262164502164512</v>
      </c>
    </row>
    <row r="17" spans="1:5" x14ac:dyDescent="0.25">
      <c r="A17" s="17"/>
      <c r="C17" s="23" t="s">
        <v>11</v>
      </c>
      <c r="D17" s="23"/>
      <c r="E17" s="4">
        <f>E19-E16</f>
        <v>3.6904865800865805</v>
      </c>
    </row>
    <row r="18" spans="1:5" x14ac:dyDescent="0.25">
      <c r="A18" s="17"/>
      <c r="C18" s="23" t="s">
        <v>12</v>
      </c>
      <c r="D18" s="23"/>
      <c r="E18" s="9">
        <f>(E17/E19)</f>
        <v>0.79999999999999993</v>
      </c>
    </row>
    <row r="19" spans="1:5" x14ac:dyDescent="0.25">
      <c r="A19" s="17"/>
      <c r="C19" s="21" t="s">
        <v>7</v>
      </c>
      <c r="D19" s="21"/>
      <c r="E19" s="4">
        <f>E16*5</f>
        <v>4.6131082251082258</v>
      </c>
    </row>
    <row r="20" spans="1:5" x14ac:dyDescent="0.25">
      <c r="A20" s="17"/>
      <c r="C20" s="37" t="s">
        <v>8</v>
      </c>
      <c r="D20" s="38"/>
      <c r="E20" s="7">
        <f>E19*1.2</f>
        <v>5.5357298701298712</v>
      </c>
    </row>
    <row r="21" spans="1:5" x14ac:dyDescent="0.25">
      <c r="A21" s="17"/>
      <c r="C21" s="2"/>
      <c r="E21" s="5"/>
    </row>
    <row r="22" spans="1:5" x14ac:dyDescent="0.25">
      <c r="A22" s="17"/>
      <c r="C22" s="35" t="s">
        <v>9</v>
      </c>
      <c r="D22" s="36"/>
      <c r="E22" s="4">
        <v>7</v>
      </c>
    </row>
    <row r="23" spans="1:5" x14ac:dyDescent="0.25">
      <c r="A23" s="18"/>
      <c r="C23" s="35" t="s">
        <v>10</v>
      </c>
      <c r="D23" s="36"/>
      <c r="E23" s="4">
        <f>E22*0.8</f>
        <v>5.6000000000000005</v>
      </c>
    </row>
    <row r="24" spans="1:5" x14ac:dyDescent="0.25">
      <c r="A24" s="18"/>
      <c r="C24" s="23" t="s">
        <v>11</v>
      </c>
      <c r="D24" s="23"/>
      <c r="E24" s="4">
        <f>E23-E16</f>
        <v>4.6773783549783552</v>
      </c>
    </row>
    <row r="25" spans="1:5" x14ac:dyDescent="0.25">
      <c r="A25" s="18"/>
      <c r="C25" s="23" t="s">
        <v>12</v>
      </c>
      <c r="D25" s="23"/>
      <c r="E25" s="8">
        <f>E24/E23</f>
        <v>0.83524613481756338</v>
      </c>
    </row>
    <row r="26" spans="1:5" x14ac:dyDescent="0.25">
      <c r="A26" s="18"/>
    </row>
    <row r="27" spans="1:5" x14ac:dyDescent="0.25">
      <c r="A27" s="18"/>
    </row>
    <row r="28" spans="1:5" x14ac:dyDescent="0.25">
      <c r="A28" s="18"/>
    </row>
    <row r="29" spans="1:5" x14ac:dyDescent="0.25">
      <c r="A29" s="18"/>
    </row>
    <row r="30" spans="1:5" x14ac:dyDescent="0.25">
      <c r="A30" s="18"/>
    </row>
    <row r="31" spans="1:5" x14ac:dyDescent="0.25">
      <c r="A31" s="18"/>
    </row>
  </sheetData>
  <mergeCells count="17">
    <mergeCell ref="C23:D23"/>
    <mergeCell ref="C24:D24"/>
    <mergeCell ref="C25:D25"/>
    <mergeCell ref="C16:D16"/>
    <mergeCell ref="C17:D17"/>
    <mergeCell ref="C18:D18"/>
    <mergeCell ref="C19:D19"/>
    <mergeCell ref="C20:D20"/>
    <mergeCell ref="C22:D22"/>
    <mergeCell ref="A1:F2"/>
    <mergeCell ref="B4:D4"/>
    <mergeCell ref="E4:F4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APEROL SPITZ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CAPRARO</dc:creator>
  <cp:lastModifiedBy>adrien forestier</cp:lastModifiedBy>
  <dcterms:created xsi:type="dcterms:W3CDTF">2017-06-24T14:09:28Z</dcterms:created>
  <dcterms:modified xsi:type="dcterms:W3CDTF">2020-06-21T20:12:27Z</dcterms:modified>
</cp:coreProperties>
</file>