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5ddd770ee8ff9cb/Bureau/"/>
    </mc:Choice>
  </mc:AlternateContent>
  <xr:revisionPtr revIDLastSave="0" documentId="8_{954A9B2E-FC9E-47A3-BF27-C207A1E8F27C}" xr6:coauthVersionLast="45" xr6:coauthVersionMax="45" xr10:uidLastSave="{00000000-0000-0000-0000-000000000000}"/>
  <bookViews>
    <workbookView xWindow="-120" yWindow="-120" windowWidth="20730" windowHeight="11160" activeTab="9" xr2:uid="{FB2BB1A4-F663-425B-B0EE-027A4F40DB32}"/>
  </bookViews>
  <sheets>
    <sheet name="J.S1" sheetId="12" r:id="rId1"/>
    <sheet name="J.S2" sheetId="3" r:id="rId2"/>
    <sheet name="J.S3" sheetId="8" r:id="rId3"/>
    <sheet name="J.S4" sheetId="9" r:id="rId4"/>
    <sheet name="J.S5" sheetId="10" r:id="rId5"/>
    <sheet name="F.S1" sheetId="11" r:id="rId6"/>
    <sheet name="F.S2" sheetId="13" r:id="rId7"/>
    <sheet name="F.S3" sheetId="14" r:id="rId8"/>
    <sheet name="F.S4" sheetId="15" r:id="rId9"/>
    <sheet name="F.S5" sheetId="16" r:id="rId10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" i="16" l="1" a="1"/>
  <c r="C1" i="16" s="1"/>
  <c r="C1" i="15" a="1"/>
  <c r="C1" i="15" s="1"/>
  <c r="C1" i="14" a="1"/>
  <c r="C1" i="14" s="1"/>
  <c r="C1" i="13" a="1"/>
  <c r="C1" i="13" s="1"/>
  <c r="C1" i="11" a="1"/>
  <c r="C1" i="11" s="1"/>
  <c r="C1" i="10" a="1"/>
  <c r="C1" i="10" s="1"/>
  <c r="C1" i="9" a="1"/>
  <c r="C1" i="9" s="1"/>
  <c r="C1" i="8" a="1"/>
  <c r="C1" i="8" s="1"/>
  <c r="C1" i="3" a="1"/>
  <c r="C1" i="3" s="1"/>
  <c r="C1" i="12" a="1"/>
  <c r="C1" i="12" s="1"/>
  <c r="I31" i="16"/>
  <c r="I32" i="16" s="1"/>
  <c r="H31" i="16"/>
  <c r="H32" i="16" s="1"/>
  <c r="G31" i="16"/>
  <c r="G32" i="16" s="1"/>
  <c r="F31" i="16"/>
  <c r="F32" i="16" s="1"/>
  <c r="E31" i="16"/>
  <c r="E32" i="16" s="1"/>
  <c r="D31" i="16"/>
  <c r="D32" i="16" s="1"/>
  <c r="C31" i="16"/>
  <c r="C32" i="16" s="1"/>
  <c r="I29" i="16"/>
  <c r="I33" i="16" s="1"/>
  <c r="H29" i="16"/>
  <c r="H33" i="16" s="1"/>
  <c r="G29" i="16"/>
  <c r="G33" i="16" s="1"/>
  <c r="F29" i="16"/>
  <c r="F33" i="16" s="1"/>
  <c r="E29" i="16"/>
  <c r="E33" i="16" s="1"/>
  <c r="D29" i="16"/>
  <c r="D33" i="16" s="1"/>
  <c r="C29" i="16"/>
  <c r="C33" i="16" s="1"/>
  <c r="I28" i="16"/>
  <c r="I30" i="16" s="1"/>
  <c r="H28" i="16"/>
  <c r="H30" i="16" s="1"/>
  <c r="G28" i="16"/>
  <c r="G30" i="16" s="1"/>
  <c r="F28" i="16"/>
  <c r="F30" i="16" s="1"/>
  <c r="E28" i="16"/>
  <c r="E30" i="16" s="1"/>
  <c r="D28" i="16"/>
  <c r="D30" i="16" s="1"/>
  <c r="C28" i="16"/>
  <c r="C30" i="16" s="1"/>
  <c r="I27" i="16"/>
  <c r="H27" i="16"/>
  <c r="G27" i="16"/>
  <c r="F27" i="16"/>
  <c r="E27" i="16"/>
  <c r="D27" i="16"/>
  <c r="C27" i="16"/>
  <c r="I24" i="16"/>
  <c r="H24" i="16"/>
  <c r="G24" i="16"/>
  <c r="F24" i="16"/>
  <c r="E24" i="16"/>
  <c r="D24" i="16"/>
  <c r="C24" i="16"/>
  <c r="J23" i="16"/>
  <c r="J27" i="16" s="1"/>
  <c r="J21" i="16"/>
  <c r="I21" i="16"/>
  <c r="H21" i="16"/>
  <c r="G21" i="16"/>
  <c r="F21" i="16"/>
  <c r="E21" i="16"/>
  <c r="D21" i="16"/>
  <c r="C21" i="16"/>
  <c r="J20" i="16"/>
  <c r="J31" i="16" s="1"/>
  <c r="J32" i="16" s="1"/>
  <c r="I19" i="16"/>
  <c r="H19" i="16"/>
  <c r="G19" i="16"/>
  <c r="F19" i="16"/>
  <c r="E19" i="16"/>
  <c r="D19" i="16"/>
  <c r="C19" i="16"/>
  <c r="J18" i="16"/>
  <c r="J29" i="16" s="1"/>
  <c r="J17" i="16"/>
  <c r="J16" i="16"/>
  <c r="J28" i="16" s="1"/>
  <c r="I13" i="16"/>
  <c r="H13" i="16"/>
  <c r="G13" i="16"/>
  <c r="F13" i="16"/>
  <c r="E13" i="16"/>
  <c r="D13" i="16"/>
  <c r="C13" i="16"/>
  <c r="J12" i="16"/>
  <c r="I10" i="16"/>
  <c r="H10" i="16"/>
  <c r="G10" i="16"/>
  <c r="F10" i="16"/>
  <c r="E10" i="16"/>
  <c r="D10" i="16"/>
  <c r="C10" i="16"/>
  <c r="J9" i="16"/>
  <c r="I8" i="16"/>
  <c r="H8" i="16"/>
  <c r="G8" i="16"/>
  <c r="F8" i="16"/>
  <c r="E8" i="16"/>
  <c r="D8" i="16"/>
  <c r="C8" i="16"/>
  <c r="J7" i="16"/>
  <c r="J10" i="16" s="1"/>
  <c r="J6" i="16"/>
  <c r="J5" i="16"/>
  <c r="J8" i="16" s="1"/>
  <c r="J1" i="16"/>
  <c r="G1" i="16"/>
  <c r="I31" i="15"/>
  <c r="I32" i="15" s="1"/>
  <c r="H31" i="15"/>
  <c r="H32" i="15" s="1"/>
  <c r="G31" i="15"/>
  <c r="G32" i="15" s="1"/>
  <c r="F31" i="15"/>
  <c r="F32" i="15" s="1"/>
  <c r="E31" i="15"/>
  <c r="E32" i="15" s="1"/>
  <c r="D31" i="15"/>
  <c r="D32" i="15" s="1"/>
  <c r="C31" i="15"/>
  <c r="C32" i="15" s="1"/>
  <c r="I29" i="15"/>
  <c r="I33" i="15" s="1"/>
  <c r="H29" i="15"/>
  <c r="H33" i="15" s="1"/>
  <c r="G29" i="15"/>
  <c r="G33" i="15" s="1"/>
  <c r="F29" i="15"/>
  <c r="F33" i="15" s="1"/>
  <c r="E29" i="15"/>
  <c r="E33" i="15" s="1"/>
  <c r="D29" i="15"/>
  <c r="D33" i="15" s="1"/>
  <c r="C29" i="15"/>
  <c r="C33" i="15" s="1"/>
  <c r="I28" i="15"/>
  <c r="I30" i="15" s="1"/>
  <c r="H28" i="15"/>
  <c r="H30" i="15" s="1"/>
  <c r="G28" i="15"/>
  <c r="G30" i="15" s="1"/>
  <c r="F28" i="15"/>
  <c r="F30" i="15" s="1"/>
  <c r="E28" i="15"/>
  <c r="E30" i="15" s="1"/>
  <c r="D28" i="15"/>
  <c r="D30" i="15" s="1"/>
  <c r="C28" i="15"/>
  <c r="C30" i="15" s="1"/>
  <c r="I27" i="15"/>
  <c r="H27" i="15"/>
  <c r="G27" i="15"/>
  <c r="F27" i="15"/>
  <c r="E27" i="15"/>
  <c r="D27" i="15"/>
  <c r="C27" i="15"/>
  <c r="I24" i="15"/>
  <c r="H24" i="15"/>
  <c r="G24" i="15"/>
  <c r="F24" i="15"/>
  <c r="E24" i="15"/>
  <c r="D24" i="15"/>
  <c r="C24" i="15"/>
  <c r="J23" i="15"/>
  <c r="J27" i="15" s="1"/>
  <c r="J21" i="15"/>
  <c r="I21" i="15"/>
  <c r="H21" i="15"/>
  <c r="G21" i="15"/>
  <c r="F21" i="15"/>
  <c r="E21" i="15"/>
  <c r="D21" i="15"/>
  <c r="C21" i="15"/>
  <c r="J20" i="15"/>
  <c r="J31" i="15" s="1"/>
  <c r="J32" i="15" s="1"/>
  <c r="I19" i="15"/>
  <c r="H19" i="15"/>
  <c r="G19" i="15"/>
  <c r="F19" i="15"/>
  <c r="E19" i="15"/>
  <c r="D19" i="15"/>
  <c r="C19" i="15"/>
  <c r="J18" i="15"/>
  <c r="J29" i="15" s="1"/>
  <c r="J17" i="15"/>
  <c r="J16" i="15"/>
  <c r="J28" i="15" s="1"/>
  <c r="I13" i="15"/>
  <c r="H13" i="15"/>
  <c r="G13" i="15"/>
  <c r="F13" i="15"/>
  <c r="E13" i="15"/>
  <c r="D13" i="15"/>
  <c r="C13" i="15"/>
  <c r="J12" i="15"/>
  <c r="I10" i="15"/>
  <c r="H10" i="15"/>
  <c r="G10" i="15"/>
  <c r="F10" i="15"/>
  <c r="E10" i="15"/>
  <c r="D10" i="15"/>
  <c r="C10" i="15"/>
  <c r="J9" i="15"/>
  <c r="I8" i="15"/>
  <c r="H8" i="15"/>
  <c r="G8" i="15"/>
  <c r="F8" i="15"/>
  <c r="E8" i="15"/>
  <c r="D8" i="15"/>
  <c r="C8" i="15"/>
  <c r="J7" i="15"/>
  <c r="J10" i="15" s="1"/>
  <c r="J6" i="15"/>
  <c r="J5" i="15"/>
  <c r="J8" i="15" s="1"/>
  <c r="J1" i="15"/>
  <c r="G1" i="15"/>
  <c r="I31" i="14"/>
  <c r="I32" i="14" s="1"/>
  <c r="H31" i="14"/>
  <c r="H32" i="14" s="1"/>
  <c r="G31" i="14"/>
  <c r="G32" i="14" s="1"/>
  <c r="F31" i="14"/>
  <c r="F32" i="14" s="1"/>
  <c r="E31" i="14"/>
  <c r="E32" i="14" s="1"/>
  <c r="D31" i="14"/>
  <c r="D32" i="14" s="1"/>
  <c r="C31" i="14"/>
  <c r="C32" i="14" s="1"/>
  <c r="I29" i="14"/>
  <c r="I33" i="14" s="1"/>
  <c r="H29" i="14"/>
  <c r="H33" i="14" s="1"/>
  <c r="G29" i="14"/>
  <c r="G33" i="14" s="1"/>
  <c r="F29" i="14"/>
  <c r="F33" i="14" s="1"/>
  <c r="E29" i="14"/>
  <c r="E33" i="14" s="1"/>
  <c r="D29" i="14"/>
  <c r="D33" i="14" s="1"/>
  <c r="C29" i="14"/>
  <c r="C33" i="14" s="1"/>
  <c r="I28" i="14"/>
  <c r="I30" i="14" s="1"/>
  <c r="H28" i="14"/>
  <c r="H30" i="14" s="1"/>
  <c r="G28" i="14"/>
  <c r="G30" i="14" s="1"/>
  <c r="F28" i="14"/>
  <c r="F30" i="14" s="1"/>
  <c r="E28" i="14"/>
  <c r="E30" i="14" s="1"/>
  <c r="D28" i="14"/>
  <c r="D30" i="14" s="1"/>
  <c r="C28" i="14"/>
  <c r="C30" i="14" s="1"/>
  <c r="I27" i="14"/>
  <c r="H27" i="14"/>
  <c r="G27" i="14"/>
  <c r="F27" i="14"/>
  <c r="E27" i="14"/>
  <c r="D27" i="14"/>
  <c r="C27" i="14"/>
  <c r="I24" i="14"/>
  <c r="H24" i="14"/>
  <c r="G24" i="14"/>
  <c r="F24" i="14"/>
  <c r="E24" i="14"/>
  <c r="D24" i="14"/>
  <c r="C24" i="14"/>
  <c r="J23" i="14"/>
  <c r="J27" i="14" s="1"/>
  <c r="J21" i="14"/>
  <c r="I21" i="14"/>
  <c r="H21" i="14"/>
  <c r="G21" i="14"/>
  <c r="F21" i="14"/>
  <c r="E21" i="14"/>
  <c r="D21" i="14"/>
  <c r="C21" i="14"/>
  <c r="J20" i="14"/>
  <c r="J31" i="14" s="1"/>
  <c r="J32" i="14" s="1"/>
  <c r="I19" i="14"/>
  <c r="H19" i="14"/>
  <c r="G19" i="14"/>
  <c r="F19" i="14"/>
  <c r="E19" i="14"/>
  <c r="D19" i="14"/>
  <c r="C19" i="14"/>
  <c r="J18" i="14"/>
  <c r="J29" i="14" s="1"/>
  <c r="J17" i="14"/>
  <c r="J16" i="14"/>
  <c r="J28" i="14" s="1"/>
  <c r="I13" i="14"/>
  <c r="H13" i="14"/>
  <c r="G13" i="14"/>
  <c r="F13" i="14"/>
  <c r="E13" i="14"/>
  <c r="D13" i="14"/>
  <c r="C13" i="14"/>
  <c r="J12" i="14"/>
  <c r="I10" i="14"/>
  <c r="H10" i="14"/>
  <c r="G10" i="14"/>
  <c r="F10" i="14"/>
  <c r="E10" i="14"/>
  <c r="D10" i="14"/>
  <c r="C10" i="14"/>
  <c r="J9" i="14"/>
  <c r="I8" i="14"/>
  <c r="H8" i="14"/>
  <c r="G8" i="14"/>
  <c r="F8" i="14"/>
  <c r="E8" i="14"/>
  <c r="D8" i="14"/>
  <c r="C8" i="14"/>
  <c r="J7" i="14"/>
  <c r="J10" i="14" s="1"/>
  <c r="J6" i="14"/>
  <c r="J5" i="14"/>
  <c r="J8" i="14" s="1"/>
  <c r="J1" i="14"/>
  <c r="G1" i="14"/>
  <c r="I31" i="13"/>
  <c r="I32" i="13" s="1"/>
  <c r="H31" i="13"/>
  <c r="H32" i="13" s="1"/>
  <c r="G31" i="13"/>
  <c r="G32" i="13" s="1"/>
  <c r="F31" i="13"/>
  <c r="F32" i="13" s="1"/>
  <c r="E31" i="13"/>
  <c r="E32" i="13" s="1"/>
  <c r="D31" i="13"/>
  <c r="D32" i="13" s="1"/>
  <c r="C31" i="13"/>
  <c r="C32" i="13" s="1"/>
  <c r="I29" i="13"/>
  <c r="I33" i="13" s="1"/>
  <c r="H29" i="13"/>
  <c r="H33" i="13" s="1"/>
  <c r="G29" i="13"/>
  <c r="G33" i="13" s="1"/>
  <c r="F29" i="13"/>
  <c r="F33" i="13" s="1"/>
  <c r="E29" i="13"/>
  <c r="E33" i="13" s="1"/>
  <c r="D29" i="13"/>
  <c r="D33" i="13" s="1"/>
  <c r="C29" i="13"/>
  <c r="C33" i="13" s="1"/>
  <c r="I28" i="13"/>
  <c r="I30" i="13" s="1"/>
  <c r="H28" i="13"/>
  <c r="H30" i="13" s="1"/>
  <c r="G28" i="13"/>
  <c r="G30" i="13" s="1"/>
  <c r="F28" i="13"/>
  <c r="F30" i="13" s="1"/>
  <c r="E28" i="13"/>
  <c r="E30" i="13" s="1"/>
  <c r="D28" i="13"/>
  <c r="D30" i="13" s="1"/>
  <c r="C28" i="13"/>
  <c r="C30" i="13" s="1"/>
  <c r="I27" i="13"/>
  <c r="H27" i="13"/>
  <c r="G27" i="13"/>
  <c r="F27" i="13"/>
  <c r="E27" i="13"/>
  <c r="D27" i="13"/>
  <c r="C27" i="13"/>
  <c r="I24" i="13"/>
  <c r="H24" i="13"/>
  <c r="G24" i="13"/>
  <c r="F24" i="13"/>
  <c r="E24" i="13"/>
  <c r="D24" i="13"/>
  <c r="C24" i="13"/>
  <c r="J23" i="13"/>
  <c r="J27" i="13" s="1"/>
  <c r="J21" i="13"/>
  <c r="I21" i="13"/>
  <c r="H21" i="13"/>
  <c r="G21" i="13"/>
  <c r="F21" i="13"/>
  <c r="E21" i="13"/>
  <c r="D21" i="13"/>
  <c r="C21" i="13"/>
  <c r="J20" i="13"/>
  <c r="J31" i="13" s="1"/>
  <c r="J32" i="13" s="1"/>
  <c r="I19" i="13"/>
  <c r="H19" i="13"/>
  <c r="G19" i="13"/>
  <c r="F19" i="13"/>
  <c r="E19" i="13"/>
  <c r="D19" i="13"/>
  <c r="C19" i="13"/>
  <c r="J18" i="13"/>
  <c r="J29" i="13" s="1"/>
  <c r="J17" i="13"/>
  <c r="J16" i="13"/>
  <c r="J28" i="13" s="1"/>
  <c r="I13" i="13"/>
  <c r="H13" i="13"/>
  <c r="G13" i="13"/>
  <c r="F13" i="13"/>
  <c r="E13" i="13"/>
  <c r="D13" i="13"/>
  <c r="C13" i="13"/>
  <c r="J12" i="13"/>
  <c r="I10" i="13"/>
  <c r="H10" i="13"/>
  <c r="G10" i="13"/>
  <c r="F10" i="13"/>
  <c r="E10" i="13"/>
  <c r="D10" i="13"/>
  <c r="C10" i="13"/>
  <c r="J9" i="13"/>
  <c r="I8" i="13"/>
  <c r="H8" i="13"/>
  <c r="G8" i="13"/>
  <c r="F8" i="13"/>
  <c r="E8" i="13"/>
  <c r="D8" i="13"/>
  <c r="C8" i="13"/>
  <c r="J7" i="13"/>
  <c r="J10" i="13" s="1"/>
  <c r="J6" i="13"/>
  <c r="J5" i="13"/>
  <c r="J8" i="13" s="1"/>
  <c r="J1" i="13"/>
  <c r="G1" i="13"/>
  <c r="D36" i="11"/>
  <c r="D35" i="11"/>
  <c r="C36" i="11"/>
  <c r="C35" i="11"/>
  <c r="C36" i="10"/>
  <c r="C35" i="10"/>
  <c r="C36" i="9"/>
  <c r="C35" i="9"/>
  <c r="C35" i="8"/>
  <c r="C35" i="3"/>
  <c r="C36" i="3"/>
  <c r="I31" i="12"/>
  <c r="I32" i="12" s="1"/>
  <c r="H31" i="12"/>
  <c r="H32" i="12" s="1"/>
  <c r="G31" i="12"/>
  <c r="G32" i="12" s="1"/>
  <c r="F31" i="12"/>
  <c r="F32" i="12" s="1"/>
  <c r="E31" i="12"/>
  <c r="E32" i="12" s="1"/>
  <c r="D31" i="12"/>
  <c r="D32" i="12" s="1"/>
  <c r="C31" i="12"/>
  <c r="C32" i="12" s="1"/>
  <c r="I29" i="12"/>
  <c r="I33" i="12" s="1"/>
  <c r="H29" i="12"/>
  <c r="H33" i="12" s="1"/>
  <c r="G29" i="12"/>
  <c r="G33" i="12" s="1"/>
  <c r="F29" i="12"/>
  <c r="F33" i="12" s="1"/>
  <c r="E29" i="12"/>
  <c r="E33" i="12" s="1"/>
  <c r="D29" i="12"/>
  <c r="D33" i="12" s="1"/>
  <c r="C29" i="12"/>
  <c r="C33" i="12" s="1"/>
  <c r="I28" i="12"/>
  <c r="I30" i="12" s="1"/>
  <c r="H28" i="12"/>
  <c r="H30" i="12" s="1"/>
  <c r="G28" i="12"/>
  <c r="G30" i="12" s="1"/>
  <c r="F28" i="12"/>
  <c r="F30" i="12" s="1"/>
  <c r="E28" i="12"/>
  <c r="E30" i="12" s="1"/>
  <c r="D28" i="12"/>
  <c r="D30" i="12" s="1"/>
  <c r="C28" i="12"/>
  <c r="C30" i="12" s="1"/>
  <c r="I27" i="12"/>
  <c r="H27" i="12"/>
  <c r="G27" i="12"/>
  <c r="F27" i="12"/>
  <c r="E27" i="12"/>
  <c r="D27" i="12"/>
  <c r="C27" i="12"/>
  <c r="I24" i="12"/>
  <c r="H24" i="12"/>
  <c r="G24" i="12"/>
  <c r="F24" i="12"/>
  <c r="E24" i="12"/>
  <c r="D24" i="12"/>
  <c r="C24" i="12"/>
  <c r="J23" i="12"/>
  <c r="J27" i="12" s="1"/>
  <c r="J21" i="12"/>
  <c r="I21" i="12"/>
  <c r="H21" i="12"/>
  <c r="G21" i="12"/>
  <c r="F21" i="12"/>
  <c r="E21" i="12"/>
  <c r="D21" i="12"/>
  <c r="C21" i="12"/>
  <c r="J20" i="12"/>
  <c r="J31" i="12" s="1"/>
  <c r="J32" i="12" s="1"/>
  <c r="I19" i="12"/>
  <c r="H19" i="12"/>
  <c r="G19" i="12"/>
  <c r="F19" i="12"/>
  <c r="E19" i="12"/>
  <c r="D19" i="12"/>
  <c r="C19" i="12"/>
  <c r="J18" i="12"/>
  <c r="J29" i="12" s="1"/>
  <c r="J17" i="12"/>
  <c r="J16" i="12"/>
  <c r="J28" i="12" s="1"/>
  <c r="I13" i="12"/>
  <c r="H13" i="12"/>
  <c r="G13" i="12"/>
  <c r="F13" i="12"/>
  <c r="E13" i="12"/>
  <c r="D13" i="12"/>
  <c r="C13" i="12"/>
  <c r="J12" i="12"/>
  <c r="I10" i="12"/>
  <c r="H10" i="12"/>
  <c r="G10" i="12"/>
  <c r="F10" i="12"/>
  <c r="E10" i="12"/>
  <c r="D10" i="12"/>
  <c r="C10" i="12"/>
  <c r="J9" i="12"/>
  <c r="I8" i="12"/>
  <c r="H8" i="12"/>
  <c r="G8" i="12"/>
  <c r="F8" i="12"/>
  <c r="E8" i="12"/>
  <c r="D8" i="12"/>
  <c r="C8" i="12"/>
  <c r="J7" i="12"/>
  <c r="J10" i="12" s="1"/>
  <c r="J6" i="12"/>
  <c r="J5" i="12"/>
  <c r="J8" i="12" s="1"/>
  <c r="J1" i="12"/>
  <c r="G1" i="12"/>
  <c r="I31" i="11"/>
  <c r="I32" i="11" s="1"/>
  <c r="H31" i="11"/>
  <c r="H32" i="11" s="1"/>
  <c r="G31" i="11"/>
  <c r="G32" i="11" s="1"/>
  <c r="F31" i="11"/>
  <c r="F32" i="11" s="1"/>
  <c r="E31" i="11"/>
  <c r="E32" i="11" s="1"/>
  <c r="D31" i="11"/>
  <c r="D32" i="11" s="1"/>
  <c r="C31" i="11"/>
  <c r="C32" i="11" s="1"/>
  <c r="I29" i="11"/>
  <c r="I33" i="11" s="1"/>
  <c r="H29" i="11"/>
  <c r="H33" i="11" s="1"/>
  <c r="G29" i="11"/>
  <c r="G33" i="11" s="1"/>
  <c r="F29" i="11"/>
  <c r="F33" i="11" s="1"/>
  <c r="E29" i="11"/>
  <c r="E33" i="11" s="1"/>
  <c r="D29" i="11"/>
  <c r="D33" i="11" s="1"/>
  <c r="C29" i="11"/>
  <c r="C33" i="11" s="1"/>
  <c r="I28" i="11"/>
  <c r="I30" i="11" s="1"/>
  <c r="H28" i="11"/>
  <c r="H30" i="11" s="1"/>
  <c r="G28" i="11"/>
  <c r="G30" i="11" s="1"/>
  <c r="F28" i="11"/>
  <c r="F30" i="11" s="1"/>
  <c r="E28" i="11"/>
  <c r="E30" i="11" s="1"/>
  <c r="D28" i="11"/>
  <c r="D30" i="11" s="1"/>
  <c r="C28" i="11"/>
  <c r="C30" i="11" s="1"/>
  <c r="I27" i="11"/>
  <c r="H27" i="11"/>
  <c r="G27" i="11"/>
  <c r="F27" i="11"/>
  <c r="E27" i="11"/>
  <c r="D27" i="11"/>
  <c r="C27" i="11"/>
  <c r="I24" i="11"/>
  <c r="H24" i="11"/>
  <c r="G24" i="11"/>
  <c r="F24" i="11"/>
  <c r="E24" i="11"/>
  <c r="D24" i="11"/>
  <c r="C24" i="11"/>
  <c r="J23" i="11"/>
  <c r="J27" i="11" s="1"/>
  <c r="J21" i="11"/>
  <c r="I21" i="11"/>
  <c r="H21" i="11"/>
  <c r="G21" i="11"/>
  <c r="F21" i="11"/>
  <c r="E21" i="11"/>
  <c r="D21" i="11"/>
  <c r="C21" i="11"/>
  <c r="J20" i="11"/>
  <c r="J31" i="11" s="1"/>
  <c r="J32" i="11" s="1"/>
  <c r="I19" i="11"/>
  <c r="H19" i="11"/>
  <c r="G19" i="11"/>
  <c r="F19" i="11"/>
  <c r="E19" i="11"/>
  <c r="D19" i="11"/>
  <c r="C19" i="11"/>
  <c r="J18" i="11"/>
  <c r="J29" i="11" s="1"/>
  <c r="J17" i="11"/>
  <c r="J16" i="11"/>
  <c r="J28" i="11" s="1"/>
  <c r="I13" i="11"/>
  <c r="H13" i="11"/>
  <c r="G13" i="11"/>
  <c r="F13" i="11"/>
  <c r="E13" i="11"/>
  <c r="D13" i="11"/>
  <c r="C13" i="11"/>
  <c r="J12" i="11"/>
  <c r="I10" i="11"/>
  <c r="H10" i="11"/>
  <c r="G10" i="11"/>
  <c r="F10" i="11"/>
  <c r="E10" i="11"/>
  <c r="D10" i="11"/>
  <c r="C10" i="11"/>
  <c r="J9" i="11"/>
  <c r="I8" i="11"/>
  <c r="H8" i="11"/>
  <c r="G8" i="11"/>
  <c r="F8" i="11"/>
  <c r="E8" i="11"/>
  <c r="D8" i="11"/>
  <c r="C8" i="11"/>
  <c r="J7" i="11"/>
  <c r="J10" i="11" s="1"/>
  <c r="J6" i="11"/>
  <c r="J5" i="11"/>
  <c r="J8" i="11" s="1"/>
  <c r="J1" i="11"/>
  <c r="G1" i="11"/>
  <c r="I31" i="10"/>
  <c r="I32" i="10" s="1"/>
  <c r="H31" i="10"/>
  <c r="H32" i="10" s="1"/>
  <c r="G31" i="10"/>
  <c r="G32" i="10" s="1"/>
  <c r="F31" i="10"/>
  <c r="F32" i="10" s="1"/>
  <c r="E31" i="10"/>
  <c r="E32" i="10" s="1"/>
  <c r="D31" i="10"/>
  <c r="D32" i="10" s="1"/>
  <c r="C31" i="10"/>
  <c r="C32" i="10" s="1"/>
  <c r="I29" i="10"/>
  <c r="I33" i="10" s="1"/>
  <c r="H29" i="10"/>
  <c r="H33" i="10" s="1"/>
  <c r="G29" i="10"/>
  <c r="G33" i="10" s="1"/>
  <c r="F29" i="10"/>
  <c r="F33" i="10" s="1"/>
  <c r="E29" i="10"/>
  <c r="E33" i="10" s="1"/>
  <c r="D29" i="10"/>
  <c r="D33" i="10" s="1"/>
  <c r="C29" i="10"/>
  <c r="C33" i="10" s="1"/>
  <c r="I28" i="10"/>
  <c r="I30" i="10" s="1"/>
  <c r="H28" i="10"/>
  <c r="H30" i="10" s="1"/>
  <c r="G28" i="10"/>
  <c r="G30" i="10" s="1"/>
  <c r="F28" i="10"/>
  <c r="F30" i="10" s="1"/>
  <c r="E28" i="10"/>
  <c r="E30" i="10" s="1"/>
  <c r="D28" i="10"/>
  <c r="D30" i="10" s="1"/>
  <c r="C28" i="10"/>
  <c r="C30" i="10" s="1"/>
  <c r="I27" i="10"/>
  <c r="H27" i="10"/>
  <c r="G27" i="10"/>
  <c r="F27" i="10"/>
  <c r="E27" i="10"/>
  <c r="D27" i="10"/>
  <c r="C27" i="10"/>
  <c r="I24" i="10"/>
  <c r="H24" i="10"/>
  <c r="G24" i="10"/>
  <c r="F24" i="10"/>
  <c r="E24" i="10"/>
  <c r="D24" i="10"/>
  <c r="C24" i="10"/>
  <c r="J23" i="10"/>
  <c r="J27" i="10" s="1"/>
  <c r="J21" i="10"/>
  <c r="I21" i="10"/>
  <c r="H21" i="10"/>
  <c r="G21" i="10"/>
  <c r="F21" i="10"/>
  <c r="E21" i="10"/>
  <c r="D21" i="10"/>
  <c r="C21" i="10"/>
  <c r="J20" i="10"/>
  <c r="J31" i="10" s="1"/>
  <c r="J32" i="10" s="1"/>
  <c r="I19" i="10"/>
  <c r="H19" i="10"/>
  <c r="G19" i="10"/>
  <c r="F19" i="10"/>
  <c r="E19" i="10"/>
  <c r="D19" i="10"/>
  <c r="C19" i="10"/>
  <c r="J18" i="10"/>
  <c r="J29" i="10" s="1"/>
  <c r="J17" i="10"/>
  <c r="J16" i="10"/>
  <c r="J28" i="10" s="1"/>
  <c r="I13" i="10"/>
  <c r="H13" i="10"/>
  <c r="G13" i="10"/>
  <c r="F13" i="10"/>
  <c r="E13" i="10"/>
  <c r="D13" i="10"/>
  <c r="C13" i="10"/>
  <c r="J12" i="10"/>
  <c r="I10" i="10"/>
  <c r="H10" i="10"/>
  <c r="G10" i="10"/>
  <c r="F10" i="10"/>
  <c r="E10" i="10"/>
  <c r="D10" i="10"/>
  <c r="C10" i="10"/>
  <c r="J9" i="10"/>
  <c r="I8" i="10"/>
  <c r="H8" i="10"/>
  <c r="G8" i="10"/>
  <c r="F8" i="10"/>
  <c r="E8" i="10"/>
  <c r="D8" i="10"/>
  <c r="C8" i="10"/>
  <c r="J7" i="10"/>
  <c r="J10" i="10" s="1"/>
  <c r="J6" i="10"/>
  <c r="J5" i="10"/>
  <c r="J8" i="10" s="1"/>
  <c r="J1" i="10"/>
  <c r="G1" i="10"/>
  <c r="I31" i="9"/>
  <c r="I32" i="9" s="1"/>
  <c r="H31" i="9"/>
  <c r="H32" i="9" s="1"/>
  <c r="G31" i="9"/>
  <c r="G32" i="9" s="1"/>
  <c r="F31" i="9"/>
  <c r="F32" i="9" s="1"/>
  <c r="E31" i="9"/>
  <c r="E32" i="9" s="1"/>
  <c r="D31" i="9"/>
  <c r="D32" i="9" s="1"/>
  <c r="C31" i="9"/>
  <c r="C32" i="9" s="1"/>
  <c r="I29" i="9"/>
  <c r="I33" i="9" s="1"/>
  <c r="H29" i="9"/>
  <c r="H33" i="9" s="1"/>
  <c r="G29" i="9"/>
  <c r="G33" i="9" s="1"/>
  <c r="F29" i="9"/>
  <c r="F33" i="9" s="1"/>
  <c r="E29" i="9"/>
  <c r="E33" i="9" s="1"/>
  <c r="D29" i="9"/>
  <c r="D33" i="9" s="1"/>
  <c r="C29" i="9"/>
  <c r="C33" i="9" s="1"/>
  <c r="I28" i="9"/>
  <c r="I30" i="9" s="1"/>
  <c r="H28" i="9"/>
  <c r="H30" i="9" s="1"/>
  <c r="G28" i="9"/>
  <c r="G30" i="9" s="1"/>
  <c r="F28" i="9"/>
  <c r="F30" i="9" s="1"/>
  <c r="E28" i="9"/>
  <c r="E30" i="9" s="1"/>
  <c r="D28" i="9"/>
  <c r="D30" i="9" s="1"/>
  <c r="C28" i="9"/>
  <c r="C30" i="9" s="1"/>
  <c r="I27" i="9"/>
  <c r="H27" i="9"/>
  <c r="G27" i="9"/>
  <c r="F27" i="9"/>
  <c r="E27" i="9"/>
  <c r="D27" i="9"/>
  <c r="C27" i="9"/>
  <c r="I24" i="9"/>
  <c r="H24" i="9"/>
  <c r="G24" i="9"/>
  <c r="F24" i="9"/>
  <c r="E24" i="9"/>
  <c r="D24" i="9"/>
  <c r="C24" i="9"/>
  <c r="J23" i="9"/>
  <c r="J27" i="9" s="1"/>
  <c r="J21" i="9"/>
  <c r="I21" i="9"/>
  <c r="H21" i="9"/>
  <c r="G21" i="9"/>
  <c r="F21" i="9"/>
  <c r="E21" i="9"/>
  <c r="D21" i="9"/>
  <c r="C21" i="9"/>
  <c r="J20" i="9"/>
  <c r="J31" i="9" s="1"/>
  <c r="J32" i="9" s="1"/>
  <c r="I19" i="9"/>
  <c r="H19" i="9"/>
  <c r="G19" i="9"/>
  <c r="F19" i="9"/>
  <c r="E19" i="9"/>
  <c r="D19" i="9"/>
  <c r="C19" i="9"/>
  <c r="J18" i="9"/>
  <c r="J29" i="9" s="1"/>
  <c r="J17" i="9"/>
  <c r="J16" i="9"/>
  <c r="I13" i="9"/>
  <c r="H13" i="9"/>
  <c r="G13" i="9"/>
  <c r="F13" i="9"/>
  <c r="E13" i="9"/>
  <c r="D13" i="9"/>
  <c r="C13" i="9"/>
  <c r="J12" i="9"/>
  <c r="I10" i="9"/>
  <c r="H10" i="9"/>
  <c r="G10" i="9"/>
  <c r="F10" i="9"/>
  <c r="E10" i="9"/>
  <c r="D10" i="9"/>
  <c r="C10" i="9"/>
  <c r="J9" i="9"/>
  <c r="I8" i="9"/>
  <c r="H8" i="9"/>
  <c r="G8" i="9"/>
  <c r="F8" i="9"/>
  <c r="E8" i="9"/>
  <c r="D8" i="9"/>
  <c r="C8" i="9"/>
  <c r="J7" i="9"/>
  <c r="J10" i="9" s="1"/>
  <c r="J6" i="9"/>
  <c r="J5" i="9"/>
  <c r="J8" i="9" s="1"/>
  <c r="J1" i="9"/>
  <c r="G1" i="9"/>
  <c r="C36" i="8"/>
  <c r="I31" i="8"/>
  <c r="I32" i="8" s="1"/>
  <c r="H31" i="8"/>
  <c r="H32" i="8" s="1"/>
  <c r="G31" i="8"/>
  <c r="G32" i="8" s="1"/>
  <c r="F31" i="8"/>
  <c r="F32" i="8" s="1"/>
  <c r="E31" i="8"/>
  <c r="E32" i="8" s="1"/>
  <c r="D31" i="8"/>
  <c r="D32" i="8" s="1"/>
  <c r="C31" i="8"/>
  <c r="C32" i="8" s="1"/>
  <c r="I29" i="8"/>
  <c r="I33" i="8" s="1"/>
  <c r="H29" i="8"/>
  <c r="H33" i="8" s="1"/>
  <c r="G29" i="8"/>
  <c r="G33" i="8" s="1"/>
  <c r="F29" i="8"/>
  <c r="F33" i="8" s="1"/>
  <c r="E29" i="8"/>
  <c r="E33" i="8" s="1"/>
  <c r="D29" i="8"/>
  <c r="D33" i="8" s="1"/>
  <c r="C29" i="8"/>
  <c r="C33" i="8" s="1"/>
  <c r="I28" i="8"/>
  <c r="I30" i="8" s="1"/>
  <c r="H28" i="8"/>
  <c r="H30" i="8" s="1"/>
  <c r="G28" i="8"/>
  <c r="G30" i="8" s="1"/>
  <c r="F28" i="8"/>
  <c r="F30" i="8" s="1"/>
  <c r="E28" i="8"/>
  <c r="E30" i="8" s="1"/>
  <c r="D28" i="8"/>
  <c r="D30" i="8" s="1"/>
  <c r="C28" i="8"/>
  <c r="C30" i="8" s="1"/>
  <c r="I27" i="8"/>
  <c r="H27" i="8"/>
  <c r="G27" i="8"/>
  <c r="F27" i="8"/>
  <c r="E27" i="8"/>
  <c r="D27" i="8"/>
  <c r="C27" i="8"/>
  <c r="I24" i="8"/>
  <c r="H24" i="8"/>
  <c r="G24" i="8"/>
  <c r="F24" i="8"/>
  <c r="E24" i="8"/>
  <c r="D24" i="8"/>
  <c r="C24" i="8"/>
  <c r="J23" i="8"/>
  <c r="J27" i="8" s="1"/>
  <c r="J21" i="8"/>
  <c r="I21" i="8"/>
  <c r="H21" i="8"/>
  <c r="G21" i="8"/>
  <c r="F21" i="8"/>
  <c r="E21" i="8"/>
  <c r="D21" i="8"/>
  <c r="C21" i="8"/>
  <c r="J20" i="8"/>
  <c r="J31" i="8" s="1"/>
  <c r="J32" i="8" s="1"/>
  <c r="I19" i="8"/>
  <c r="H19" i="8"/>
  <c r="G19" i="8"/>
  <c r="F19" i="8"/>
  <c r="E19" i="8"/>
  <c r="D19" i="8"/>
  <c r="C19" i="8"/>
  <c r="J18" i="8"/>
  <c r="J29" i="8" s="1"/>
  <c r="J17" i="8"/>
  <c r="J16" i="8"/>
  <c r="J28" i="8" s="1"/>
  <c r="I13" i="8"/>
  <c r="H13" i="8"/>
  <c r="G13" i="8"/>
  <c r="F13" i="8"/>
  <c r="E13" i="8"/>
  <c r="D13" i="8"/>
  <c r="C13" i="8"/>
  <c r="J12" i="8"/>
  <c r="I10" i="8"/>
  <c r="H10" i="8"/>
  <c r="G10" i="8"/>
  <c r="F10" i="8"/>
  <c r="E10" i="8"/>
  <c r="D10" i="8"/>
  <c r="C10" i="8"/>
  <c r="J9" i="8"/>
  <c r="I8" i="8"/>
  <c r="H8" i="8"/>
  <c r="G8" i="8"/>
  <c r="F8" i="8"/>
  <c r="E8" i="8"/>
  <c r="D8" i="8"/>
  <c r="C8" i="8"/>
  <c r="J7" i="8"/>
  <c r="J10" i="8" s="1"/>
  <c r="J6" i="8"/>
  <c r="J5" i="8"/>
  <c r="J8" i="8" s="1"/>
  <c r="J1" i="8"/>
  <c r="G1" i="8"/>
  <c r="D36" i="3"/>
  <c r="D35" i="3"/>
  <c r="J30" i="16" l="1"/>
  <c r="C35" i="16"/>
  <c r="D35" i="16" s="1"/>
  <c r="J33" i="16"/>
  <c r="C36" i="16"/>
  <c r="D36" i="16" s="1"/>
  <c r="J13" i="16"/>
  <c r="J19" i="16"/>
  <c r="J24" i="16"/>
  <c r="J30" i="15"/>
  <c r="C35" i="15"/>
  <c r="D35" i="15" s="1"/>
  <c r="J33" i="15"/>
  <c r="C36" i="15"/>
  <c r="D36" i="15" s="1"/>
  <c r="J13" i="15"/>
  <c r="J19" i="15"/>
  <c r="J24" i="15"/>
  <c r="J30" i="14"/>
  <c r="C35" i="14"/>
  <c r="D35" i="14" s="1"/>
  <c r="J33" i="14"/>
  <c r="C36" i="14"/>
  <c r="D36" i="14" s="1"/>
  <c r="J13" i="14"/>
  <c r="J19" i="14"/>
  <c r="J24" i="14"/>
  <c r="J30" i="13"/>
  <c r="C35" i="13"/>
  <c r="D35" i="13" s="1"/>
  <c r="J33" i="13"/>
  <c r="C36" i="13"/>
  <c r="D36" i="13" s="1"/>
  <c r="J13" i="13"/>
  <c r="J19" i="13"/>
  <c r="J24" i="13"/>
  <c r="J30" i="12"/>
  <c r="C35" i="12"/>
  <c r="D35" i="12" s="1"/>
  <c r="J33" i="12"/>
  <c r="C36" i="12"/>
  <c r="D36" i="12" s="1"/>
  <c r="J13" i="12"/>
  <c r="J19" i="12"/>
  <c r="J24" i="12"/>
  <c r="J30" i="11"/>
  <c r="J33" i="11"/>
  <c r="J13" i="11"/>
  <c r="J19" i="11"/>
  <c r="J24" i="11"/>
  <c r="J30" i="10"/>
  <c r="D35" i="10"/>
  <c r="J33" i="10"/>
  <c r="D36" i="10"/>
  <c r="J13" i="10"/>
  <c r="J19" i="10"/>
  <c r="J24" i="10"/>
  <c r="J30" i="9"/>
  <c r="D35" i="9"/>
  <c r="J33" i="9"/>
  <c r="D36" i="9"/>
  <c r="J13" i="9"/>
  <c r="J19" i="9"/>
  <c r="J24" i="9"/>
  <c r="J30" i="8"/>
  <c r="D35" i="8"/>
  <c r="J33" i="8"/>
  <c r="D36" i="8"/>
  <c r="J13" i="8"/>
  <c r="J19" i="8"/>
  <c r="J24" i="8"/>
  <c r="I31" i="3" l="1"/>
  <c r="I32" i="3" s="1"/>
  <c r="H31" i="3"/>
  <c r="H32" i="3" s="1"/>
  <c r="G31" i="3"/>
  <c r="G32" i="3" s="1"/>
  <c r="F31" i="3"/>
  <c r="F32" i="3" s="1"/>
  <c r="E31" i="3"/>
  <c r="E32" i="3" s="1"/>
  <c r="D31" i="3"/>
  <c r="D32" i="3" s="1"/>
  <c r="C31" i="3"/>
  <c r="C32" i="3" s="1"/>
  <c r="I29" i="3"/>
  <c r="I33" i="3" s="1"/>
  <c r="H29" i="3"/>
  <c r="H33" i="3" s="1"/>
  <c r="G29" i="3"/>
  <c r="G33" i="3" s="1"/>
  <c r="F29" i="3"/>
  <c r="F33" i="3" s="1"/>
  <c r="E29" i="3"/>
  <c r="E33" i="3" s="1"/>
  <c r="D29" i="3"/>
  <c r="D33" i="3" s="1"/>
  <c r="C29" i="3"/>
  <c r="C33" i="3" s="1"/>
  <c r="I28" i="3"/>
  <c r="I30" i="3" s="1"/>
  <c r="H28" i="3"/>
  <c r="H30" i="3" s="1"/>
  <c r="G28" i="3"/>
  <c r="G30" i="3" s="1"/>
  <c r="F28" i="3"/>
  <c r="F30" i="3" s="1"/>
  <c r="E28" i="3"/>
  <c r="E30" i="3" s="1"/>
  <c r="D28" i="3"/>
  <c r="D30" i="3" s="1"/>
  <c r="C28" i="3"/>
  <c r="C30" i="3" s="1"/>
  <c r="I27" i="3"/>
  <c r="H27" i="3"/>
  <c r="G27" i="3"/>
  <c r="F27" i="3"/>
  <c r="E27" i="3"/>
  <c r="D27" i="3"/>
  <c r="C27" i="3"/>
  <c r="I24" i="3"/>
  <c r="H24" i="3"/>
  <c r="G24" i="3"/>
  <c r="F24" i="3"/>
  <c r="E24" i="3"/>
  <c r="D24" i="3"/>
  <c r="C24" i="3"/>
  <c r="J23" i="3"/>
  <c r="J27" i="3" s="1"/>
  <c r="J21" i="3"/>
  <c r="I21" i="3"/>
  <c r="H21" i="3"/>
  <c r="G21" i="3"/>
  <c r="F21" i="3"/>
  <c r="E21" i="3"/>
  <c r="D21" i="3"/>
  <c r="C21" i="3"/>
  <c r="J20" i="3"/>
  <c r="J31" i="3" s="1"/>
  <c r="J32" i="3" s="1"/>
  <c r="I19" i="3"/>
  <c r="H19" i="3"/>
  <c r="G19" i="3"/>
  <c r="F19" i="3"/>
  <c r="E19" i="3"/>
  <c r="D19" i="3"/>
  <c r="C19" i="3"/>
  <c r="J18" i="3"/>
  <c r="J29" i="3" s="1"/>
  <c r="J17" i="3"/>
  <c r="J16" i="3"/>
  <c r="J28" i="3" s="1"/>
  <c r="I13" i="3"/>
  <c r="H13" i="3"/>
  <c r="G13" i="3"/>
  <c r="F13" i="3"/>
  <c r="E13" i="3"/>
  <c r="D13" i="3"/>
  <c r="C13" i="3"/>
  <c r="J12" i="3"/>
  <c r="I10" i="3"/>
  <c r="H10" i="3"/>
  <c r="G10" i="3"/>
  <c r="F10" i="3"/>
  <c r="E10" i="3"/>
  <c r="D10" i="3"/>
  <c r="C10" i="3"/>
  <c r="J9" i="3"/>
  <c r="I8" i="3"/>
  <c r="H8" i="3"/>
  <c r="G8" i="3"/>
  <c r="F8" i="3"/>
  <c r="E8" i="3"/>
  <c r="D8" i="3"/>
  <c r="C8" i="3"/>
  <c r="J7" i="3"/>
  <c r="J10" i="3" s="1"/>
  <c r="J6" i="3"/>
  <c r="J5" i="3"/>
  <c r="J8" i="3" s="1"/>
  <c r="J1" i="3"/>
  <c r="G1" i="3"/>
  <c r="J30" i="3" l="1"/>
  <c r="J33" i="3"/>
  <c r="J13" i="3"/>
  <c r="J19" i="3"/>
  <c r="J24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<sst xmlns="http://schemas.openxmlformats.org/spreadsheetml/2006/main" count="469" uniqueCount="37">
  <si>
    <t>SEMAINE</t>
  </si>
  <si>
    <t>DU</t>
  </si>
  <si>
    <t>au</t>
  </si>
  <si>
    <t>TX horaire</t>
  </si>
  <si>
    <t>LUNDI</t>
  </si>
  <si>
    <t>MARDI</t>
  </si>
  <si>
    <t>MERCREDI</t>
  </si>
  <si>
    <t>JEUDI</t>
  </si>
  <si>
    <t>VENDREDI</t>
  </si>
  <si>
    <t>SAMEDI</t>
  </si>
  <si>
    <t>DIMANCHE</t>
  </si>
  <si>
    <t xml:space="preserve">Clients MIDI </t>
  </si>
  <si>
    <t>A-1</t>
  </si>
  <si>
    <t>CA HT</t>
  </si>
  <si>
    <t>MC HT</t>
  </si>
  <si>
    <t>Heures perso</t>
  </si>
  <si>
    <t>Sal/CA</t>
  </si>
  <si>
    <t>CA HT A-1</t>
  </si>
  <si>
    <t>CA HT sur A-1</t>
  </si>
  <si>
    <t>Commentaires</t>
  </si>
  <si>
    <t>Clients SOIR</t>
  </si>
  <si>
    <t>CA HT N-1</t>
  </si>
  <si>
    <t>TOTAL clients</t>
  </si>
  <si>
    <t>TOTAL CA HT</t>
  </si>
  <si>
    <t>MC JOUR</t>
  </si>
  <si>
    <t>TOTAL PERSO JOUR</t>
  </si>
  <si>
    <t>SAL / CA JOUR</t>
  </si>
  <si>
    <t>CAHT sur A-1</t>
  </si>
  <si>
    <t>CUMUL</t>
  </si>
  <si>
    <t>MOIS</t>
  </si>
  <si>
    <t>ANNEE</t>
  </si>
  <si>
    <t>MOIS N -1</t>
  </si>
  <si>
    <t>ANNEE N-1</t>
  </si>
  <si>
    <t>Variation MOIS</t>
  </si>
  <si>
    <t>Variation ANNEE</t>
  </si>
  <si>
    <t>Clients</t>
  </si>
  <si>
    <t>ACCANTO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</si>
</sst>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6" formatCode="mmmm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sz val="10"/>
      <color indexed="10"/>
      <name val="Arial"/>
      <family val="2"/>
    </font>
    <font>
      <sz val="10"/>
      <color rgb="FFFF0000"/>
      <name val="Arial"/>
      <family val="2"/>
    </font>
    <font>
      <sz val="10"/>
      <color indexed="9"/>
      <name val="Arial"/>
      <family val="2"/>
    </font>
    <font>
      <b/>
      <sz val="13"/>
      <color theme="0"/>
      <name val="Calibri"/>
      <family val="2"/>
      <scheme val="minor"/>
    </font>
    <font>
      <b/>
      <sz val="24"/>
      <color theme="9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99009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/>
        <bgColor indexed="64"/>
      </patternFill>
    </fill>
  </fills>
  <borders count="5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 vertical="center"/>
    </xf>
    <xf numFmtId="0" fontId="4" fillId="0" borderId="1" xfId="3" applyBorder="1" applyAlignment="1">
      <alignment horizontal="center" vertical="center"/>
    </xf>
    <xf numFmtId="0" fontId="5" fillId="3" borderId="2" xfId="3" applyFont="1" applyFill="1" applyBorder="1" applyAlignment="1">
      <alignment horizontal="center" vertical="center"/>
    </xf>
    <xf numFmtId="0" fontId="5" fillId="3" borderId="3" xfId="3" applyFont="1" applyFill="1" applyBorder="1" applyAlignment="1">
      <alignment horizontal="center" vertical="center"/>
    </xf>
    <xf numFmtId="0" fontId="5" fillId="3" borderId="4" xfId="3" applyFont="1" applyFill="1" applyBorder="1" applyAlignment="1">
      <alignment horizontal="center" vertical="center"/>
    </xf>
    <xf numFmtId="0" fontId="5" fillId="3" borderId="5" xfId="3" applyFont="1" applyFill="1" applyBorder="1" applyAlignment="1">
      <alignment horizontal="center" vertical="center"/>
    </xf>
    <xf numFmtId="0" fontId="6" fillId="0" borderId="6" xfId="3" applyFont="1" applyBorder="1" applyAlignment="1" applyProtection="1">
      <alignment horizontal="center" vertical="center"/>
      <protection locked="0"/>
    </xf>
    <xf numFmtId="0" fontId="6" fillId="0" borderId="7" xfId="3" applyFont="1" applyBorder="1" applyAlignment="1" applyProtection="1">
      <alignment horizontal="center" vertical="center"/>
      <protection locked="0"/>
    </xf>
    <xf numFmtId="0" fontId="6" fillId="0" borderId="8" xfId="3" applyFont="1" applyBorder="1" applyAlignment="1" applyProtection="1">
      <alignment horizontal="center" vertical="center"/>
      <protection locked="0"/>
    </xf>
    <xf numFmtId="164" fontId="6" fillId="4" borderId="9" xfId="3" applyNumberFormat="1" applyFont="1" applyFill="1" applyBorder="1" applyAlignment="1" applyProtection="1">
      <alignment horizontal="center" vertical="center"/>
      <protection locked="0"/>
    </xf>
    <xf numFmtId="0" fontId="4" fillId="5" borderId="10" xfId="3" applyFill="1" applyBorder="1" applyAlignment="1">
      <alignment horizontal="center" vertical="center"/>
    </xf>
    <xf numFmtId="0" fontId="4" fillId="5" borderId="3" xfId="3" applyFill="1" applyBorder="1" applyAlignment="1" applyProtection="1">
      <alignment horizontal="center" vertical="center"/>
      <protection locked="0"/>
    </xf>
    <xf numFmtId="0" fontId="4" fillId="5" borderId="11" xfId="3" applyFill="1" applyBorder="1" applyAlignment="1" applyProtection="1">
      <alignment horizontal="center" vertical="center"/>
      <protection locked="0"/>
    </xf>
    <xf numFmtId="164" fontId="4" fillId="5" borderId="12" xfId="3" applyNumberFormat="1" applyFill="1" applyBorder="1" applyAlignment="1" applyProtection="1">
      <alignment horizontal="center" vertical="center"/>
      <protection locked="0"/>
    </xf>
    <xf numFmtId="0" fontId="4" fillId="4" borderId="13" xfId="3" applyFill="1" applyBorder="1" applyAlignment="1">
      <alignment horizontal="center" vertical="center"/>
    </xf>
    <xf numFmtId="44" fontId="4" fillId="6" borderId="14" xfId="1" applyFont="1" applyFill="1" applyBorder="1" applyAlignment="1" applyProtection="1">
      <alignment horizontal="center" vertical="center"/>
      <protection locked="0"/>
    </xf>
    <xf numFmtId="44" fontId="4" fillId="0" borderId="15" xfId="1" applyFont="1" applyBorder="1" applyAlignment="1" applyProtection="1">
      <alignment horizontal="center" vertical="center"/>
      <protection locked="0"/>
    </xf>
    <xf numFmtId="44" fontId="4" fillId="0" borderId="16" xfId="1" applyFont="1" applyBorder="1" applyAlignment="1" applyProtection="1">
      <alignment horizontal="center" vertical="center"/>
      <protection locked="0"/>
    </xf>
    <xf numFmtId="44" fontId="6" fillId="4" borderId="13" xfId="1" applyFont="1" applyFill="1" applyBorder="1" applyAlignment="1" applyProtection="1">
      <alignment horizontal="center" vertical="center"/>
      <protection locked="0"/>
    </xf>
    <xf numFmtId="0" fontId="4" fillId="4" borderId="17" xfId="3" applyFill="1" applyBorder="1" applyAlignment="1">
      <alignment horizontal="center" vertical="center"/>
    </xf>
    <xf numFmtId="44" fontId="4" fillId="6" borderId="18" xfId="1" applyFont="1" applyFill="1" applyBorder="1" applyAlignment="1">
      <alignment horizontal="center" vertical="center"/>
    </xf>
    <xf numFmtId="44" fontId="4" fillId="6" borderId="19" xfId="1" applyFont="1" applyFill="1" applyBorder="1" applyAlignment="1">
      <alignment horizontal="center" vertical="center"/>
    </xf>
    <xf numFmtId="44" fontId="4" fillId="6" borderId="20" xfId="1" applyFont="1" applyFill="1" applyBorder="1" applyAlignment="1">
      <alignment horizontal="center" vertical="center"/>
    </xf>
    <xf numFmtId="44" fontId="6" fillId="6" borderId="17" xfId="1" applyFont="1" applyFill="1" applyBorder="1" applyAlignment="1">
      <alignment horizontal="center" vertical="center"/>
    </xf>
    <xf numFmtId="0" fontId="4" fillId="4" borderId="18" xfId="1" applyNumberFormat="1" applyFont="1" applyFill="1" applyBorder="1" applyAlignment="1">
      <alignment horizontal="center" vertical="center"/>
    </xf>
    <xf numFmtId="0" fontId="4" fillId="4" borderId="19" xfId="1" applyNumberFormat="1" applyFont="1" applyFill="1" applyBorder="1" applyAlignment="1">
      <alignment horizontal="center" vertical="center"/>
    </xf>
    <xf numFmtId="0" fontId="4" fillId="4" borderId="20" xfId="1" applyNumberFormat="1" applyFont="1" applyFill="1" applyBorder="1" applyAlignment="1">
      <alignment horizontal="center" vertical="center"/>
    </xf>
    <xf numFmtId="44" fontId="6" fillId="4" borderId="17" xfId="1" applyFont="1" applyFill="1" applyBorder="1" applyAlignment="1" applyProtection="1">
      <alignment horizontal="center" vertical="center"/>
      <protection locked="0"/>
    </xf>
    <xf numFmtId="0" fontId="4" fillId="0" borderId="21" xfId="3" applyBorder="1" applyAlignment="1">
      <alignment horizontal="center" vertical="center"/>
    </xf>
    <xf numFmtId="10" fontId="4" fillId="0" borderId="22" xfId="2" applyNumberFormat="1" applyFont="1" applyFill="1" applyBorder="1" applyAlignment="1" applyProtection="1">
      <alignment horizontal="center" vertical="center"/>
      <protection locked="0"/>
    </xf>
    <xf numFmtId="10" fontId="4" fillId="0" borderId="23" xfId="2" applyNumberFormat="1" applyFont="1" applyFill="1" applyBorder="1" applyAlignment="1" applyProtection="1">
      <alignment horizontal="center" vertical="center"/>
      <protection locked="0"/>
    </xf>
    <xf numFmtId="10" fontId="4" fillId="0" borderId="24" xfId="2" applyNumberFormat="1" applyFont="1" applyFill="1" applyBorder="1" applyAlignment="1" applyProtection="1">
      <alignment horizontal="center" vertical="center"/>
      <protection locked="0"/>
    </xf>
    <xf numFmtId="10" fontId="4" fillId="0" borderId="21" xfId="2" applyNumberFormat="1" applyFont="1" applyFill="1" applyBorder="1" applyAlignment="1" applyProtection="1">
      <alignment horizontal="center" vertical="center"/>
      <protection locked="0"/>
    </xf>
    <xf numFmtId="0" fontId="6" fillId="4" borderId="25" xfId="3" applyFont="1" applyFill="1" applyBorder="1" applyAlignment="1">
      <alignment horizontal="center" vertical="center"/>
    </xf>
    <xf numFmtId="44" fontId="6" fillId="6" borderId="26" xfId="1" applyFont="1" applyFill="1" applyBorder="1" applyAlignment="1">
      <alignment horizontal="center" vertical="center"/>
    </xf>
    <xf numFmtId="44" fontId="6" fillId="6" borderId="27" xfId="1" applyFont="1" applyFill="1" applyBorder="1" applyAlignment="1">
      <alignment horizontal="center" vertical="center"/>
    </xf>
    <xf numFmtId="0" fontId="4" fillId="5" borderId="1" xfId="3" applyFill="1" applyBorder="1" applyAlignment="1">
      <alignment horizontal="center" vertical="center"/>
    </xf>
    <xf numFmtId="44" fontId="4" fillId="5" borderId="28" xfId="1" applyFont="1" applyFill="1" applyBorder="1" applyAlignment="1" applyProtection="1">
      <alignment horizontal="center" vertical="center"/>
      <protection locked="0"/>
    </xf>
    <xf numFmtId="44" fontId="4" fillId="5" borderId="29" xfId="1" applyFont="1" applyFill="1" applyBorder="1" applyAlignment="1" applyProtection="1">
      <alignment horizontal="center" vertical="center"/>
      <protection locked="0"/>
    </xf>
    <xf numFmtId="44" fontId="4" fillId="5" borderId="30" xfId="1" applyFont="1" applyFill="1" applyBorder="1" applyAlignment="1" applyProtection="1">
      <alignment horizontal="center" vertical="center"/>
      <protection locked="0"/>
    </xf>
    <xf numFmtId="44" fontId="4" fillId="5" borderId="1" xfId="1" applyFont="1" applyFill="1" applyBorder="1" applyAlignment="1" applyProtection="1">
      <alignment horizontal="center" vertical="center"/>
      <protection locked="0"/>
    </xf>
    <xf numFmtId="0" fontId="4" fillId="5" borderId="21" xfId="3" applyFill="1" applyBorder="1" applyAlignment="1">
      <alignment horizontal="center" vertical="center"/>
    </xf>
    <xf numFmtId="10" fontId="4" fillId="5" borderId="22" xfId="2" applyNumberFormat="1" applyFont="1" applyFill="1" applyBorder="1" applyAlignment="1">
      <alignment horizontal="center" vertical="center"/>
    </xf>
    <xf numFmtId="10" fontId="4" fillId="5" borderId="23" xfId="2" applyNumberFormat="1" applyFont="1" applyFill="1" applyBorder="1" applyAlignment="1">
      <alignment horizontal="center" vertical="center"/>
    </xf>
    <xf numFmtId="10" fontId="4" fillId="5" borderId="31" xfId="2" applyNumberFormat="1" applyFont="1" applyFill="1" applyBorder="1" applyAlignment="1">
      <alignment horizontal="center" vertical="center"/>
    </xf>
    <xf numFmtId="10" fontId="4" fillId="5" borderId="21" xfId="2" applyNumberFormat="1" applyFont="1" applyFill="1" applyBorder="1" applyAlignment="1">
      <alignment horizontal="center" vertical="center"/>
    </xf>
    <xf numFmtId="0" fontId="4" fillId="0" borderId="10" xfId="3" applyBorder="1" applyAlignment="1">
      <alignment horizontal="center" vertical="center"/>
    </xf>
    <xf numFmtId="44" fontId="4" fillId="0" borderId="3" xfId="1" applyFont="1" applyFill="1" applyBorder="1" applyAlignment="1">
      <alignment horizontal="center" vertical="center"/>
    </xf>
    <xf numFmtId="44" fontId="4" fillId="0" borderId="4" xfId="1" applyFont="1" applyFill="1" applyBorder="1" applyAlignment="1">
      <alignment horizontal="center" vertical="center"/>
    </xf>
    <xf numFmtId="0" fontId="4" fillId="7" borderId="32" xfId="3" applyFill="1" applyBorder="1" applyAlignment="1">
      <alignment horizontal="center" vertical="center"/>
    </xf>
    <xf numFmtId="10" fontId="4" fillId="7" borderId="33" xfId="4" applyNumberFormat="1" applyFill="1" applyBorder="1" applyAlignment="1">
      <alignment horizontal="center" vertical="center"/>
    </xf>
    <xf numFmtId="10" fontId="4" fillId="7" borderId="34" xfId="4" applyNumberFormat="1" applyFill="1" applyBorder="1" applyAlignment="1">
      <alignment horizontal="center" vertical="center"/>
    </xf>
    <xf numFmtId="10" fontId="4" fillId="7" borderId="35" xfId="4" applyNumberFormat="1" applyFill="1" applyBorder="1" applyAlignment="1">
      <alignment horizontal="center" vertical="center"/>
    </xf>
    <xf numFmtId="10" fontId="4" fillId="7" borderId="32" xfId="4" applyNumberFormat="1" applyFill="1" applyBorder="1" applyAlignment="1">
      <alignment horizontal="center" vertical="center"/>
    </xf>
    <xf numFmtId="0" fontId="5" fillId="3" borderId="36" xfId="3" applyFont="1" applyFill="1" applyBorder="1" applyAlignment="1">
      <alignment horizontal="center" vertical="center"/>
    </xf>
    <xf numFmtId="0" fontId="6" fillId="6" borderId="10" xfId="3" applyFont="1" applyFill="1" applyBorder="1" applyAlignment="1" applyProtection="1">
      <alignment horizontal="center" vertical="center"/>
      <protection locked="0"/>
    </xf>
    <xf numFmtId="0" fontId="6" fillId="0" borderId="3" xfId="3" applyFont="1" applyBorder="1" applyAlignment="1" applyProtection="1">
      <alignment horizontal="center" vertical="center"/>
      <protection locked="0"/>
    </xf>
    <xf numFmtId="0" fontId="6" fillId="0" borderId="11" xfId="3" applyFont="1" applyBorder="1" applyAlignment="1" applyProtection="1">
      <alignment horizontal="center" vertical="center"/>
      <protection locked="0"/>
    </xf>
    <xf numFmtId="165" fontId="6" fillId="4" borderId="9" xfId="3" applyNumberFormat="1" applyFont="1" applyFill="1" applyBorder="1" applyAlignment="1" applyProtection="1">
      <alignment horizontal="center" vertical="center"/>
      <protection locked="0"/>
    </xf>
    <xf numFmtId="0" fontId="4" fillId="5" borderId="36" xfId="3" applyFill="1" applyBorder="1" applyAlignment="1">
      <alignment horizontal="center" vertical="center"/>
    </xf>
    <xf numFmtId="0" fontId="4" fillId="5" borderId="10" xfId="3" applyFill="1" applyBorder="1" applyAlignment="1" applyProtection="1">
      <alignment horizontal="center" vertical="center"/>
      <protection locked="0"/>
    </xf>
    <xf numFmtId="0" fontId="4" fillId="5" borderId="4" xfId="3" applyFill="1" applyBorder="1" applyAlignment="1" applyProtection="1">
      <alignment horizontal="center" vertical="center"/>
      <protection locked="0"/>
    </xf>
    <xf numFmtId="165" fontId="4" fillId="5" borderId="12" xfId="3" applyNumberFormat="1" applyFill="1" applyBorder="1" applyAlignment="1" applyProtection="1">
      <alignment horizontal="center" vertical="center"/>
      <protection locked="0"/>
    </xf>
    <xf numFmtId="44" fontId="6" fillId="6" borderId="18" xfId="1" applyFont="1" applyFill="1" applyBorder="1" applyAlignment="1">
      <alignment horizontal="center" vertical="center"/>
    </xf>
    <xf numFmtId="44" fontId="6" fillId="6" borderId="19" xfId="1" applyFont="1" applyFill="1" applyBorder="1" applyAlignment="1">
      <alignment horizontal="center" vertical="center"/>
    </xf>
    <xf numFmtId="44" fontId="6" fillId="6" borderId="20" xfId="1" applyFont="1" applyFill="1" applyBorder="1" applyAlignment="1">
      <alignment horizontal="center" vertical="center"/>
    </xf>
    <xf numFmtId="0" fontId="6" fillId="4" borderId="18" xfId="1" applyNumberFormat="1" applyFont="1" applyFill="1" applyBorder="1" applyAlignment="1">
      <alignment horizontal="center" vertical="center"/>
    </xf>
    <xf numFmtId="0" fontId="6" fillId="4" borderId="19" xfId="1" applyNumberFormat="1" applyFont="1" applyFill="1" applyBorder="1" applyAlignment="1">
      <alignment horizontal="center" vertical="center"/>
    </xf>
    <xf numFmtId="0" fontId="6" fillId="4" borderId="20" xfId="1" applyNumberFormat="1" applyFont="1" applyFill="1" applyBorder="1" applyAlignment="1">
      <alignment horizontal="center" vertical="center"/>
    </xf>
    <xf numFmtId="0" fontId="6" fillId="4" borderId="36" xfId="3" applyFont="1" applyFill="1" applyBorder="1" applyAlignment="1">
      <alignment horizontal="center" vertical="center"/>
    </xf>
    <xf numFmtId="44" fontId="6" fillId="6" borderId="37" xfId="1" applyFont="1" applyFill="1" applyBorder="1" applyAlignment="1">
      <alignment horizontal="center" vertical="center"/>
    </xf>
    <xf numFmtId="44" fontId="6" fillId="6" borderId="38" xfId="1" applyFont="1" applyFill="1" applyBorder="1" applyAlignment="1">
      <alignment horizontal="center" vertical="center"/>
    </xf>
    <xf numFmtId="44" fontId="4" fillId="5" borderId="39" xfId="1" applyFont="1" applyFill="1" applyBorder="1" applyAlignment="1" applyProtection="1">
      <alignment horizontal="center" vertical="center"/>
      <protection locked="0"/>
    </xf>
    <xf numFmtId="44" fontId="4" fillId="5" borderId="40" xfId="1" applyFont="1" applyFill="1" applyBorder="1" applyAlignment="1" applyProtection="1">
      <alignment horizontal="center" vertical="center"/>
      <protection locked="0"/>
    </xf>
    <xf numFmtId="44" fontId="4" fillId="5" borderId="41" xfId="1" applyFont="1" applyFill="1" applyBorder="1" applyAlignment="1" applyProtection="1">
      <alignment horizontal="center" vertical="center"/>
      <protection locked="0"/>
    </xf>
    <xf numFmtId="10" fontId="4" fillId="5" borderId="42" xfId="2" applyNumberFormat="1" applyFont="1" applyFill="1" applyBorder="1" applyAlignment="1">
      <alignment horizontal="center" vertical="center"/>
    </xf>
    <xf numFmtId="10" fontId="4" fillId="5" borderId="43" xfId="2" applyNumberFormat="1" applyFont="1" applyFill="1" applyBorder="1" applyAlignment="1">
      <alignment horizontal="center" vertical="center"/>
    </xf>
    <xf numFmtId="10" fontId="4" fillId="5" borderId="44" xfId="2" applyNumberFormat="1" applyFont="1" applyFill="1" applyBorder="1" applyAlignment="1">
      <alignment horizontal="center" vertical="center"/>
    </xf>
    <xf numFmtId="0" fontId="4" fillId="0" borderId="32" xfId="3" applyBorder="1" applyAlignment="1">
      <alignment horizontal="center" vertical="center"/>
    </xf>
    <xf numFmtId="44" fontId="4" fillId="0" borderId="33" xfId="1" applyFont="1" applyFill="1" applyBorder="1" applyAlignment="1">
      <alignment horizontal="center" vertical="center"/>
    </xf>
    <xf numFmtId="44" fontId="4" fillId="0" borderId="26" xfId="1" applyFont="1" applyFill="1" applyBorder="1" applyAlignment="1">
      <alignment horizontal="center" vertical="center"/>
    </xf>
    <xf numFmtId="44" fontId="4" fillId="0" borderId="45" xfId="1" applyFont="1" applyFill="1" applyBorder="1" applyAlignment="1">
      <alignment horizontal="center" vertical="center"/>
    </xf>
    <xf numFmtId="0" fontId="4" fillId="7" borderId="36" xfId="3" applyFill="1" applyBorder="1" applyAlignment="1">
      <alignment horizontal="center" vertical="center"/>
    </xf>
    <xf numFmtId="0" fontId="4" fillId="7" borderId="37" xfId="3" applyFill="1" applyBorder="1" applyAlignment="1">
      <alignment horizontal="center" vertical="center"/>
    </xf>
    <xf numFmtId="0" fontId="4" fillId="7" borderId="12" xfId="3" applyFill="1" applyBorder="1" applyAlignment="1">
      <alignment horizontal="center" vertical="center"/>
    </xf>
    <xf numFmtId="0" fontId="4" fillId="7" borderId="46" xfId="3" applyFill="1" applyBorder="1" applyAlignment="1">
      <alignment horizontal="center" vertical="center"/>
    </xf>
    <xf numFmtId="44" fontId="4" fillId="7" borderId="0" xfId="3" applyNumberFormat="1" applyFill="1" applyAlignment="1">
      <alignment horizontal="center" vertical="center"/>
    </xf>
    <xf numFmtId="0" fontId="7" fillId="0" borderId="47" xfId="3" applyFont="1" applyBorder="1" applyAlignment="1">
      <alignment horizontal="center" vertical="center"/>
    </xf>
    <xf numFmtId="164" fontId="7" fillId="4" borderId="29" xfId="4" applyFont="1" applyFill="1" applyBorder="1" applyAlignment="1">
      <alignment horizontal="center" vertical="center"/>
    </xf>
    <xf numFmtId="164" fontId="7" fillId="4" borderId="48" xfId="4" applyFont="1" applyFill="1" applyBorder="1" applyAlignment="1">
      <alignment horizontal="center" vertical="center"/>
    </xf>
    <xf numFmtId="164" fontId="7" fillId="4" borderId="1" xfId="4" applyFont="1" applyFill="1" applyBorder="1" applyAlignment="1">
      <alignment horizontal="center" vertical="center"/>
    </xf>
    <xf numFmtId="0" fontId="7" fillId="0" borderId="49" xfId="3" applyFont="1" applyBorder="1" applyAlignment="1">
      <alignment horizontal="center" vertical="center"/>
    </xf>
    <xf numFmtId="44" fontId="7" fillId="4" borderId="19" xfId="1" applyFont="1" applyFill="1" applyBorder="1" applyAlignment="1">
      <alignment horizontal="center" vertical="center"/>
    </xf>
    <xf numFmtId="44" fontId="7" fillId="4" borderId="20" xfId="1" applyFont="1" applyFill="1" applyBorder="1" applyAlignment="1">
      <alignment horizontal="center" vertical="center"/>
    </xf>
    <xf numFmtId="44" fontId="7" fillId="4" borderId="17" xfId="1" applyFont="1" applyFill="1" applyBorder="1" applyAlignment="1">
      <alignment horizontal="center" vertical="center"/>
    </xf>
    <xf numFmtId="0" fontId="7" fillId="0" borderId="50" xfId="3" applyFont="1" applyBorder="1" applyAlignment="1">
      <alignment horizontal="center" vertical="center"/>
    </xf>
    <xf numFmtId="44" fontId="7" fillId="4" borderId="51" xfId="1" applyFont="1" applyFill="1" applyBorder="1" applyAlignment="1">
      <alignment horizontal="center" vertical="center"/>
    </xf>
    <xf numFmtId="44" fontId="7" fillId="4" borderId="52" xfId="1" applyFont="1" applyFill="1" applyBorder="1" applyAlignment="1">
      <alignment horizontal="center" vertical="center"/>
    </xf>
    <xf numFmtId="44" fontId="7" fillId="4" borderId="5" xfId="1" applyFont="1" applyFill="1" applyBorder="1" applyAlignment="1">
      <alignment horizontal="center" vertical="center"/>
    </xf>
    <xf numFmtId="0" fontId="8" fillId="0" borderId="47" xfId="3" applyFont="1" applyBorder="1" applyAlignment="1">
      <alignment horizontal="center" vertical="center"/>
    </xf>
    <xf numFmtId="164" fontId="8" fillId="0" borderId="29" xfId="3" applyNumberFormat="1" applyFont="1" applyBorder="1" applyAlignment="1">
      <alignment horizontal="center" vertical="center"/>
    </xf>
    <xf numFmtId="164" fontId="8" fillId="0" borderId="48" xfId="3" applyNumberFormat="1" applyFont="1" applyBorder="1" applyAlignment="1">
      <alignment horizontal="center" vertical="center"/>
    </xf>
    <xf numFmtId="164" fontId="8" fillId="0" borderId="1" xfId="3" applyNumberFormat="1" applyFont="1" applyBorder="1" applyAlignment="1">
      <alignment horizontal="center" vertical="center"/>
    </xf>
    <xf numFmtId="0" fontId="8" fillId="0" borderId="53" xfId="3" applyFont="1" applyBorder="1" applyAlignment="1">
      <alignment horizontal="center" vertical="center"/>
    </xf>
    <xf numFmtId="10" fontId="8" fillId="0" borderId="23" xfId="2" applyNumberFormat="1" applyFont="1" applyFill="1" applyBorder="1" applyAlignment="1">
      <alignment horizontal="center" vertical="center"/>
    </xf>
    <xf numFmtId="10" fontId="8" fillId="0" borderId="24" xfId="2" applyNumberFormat="1" applyFont="1" applyFill="1" applyBorder="1" applyAlignment="1">
      <alignment horizontal="center" vertical="center"/>
    </xf>
    <xf numFmtId="10" fontId="8" fillId="0" borderId="21" xfId="2" applyNumberFormat="1" applyFont="1" applyFill="1" applyBorder="1" applyAlignment="1">
      <alignment horizontal="center" vertical="center"/>
    </xf>
    <xf numFmtId="0" fontId="9" fillId="8" borderId="45" xfId="3" applyFont="1" applyFill="1" applyBorder="1" applyAlignment="1">
      <alignment horizontal="center" vertical="center"/>
    </xf>
    <xf numFmtId="10" fontId="9" fillId="8" borderId="34" xfId="2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6" fontId="10" fillId="2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6" fillId="9" borderId="7" xfId="3" applyFont="1" applyFill="1" applyBorder="1" applyAlignment="1" applyProtection="1">
      <alignment horizontal="center" vertical="center"/>
      <protection locked="0"/>
    </xf>
    <xf numFmtId="0" fontId="6" fillId="9" borderId="8" xfId="3" applyFont="1" applyFill="1" applyBorder="1" applyAlignment="1" applyProtection="1">
      <alignment horizontal="center" vertical="center"/>
      <protection locked="0"/>
    </xf>
    <xf numFmtId="0" fontId="6" fillId="9" borderId="3" xfId="3" applyFont="1" applyFill="1" applyBorder="1" applyAlignment="1" applyProtection="1">
      <alignment horizontal="center" vertical="center"/>
      <protection locked="0"/>
    </xf>
    <xf numFmtId="0" fontId="6" fillId="9" borderId="11" xfId="3" applyFont="1" applyFill="1" applyBorder="1" applyAlignment="1" applyProtection="1">
      <alignment horizontal="center" vertical="center"/>
      <protection locked="0"/>
    </xf>
  </cellXfs>
  <cellStyles count="5">
    <cellStyle name="Milliers 2" xfId="4" xr:uid="{4AF896C2-A2AC-46E9-898D-72F4C42E350C}"/>
    <cellStyle name="Monétaire" xfId="1" builtinId="4"/>
    <cellStyle name="Normal" xfId="0" builtinId="0"/>
    <cellStyle name="Normal 2" xfId="3" xr:uid="{1147B8F9-1C2C-4489-9917-6F38CFB78091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B53C70-4741-4F0D-A37F-EBFBB936DB8D}">
  <sheetPr>
    <tabColor theme="4"/>
  </sheetPr>
  <dimension ref="B1:K36"/>
  <sheetViews>
    <sheetView workbookViewId="0">
      <selection activeCell="H7" sqref="H7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J.S1</v>
      </c>
      <c r="D1" s="115" t="s">
        <v>1</v>
      </c>
      <c r="E1" s="116">
        <v>44200</v>
      </c>
      <c r="F1" s="115" t="s">
        <v>2</v>
      </c>
      <c r="G1" s="116">
        <f>E1+6</f>
        <v>44206</v>
      </c>
      <c r="H1" s="112"/>
      <c r="I1" s="112"/>
      <c r="J1" s="113">
        <f>E1</f>
        <v>44200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7">
        <f>J28</f>
        <v>0</v>
      </c>
      <c r="D35" s="110">
        <f>C35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93523-71AC-41CD-8C91-2FED10022952}">
  <sheetPr>
    <tabColor theme="4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J.S2</v>
      </c>
      <c r="D1" s="115" t="s">
        <v>1</v>
      </c>
      <c r="E1" s="116">
        <v>44200</v>
      </c>
      <c r="F1" s="115" t="s">
        <v>2</v>
      </c>
      <c r="G1" s="116">
        <f>E1+6</f>
        <v>44206</v>
      </c>
      <c r="H1" s="112" t="s">
        <v>36</v>
      </c>
      <c r="I1" s="112"/>
      <c r="J1" s="113">
        <f>E1</f>
        <v>44200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7">
        <f>J28+J.S1!C35</f>
        <v>0</v>
      </c>
      <c r="D35" s="110">
        <f>C35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J29+J.S1!C36</f>
        <v>0</v>
      </c>
      <c r="D36" s="110">
        <f>C36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56C7DB-2CD3-4BCF-9971-418F8188AE5E}">
  <sheetPr>
    <tabColor theme="4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J.S3</v>
      </c>
      <c r="D1" s="115" t="s">
        <v>1</v>
      </c>
      <c r="E1" s="116">
        <v>44207</v>
      </c>
      <c r="F1" s="115" t="s">
        <v>2</v>
      </c>
      <c r="G1" s="116">
        <f>E1+6</f>
        <v>44213</v>
      </c>
      <c r="H1" s="112" t="s">
        <v>36</v>
      </c>
      <c r="I1" s="112"/>
      <c r="J1" s="113">
        <f>E1</f>
        <v>44207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7">
        <f>J28+J.S2!C35</f>
        <v>0</v>
      </c>
      <c r="D35" s="110">
        <f>C35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J29+J.S2!C36</f>
        <v>0</v>
      </c>
      <c r="D36" s="110">
        <f>C36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A57F82-7611-49D7-9D58-F98A86BDCC41}">
  <sheetPr>
    <tabColor theme="4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J.S4</v>
      </c>
      <c r="D1" s="115" t="s">
        <v>1</v>
      </c>
      <c r="E1" s="116">
        <v>44214</v>
      </c>
      <c r="F1" s="115" t="s">
        <v>2</v>
      </c>
      <c r="G1" s="116">
        <f>E1+6</f>
        <v>44220</v>
      </c>
      <c r="H1" s="112" t="s">
        <v>36</v>
      </c>
      <c r="I1" s="112"/>
      <c r="J1" s="113">
        <f>E1</f>
        <v>44214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/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7">
        <f>J28+J.S3!C35</f>
        <v>0</v>
      </c>
      <c r="D35" s="110">
        <f>C35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J29+J.S3!C36</f>
        <v>0</v>
      </c>
      <c r="D36" s="110">
        <f>C36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61908-9D53-4F27-9F22-1F8A50DCDF4D}">
  <sheetPr>
    <tabColor theme="4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J.S5</v>
      </c>
      <c r="D1" s="115" t="s">
        <v>1</v>
      </c>
      <c r="E1" s="116">
        <v>44221</v>
      </c>
      <c r="F1" s="115" t="s">
        <v>2</v>
      </c>
      <c r="G1" s="116">
        <f>E1+6</f>
        <v>44227</v>
      </c>
      <c r="H1" s="112" t="s">
        <v>36</v>
      </c>
      <c r="I1" s="112"/>
      <c r="J1" s="113">
        <f>E1</f>
        <v>44221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7">
        <f>J28+J.S4!C35</f>
        <v>0</v>
      </c>
      <c r="D35" s="110">
        <f>C35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J29+J.S4!C36</f>
        <v>0</v>
      </c>
      <c r="D36" s="110">
        <f>C36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54C2FE-2129-4325-8F71-82284B1D68FD}">
  <sheetPr>
    <tabColor theme="5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F.S1</v>
      </c>
      <c r="D1" s="115" t="s">
        <v>1</v>
      </c>
      <c r="E1" s="116">
        <v>44228</v>
      </c>
      <c r="F1" s="115" t="s">
        <v>2</v>
      </c>
      <c r="G1" s="116">
        <f>E1+6</f>
        <v>44234</v>
      </c>
      <c r="H1" s="112" t="s">
        <v>36</v>
      </c>
      <c r="I1" s="112"/>
      <c r="J1" s="113">
        <f>E1</f>
        <v>44228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0">
        <f>J28</f>
        <v>0</v>
      </c>
      <c r="D35" s="110">
        <f>C35+J.S5!D35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C36+J.S5!D36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A3F259-F282-4C29-8660-6CA7D51D883A}">
  <sheetPr>
    <tabColor theme="5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F.S2</v>
      </c>
      <c r="D1" s="115" t="s">
        <v>1</v>
      </c>
      <c r="E1" s="116">
        <v>44234</v>
      </c>
      <c r="F1" s="115" t="s">
        <v>2</v>
      </c>
      <c r="G1" s="116">
        <f>E1+6</f>
        <v>44240</v>
      </c>
      <c r="H1" s="112" t="s">
        <v>36</v>
      </c>
      <c r="I1" s="112"/>
      <c r="J1" s="113">
        <f>E1</f>
        <v>44234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0">
        <f>J28</f>
        <v>0</v>
      </c>
      <c r="D35" s="110">
        <f>C35+J.S5!D35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C36+J.S5!D36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7ACC31-C6F9-4F10-A854-7D6631B1D4D6}">
  <sheetPr>
    <tabColor theme="5"/>
  </sheetPr>
  <dimension ref="B1:K36"/>
  <sheetViews>
    <sheetView workbookViewId="0">
      <selection activeCell="J1" sqref="J1:J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F.S3</v>
      </c>
      <c r="D1" s="115" t="s">
        <v>1</v>
      </c>
      <c r="E1" s="116">
        <v>44241</v>
      </c>
      <c r="F1" s="115" t="s">
        <v>2</v>
      </c>
      <c r="G1" s="116">
        <f>E1+6</f>
        <v>44247</v>
      </c>
      <c r="H1" s="112" t="s">
        <v>36</v>
      </c>
      <c r="I1" s="112"/>
      <c r="J1" s="113">
        <f>E1</f>
        <v>44241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0">
        <f>J28</f>
        <v>0</v>
      </c>
      <c r="D35" s="110">
        <f>C35+J.S5!D35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C36+J.S5!D36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2B024-2235-4514-89AC-1249827923E4}">
  <sheetPr>
    <tabColor theme="5"/>
  </sheetPr>
  <dimension ref="B1:K36"/>
  <sheetViews>
    <sheetView workbookViewId="0">
      <selection activeCell="H1" sqref="H1:I2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F.S4</v>
      </c>
      <c r="D1" s="115" t="s">
        <v>1</v>
      </c>
      <c r="E1" s="116">
        <v>44248</v>
      </c>
      <c r="F1" s="115" t="s">
        <v>2</v>
      </c>
      <c r="G1" s="116">
        <f>E1+6</f>
        <v>44254</v>
      </c>
      <c r="H1" s="112" t="s">
        <v>36</v>
      </c>
      <c r="I1" s="112"/>
      <c r="J1" s="113">
        <f>E1</f>
        <v>44248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8"/>
      <c r="E5" s="8"/>
      <c r="F5" s="8"/>
      <c r="G5" s="8"/>
      <c r="H5" s="8"/>
      <c r="I5" s="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57"/>
      <c r="E16" s="57"/>
      <c r="F16" s="57"/>
      <c r="G16" s="57"/>
      <c r="H16" s="57"/>
      <c r="I16" s="58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0">
        <f>J28</f>
        <v>0</v>
      </c>
      <c r="D35" s="110">
        <f>C35+J.S5!D35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C36+J.S5!D36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5E0044-76B3-4D3E-B09B-49B30F3194B6}">
  <sheetPr>
    <tabColor theme="5"/>
  </sheetPr>
  <dimension ref="B1:K36"/>
  <sheetViews>
    <sheetView tabSelected="1" topLeftCell="A21" workbookViewId="0">
      <selection activeCell="I8" sqref="I8"/>
    </sheetView>
  </sheetViews>
  <sheetFormatPr baseColWidth="10" defaultRowHeight="15" x14ac:dyDescent="0.25"/>
  <cols>
    <col min="1" max="1" width="5.140625" customWidth="1"/>
    <col min="2" max="10" width="13.5703125" customWidth="1"/>
  </cols>
  <sheetData>
    <row r="1" spans="2:11" ht="15" customHeight="1" x14ac:dyDescent="0.25">
      <c r="B1" s="114" t="s">
        <v>0</v>
      </c>
      <c r="C1" s="114" t="str" cm="1">
        <f t="array" aca="1" ref="C1" ca="1">RIGHT(CELL("nomfichier",A1),
LEN(CELL("nomfichier",A1))-FIND("]",
CELL("nomfichier",A1)))</f>
        <v>F.S5</v>
      </c>
      <c r="D1" s="115" t="s">
        <v>1</v>
      </c>
      <c r="E1" s="116">
        <v>44255</v>
      </c>
      <c r="F1" s="115" t="s">
        <v>2</v>
      </c>
      <c r="G1" s="116">
        <f>E1+6</f>
        <v>44261</v>
      </c>
      <c r="H1" s="112" t="s">
        <v>36</v>
      </c>
      <c r="I1" s="112"/>
      <c r="J1" s="113">
        <f>E1</f>
        <v>44255</v>
      </c>
      <c r="K1" s="1" t="s">
        <v>3</v>
      </c>
    </row>
    <row r="2" spans="2:11" ht="15" customHeight="1" x14ac:dyDescent="0.25">
      <c r="B2" s="114"/>
      <c r="C2" s="114"/>
      <c r="D2" s="115"/>
      <c r="E2" s="115"/>
      <c r="F2" s="115"/>
      <c r="G2" s="116"/>
      <c r="H2" s="112"/>
      <c r="I2" s="112"/>
      <c r="J2" s="113"/>
      <c r="K2" s="1">
        <v>20</v>
      </c>
    </row>
    <row r="3" spans="2:11" ht="15.75" thickBot="1" x14ac:dyDescent="0.3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ht="15.75" thickBot="1" x14ac:dyDescent="0.3">
      <c r="B4" s="2"/>
      <c r="C4" s="3" t="s">
        <v>4</v>
      </c>
      <c r="D4" s="4" t="s">
        <v>5</v>
      </c>
      <c r="E4" s="4" t="s">
        <v>6</v>
      </c>
      <c r="F4" s="4" t="s">
        <v>7</v>
      </c>
      <c r="G4" s="4" t="s">
        <v>8</v>
      </c>
      <c r="H4" s="4" t="s">
        <v>9</v>
      </c>
      <c r="I4" s="4" t="s">
        <v>10</v>
      </c>
      <c r="J4" s="5" t="s">
        <v>0</v>
      </c>
      <c r="K4" s="1"/>
    </row>
    <row r="5" spans="2:11" ht="15.75" thickBot="1" x14ac:dyDescent="0.3">
      <c r="B5" s="6" t="s">
        <v>11</v>
      </c>
      <c r="C5" s="7"/>
      <c r="D5" s="118"/>
      <c r="E5" s="118"/>
      <c r="F5" s="118"/>
      <c r="G5" s="118"/>
      <c r="H5" s="118"/>
      <c r="I5" s="119"/>
      <c r="J5" s="10">
        <f>SUM(C5:I5)</f>
        <v>0</v>
      </c>
      <c r="K5" s="1"/>
    </row>
    <row r="6" spans="2:11" ht="15.75" thickBot="1" x14ac:dyDescent="0.3">
      <c r="B6" s="11" t="s">
        <v>12</v>
      </c>
      <c r="C6" s="12"/>
      <c r="D6" s="12"/>
      <c r="E6" s="12"/>
      <c r="F6" s="12"/>
      <c r="G6" s="12"/>
      <c r="H6" s="12"/>
      <c r="I6" s="13"/>
      <c r="J6" s="14">
        <f>+SUM(C6:I6)</f>
        <v>0</v>
      </c>
      <c r="K6" s="1"/>
    </row>
    <row r="7" spans="2:11" x14ac:dyDescent="0.25">
      <c r="B7" s="15" t="s">
        <v>13</v>
      </c>
      <c r="C7" s="16"/>
      <c r="D7" s="17"/>
      <c r="E7" s="17"/>
      <c r="F7" s="17"/>
      <c r="G7" s="17"/>
      <c r="H7" s="17"/>
      <c r="I7" s="18"/>
      <c r="J7" s="19">
        <f>+SUM(C7:I7)</f>
        <v>0</v>
      </c>
      <c r="K7" s="1"/>
    </row>
    <row r="8" spans="2:11" x14ac:dyDescent="0.25">
      <c r="B8" s="20" t="s">
        <v>14</v>
      </c>
      <c r="C8" s="21" t="str">
        <f>IF(C5&lt;&gt;0,C7/C5,"")</f>
        <v/>
      </c>
      <c r="D8" s="22" t="str">
        <f t="shared" ref="D8:J8" si="0">IF(D5&lt;&gt;0,D7/D5,"")</f>
        <v/>
      </c>
      <c r="E8" s="22" t="str">
        <f t="shared" si="0"/>
        <v/>
      </c>
      <c r="F8" s="22" t="str">
        <f t="shared" si="0"/>
        <v/>
      </c>
      <c r="G8" s="22" t="str">
        <f t="shared" si="0"/>
        <v/>
      </c>
      <c r="H8" s="22" t="str">
        <f t="shared" si="0"/>
        <v/>
      </c>
      <c r="I8" s="23" t="str">
        <f t="shared" si="0"/>
        <v/>
      </c>
      <c r="J8" s="24" t="str">
        <f t="shared" si="0"/>
        <v/>
      </c>
      <c r="K8" s="1"/>
    </row>
    <row r="9" spans="2:11" x14ac:dyDescent="0.25">
      <c r="B9" s="20" t="s">
        <v>15</v>
      </c>
      <c r="C9" s="25"/>
      <c r="D9" s="26"/>
      <c r="E9" s="26"/>
      <c r="F9" s="26"/>
      <c r="G9" s="26"/>
      <c r="H9" s="26"/>
      <c r="I9" s="27"/>
      <c r="J9" s="28">
        <f>+SUM(C9:I9)</f>
        <v>0</v>
      </c>
      <c r="K9" s="1"/>
    </row>
    <row r="10" spans="2:11" ht="15.75" thickBot="1" x14ac:dyDescent="0.3">
      <c r="B10" s="29" t="s">
        <v>16</v>
      </c>
      <c r="C10" s="30" t="str">
        <f>IF(C7&lt;&gt;0,(C9*$K$2)/C7,"")</f>
        <v/>
      </c>
      <c r="D10" s="31" t="str">
        <f t="shared" ref="D10:J10" si="1">IF(D7&lt;&gt;0,(D9*$K$2)/D7,"")</f>
        <v/>
      </c>
      <c r="E10" s="31" t="str">
        <f t="shared" si="1"/>
        <v/>
      </c>
      <c r="F10" s="31" t="str">
        <f t="shared" si="1"/>
        <v/>
      </c>
      <c r="G10" s="31" t="str">
        <f t="shared" si="1"/>
        <v/>
      </c>
      <c r="H10" s="31" t="str">
        <f t="shared" si="1"/>
        <v/>
      </c>
      <c r="I10" s="32" t="str">
        <f t="shared" si="1"/>
        <v/>
      </c>
      <c r="J10" s="33" t="str">
        <f t="shared" si="1"/>
        <v/>
      </c>
      <c r="K10" s="1"/>
    </row>
    <row r="11" spans="2:11" ht="15.75" thickBot="1" x14ac:dyDescent="0.3">
      <c r="B11" s="34"/>
      <c r="C11" s="35"/>
      <c r="D11" s="35"/>
      <c r="E11" s="35"/>
      <c r="F11" s="35"/>
      <c r="G11" s="35"/>
      <c r="H11" s="35"/>
      <c r="I11" s="35"/>
      <c r="J11" s="36"/>
      <c r="K11" s="1"/>
    </row>
    <row r="12" spans="2:11" x14ac:dyDescent="0.25">
      <c r="B12" s="37" t="s">
        <v>17</v>
      </c>
      <c r="C12" s="38"/>
      <c r="D12" s="39"/>
      <c r="E12" s="39"/>
      <c r="F12" s="39"/>
      <c r="G12" s="39"/>
      <c r="H12" s="39"/>
      <c r="I12" s="40"/>
      <c r="J12" s="41">
        <f>SUM(C12:I12)</f>
        <v>0</v>
      </c>
      <c r="K12" s="1"/>
    </row>
    <row r="13" spans="2:11" ht="15.75" thickBot="1" x14ac:dyDescent="0.3">
      <c r="B13" s="42" t="s">
        <v>18</v>
      </c>
      <c r="C13" s="43" t="str">
        <f>IF(C7&lt;&gt;0,((C7-C12)/C7),"")</f>
        <v/>
      </c>
      <c r="D13" s="44" t="str">
        <f t="shared" ref="D13:J13" si="2">IF(D7&lt;&gt;0,((D7-D12)/D7),"")</f>
        <v/>
      </c>
      <c r="E13" s="44" t="str">
        <f t="shared" si="2"/>
        <v/>
      </c>
      <c r="F13" s="44" t="str">
        <f t="shared" si="2"/>
        <v/>
      </c>
      <c r="G13" s="44" t="str">
        <f t="shared" si="2"/>
        <v/>
      </c>
      <c r="H13" s="44" t="str">
        <f t="shared" si="2"/>
        <v/>
      </c>
      <c r="I13" s="45" t="str">
        <f t="shared" si="2"/>
        <v/>
      </c>
      <c r="J13" s="46" t="str">
        <f t="shared" si="2"/>
        <v/>
      </c>
      <c r="K13" s="1"/>
    </row>
    <row r="14" spans="2:11" ht="15.75" thickBot="1" x14ac:dyDescent="0.3">
      <c r="B14" s="47" t="s">
        <v>19</v>
      </c>
      <c r="C14" s="48"/>
      <c r="D14" s="48"/>
      <c r="E14" s="48"/>
      <c r="F14" s="48"/>
      <c r="G14" s="48"/>
      <c r="H14" s="48"/>
      <c r="I14" s="48"/>
      <c r="J14" s="49"/>
      <c r="K14" s="1"/>
    </row>
    <row r="15" spans="2:11" ht="15.75" thickBot="1" x14ac:dyDescent="0.3">
      <c r="B15" s="50"/>
      <c r="C15" s="51"/>
      <c r="D15" s="52"/>
      <c r="E15" s="52"/>
      <c r="F15" s="52"/>
      <c r="G15" s="52"/>
      <c r="H15" s="52"/>
      <c r="I15" s="53"/>
      <c r="J15" s="54"/>
      <c r="K15" s="1"/>
    </row>
    <row r="16" spans="2:11" ht="15.75" thickBot="1" x14ac:dyDescent="0.3">
      <c r="B16" s="55" t="s">
        <v>20</v>
      </c>
      <c r="C16" s="56"/>
      <c r="D16" s="120"/>
      <c r="E16" s="120"/>
      <c r="F16" s="120"/>
      <c r="G16" s="120"/>
      <c r="H16" s="120"/>
      <c r="I16" s="121"/>
      <c r="J16" s="59">
        <f>SUM(C16:I16)</f>
        <v>0</v>
      </c>
      <c r="K16" s="1"/>
    </row>
    <row r="17" spans="2:11" ht="15.75" thickBot="1" x14ac:dyDescent="0.3">
      <c r="B17" s="60" t="s">
        <v>12</v>
      </c>
      <c r="C17" s="61"/>
      <c r="D17" s="12"/>
      <c r="E17" s="12"/>
      <c r="F17" s="12"/>
      <c r="G17" s="12"/>
      <c r="H17" s="12"/>
      <c r="I17" s="62"/>
      <c r="J17" s="63">
        <f>+SUM(C17:I17)</f>
        <v>0</v>
      </c>
      <c r="K17" s="1"/>
    </row>
    <row r="18" spans="2:11" x14ac:dyDescent="0.25">
      <c r="B18" s="15" t="s">
        <v>13</v>
      </c>
      <c r="C18" s="16"/>
      <c r="D18" s="17"/>
      <c r="E18" s="17"/>
      <c r="F18" s="17"/>
      <c r="G18" s="17"/>
      <c r="H18" s="17"/>
      <c r="I18" s="18"/>
      <c r="J18" s="19">
        <f>+SUM(C18:I18)</f>
        <v>0</v>
      </c>
      <c r="K18" s="1"/>
    </row>
    <row r="19" spans="2:11" x14ac:dyDescent="0.25">
      <c r="B19" s="20" t="s">
        <v>14</v>
      </c>
      <c r="C19" s="64" t="str">
        <f>IF(C16&lt;&gt;0,C18/C16,"")</f>
        <v/>
      </c>
      <c r="D19" s="65" t="str">
        <f t="shared" ref="D19:J19" si="3">IF(D16&lt;&gt;0,D18/D16,"")</f>
        <v/>
      </c>
      <c r="E19" s="65" t="str">
        <f t="shared" si="3"/>
        <v/>
      </c>
      <c r="F19" s="65" t="str">
        <f t="shared" si="3"/>
        <v/>
      </c>
      <c r="G19" s="65" t="str">
        <f t="shared" si="3"/>
        <v/>
      </c>
      <c r="H19" s="65" t="str">
        <f t="shared" si="3"/>
        <v/>
      </c>
      <c r="I19" s="66" t="str">
        <f t="shared" si="3"/>
        <v/>
      </c>
      <c r="J19" s="24" t="str">
        <f t="shared" si="3"/>
        <v/>
      </c>
      <c r="K19" s="1"/>
    </row>
    <row r="20" spans="2:11" x14ac:dyDescent="0.25">
      <c r="B20" s="20" t="s">
        <v>15</v>
      </c>
      <c r="C20" s="67"/>
      <c r="D20" s="68"/>
      <c r="E20" s="68"/>
      <c r="F20" s="68"/>
      <c r="G20" s="68"/>
      <c r="H20" s="68"/>
      <c r="I20" s="69"/>
      <c r="J20" s="28">
        <f>+SUM(C20:I20)</f>
        <v>0</v>
      </c>
      <c r="K20" s="1"/>
    </row>
    <row r="21" spans="2:11" ht="15.75" thickBot="1" x14ac:dyDescent="0.3">
      <c r="B21" s="29" t="s">
        <v>16</v>
      </c>
      <c r="C21" s="30" t="str">
        <f>IF(C18&lt;&gt;0,(C20*$K$2)/C18,"")</f>
        <v/>
      </c>
      <c r="D21" s="31" t="str">
        <f t="shared" ref="D21:J21" si="4">IF(D18&lt;&gt;0,(D20*$K$2)/D18,"")</f>
        <v/>
      </c>
      <c r="E21" s="31" t="str">
        <f t="shared" si="4"/>
        <v/>
      </c>
      <c r="F21" s="31" t="str">
        <f t="shared" si="4"/>
        <v/>
      </c>
      <c r="G21" s="31" t="str">
        <f t="shared" si="4"/>
        <v/>
      </c>
      <c r="H21" s="31" t="str">
        <f t="shared" si="4"/>
        <v/>
      </c>
      <c r="I21" s="32" t="str">
        <f t="shared" si="4"/>
        <v/>
      </c>
      <c r="J21" s="33" t="str">
        <f t="shared" si="4"/>
        <v/>
      </c>
      <c r="K21" s="1"/>
    </row>
    <row r="22" spans="2:11" ht="15.75" thickBot="1" x14ac:dyDescent="0.3">
      <c r="B22" s="70"/>
      <c r="C22" s="71"/>
      <c r="D22" s="71"/>
      <c r="E22" s="71"/>
      <c r="F22" s="71"/>
      <c r="G22" s="71"/>
      <c r="H22" s="71"/>
      <c r="I22" s="71"/>
      <c r="J22" s="72"/>
      <c r="K22" s="1"/>
    </row>
    <row r="23" spans="2:11" x14ac:dyDescent="0.25">
      <c r="B23" s="37" t="s">
        <v>17</v>
      </c>
      <c r="C23" s="73"/>
      <c r="D23" s="74"/>
      <c r="E23" s="74"/>
      <c r="F23" s="74"/>
      <c r="G23" s="74"/>
      <c r="H23" s="74"/>
      <c r="I23" s="75"/>
      <c r="J23" s="75">
        <f>SUM(C23:I23)</f>
        <v>0</v>
      </c>
      <c r="K23" s="1"/>
    </row>
    <row r="24" spans="2:11" ht="15.75" thickBot="1" x14ac:dyDescent="0.3">
      <c r="B24" s="42" t="s">
        <v>18</v>
      </c>
      <c r="C24" s="76" t="str">
        <f>IF(C18&lt;&gt;0,((C18-C23)/C18),"")</f>
        <v/>
      </c>
      <c r="D24" s="77" t="str">
        <f t="shared" ref="D24:J24" si="5">IF(D18&lt;&gt;0,((D18-D23)/D18),"")</f>
        <v/>
      </c>
      <c r="E24" s="77" t="str">
        <f t="shared" si="5"/>
        <v/>
      </c>
      <c r="F24" s="77" t="str">
        <f t="shared" si="5"/>
        <v/>
      </c>
      <c r="G24" s="77" t="str">
        <f t="shared" si="5"/>
        <v/>
      </c>
      <c r="H24" s="77" t="str">
        <f t="shared" si="5"/>
        <v/>
      </c>
      <c r="I24" s="78" t="str">
        <f t="shared" si="5"/>
        <v/>
      </c>
      <c r="J24" s="78" t="str">
        <f t="shared" si="5"/>
        <v/>
      </c>
      <c r="K24" s="1"/>
    </row>
    <row r="25" spans="2:11" ht="15.75" thickBot="1" x14ac:dyDescent="0.3">
      <c r="B25" s="79" t="s">
        <v>19</v>
      </c>
      <c r="C25" s="80"/>
      <c r="D25" s="80"/>
      <c r="E25" s="80"/>
      <c r="F25" s="80"/>
      <c r="G25" s="80"/>
      <c r="H25" s="80"/>
      <c r="I25" s="81"/>
      <c r="J25" s="82"/>
      <c r="K25" s="1"/>
    </row>
    <row r="26" spans="2:11" ht="15.75" thickBot="1" x14ac:dyDescent="0.3">
      <c r="B26" s="83"/>
      <c r="C26" s="84"/>
      <c r="D26" s="84"/>
      <c r="E26" s="84"/>
      <c r="F26" s="84"/>
      <c r="G26" s="84"/>
      <c r="H26" s="84"/>
      <c r="I26" s="84"/>
      <c r="J26" s="85"/>
      <c r="K26" s="1"/>
    </row>
    <row r="27" spans="2:11" ht="15.75" thickBot="1" x14ac:dyDescent="0.3">
      <c r="B27" s="86" t="s">
        <v>21</v>
      </c>
      <c r="C27" s="87">
        <f>C23+C12</f>
        <v>0</v>
      </c>
      <c r="D27" s="87">
        <f t="shared" ref="D27:I27" si="6">D23+D12</f>
        <v>0</v>
      </c>
      <c r="E27" s="87">
        <f t="shared" si="6"/>
        <v>0</v>
      </c>
      <c r="F27" s="87">
        <f t="shared" si="6"/>
        <v>0</v>
      </c>
      <c r="G27" s="87">
        <f t="shared" si="6"/>
        <v>0</v>
      </c>
      <c r="H27" s="87">
        <f t="shared" si="6"/>
        <v>0</v>
      </c>
      <c r="I27" s="87">
        <f t="shared" si="6"/>
        <v>0</v>
      </c>
      <c r="J27" s="87">
        <f>J23+J12</f>
        <v>0</v>
      </c>
      <c r="K27" s="1"/>
    </row>
    <row r="28" spans="2:11" x14ac:dyDescent="0.25">
      <c r="B28" s="88" t="s">
        <v>22</v>
      </c>
      <c r="C28" s="89">
        <f>C16+C5</f>
        <v>0</v>
      </c>
      <c r="D28" s="89">
        <f t="shared" ref="D28:J28" si="7">D16+D5</f>
        <v>0</v>
      </c>
      <c r="E28" s="89">
        <f t="shared" si="7"/>
        <v>0</v>
      </c>
      <c r="F28" s="89">
        <f t="shared" si="7"/>
        <v>0</v>
      </c>
      <c r="G28" s="89">
        <f t="shared" si="7"/>
        <v>0</v>
      </c>
      <c r="H28" s="89">
        <f t="shared" si="7"/>
        <v>0</v>
      </c>
      <c r="I28" s="90">
        <f t="shared" si="7"/>
        <v>0</v>
      </c>
      <c r="J28" s="91">
        <f t="shared" si="7"/>
        <v>0</v>
      </c>
      <c r="K28" s="1"/>
    </row>
    <row r="29" spans="2:11" x14ac:dyDescent="0.25">
      <c r="B29" s="92" t="s">
        <v>23</v>
      </c>
      <c r="C29" s="93">
        <f>C18+C7</f>
        <v>0</v>
      </c>
      <c r="D29" s="93">
        <f t="shared" ref="D29:J29" si="8">D18+D7</f>
        <v>0</v>
      </c>
      <c r="E29" s="93">
        <f t="shared" si="8"/>
        <v>0</v>
      </c>
      <c r="F29" s="93">
        <f t="shared" si="8"/>
        <v>0</v>
      </c>
      <c r="G29" s="93">
        <f t="shared" si="8"/>
        <v>0</v>
      </c>
      <c r="H29" s="93">
        <f t="shared" si="8"/>
        <v>0</v>
      </c>
      <c r="I29" s="94">
        <f t="shared" si="8"/>
        <v>0</v>
      </c>
      <c r="J29" s="95">
        <f t="shared" si="8"/>
        <v>0</v>
      </c>
      <c r="K29" s="1"/>
    </row>
    <row r="30" spans="2:11" ht="15.75" thickBot="1" x14ac:dyDescent="0.3">
      <c r="B30" s="96" t="s">
        <v>24</v>
      </c>
      <c r="C30" s="97">
        <f>IF(C28&lt;&gt;0,C29/C28,0)</f>
        <v>0</v>
      </c>
      <c r="D30" s="97">
        <f t="shared" ref="D30:J30" si="9">IF(D28&lt;&gt;0,D29/D28,0)</f>
        <v>0</v>
      </c>
      <c r="E30" s="97">
        <f t="shared" si="9"/>
        <v>0</v>
      </c>
      <c r="F30" s="97">
        <f t="shared" si="9"/>
        <v>0</v>
      </c>
      <c r="G30" s="97">
        <f t="shared" si="9"/>
        <v>0</v>
      </c>
      <c r="H30" s="97">
        <f t="shared" si="9"/>
        <v>0</v>
      </c>
      <c r="I30" s="98">
        <f t="shared" si="9"/>
        <v>0</v>
      </c>
      <c r="J30" s="99">
        <f t="shared" si="9"/>
        <v>0</v>
      </c>
      <c r="K30" s="1"/>
    </row>
    <row r="31" spans="2:11" x14ac:dyDescent="0.25">
      <c r="B31" s="100" t="s">
        <v>25</v>
      </c>
      <c r="C31" s="101">
        <f>C20+C9</f>
        <v>0</v>
      </c>
      <c r="D31" s="101">
        <f t="shared" ref="D31:J31" si="10">D20+D9</f>
        <v>0</v>
      </c>
      <c r="E31" s="101">
        <f t="shared" si="10"/>
        <v>0</v>
      </c>
      <c r="F31" s="101">
        <f t="shared" si="10"/>
        <v>0</v>
      </c>
      <c r="G31" s="101">
        <f t="shared" si="10"/>
        <v>0</v>
      </c>
      <c r="H31" s="101">
        <f t="shared" si="10"/>
        <v>0</v>
      </c>
      <c r="I31" s="102">
        <f t="shared" si="10"/>
        <v>0</v>
      </c>
      <c r="J31" s="103">
        <f t="shared" si="10"/>
        <v>0</v>
      </c>
      <c r="K31" s="1"/>
    </row>
    <row r="32" spans="2:11" ht="15.75" thickBot="1" x14ac:dyDescent="0.3">
      <c r="B32" s="104" t="s">
        <v>26</v>
      </c>
      <c r="C32" s="105" t="str">
        <f>IF(C31&lt;&gt;0,C31*$K$2/C29,"")</f>
        <v/>
      </c>
      <c r="D32" s="105" t="str">
        <f t="shared" ref="D32:J32" si="11">IF(D31&lt;&gt;0,D31*$K$2/D29,"")</f>
        <v/>
      </c>
      <c r="E32" s="105" t="str">
        <f t="shared" si="11"/>
        <v/>
      </c>
      <c r="F32" s="105" t="str">
        <f t="shared" si="11"/>
        <v/>
      </c>
      <c r="G32" s="105" t="str">
        <f t="shared" si="11"/>
        <v/>
      </c>
      <c r="H32" s="105" t="str">
        <f t="shared" si="11"/>
        <v/>
      </c>
      <c r="I32" s="106" t="str">
        <f t="shared" si="11"/>
        <v/>
      </c>
      <c r="J32" s="107" t="str">
        <f t="shared" si="11"/>
        <v/>
      </c>
      <c r="K32" s="1"/>
    </row>
    <row r="33" spans="2:11" ht="15.75" thickBot="1" x14ac:dyDescent="0.3">
      <c r="B33" s="108" t="s">
        <v>27</v>
      </c>
      <c r="C33" s="109" t="str">
        <f>IF(C29&lt;&gt;0,(C29-C27)/C29,"")</f>
        <v/>
      </c>
      <c r="D33" s="109" t="str">
        <f t="shared" ref="D33:J33" si="12">IF(D29&lt;&gt;0,(D29-D27)/D29,"")</f>
        <v/>
      </c>
      <c r="E33" s="109" t="str">
        <f t="shared" si="12"/>
        <v/>
      </c>
      <c r="F33" s="109" t="str">
        <f t="shared" si="12"/>
        <v/>
      </c>
      <c r="G33" s="109" t="str">
        <f t="shared" si="12"/>
        <v/>
      </c>
      <c r="H33" s="109" t="str">
        <f t="shared" si="12"/>
        <v/>
      </c>
      <c r="I33" s="109" t="str">
        <f t="shared" si="12"/>
        <v/>
      </c>
      <c r="J33" s="109" t="str">
        <f t="shared" si="12"/>
        <v/>
      </c>
      <c r="K33" s="1"/>
    </row>
    <row r="34" spans="2:11" x14ac:dyDescent="0.25">
      <c r="B34" s="1" t="s">
        <v>28</v>
      </c>
      <c r="C34" s="1" t="s">
        <v>29</v>
      </c>
      <c r="D34" s="1" t="s">
        <v>30</v>
      </c>
      <c r="E34" s="1" t="s">
        <v>31</v>
      </c>
      <c r="F34" s="1" t="s">
        <v>32</v>
      </c>
      <c r="G34" s="1" t="s">
        <v>33</v>
      </c>
      <c r="H34" s="1" t="s">
        <v>34</v>
      </c>
      <c r="I34" s="1"/>
      <c r="J34" s="1"/>
      <c r="K34" s="1"/>
    </row>
    <row r="35" spans="2:11" x14ac:dyDescent="0.25">
      <c r="B35" s="1" t="s">
        <v>35</v>
      </c>
      <c r="C35" s="110">
        <f>J28</f>
        <v>0</v>
      </c>
      <c r="D35" s="110">
        <f>C35+J.S5!D35</f>
        <v>0</v>
      </c>
      <c r="E35" s="110"/>
      <c r="F35" s="110"/>
      <c r="G35" s="1"/>
      <c r="H35" s="1"/>
      <c r="I35" s="1"/>
      <c r="J35" s="1"/>
      <c r="K35" s="1"/>
    </row>
    <row r="36" spans="2:11" x14ac:dyDescent="0.25">
      <c r="B36" s="1" t="s">
        <v>13</v>
      </c>
      <c r="C36" s="110">
        <f>J29</f>
        <v>0</v>
      </c>
      <c r="D36" s="110">
        <f>C36+J.S5!D36</f>
        <v>0</v>
      </c>
      <c r="E36" s="111"/>
      <c r="F36" s="111"/>
      <c r="G36" s="1"/>
      <c r="H36" s="1"/>
      <c r="I36" s="1"/>
      <c r="J36" s="1"/>
      <c r="K36" s="1"/>
    </row>
  </sheetData>
  <mergeCells count="8">
    <mergeCell ref="H1:I2"/>
    <mergeCell ref="J1:J2"/>
    <mergeCell ref="B1:B2"/>
    <mergeCell ref="C1:C2"/>
    <mergeCell ref="D1:D2"/>
    <mergeCell ref="E1:E2"/>
    <mergeCell ref="F1:F2"/>
    <mergeCell ref="G1:G2"/>
  </mergeCells>
  <conditionalFormatting sqref="C24:J24 C13:J13 C33:J33">
    <cfRule type="colorScale" priority="1">
      <colorScale>
        <cfvo type="num" val="0"/>
        <cfvo type="num" val="0"/>
        <color rgb="FFFF0000"/>
        <color rgb="FF00B050"/>
      </colorScale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J.S1</vt:lpstr>
      <vt:lpstr>J.S2</vt:lpstr>
      <vt:lpstr>J.S3</vt:lpstr>
      <vt:lpstr>J.S4</vt:lpstr>
      <vt:lpstr>J.S5</vt:lpstr>
      <vt:lpstr>F.S1</vt:lpstr>
      <vt:lpstr>F.S2</vt:lpstr>
      <vt:lpstr>F.S3</vt:lpstr>
      <vt:lpstr>F.S4</vt:lpstr>
      <vt:lpstr>F.S5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forestier</dc:creator>
  <cp:lastModifiedBy>adrien forestier</cp:lastModifiedBy>
  <cp:lastPrinted>2020-11-12T13:30:44Z</cp:lastPrinted>
  <dcterms:created xsi:type="dcterms:W3CDTF">2020-10-26T07:31:35Z</dcterms:created>
  <dcterms:modified xsi:type="dcterms:W3CDTF">2020-12-17T10:31:05Z</dcterms:modified>
</cp:coreProperties>
</file>