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codeName="ThisWorkbook"/>
  <bookViews>
    <workbookView xWindow="0" yWindow="0" windowWidth="19200" windowHeight="6855" tabRatio="796" activeTab="2"/>
  </bookViews>
  <sheets>
    <sheet name="Notice d'utilisation" sheetId="5" r:id="rId1"/>
    <sheet name="1- Base de données articles" sheetId="4" r:id="rId2"/>
    <sheet name="2- Journal entrées et sorties" sheetId="1" r:id="rId3"/>
    <sheet name="3- Etat des stocks" sheetId="3" r:id="rId4"/>
    <sheet name="4- Bon de commande" sheetId="9" r:id="rId5"/>
    <sheet name="5- Commande passée" sheetId="8" r:id="rId6"/>
    <sheet name="Feuil1" sheetId="10" r:id="rId7"/>
  </sheets>
  <calcPr calcId="144525"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A3" i="10" l="1"/>
  <c r="A2" i="10"/>
  <c r="B11" i="3"/>
  <c r="B12" i="3"/>
  <c r="B22" i="3"/>
  <c r="C22" i="3"/>
  <c r="E22" i="3"/>
  <c r="F22" i="3"/>
  <c r="G22" i="3"/>
  <c r="I22" i="3"/>
  <c r="C11" i="3"/>
  <c r="F464" i="9"/>
  <c r="F463" i="9"/>
  <c r="F462" i="9"/>
  <c r="G459" i="9"/>
  <c r="F461" i="9"/>
  <c r="G458" i="9"/>
  <c r="F460" i="9"/>
  <c r="G457" i="9"/>
  <c r="F459" i="9"/>
  <c r="G456" i="9"/>
  <c r="F458" i="9"/>
  <c r="G455" i="9"/>
  <c r="F457" i="9"/>
  <c r="H456" i="9"/>
  <c r="G454" i="9"/>
  <c r="F456" i="9"/>
  <c r="H455" i="9"/>
  <c r="G453" i="9"/>
  <c r="F455" i="9"/>
  <c r="H454" i="9"/>
  <c r="G452" i="9"/>
  <c r="F454" i="9"/>
  <c r="H453" i="9"/>
  <c r="G451" i="9"/>
  <c r="F453" i="9"/>
  <c r="H452" i="9"/>
  <c r="G450" i="9"/>
  <c r="F452" i="9"/>
  <c r="H451" i="9"/>
  <c r="G449" i="9"/>
  <c r="F451" i="9"/>
  <c r="H450" i="9"/>
  <c r="G448" i="9"/>
  <c r="F450" i="9"/>
  <c r="H449" i="9"/>
  <c r="G447" i="9"/>
  <c r="F449" i="9"/>
  <c r="H448" i="9"/>
  <c r="G446" i="9"/>
  <c r="F448" i="9"/>
  <c r="H447" i="9"/>
  <c r="G445" i="9"/>
  <c r="F447" i="9"/>
  <c r="H446" i="9"/>
  <c r="G444" i="9"/>
  <c r="F446" i="9"/>
  <c r="H445" i="9"/>
  <c r="G443" i="9"/>
  <c r="F445" i="9"/>
  <c r="H444" i="9"/>
  <c r="G442" i="9"/>
  <c r="F444" i="9"/>
  <c r="H443" i="9"/>
  <c r="G441" i="9"/>
  <c r="F443" i="9"/>
  <c r="H442" i="9"/>
  <c r="G440" i="9"/>
  <c r="F442" i="9"/>
  <c r="H441" i="9"/>
  <c r="G439" i="9"/>
  <c r="F441" i="9"/>
  <c r="H440" i="9"/>
  <c r="G438" i="9"/>
  <c r="F440" i="9"/>
  <c r="H439" i="9"/>
  <c r="G437" i="9"/>
  <c r="F439" i="9"/>
  <c r="H438" i="9"/>
  <c r="G436" i="9"/>
  <c r="F438" i="9"/>
  <c r="H437" i="9"/>
  <c r="G435" i="9"/>
  <c r="F437" i="9"/>
  <c r="H436" i="9"/>
  <c r="G434" i="9"/>
  <c r="F436" i="9"/>
  <c r="H435" i="9"/>
  <c r="G433" i="9"/>
  <c r="F435" i="9"/>
  <c r="H434" i="9"/>
  <c r="G432" i="9"/>
  <c r="F434" i="9"/>
  <c r="H433" i="9"/>
  <c r="G431" i="9"/>
  <c r="F433" i="9"/>
  <c r="H432" i="9"/>
  <c r="G430" i="9"/>
  <c r="F432" i="9"/>
  <c r="H431" i="9"/>
  <c r="G429" i="9"/>
  <c r="F431" i="9"/>
  <c r="H430" i="9"/>
  <c r="G428" i="9"/>
  <c r="F430" i="9"/>
  <c r="H429" i="9"/>
  <c r="G427" i="9"/>
  <c r="F429" i="9"/>
  <c r="H428" i="9"/>
  <c r="G426" i="9"/>
  <c r="F428" i="9"/>
  <c r="H427" i="9"/>
  <c r="G425" i="9"/>
  <c r="F427" i="9"/>
  <c r="H426" i="9"/>
  <c r="G424" i="9"/>
  <c r="F426" i="9"/>
  <c r="H425" i="9"/>
  <c r="G423" i="9"/>
  <c r="F425" i="9"/>
  <c r="H424" i="9"/>
  <c r="G422" i="9"/>
  <c r="F424" i="9"/>
  <c r="H423" i="9"/>
  <c r="G421" i="9"/>
  <c r="F423" i="9"/>
  <c r="H422" i="9"/>
  <c r="G420" i="9"/>
  <c r="F422" i="9"/>
  <c r="H421" i="9"/>
  <c r="G419" i="9"/>
  <c r="F421" i="9"/>
  <c r="H420" i="9"/>
  <c r="G418" i="9"/>
  <c r="F420" i="9"/>
  <c r="H419" i="9"/>
  <c r="G417" i="9"/>
  <c r="F419" i="9"/>
  <c r="H418" i="9"/>
  <c r="G416" i="9"/>
  <c r="F418" i="9"/>
  <c r="H417" i="9"/>
  <c r="G415" i="9"/>
  <c r="F417" i="9"/>
  <c r="H416" i="9"/>
  <c r="G414" i="9"/>
  <c r="F416" i="9"/>
  <c r="H415" i="9"/>
  <c r="G413" i="9"/>
  <c r="F415" i="9"/>
  <c r="H414" i="9"/>
  <c r="G412" i="9"/>
  <c r="F414" i="9"/>
  <c r="H413" i="9"/>
  <c r="G411" i="9"/>
  <c r="F413" i="9"/>
  <c r="H412" i="9"/>
  <c r="G410" i="9"/>
  <c r="F412" i="9"/>
  <c r="H411" i="9"/>
  <c r="G409" i="9"/>
  <c r="F411" i="9"/>
  <c r="H410" i="9"/>
  <c r="G408" i="9"/>
  <c r="F410" i="9"/>
  <c r="H409" i="9"/>
  <c r="G407" i="9"/>
  <c r="F409" i="9"/>
  <c r="H408" i="9"/>
  <c r="G406" i="9"/>
  <c r="F408" i="9"/>
  <c r="H407" i="9"/>
  <c r="G405" i="9"/>
  <c r="F407" i="9"/>
  <c r="H406" i="9"/>
  <c r="G404" i="9"/>
  <c r="F406" i="9"/>
  <c r="H405" i="9"/>
  <c r="G403" i="9"/>
  <c r="F405" i="9"/>
  <c r="H404" i="9"/>
  <c r="G402" i="9"/>
  <c r="F404" i="9"/>
  <c r="H403" i="9"/>
  <c r="G401" i="9"/>
  <c r="F403" i="9"/>
  <c r="H402" i="9"/>
  <c r="G400" i="9"/>
  <c r="F402" i="9"/>
  <c r="H401" i="9"/>
  <c r="G399" i="9"/>
  <c r="F401" i="9"/>
  <c r="H400" i="9"/>
  <c r="G398" i="9"/>
  <c r="F400" i="9"/>
  <c r="H399" i="9"/>
  <c r="G397" i="9"/>
  <c r="F399" i="9"/>
  <c r="H398" i="9"/>
  <c r="G396" i="9"/>
  <c r="F398" i="9"/>
  <c r="H397" i="9"/>
  <c r="G395" i="9"/>
  <c r="F397" i="9"/>
  <c r="H396" i="9"/>
  <c r="G394" i="9"/>
  <c r="F396" i="9"/>
  <c r="H395" i="9"/>
  <c r="G393" i="9"/>
  <c r="F395" i="9"/>
  <c r="H394" i="9"/>
  <c r="G392" i="9"/>
  <c r="F394" i="9"/>
  <c r="H393" i="9"/>
  <c r="G391" i="9"/>
  <c r="F393" i="9"/>
  <c r="H392" i="9"/>
  <c r="G390" i="9"/>
  <c r="F392" i="9"/>
  <c r="H391" i="9"/>
  <c r="G389" i="9"/>
  <c r="F391" i="9"/>
  <c r="H390" i="9"/>
  <c r="G388" i="9"/>
  <c r="F390" i="9"/>
  <c r="H389" i="9"/>
  <c r="G387" i="9"/>
  <c r="F389" i="9"/>
  <c r="H388" i="9"/>
  <c r="G386" i="9"/>
  <c r="F388" i="9"/>
  <c r="H387" i="9"/>
  <c r="G385" i="9"/>
  <c r="F387" i="9"/>
  <c r="H386" i="9"/>
  <c r="G384" i="9"/>
  <c r="F386" i="9"/>
  <c r="H385" i="9"/>
  <c r="G383" i="9"/>
  <c r="F385" i="9"/>
  <c r="H384" i="9"/>
  <c r="G382" i="9"/>
  <c r="F384" i="9"/>
  <c r="H383" i="9"/>
  <c r="G381" i="9"/>
  <c r="F383" i="9"/>
  <c r="H382" i="9"/>
  <c r="G380" i="9"/>
  <c r="F382" i="9"/>
  <c r="H381" i="9"/>
  <c r="G379" i="9"/>
  <c r="F381" i="9"/>
  <c r="H380" i="9"/>
  <c r="G378" i="9"/>
  <c r="F380" i="9"/>
  <c r="H379" i="9"/>
  <c r="G377" i="9"/>
  <c r="F379" i="9"/>
  <c r="H378" i="9"/>
  <c r="G376" i="9"/>
  <c r="F378" i="9"/>
  <c r="H377" i="9"/>
  <c r="G375" i="9"/>
  <c r="F377" i="9"/>
  <c r="H376" i="9"/>
  <c r="G374" i="9"/>
  <c r="F376" i="9"/>
  <c r="H375" i="9"/>
  <c r="G373" i="9"/>
  <c r="F375" i="9"/>
  <c r="H374" i="9"/>
  <c r="G372" i="9"/>
  <c r="F374" i="9"/>
  <c r="H373" i="9"/>
  <c r="G371" i="9"/>
  <c r="F373" i="9"/>
  <c r="H372" i="9"/>
  <c r="G370" i="9"/>
  <c r="F372" i="9"/>
  <c r="H371" i="9"/>
  <c r="G369" i="9"/>
  <c r="F371" i="9"/>
  <c r="H370" i="9"/>
  <c r="G368" i="9"/>
  <c r="F370" i="9"/>
  <c r="H369" i="9"/>
  <c r="G367" i="9"/>
  <c r="F369" i="9"/>
  <c r="H368" i="9"/>
  <c r="G366" i="9"/>
  <c r="F368" i="9"/>
  <c r="H367" i="9"/>
  <c r="G365" i="9"/>
  <c r="F367" i="9"/>
  <c r="H366" i="9"/>
  <c r="G364" i="9"/>
  <c r="F366" i="9"/>
  <c r="H365" i="9"/>
  <c r="G363" i="9"/>
  <c r="F365" i="9"/>
  <c r="H364" i="9"/>
  <c r="G362" i="9"/>
  <c r="F364" i="9"/>
  <c r="H363" i="9"/>
  <c r="G361" i="9"/>
  <c r="F363" i="9"/>
  <c r="H362" i="9"/>
  <c r="G360" i="9"/>
  <c r="F362" i="9"/>
  <c r="H361" i="9"/>
  <c r="G359" i="9"/>
  <c r="F361" i="9"/>
  <c r="H360" i="9"/>
  <c r="G358" i="9"/>
  <c r="F360" i="9"/>
  <c r="H359" i="9"/>
  <c r="G357" i="9"/>
  <c r="F359" i="9"/>
  <c r="H358" i="9"/>
  <c r="G356" i="9"/>
  <c r="F358" i="9"/>
  <c r="H357" i="9"/>
  <c r="G355" i="9"/>
  <c r="F357" i="9"/>
  <c r="H356" i="9"/>
  <c r="G354" i="9"/>
  <c r="F356" i="9"/>
  <c r="H355" i="9"/>
  <c r="G353" i="9"/>
  <c r="F355" i="9"/>
  <c r="H354" i="9"/>
  <c r="G352" i="9"/>
  <c r="F354" i="9"/>
  <c r="H353" i="9"/>
  <c r="G351" i="9"/>
  <c r="F353" i="9"/>
  <c r="H352" i="9"/>
  <c r="G350" i="9"/>
  <c r="F352" i="9"/>
  <c r="H351" i="9"/>
  <c r="G349" i="9"/>
  <c r="F351" i="9"/>
  <c r="H350" i="9"/>
  <c r="G348" i="9"/>
  <c r="F350" i="9"/>
  <c r="H349" i="9"/>
  <c r="G347" i="9"/>
  <c r="F349" i="9"/>
  <c r="H348" i="9"/>
  <c r="G346" i="9"/>
  <c r="F348" i="9"/>
  <c r="H347" i="9"/>
  <c r="G345" i="9"/>
  <c r="F347" i="9"/>
  <c r="H346" i="9"/>
  <c r="G344" i="9"/>
  <c r="F346" i="9"/>
  <c r="H345" i="9"/>
  <c r="G343" i="9"/>
  <c r="F345" i="9"/>
  <c r="H344" i="9"/>
  <c r="G342" i="9"/>
  <c r="F344" i="9"/>
  <c r="H343" i="9"/>
  <c r="G341" i="9"/>
  <c r="F343" i="9"/>
  <c r="H342" i="9"/>
  <c r="G340" i="9"/>
  <c r="F342" i="9"/>
  <c r="H341" i="9"/>
  <c r="G339" i="9"/>
  <c r="F341" i="9"/>
  <c r="H340" i="9"/>
  <c r="G338" i="9"/>
  <c r="F340" i="9"/>
  <c r="H339" i="9"/>
  <c r="G337" i="9"/>
  <c r="F339" i="9"/>
  <c r="H338" i="9"/>
  <c r="G336" i="9"/>
  <c r="F338" i="9"/>
  <c r="H337" i="9"/>
  <c r="G335" i="9"/>
  <c r="F337" i="9"/>
  <c r="H336" i="9"/>
  <c r="G334" i="9"/>
  <c r="F336" i="9"/>
  <c r="H335" i="9"/>
  <c r="G333" i="9"/>
  <c r="F335" i="9"/>
  <c r="H334" i="9"/>
  <c r="G332" i="9"/>
  <c r="F334" i="9"/>
  <c r="H333" i="9"/>
  <c r="G331" i="9"/>
  <c r="F333" i="9"/>
  <c r="H332" i="9"/>
  <c r="G330" i="9"/>
  <c r="F332" i="9"/>
  <c r="H331" i="9"/>
  <c r="G329" i="9"/>
  <c r="F331" i="9"/>
  <c r="H330" i="9"/>
  <c r="G328" i="9"/>
  <c r="F330" i="9"/>
  <c r="H329" i="9"/>
  <c r="G327" i="9"/>
  <c r="F329" i="9"/>
  <c r="H328" i="9"/>
  <c r="G326" i="9"/>
  <c r="F328" i="9"/>
  <c r="H327" i="9"/>
  <c r="G325" i="9"/>
  <c r="F327" i="9"/>
  <c r="H326" i="9"/>
  <c r="G324" i="9"/>
  <c r="F326" i="9"/>
  <c r="H325" i="9"/>
  <c r="G323" i="9"/>
  <c r="F325" i="9"/>
  <c r="H324" i="9"/>
  <c r="G322" i="9"/>
  <c r="F324" i="9"/>
  <c r="H323" i="9"/>
  <c r="G321" i="9"/>
  <c r="F323" i="9"/>
  <c r="H322" i="9"/>
  <c r="G320" i="9"/>
  <c r="F322" i="9"/>
  <c r="H321" i="9"/>
  <c r="G319" i="9"/>
  <c r="F321" i="9"/>
  <c r="H320" i="9"/>
  <c r="G318" i="9"/>
  <c r="F320" i="9"/>
  <c r="H319" i="9"/>
  <c r="G317" i="9"/>
  <c r="F319" i="9"/>
  <c r="H318" i="9"/>
  <c r="G316" i="9"/>
  <c r="F318" i="9"/>
  <c r="H317" i="9"/>
  <c r="G315" i="9"/>
  <c r="F317" i="9"/>
  <c r="H316" i="9"/>
  <c r="G314" i="9"/>
  <c r="F316" i="9"/>
  <c r="H315" i="9"/>
  <c r="G313" i="9"/>
  <c r="F315" i="9"/>
  <c r="H314" i="9"/>
  <c r="G312" i="9"/>
  <c r="F314" i="9"/>
  <c r="H313" i="9"/>
  <c r="G311" i="9"/>
  <c r="F313" i="9"/>
  <c r="H312" i="9"/>
  <c r="G310" i="9"/>
  <c r="F312" i="9"/>
  <c r="H311" i="9"/>
  <c r="G309" i="9"/>
  <c r="F311" i="9"/>
  <c r="H310" i="9"/>
  <c r="G308" i="9"/>
  <c r="F310" i="9"/>
  <c r="H309" i="9"/>
  <c r="G307" i="9"/>
  <c r="F309" i="9"/>
  <c r="H308" i="9"/>
  <c r="G306" i="9"/>
  <c r="F308" i="9"/>
  <c r="H307" i="9"/>
  <c r="G305" i="9"/>
  <c r="F307" i="9"/>
  <c r="H306" i="9"/>
  <c r="G304" i="9"/>
  <c r="F306" i="9"/>
  <c r="H305" i="9"/>
  <c r="G303" i="9"/>
  <c r="F305" i="9"/>
  <c r="H304" i="9"/>
  <c r="G302" i="9"/>
  <c r="F304" i="9"/>
  <c r="H303" i="9"/>
  <c r="G301" i="9"/>
  <c r="F303" i="9"/>
  <c r="H302" i="9"/>
  <c r="G300" i="9"/>
  <c r="F302" i="9"/>
  <c r="H301" i="9"/>
  <c r="G299" i="9"/>
  <c r="F301" i="9"/>
  <c r="H300" i="9"/>
  <c r="G298" i="9"/>
  <c r="F300" i="9"/>
  <c r="H299" i="9"/>
  <c r="G297" i="9"/>
  <c r="F299" i="9"/>
  <c r="H298" i="9"/>
  <c r="G296" i="9"/>
  <c r="F298" i="9"/>
  <c r="H297" i="9"/>
  <c r="G295" i="9"/>
  <c r="F297" i="9"/>
  <c r="H296" i="9"/>
  <c r="G294" i="9"/>
  <c r="F296" i="9"/>
  <c r="H295" i="9"/>
  <c r="G293" i="9"/>
  <c r="F295" i="9"/>
  <c r="H294" i="9"/>
  <c r="G292" i="9"/>
  <c r="F294" i="9"/>
  <c r="H293" i="9"/>
  <c r="G291" i="9"/>
  <c r="F293" i="9"/>
  <c r="H292" i="9"/>
  <c r="G290" i="9"/>
  <c r="F292" i="9"/>
  <c r="H291" i="9"/>
  <c r="G289" i="9"/>
  <c r="F291" i="9"/>
  <c r="H290" i="9"/>
  <c r="G288" i="9"/>
  <c r="F290" i="9"/>
  <c r="H289" i="9"/>
  <c r="G287" i="9"/>
  <c r="F289" i="9"/>
  <c r="H288" i="9"/>
  <c r="G286" i="9"/>
  <c r="F288" i="9"/>
  <c r="H287" i="9"/>
  <c r="G285" i="9"/>
  <c r="F287" i="9"/>
  <c r="H286" i="9"/>
  <c r="G284" i="9"/>
  <c r="F286" i="9"/>
  <c r="H285" i="9"/>
  <c r="G283" i="9"/>
  <c r="F285" i="9"/>
  <c r="H284" i="9"/>
  <c r="G282" i="9"/>
  <c r="F284" i="9"/>
  <c r="H283" i="9"/>
  <c r="G281" i="9"/>
  <c r="F283" i="9"/>
  <c r="H282" i="9"/>
  <c r="G280" i="9"/>
  <c r="F282" i="9"/>
  <c r="H281" i="9"/>
  <c r="G279" i="9"/>
  <c r="F281" i="9"/>
  <c r="H280" i="9"/>
  <c r="G278" i="9"/>
  <c r="F280" i="9"/>
  <c r="H279" i="9"/>
  <c r="G277" i="9"/>
  <c r="F279" i="9"/>
  <c r="H278" i="9"/>
  <c r="G276" i="9"/>
  <c r="F278" i="9"/>
  <c r="H277" i="9"/>
  <c r="G275" i="9"/>
  <c r="F277" i="9"/>
  <c r="H276" i="9"/>
  <c r="G274" i="9"/>
  <c r="F276" i="9"/>
  <c r="H275" i="9"/>
  <c r="G273" i="9"/>
  <c r="F275" i="9"/>
  <c r="H274" i="9"/>
  <c r="G272" i="9"/>
  <c r="F274" i="9"/>
  <c r="H273" i="9"/>
  <c r="G271" i="9"/>
  <c r="F273" i="9"/>
  <c r="H272" i="9"/>
  <c r="G270" i="9"/>
  <c r="F272" i="9"/>
  <c r="H271" i="9"/>
  <c r="G269" i="9"/>
  <c r="F271" i="9"/>
  <c r="H270" i="9"/>
  <c r="G268" i="9"/>
  <c r="F270" i="9"/>
  <c r="H269" i="9"/>
  <c r="G267" i="9"/>
  <c r="F269" i="9"/>
  <c r="H268" i="9"/>
  <c r="G266" i="9"/>
  <c r="F268" i="9"/>
  <c r="H267" i="9"/>
  <c r="G265" i="9"/>
  <c r="F267" i="9"/>
  <c r="H266" i="9"/>
  <c r="G264" i="9"/>
  <c r="F266" i="9"/>
  <c r="H265" i="9"/>
  <c r="G263" i="9"/>
  <c r="F265" i="9"/>
  <c r="H264" i="9"/>
  <c r="G262" i="9"/>
  <c r="F264" i="9"/>
  <c r="H263" i="9"/>
  <c r="G261" i="9"/>
  <c r="F263" i="9"/>
  <c r="H262" i="9"/>
  <c r="G260" i="9"/>
  <c r="F262" i="9"/>
  <c r="H261" i="9"/>
  <c r="G259" i="9"/>
  <c r="F261" i="9"/>
  <c r="H260" i="9"/>
  <c r="G258" i="9"/>
  <c r="F260" i="9"/>
  <c r="H259" i="9"/>
  <c r="G257" i="9"/>
  <c r="F259" i="9"/>
  <c r="H258" i="9"/>
  <c r="G256" i="9"/>
  <c r="F258" i="9"/>
  <c r="H257" i="9"/>
  <c r="G255" i="9"/>
  <c r="F257" i="9"/>
  <c r="D476" i="8"/>
  <c r="D475" i="8"/>
  <c r="D474" i="8"/>
  <c r="E473" i="8"/>
  <c r="D473" i="8"/>
  <c r="E472" i="8"/>
  <c r="D472" i="8"/>
  <c r="E471" i="8"/>
  <c r="D471" i="8"/>
  <c r="E470" i="8"/>
  <c r="D470" i="8"/>
  <c r="E469" i="8"/>
  <c r="D469" i="8"/>
  <c r="F468" i="8"/>
  <c r="E468" i="8"/>
  <c r="D468" i="8"/>
  <c r="F467" i="8"/>
  <c r="E467" i="8"/>
  <c r="D467" i="8"/>
  <c r="F466" i="8"/>
  <c r="E466" i="8"/>
  <c r="D466" i="8"/>
  <c r="F465" i="8"/>
  <c r="E465" i="8"/>
  <c r="D465" i="8"/>
  <c r="F464" i="8"/>
  <c r="E464" i="8"/>
  <c r="D464" i="8"/>
  <c r="F463" i="8"/>
  <c r="E463" i="8"/>
  <c r="D463" i="8"/>
  <c r="F462" i="8"/>
  <c r="E462" i="8"/>
  <c r="D462" i="8"/>
  <c r="F461" i="8"/>
  <c r="E461" i="8"/>
  <c r="D461" i="8"/>
  <c r="F460" i="8"/>
  <c r="E460" i="8"/>
  <c r="D460" i="8"/>
  <c r="F459" i="8"/>
  <c r="E459" i="8"/>
  <c r="D459" i="8"/>
  <c r="F458" i="8"/>
  <c r="E458" i="8"/>
  <c r="D458" i="8"/>
  <c r="F457" i="8"/>
  <c r="E457" i="8"/>
  <c r="D457" i="8"/>
  <c r="F456" i="8"/>
  <c r="E456" i="8"/>
  <c r="D456" i="8"/>
  <c r="F455" i="8"/>
  <c r="E455" i="8"/>
  <c r="D455" i="8"/>
  <c r="F454" i="8"/>
  <c r="E454" i="8"/>
  <c r="D454" i="8"/>
  <c r="F453" i="8"/>
  <c r="E453" i="8"/>
  <c r="D453" i="8"/>
  <c r="F452" i="8"/>
  <c r="E452" i="8"/>
  <c r="D452" i="8"/>
  <c r="F451" i="8"/>
  <c r="E451" i="8"/>
  <c r="D451" i="8"/>
  <c r="F450" i="8"/>
  <c r="E450" i="8"/>
  <c r="D450" i="8"/>
  <c r="F449" i="8"/>
  <c r="E449" i="8"/>
  <c r="D449" i="8"/>
  <c r="F448" i="8"/>
  <c r="E448" i="8"/>
  <c r="D448" i="8"/>
  <c r="F447" i="8"/>
  <c r="E447" i="8"/>
  <c r="D447" i="8"/>
  <c r="F446" i="8"/>
  <c r="E446" i="8"/>
  <c r="D446" i="8"/>
  <c r="F445" i="8"/>
  <c r="E445" i="8"/>
  <c r="D445" i="8"/>
  <c r="F444" i="8"/>
  <c r="E444" i="8"/>
  <c r="D444" i="8"/>
  <c r="F443" i="8"/>
  <c r="E443" i="8"/>
  <c r="D443" i="8"/>
  <c r="F442" i="8"/>
  <c r="E442" i="8"/>
  <c r="D442" i="8"/>
  <c r="F441" i="8"/>
  <c r="E441" i="8"/>
  <c r="D441" i="8"/>
  <c r="F440" i="8"/>
  <c r="E440" i="8"/>
  <c r="D440" i="8"/>
  <c r="F439" i="8"/>
  <c r="E439" i="8"/>
  <c r="D439" i="8"/>
  <c r="F438" i="8"/>
  <c r="E438" i="8"/>
  <c r="D438" i="8"/>
  <c r="F437" i="8"/>
  <c r="E437" i="8"/>
  <c r="D437" i="8"/>
  <c r="F436" i="8"/>
  <c r="E436" i="8"/>
  <c r="D436" i="8"/>
  <c r="F435" i="8"/>
  <c r="E435" i="8"/>
  <c r="D435" i="8"/>
  <c r="F434" i="8"/>
  <c r="E434" i="8"/>
  <c r="D434" i="8"/>
  <c r="F433" i="8"/>
  <c r="E433" i="8"/>
  <c r="D433" i="8"/>
  <c r="F432" i="8"/>
  <c r="E432" i="8"/>
  <c r="D432" i="8"/>
  <c r="F431" i="8"/>
  <c r="E431" i="8"/>
  <c r="D431" i="8"/>
  <c r="F430" i="8"/>
  <c r="E430" i="8"/>
  <c r="D430" i="8"/>
  <c r="F429" i="8"/>
  <c r="E429" i="8"/>
  <c r="D429" i="8"/>
  <c r="F428" i="8"/>
  <c r="E428" i="8"/>
  <c r="D428" i="8"/>
  <c r="F427" i="8"/>
  <c r="E427" i="8"/>
  <c r="D427" i="8"/>
  <c r="F426" i="8"/>
  <c r="E426" i="8"/>
  <c r="D426" i="8"/>
  <c r="F425" i="8"/>
  <c r="E425" i="8"/>
  <c r="D425" i="8"/>
  <c r="F424" i="8"/>
  <c r="E424" i="8"/>
  <c r="D424" i="8"/>
  <c r="F423" i="8"/>
  <c r="E423" i="8"/>
  <c r="D423" i="8"/>
  <c r="F422" i="8"/>
  <c r="E422" i="8"/>
  <c r="D422" i="8"/>
  <c r="F421" i="8"/>
  <c r="E421" i="8"/>
  <c r="D421" i="8"/>
  <c r="F420" i="8"/>
  <c r="E420" i="8"/>
  <c r="D420" i="8"/>
  <c r="F419" i="8"/>
  <c r="E419" i="8"/>
  <c r="D419" i="8"/>
  <c r="F418" i="8"/>
  <c r="E418" i="8"/>
  <c r="D418" i="8"/>
  <c r="F417" i="8"/>
  <c r="E417" i="8"/>
  <c r="D417" i="8"/>
  <c r="F416" i="8"/>
  <c r="E416" i="8"/>
  <c r="D416" i="8"/>
  <c r="F415" i="8"/>
  <c r="E415" i="8"/>
  <c r="D415" i="8"/>
  <c r="F414" i="8"/>
  <c r="E414" i="8"/>
  <c r="D414" i="8"/>
  <c r="F413" i="8"/>
  <c r="E413" i="8"/>
  <c r="D413" i="8"/>
  <c r="F412" i="8"/>
  <c r="E412" i="8"/>
  <c r="D412" i="8"/>
  <c r="F411" i="8"/>
  <c r="E411" i="8"/>
  <c r="D411" i="8"/>
  <c r="F410" i="8"/>
  <c r="E410" i="8"/>
  <c r="D410" i="8"/>
  <c r="F409" i="8"/>
  <c r="E409" i="8"/>
  <c r="D409" i="8"/>
  <c r="F408" i="8"/>
  <c r="E408" i="8"/>
  <c r="D408" i="8"/>
  <c r="F407" i="8"/>
  <c r="E407" i="8"/>
  <c r="D407" i="8"/>
  <c r="F406" i="8"/>
  <c r="E406" i="8"/>
  <c r="D406" i="8"/>
  <c r="F405" i="8"/>
  <c r="E405" i="8"/>
  <c r="D405" i="8"/>
  <c r="F404" i="8"/>
  <c r="E404" i="8"/>
  <c r="D404" i="8"/>
  <c r="F403" i="8"/>
  <c r="E403" i="8"/>
  <c r="D403" i="8"/>
  <c r="F402" i="8"/>
  <c r="E402" i="8"/>
  <c r="D402" i="8"/>
  <c r="F401" i="8"/>
  <c r="E401" i="8"/>
  <c r="D401" i="8"/>
  <c r="F400" i="8"/>
  <c r="E400" i="8"/>
  <c r="D400" i="8"/>
  <c r="F399" i="8"/>
  <c r="E399" i="8"/>
  <c r="D399" i="8"/>
  <c r="F398" i="8"/>
  <c r="E398" i="8"/>
  <c r="D398" i="8"/>
  <c r="F397" i="8"/>
  <c r="E397" i="8"/>
  <c r="D397" i="8"/>
  <c r="F396" i="8"/>
  <c r="E396" i="8"/>
  <c r="D396" i="8"/>
  <c r="F395" i="8"/>
  <c r="E395" i="8"/>
  <c r="D395" i="8"/>
  <c r="F394" i="8"/>
  <c r="E394" i="8"/>
  <c r="D394" i="8"/>
  <c r="F393" i="8"/>
  <c r="E393" i="8"/>
  <c r="D393" i="8"/>
  <c r="F392" i="8"/>
  <c r="E392" i="8"/>
  <c r="D392" i="8"/>
  <c r="F391" i="8"/>
  <c r="E391" i="8"/>
  <c r="D391" i="8"/>
  <c r="F390" i="8"/>
  <c r="E390" i="8"/>
  <c r="D390" i="8"/>
  <c r="F389" i="8"/>
  <c r="E389" i="8"/>
  <c r="D389" i="8"/>
  <c r="F388" i="8"/>
  <c r="E388" i="8"/>
  <c r="D388" i="8"/>
  <c r="F387" i="8"/>
  <c r="E387" i="8"/>
  <c r="D387" i="8"/>
  <c r="F386" i="8"/>
  <c r="E386" i="8"/>
  <c r="D386" i="8"/>
  <c r="F385" i="8"/>
  <c r="E385" i="8"/>
  <c r="D385" i="8"/>
  <c r="F384" i="8"/>
  <c r="E384" i="8"/>
  <c r="D384" i="8"/>
  <c r="F383" i="8"/>
  <c r="E383" i="8"/>
  <c r="D383" i="8"/>
  <c r="F382" i="8"/>
  <c r="E382" i="8"/>
  <c r="D382" i="8"/>
  <c r="F381" i="8"/>
  <c r="E381" i="8"/>
  <c r="D381" i="8"/>
  <c r="F380" i="8"/>
  <c r="E380" i="8"/>
  <c r="D380" i="8"/>
  <c r="F379" i="8"/>
  <c r="E379" i="8"/>
  <c r="D379" i="8"/>
  <c r="F378" i="8"/>
  <c r="E378" i="8"/>
  <c r="D378" i="8"/>
  <c r="F377" i="8"/>
  <c r="E377" i="8"/>
  <c r="D377" i="8"/>
  <c r="F376" i="8"/>
  <c r="E376" i="8"/>
  <c r="D376" i="8"/>
  <c r="F375" i="8"/>
  <c r="E375" i="8"/>
  <c r="D375" i="8"/>
  <c r="F374" i="8"/>
  <c r="E374" i="8"/>
  <c r="D374" i="8"/>
  <c r="F373" i="8"/>
  <c r="E373" i="8"/>
  <c r="D373" i="8"/>
  <c r="F372" i="8"/>
  <c r="E372" i="8"/>
  <c r="D372" i="8"/>
  <c r="F371" i="8"/>
  <c r="E371" i="8"/>
  <c r="D371" i="8"/>
  <c r="F370" i="8"/>
  <c r="E370" i="8"/>
  <c r="D370" i="8"/>
  <c r="F369" i="8"/>
  <c r="E369" i="8"/>
  <c r="D369" i="8"/>
  <c r="F368" i="8"/>
  <c r="E368" i="8"/>
  <c r="D368" i="8"/>
  <c r="F367" i="8"/>
  <c r="E367" i="8"/>
  <c r="D367" i="8"/>
  <c r="F366" i="8"/>
  <c r="E366" i="8"/>
  <c r="D366" i="8"/>
  <c r="F365" i="8"/>
  <c r="E365" i="8"/>
  <c r="D365" i="8"/>
  <c r="F364" i="8"/>
  <c r="E364" i="8"/>
  <c r="D364" i="8"/>
  <c r="F363" i="8"/>
  <c r="E363" i="8"/>
  <c r="D363" i="8"/>
  <c r="F362" i="8"/>
  <c r="E362" i="8"/>
  <c r="D362" i="8"/>
  <c r="F361" i="8"/>
  <c r="E361" i="8"/>
  <c r="D361" i="8"/>
  <c r="F360" i="8"/>
  <c r="E360" i="8"/>
  <c r="D360" i="8"/>
  <c r="F359" i="8"/>
  <c r="E359" i="8"/>
  <c r="D359" i="8"/>
  <c r="F358" i="8"/>
  <c r="E358" i="8"/>
  <c r="D358" i="8"/>
  <c r="F357" i="8"/>
  <c r="E357" i="8"/>
  <c r="D357" i="8"/>
  <c r="F356" i="8"/>
  <c r="E356" i="8"/>
  <c r="D356" i="8"/>
  <c r="F355" i="8"/>
  <c r="E355" i="8"/>
  <c r="D355" i="8"/>
  <c r="F354" i="8"/>
  <c r="E354" i="8"/>
  <c r="D354" i="8"/>
  <c r="F353" i="8"/>
  <c r="E353" i="8"/>
  <c r="D353" i="8"/>
  <c r="F352" i="8"/>
  <c r="E352" i="8"/>
  <c r="D352" i="8"/>
  <c r="F351" i="8"/>
  <c r="E351" i="8"/>
  <c r="D351" i="8"/>
  <c r="F350" i="8"/>
  <c r="E350" i="8"/>
  <c r="D350" i="8"/>
  <c r="F349" i="8"/>
  <c r="E349" i="8"/>
  <c r="D349" i="8"/>
  <c r="F348" i="8"/>
  <c r="E348" i="8"/>
  <c r="D348" i="8"/>
  <c r="F347" i="8"/>
  <c r="E347" i="8"/>
  <c r="D347" i="8"/>
  <c r="F346" i="8"/>
  <c r="E346" i="8"/>
  <c r="D346" i="8"/>
  <c r="F345" i="8"/>
  <c r="E345" i="8"/>
  <c r="D345" i="8"/>
  <c r="F344" i="8"/>
  <c r="E344" i="8"/>
  <c r="D344" i="8"/>
  <c r="F343" i="8"/>
  <c r="E343" i="8"/>
  <c r="D343" i="8"/>
  <c r="F342" i="8"/>
  <c r="E342" i="8"/>
  <c r="D342" i="8"/>
  <c r="F341" i="8"/>
  <c r="E341" i="8"/>
  <c r="D341" i="8"/>
  <c r="F340" i="8"/>
  <c r="E340" i="8"/>
  <c r="D340" i="8"/>
  <c r="F339" i="8"/>
  <c r="E339" i="8"/>
  <c r="D339" i="8"/>
  <c r="F338" i="8"/>
  <c r="E338" i="8"/>
  <c r="D338" i="8"/>
  <c r="F337" i="8"/>
  <c r="E337" i="8"/>
  <c r="D337" i="8"/>
  <c r="F336" i="8"/>
  <c r="E336" i="8"/>
  <c r="D336" i="8"/>
  <c r="F335" i="8"/>
  <c r="E335" i="8"/>
  <c r="D335" i="8"/>
  <c r="F334" i="8"/>
  <c r="E334" i="8"/>
  <c r="D334" i="8"/>
  <c r="F333" i="8"/>
  <c r="E333" i="8"/>
  <c r="D333" i="8"/>
  <c r="F332" i="8"/>
  <c r="E332" i="8"/>
  <c r="D332" i="8"/>
  <c r="F331" i="8"/>
  <c r="E331" i="8"/>
  <c r="D331" i="8"/>
  <c r="F330" i="8"/>
  <c r="E330" i="8"/>
  <c r="D330" i="8"/>
  <c r="F329" i="8"/>
  <c r="E329" i="8"/>
  <c r="D329" i="8"/>
  <c r="F328" i="8"/>
  <c r="E328" i="8"/>
  <c r="D328" i="8"/>
  <c r="F327" i="8"/>
  <c r="E327" i="8"/>
  <c r="D327" i="8"/>
  <c r="F326" i="8"/>
  <c r="E326" i="8"/>
  <c r="D326" i="8"/>
  <c r="F325" i="8"/>
  <c r="E325" i="8"/>
  <c r="D325" i="8"/>
  <c r="F324" i="8"/>
  <c r="E324" i="8"/>
  <c r="D324" i="8"/>
  <c r="F323" i="8"/>
  <c r="E323" i="8"/>
  <c r="D323" i="8"/>
  <c r="F322" i="8"/>
  <c r="E322" i="8"/>
  <c r="D322" i="8"/>
  <c r="F321" i="8"/>
  <c r="E321" i="8"/>
  <c r="D321" i="8"/>
  <c r="F320" i="8"/>
  <c r="E320" i="8"/>
  <c r="D320" i="8"/>
  <c r="F319" i="8"/>
  <c r="E319" i="8"/>
  <c r="D319" i="8"/>
  <c r="F318" i="8"/>
  <c r="E318" i="8"/>
  <c r="D318" i="8"/>
  <c r="F317" i="8"/>
  <c r="E317" i="8"/>
  <c r="D317" i="8"/>
  <c r="F316" i="8"/>
  <c r="E316" i="8"/>
  <c r="D316" i="8"/>
  <c r="F315" i="8"/>
  <c r="E315" i="8"/>
  <c r="D315" i="8"/>
  <c r="F314" i="8"/>
  <c r="E314" i="8"/>
  <c r="D314" i="8"/>
  <c r="F313" i="8"/>
  <c r="E313" i="8"/>
  <c r="D313" i="8"/>
  <c r="F312" i="8"/>
  <c r="E312" i="8"/>
  <c r="D312" i="8"/>
  <c r="F311" i="8"/>
  <c r="E311" i="8"/>
  <c r="D311" i="8"/>
  <c r="F310" i="8"/>
  <c r="E310" i="8"/>
  <c r="D310" i="8"/>
  <c r="F309" i="8"/>
  <c r="E309" i="8"/>
  <c r="D309" i="8"/>
  <c r="F308" i="8"/>
  <c r="E308" i="8"/>
  <c r="D308" i="8"/>
  <c r="F307" i="8"/>
  <c r="E307" i="8"/>
  <c r="D307" i="8"/>
  <c r="F306" i="8"/>
  <c r="E306" i="8"/>
  <c r="D306" i="8"/>
  <c r="F305" i="8"/>
  <c r="E305" i="8"/>
  <c r="D305" i="8"/>
  <c r="F304" i="8"/>
  <c r="E304" i="8"/>
  <c r="D304" i="8"/>
  <c r="F303" i="8"/>
  <c r="E303" i="8"/>
  <c r="D303" i="8"/>
  <c r="F302" i="8"/>
  <c r="E302" i="8"/>
  <c r="D302" i="8"/>
  <c r="F301" i="8"/>
  <c r="E301" i="8"/>
  <c r="D301" i="8"/>
  <c r="F300" i="8"/>
  <c r="E300" i="8"/>
  <c r="D300" i="8"/>
  <c r="F299" i="8"/>
  <c r="E299" i="8"/>
  <c r="D299" i="8"/>
  <c r="F298" i="8"/>
  <c r="E298" i="8"/>
  <c r="D298" i="8"/>
  <c r="F297" i="8"/>
  <c r="E297" i="8"/>
  <c r="D297" i="8"/>
  <c r="F296" i="8"/>
  <c r="E296" i="8"/>
  <c r="D296" i="8"/>
  <c r="F295" i="8"/>
  <c r="E295" i="8"/>
  <c r="D295" i="8"/>
  <c r="F294" i="8"/>
  <c r="E294" i="8"/>
  <c r="D294" i="8"/>
  <c r="F293" i="8"/>
  <c r="E293" i="8"/>
  <c r="D293" i="8"/>
  <c r="F292" i="8"/>
  <c r="E292" i="8"/>
  <c r="D292" i="8"/>
  <c r="F291" i="8"/>
  <c r="E291" i="8"/>
  <c r="D291" i="8"/>
  <c r="F290" i="8"/>
  <c r="E290" i="8"/>
  <c r="D290" i="8"/>
  <c r="F289" i="8"/>
  <c r="E289" i="8"/>
  <c r="D289" i="8"/>
  <c r="F288" i="8"/>
  <c r="E288" i="8"/>
  <c r="D288" i="8"/>
  <c r="F287" i="8"/>
  <c r="E287" i="8"/>
  <c r="D287" i="8"/>
  <c r="F286" i="8"/>
  <c r="E286" i="8"/>
  <c r="D286" i="8"/>
  <c r="F285" i="8"/>
  <c r="E285" i="8"/>
  <c r="D285" i="8"/>
  <c r="F284" i="8"/>
  <c r="E284" i="8"/>
  <c r="D284" i="8"/>
  <c r="F283" i="8"/>
  <c r="E283" i="8"/>
  <c r="D283" i="8"/>
  <c r="F282" i="8"/>
  <c r="E282" i="8"/>
  <c r="D282" i="8"/>
  <c r="F281" i="8"/>
  <c r="E281" i="8"/>
  <c r="D281" i="8"/>
  <c r="F280" i="8"/>
  <c r="E280" i="8"/>
  <c r="D280" i="8"/>
  <c r="F279" i="8"/>
  <c r="E279" i="8"/>
  <c r="D279" i="8"/>
  <c r="F278" i="8"/>
  <c r="E278" i="8"/>
  <c r="D278" i="8"/>
  <c r="F277" i="8"/>
  <c r="E277" i="8"/>
  <c r="D277" i="8"/>
  <c r="F276" i="8"/>
  <c r="E276" i="8"/>
  <c r="D276" i="8"/>
  <c r="F275" i="8"/>
  <c r="E275" i="8"/>
  <c r="D275" i="8"/>
  <c r="F274" i="8"/>
  <c r="E274" i="8"/>
  <c r="D274" i="8"/>
  <c r="F273" i="8"/>
  <c r="E273" i="8"/>
  <c r="D273" i="8"/>
  <c r="F272" i="8"/>
  <c r="E272" i="8"/>
  <c r="D272" i="8"/>
  <c r="F271" i="8"/>
  <c r="E271" i="8"/>
  <c r="D271" i="8"/>
  <c r="F270" i="8"/>
  <c r="E270" i="8"/>
  <c r="D270" i="8"/>
  <c r="F269" i="8"/>
  <c r="E269" i="8"/>
  <c r="D269" i="8"/>
  <c r="C206" i="8"/>
  <c r="C205" i="8"/>
  <c r="C204" i="8"/>
  <c r="C203" i="8"/>
  <c r="C202" i="8"/>
  <c r="C201" i="8"/>
  <c r="C200" i="8"/>
  <c r="C199" i="8"/>
  <c r="C198" i="8"/>
  <c r="C197" i="8"/>
  <c r="C196" i="8"/>
  <c r="C195" i="8"/>
  <c r="C194" i="8"/>
  <c r="C193" i="8"/>
  <c r="C192" i="8"/>
  <c r="C191" i="8"/>
  <c r="C190" i="8"/>
  <c r="C189" i="8"/>
  <c r="C188" i="8"/>
  <c r="C187" i="8"/>
  <c r="C186" i="8"/>
  <c r="C185" i="8"/>
  <c r="C184" i="8"/>
  <c r="C183" i="8"/>
  <c r="C182" i="8"/>
  <c r="C181" i="8"/>
  <c r="C180" i="8"/>
  <c r="C179" i="8"/>
  <c r="C178" i="8"/>
  <c r="C177" i="8"/>
  <c r="C176" i="8"/>
  <c r="C175" i="8"/>
  <c r="C174" i="8"/>
  <c r="C173" i="8"/>
  <c r="C172" i="8"/>
  <c r="C171" i="8"/>
  <c r="C170" i="8"/>
  <c r="C169" i="8"/>
  <c r="C168" i="8"/>
  <c r="C167" i="8"/>
  <c r="C166" i="8"/>
  <c r="C165" i="8"/>
  <c r="C164" i="8"/>
  <c r="C163" i="8"/>
  <c r="C162" i="8"/>
  <c r="C161" i="8"/>
  <c r="C160" i="8"/>
  <c r="C159" i="8"/>
  <c r="C158" i="8"/>
  <c r="C157" i="8"/>
  <c r="C156" i="8"/>
  <c r="C155" i="8"/>
  <c r="C154" i="8"/>
  <c r="C153" i="8"/>
  <c r="C152" i="8"/>
  <c r="C151" i="8"/>
  <c r="C150" i="8"/>
  <c r="C149" i="8"/>
  <c r="C148" i="8"/>
  <c r="C147" i="8"/>
  <c r="C146" i="8"/>
  <c r="C145" i="8"/>
  <c r="C144" i="8"/>
  <c r="C143" i="8"/>
  <c r="C142" i="8"/>
  <c r="C141" i="8"/>
  <c r="C140" i="8"/>
  <c r="C139" i="8"/>
  <c r="C138" i="8"/>
  <c r="C137" i="8"/>
  <c r="C136" i="8"/>
  <c r="C135" i="8"/>
  <c r="C134" i="8"/>
  <c r="C133" i="8"/>
  <c r="C132" i="8"/>
  <c r="C131" i="8"/>
  <c r="C130" i="8"/>
  <c r="C129" i="8"/>
  <c r="C128" i="8"/>
  <c r="C127" i="8"/>
  <c r="C126" i="8"/>
  <c r="C125" i="8"/>
  <c r="C124" i="8"/>
  <c r="C123" i="8"/>
  <c r="C122" i="8"/>
  <c r="C121" i="8"/>
  <c r="C120" i="8"/>
  <c r="C119" i="8"/>
  <c r="C118" i="8"/>
  <c r="C117" i="8"/>
  <c r="C116" i="8"/>
  <c r="C115" i="8"/>
  <c r="C114" i="8"/>
  <c r="C113" i="8"/>
  <c r="C112" i="8"/>
  <c r="C111" i="8"/>
  <c r="C110" i="8"/>
  <c r="C109" i="8"/>
  <c r="C108" i="8"/>
  <c r="C107" i="8"/>
  <c r="C106" i="8"/>
  <c r="C105" i="8"/>
  <c r="C104" i="8"/>
  <c r="C103" i="8"/>
  <c r="C102" i="8"/>
  <c r="C101" i="8"/>
  <c r="C100" i="8"/>
  <c r="C99" i="8"/>
  <c r="C98" i="8"/>
  <c r="C97" i="8"/>
  <c r="C96" i="8"/>
  <c r="C95" i="8"/>
  <c r="C94" i="8"/>
  <c r="C93" i="8"/>
  <c r="C92" i="8"/>
  <c r="C91" i="8"/>
  <c r="C90" i="8"/>
  <c r="C89" i="8"/>
  <c r="C88" i="8"/>
  <c r="C87" i="8"/>
  <c r="C86" i="8"/>
  <c r="C85" i="8"/>
  <c r="C84" i="8"/>
  <c r="C83" i="8"/>
  <c r="C82" i="8"/>
  <c r="C81" i="8"/>
  <c r="C80" i="8"/>
  <c r="C79" i="8"/>
  <c r="C78" i="8"/>
  <c r="C77" i="8"/>
  <c r="C76" i="8"/>
  <c r="C75" i="8"/>
  <c r="C74" i="8"/>
  <c r="C73" i="8"/>
  <c r="C35" i="3"/>
  <c r="B35" i="3"/>
  <c r="C29" i="3"/>
  <c r="B29" i="3"/>
  <c r="E29" i="3"/>
  <c r="F29" i="3"/>
  <c r="G29" i="3"/>
  <c r="I29" i="3"/>
  <c r="C30" i="3"/>
  <c r="B30" i="3"/>
  <c r="E30" i="3"/>
  <c r="F30" i="3"/>
  <c r="G30" i="3"/>
  <c r="I30" i="3"/>
  <c r="C31" i="3"/>
  <c r="B31" i="3"/>
  <c r="E31" i="3"/>
  <c r="F31" i="3"/>
  <c r="G31" i="3"/>
  <c r="I31" i="3"/>
  <c r="C32" i="3"/>
  <c r="B32" i="3"/>
  <c r="E32" i="3"/>
  <c r="F32" i="3"/>
  <c r="G32" i="3"/>
  <c r="I32" i="3"/>
  <c r="C33" i="3"/>
  <c r="B33" i="3"/>
  <c r="E33" i="3"/>
  <c r="F33" i="3"/>
  <c r="G33" i="3"/>
  <c r="I33" i="3"/>
  <c r="C34" i="3"/>
  <c r="B34" i="3"/>
  <c r="E34" i="3"/>
  <c r="F34" i="3"/>
  <c r="G34" i="3"/>
  <c r="I34" i="3"/>
  <c r="E35" i="3"/>
  <c r="F35" i="3"/>
  <c r="G35" i="3"/>
  <c r="I35" i="3"/>
  <c r="C28" i="3"/>
  <c r="B28" i="3"/>
  <c r="E28" i="3"/>
  <c r="F28" i="3"/>
  <c r="G28" i="3"/>
  <c r="I28" i="3"/>
  <c r="C27" i="3"/>
  <c r="B27" i="3"/>
  <c r="E27" i="3"/>
  <c r="F27" i="3"/>
  <c r="G27" i="3"/>
  <c r="I27" i="3"/>
  <c r="C26" i="3"/>
  <c r="B26" i="3"/>
  <c r="E26" i="3"/>
  <c r="F26" i="3"/>
  <c r="G26" i="3"/>
  <c r="I26" i="3"/>
  <c r="C25" i="3"/>
  <c r="B25" i="3"/>
  <c r="E25" i="3"/>
  <c r="F25" i="3"/>
  <c r="G25" i="3"/>
  <c r="I25" i="3"/>
  <c r="C24" i="3"/>
  <c r="B24" i="3"/>
  <c r="E24" i="3"/>
  <c r="F24" i="3"/>
  <c r="G24" i="3"/>
  <c r="I24" i="3"/>
  <c r="C23" i="3"/>
  <c r="B23" i="3"/>
  <c r="E23" i="3"/>
  <c r="F23" i="3"/>
  <c r="G23" i="3"/>
  <c r="I23" i="3"/>
  <c r="C21" i="3"/>
  <c r="B21" i="3"/>
  <c r="E21" i="3"/>
  <c r="F21" i="3"/>
  <c r="G21" i="3"/>
  <c r="I21" i="3"/>
  <c r="C20" i="3"/>
  <c r="B20" i="3"/>
  <c r="E20" i="3"/>
  <c r="F20" i="3"/>
  <c r="G20" i="3"/>
  <c r="I20" i="3"/>
  <c r="C19" i="3"/>
  <c r="B19" i="3"/>
  <c r="E19" i="3"/>
  <c r="F19" i="3"/>
  <c r="G19" i="3"/>
  <c r="I19" i="3"/>
  <c r="C18" i="3"/>
  <c r="B18" i="3"/>
  <c r="E18" i="3"/>
  <c r="F18" i="3"/>
  <c r="G18" i="3"/>
  <c r="I18" i="3"/>
  <c r="C12" i="3"/>
  <c r="E12" i="3"/>
  <c r="B13" i="3"/>
  <c r="C13" i="3"/>
  <c r="E13" i="3"/>
  <c r="B14" i="3"/>
  <c r="C14" i="3"/>
  <c r="E14" i="3"/>
  <c r="B15" i="3"/>
  <c r="C15" i="3"/>
  <c r="E15" i="3"/>
  <c r="B16" i="3"/>
  <c r="C16" i="3"/>
  <c r="E16" i="3"/>
  <c r="B17" i="3"/>
  <c r="C17" i="3"/>
  <c r="E17" i="3"/>
  <c r="F12" i="3"/>
  <c r="G12" i="3"/>
  <c r="I12" i="3"/>
  <c r="F13" i="3"/>
  <c r="G13" i="3"/>
  <c r="I13" i="3"/>
  <c r="F14" i="3"/>
  <c r="G14" i="3"/>
  <c r="I14" i="3"/>
  <c r="F15" i="3"/>
  <c r="G15" i="3"/>
  <c r="I15" i="3"/>
  <c r="F16" i="3"/>
  <c r="G16" i="3"/>
  <c r="I16" i="3"/>
  <c r="F17" i="3"/>
  <c r="G17" i="3"/>
  <c r="I17" i="3"/>
  <c r="E11" i="3"/>
  <c r="F11" i="3"/>
  <c r="G11" i="3"/>
  <c r="I11" i="3"/>
  <c r="F177" i="3"/>
  <c r="F178" i="3"/>
  <c r="F179" i="3"/>
  <c r="F180" i="3"/>
  <c r="F181" i="3"/>
  <c r="F182" i="3"/>
  <c r="F183" i="3"/>
  <c r="F184" i="3"/>
  <c r="F185" i="3"/>
  <c r="F186" i="3"/>
  <c r="F187" i="3"/>
  <c r="F188" i="3"/>
  <c r="F189" i="3"/>
  <c r="F190" i="3"/>
  <c r="F191" i="3"/>
  <c r="F192" i="3"/>
  <c r="F193" i="3"/>
  <c r="F194" i="3"/>
  <c r="F195" i="3"/>
  <c r="F196" i="3"/>
  <c r="F197" i="3"/>
  <c r="F198" i="3"/>
  <c r="F199" i="3"/>
  <c r="F200" i="3"/>
  <c r="F201" i="3"/>
  <c r="F202" i="3"/>
  <c r="F203" i="3"/>
  <c r="F204" i="3"/>
  <c r="F205" i="3"/>
  <c r="F206" i="3"/>
  <c r="F207" i="3"/>
  <c r="F208" i="3"/>
  <c r="F209" i="3"/>
  <c r="F210" i="3"/>
  <c r="F211" i="3"/>
  <c r="F212" i="3"/>
  <c r="F213" i="3"/>
  <c r="F214" i="3"/>
  <c r="F215" i="3"/>
  <c r="F216" i="3"/>
  <c r="F217" i="3"/>
  <c r="F218" i="3"/>
  <c r="F219" i="3"/>
  <c r="F220" i="3"/>
  <c r="F221" i="3"/>
  <c r="F222" i="3"/>
  <c r="F223" i="3"/>
  <c r="F224" i="3"/>
  <c r="F225" i="3"/>
  <c r="F226" i="3"/>
  <c r="F227" i="3"/>
  <c r="F228" i="3"/>
  <c r="F229" i="3"/>
  <c r="F230" i="3"/>
  <c r="F231" i="3"/>
  <c r="F232" i="3"/>
  <c r="F233" i="3"/>
  <c r="F234" i="3"/>
  <c r="F235" i="3"/>
  <c r="F236" i="3"/>
  <c r="F237" i="3"/>
  <c r="F238" i="3"/>
  <c r="F239" i="3"/>
  <c r="F240" i="3"/>
  <c r="F241" i="3"/>
  <c r="F242" i="3"/>
  <c r="F243" i="3"/>
  <c r="F244" i="3"/>
  <c r="F245" i="3"/>
  <c r="F246" i="3"/>
  <c r="F247" i="3"/>
  <c r="F248" i="3"/>
  <c r="F249" i="3"/>
  <c r="F250" i="3"/>
  <c r="F251" i="3"/>
  <c r="F252" i="3"/>
  <c r="F253" i="3"/>
  <c r="F254" i="3"/>
  <c r="F255" i="3"/>
  <c r="F256" i="3"/>
  <c r="F257" i="3"/>
  <c r="F258" i="3"/>
  <c r="F259" i="3"/>
  <c r="F260" i="3"/>
  <c r="F261" i="3"/>
  <c r="F262" i="3"/>
  <c r="F263" i="3"/>
  <c r="F264" i="3"/>
  <c r="F265" i="3"/>
  <c r="F266" i="3"/>
  <c r="F267" i="3"/>
  <c r="F268" i="3"/>
  <c r="F269" i="3"/>
  <c r="F270" i="3"/>
  <c r="F271" i="3"/>
  <c r="F272" i="3"/>
  <c r="F273" i="3"/>
  <c r="F274" i="3"/>
  <c r="F275" i="3"/>
  <c r="F276" i="3"/>
  <c r="F277" i="3"/>
  <c r="F278" i="3"/>
  <c r="F279" i="3"/>
  <c r="F280" i="3"/>
  <c r="F281" i="3"/>
  <c r="F282" i="3"/>
  <c r="F283" i="3"/>
  <c r="F284" i="3"/>
  <c r="F285" i="3"/>
  <c r="F286" i="3"/>
  <c r="F287" i="3"/>
  <c r="F288" i="3"/>
  <c r="F289" i="3"/>
  <c r="F290" i="3"/>
  <c r="F291" i="3"/>
  <c r="F292" i="3"/>
  <c r="F293" i="3"/>
  <c r="F294" i="3"/>
  <c r="F295" i="3"/>
  <c r="F296" i="3"/>
  <c r="F297" i="3"/>
  <c r="F298" i="3"/>
  <c r="F299" i="3"/>
  <c r="F300" i="3"/>
  <c r="F301" i="3"/>
  <c r="F302" i="3"/>
  <c r="F303" i="3"/>
  <c r="F304" i="3"/>
  <c r="F305" i="3"/>
  <c r="F306" i="3"/>
  <c r="F307" i="3"/>
  <c r="F308" i="3"/>
  <c r="F309" i="3"/>
  <c r="F310" i="3"/>
  <c r="F311" i="3"/>
  <c r="F312" i="3"/>
  <c r="F313" i="3"/>
  <c r="F314" i="3"/>
  <c r="F315" i="3"/>
  <c r="F316" i="3"/>
  <c r="F317" i="3"/>
  <c r="F318" i="3"/>
  <c r="F319" i="3"/>
  <c r="F320" i="3"/>
  <c r="F321" i="3"/>
  <c r="F322" i="3"/>
  <c r="F323" i="3"/>
  <c r="F324" i="3"/>
  <c r="F325" i="3"/>
  <c r="F326" i="3"/>
  <c r="F327" i="3"/>
  <c r="F328" i="3"/>
  <c r="F329" i="3"/>
  <c r="F330" i="3"/>
  <c r="F331" i="3"/>
  <c r="F332" i="3"/>
  <c r="F333" i="3"/>
  <c r="F334" i="3"/>
  <c r="F335" i="3"/>
  <c r="F336" i="3"/>
  <c r="F337" i="3"/>
  <c r="F338" i="3"/>
  <c r="F339" i="3"/>
  <c r="F340" i="3"/>
  <c r="F341" i="3"/>
  <c r="F342" i="3"/>
  <c r="F343" i="3"/>
  <c r="F344" i="3"/>
  <c r="F345" i="3"/>
  <c r="F346" i="3"/>
  <c r="F347" i="3"/>
  <c r="F348" i="3"/>
  <c r="F349" i="3"/>
  <c r="F350" i="3"/>
  <c r="F351" i="3"/>
  <c r="F352" i="3"/>
  <c r="F353" i="3"/>
  <c r="F354" i="3"/>
  <c r="F355" i="3"/>
  <c r="F356" i="3"/>
  <c r="F357" i="3"/>
  <c r="F358" i="3"/>
  <c r="F359" i="3"/>
  <c r="F360" i="3"/>
  <c r="F361" i="3"/>
  <c r="F362" i="3"/>
  <c r="F363" i="3"/>
  <c r="F364" i="3"/>
  <c r="F365" i="3"/>
  <c r="F366" i="3"/>
  <c r="F367" i="3"/>
  <c r="F368" i="3"/>
  <c r="F369" i="3"/>
  <c r="F370" i="3"/>
  <c r="F371" i="3"/>
  <c r="F372" i="3"/>
  <c r="F373" i="3"/>
  <c r="F374" i="3"/>
  <c r="F375" i="3"/>
  <c r="F376" i="3"/>
  <c r="F377" i="3"/>
  <c r="F378" i="3"/>
  <c r="F379" i="3"/>
  <c r="F380" i="3"/>
  <c r="F381" i="3"/>
  <c r="F382" i="3"/>
  <c r="F383" i="3"/>
  <c r="F384" i="3"/>
  <c r="F385" i="3"/>
  <c r="F386" i="3"/>
  <c r="F387" i="3"/>
  <c r="F388" i="3"/>
  <c r="F389" i="3"/>
  <c r="F390" i="3"/>
  <c r="F391" i="3"/>
  <c r="F392" i="3"/>
  <c r="F393" i="3"/>
  <c r="F394" i="3"/>
  <c r="F395" i="3"/>
  <c r="F396" i="3"/>
  <c r="F397" i="3"/>
  <c r="F398" i="3"/>
  <c r="F399" i="3"/>
  <c r="F400" i="3"/>
  <c r="F401" i="3"/>
  <c r="F402" i="3"/>
  <c r="F403" i="3"/>
  <c r="F404" i="3"/>
  <c r="F405" i="3"/>
  <c r="F406" i="3"/>
  <c r="F407" i="3"/>
  <c r="F408" i="3"/>
  <c r="F409" i="3"/>
  <c r="F410" i="3"/>
  <c r="F411" i="3"/>
  <c r="F412" i="3"/>
  <c r="F413" i="3"/>
  <c r="F414" i="3"/>
  <c r="F415" i="3"/>
  <c r="F416" i="3"/>
  <c r="F417" i="3"/>
  <c r="F418" i="3"/>
  <c r="F419" i="3"/>
  <c r="F420" i="3"/>
  <c r="F421" i="3"/>
  <c r="F422" i="3"/>
  <c r="F423" i="3"/>
  <c r="F424" i="3"/>
  <c r="F425" i="3"/>
  <c r="F426" i="3"/>
  <c r="F427" i="3"/>
  <c r="F428" i="3"/>
  <c r="F429" i="3"/>
  <c r="F430" i="3"/>
  <c r="F431" i="3"/>
  <c r="F432" i="3"/>
  <c r="F433" i="3"/>
  <c r="F434" i="3"/>
  <c r="F435" i="3"/>
  <c r="F436" i="3"/>
  <c r="F437" i="3"/>
  <c r="F438" i="3"/>
  <c r="F439" i="3"/>
  <c r="F440" i="3"/>
  <c r="F441" i="3"/>
  <c r="F442" i="3"/>
  <c r="F443" i="3"/>
  <c r="F444" i="3"/>
  <c r="F445" i="3"/>
  <c r="F446" i="3"/>
  <c r="G443" i="3"/>
  <c r="D36" i="3"/>
  <c r="D37" i="3"/>
  <c r="D38" i="3"/>
  <c r="G38" i="3"/>
  <c r="D39" i="3"/>
  <c r="D40" i="3"/>
  <c r="D41" i="3"/>
  <c r="D42" i="3"/>
  <c r="G42" i="3"/>
  <c r="D43" i="3"/>
  <c r="D44" i="3"/>
  <c r="D45" i="3"/>
  <c r="D46" i="3"/>
  <c r="G46" i="3"/>
  <c r="D47" i="3"/>
  <c r="D48" i="3"/>
  <c r="D49" i="3"/>
  <c r="D50" i="3"/>
  <c r="G50" i="3"/>
  <c r="D51" i="3"/>
  <c r="D52" i="3"/>
  <c r="D53" i="3"/>
  <c r="D54" i="3"/>
  <c r="G54" i="3"/>
  <c r="D55" i="3"/>
  <c r="D56" i="3"/>
  <c r="D57" i="3"/>
  <c r="D58" i="3"/>
  <c r="G58" i="3"/>
  <c r="D59" i="3"/>
  <c r="D60" i="3"/>
  <c r="D61" i="3"/>
  <c r="D62" i="3"/>
  <c r="G62" i="3"/>
  <c r="D63" i="3"/>
  <c r="D64" i="3"/>
  <c r="D65" i="3"/>
  <c r="D66" i="3"/>
  <c r="G66" i="3"/>
  <c r="D67" i="3"/>
  <c r="D68" i="3"/>
  <c r="D69" i="3"/>
  <c r="D70" i="3"/>
  <c r="G70" i="3"/>
  <c r="D71" i="3"/>
  <c r="D72" i="3"/>
  <c r="D73" i="3"/>
  <c r="D74" i="3"/>
  <c r="G74" i="3"/>
  <c r="D75" i="3"/>
  <c r="D76" i="3"/>
  <c r="D77" i="3"/>
  <c r="D78" i="3"/>
  <c r="G78" i="3"/>
  <c r="D79" i="3"/>
  <c r="D80" i="3"/>
  <c r="D81" i="3"/>
  <c r="G81" i="3"/>
  <c r="D82" i="3"/>
  <c r="G82" i="3"/>
  <c r="D83" i="3"/>
  <c r="D84" i="3"/>
  <c r="D85" i="3"/>
  <c r="G85" i="3"/>
  <c r="D86" i="3"/>
  <c r="G86" i="3"/>
  <c r="D87" i="3"/>
  <c r="D88" i="3"/>
  <c r="D89" i="3"/>
  <c r="G89" i="3"/>
  <c r="D90" i="3"/>
  <c r="G90" i="3"/>
  <c r="D91" i="3"/>
  <c r="D92" i="3"/>
  <c r="D93" i="3"/>
  <c r="G93" i="3"/>
  <c r="D94" i="3"/>
  <c r="G94" i="3"/>
  <c r="D95" i="3"/>
  <c r="D96" i="3"/>
  <c r="D97" i="3"/>
  <c r="G97" i="3"/>
  <c r="D98" i="3"/>
  <c r="G98" i="3"/>
  <c r="D99" i="3"/>
  <c r="D100" i="3"/>
  <c r="D101" i="3"/>
  <c r="G101" i="3"/>
  <c r="D102" i="3"/>
  <c r="G102" i="3"/>
  <c r="D103" i="3"/>
  <c r="D104" i="3"/>
  <c r="D105" i="3"/>
  <c r="G105" i="3"/>
  <c r="D106" i="3"/>
  <c r="G106" i="3"/>
  <c r="D107" i="3"/>
  <c r="D108" i="3"/>
  <c r="D109" i="3"/>
  <c r="G109" i="3"/>
  <c r="D110" i="3"/>
  <c r="G110" i="3"/>
  <c r="D111" i="3"/>
  <c r="D112" i="3"/>
  <c r="D113" i="3"/>
  <c r="G113" i="3"/>
  <c r="D114" i="3"/>
  <c r="G114" i="3"/>
  <c r="D115" i="3"/>
  <c r="D116" i="3"/>
  <c r="D117" i="3"/>
  <c r="G117" i="3"/>
  <c r="D118" i="3"/>
  <c r="G118" i="3"/>
  <c r="D119" i="3"/>
  <c r="D120" i="3"/>
  <c r="D121" i="3"/>
  <c r="G121" i="3"/>
  <c r="D122" i="3"/>
  <c r="G122" i="3"/>
  <c r="D123" i="3"/>
  <c r="D124" i="3"/>
  <c r="D125" i="3"/>
  <c r="G125" i="3"/>
  <c r="D126" i="3"/>
  <c r="G126" i="3"/>
  <c r="D127" i="3"/>
  <c r="D128" i="3"/>
  <c r="D129" i="3"/>
  <c r="G129" i="3"/>
  <c r="D130" i="3"/>
  <c r="G130" i="3"/>
  <c r="D131" i="3"/>
  <c r="D132" i="3"/>
  <c r="D133" i="3"/>
  <c r="G133" i="3"/>
  <c r="D134" i="3"/>
  <c r="G134" i="3"/>
  <c r="D135" i="3"/>
  <c r="D136" i="3"/>
  <c r="D137" i="3"/>
  <c r="G137" i="3"/>
  <c r="D138" i="3"/>
  <c r="G138" i="3"/>
  <c r="D139" i="3"/>
  <c r="D140" i="3"/>
  <c r="D141" i="3"/>
  <c r="G141" i="3"/>
  <c r="D142" i="3"/>
  <c r="G142" i="3"/>
  <c r="D143" i="3"/>
  <c r="D144" i="3"/>
  <c r="D145" i="3"/>
  <c r="G145" i="3"/>
  <c r="D146" i="3"/>
  <c r="G146" i="3"/>
  <c r="D147" i="3"/>
  <c r="D148" i="3"/>
  <c r="D149" i="3"/>
  <c r="G149" i="3"/>
  <c r="D150" i="3"/>
  <c r="G150" i="3"/>
  <c r="D151" i="3"/>
  <c r="D152" i="3"/>
  <c r="D153" i="3"/>
  <c r="G153" i="3"/>
  <c r="D154" i="3"/>
  <c r="G154" i="3"/>
  <c r="D155" i="3"/>
  <c r="D156" i="3"/>
  <c r="D157" i="3"/>
  <c r="G157" i="3"/>
  <c r="D158" i="3"/>
  <c r="G158" i="3"/>
  <c r="D159" i="3"/>
  <c r="D160" i="3"/>
  <c r="D161" i="3"/>
  <c r="G161" i="3"/>
  <c r="D162" i="3"/>
  <c r="D163" i="3"/>
  <c r="D164" i="3"/>
  <c r="D165" i="3"/>
  <c r="G165" i="3"/>
  <c r="D166" i="3"/>
  <c r="G166" i="3"/>
  <c r="D167" i="3"/>
  <c r="D168" i="3"/>
  <c r="D169" i="3"/>
  <c r="G169" i="3"/>
  <c r="D170" i="3"/>
  <c r="D171" i="3"/>
  <c r="D172" i="3"/>
  <c r="D173" i="3"/>
  <c r="G173" i="3"/>
  <c r="D174" i="3"/>
  <c r="G174" i="3"/>
  <c r="D175" i="3"/>
  <c r="D176" i="3"/>
  <c r="D177" i="3"/>
  <c r="G177" i="3"/>
  <c r="D178" i="3"/>
  <c r="G178" i="3"/>
  <c r="D179" i="3"/>
  <c r="D180" i="3"/>
  <c r="D181" i="3"/>
  <c r="G181" i="3"/>
  <c r="D182" i="3"/>
  <c r="G182" i="3"/>
  <c r="D183" i="3"/>
  <c r="D184" i="3"/>
  <c r="D185" i="3"/>
  <c r="G185" i="3"/>
  <c r="D186" i="3"/>
  <c r="G186" i="3"/>
  <c r="D187" i="3"/>
  <c r="D188" i="3"/>
  <c r="D189" i="3"/>
  <c r="G189" i="3"/>
  <c r="D190" i="3"/>
  <c r="G190" i="3"/>
  <c r="D191" i="3"/>
  <c r="D192" i="3"/>
  <c r="D193" i="3"/>
  <c r="G193" i="3"/>
  <c r="D194" i="3"/>
  <c r="D195" i="3"/>
  <c r="D196" i="3"/>
  <c r="D197" i="3"/>
  <c r="G197" i="3"/>
  <c r="D198" i="3"/>
  <c r="G198" i="3"/>
  <c r="D199" i="3"/>
  <c r="D200" i="3"/>
  <c r="D201" i="3"/>
  <c r="G201" i="3"/>
  <c r="D202" i="3"/>
  <c r="D203" i="3"/>
  <c r="D204" i="3"/>
  <c r="D205" i="3"/>
  <c r="G205" i="3"/>
  <c r="D206" i="3"/>
  <c r="G206" i="3"/>
  <c r="D207" i="3"/>
  <c r="D208" i="3"/>
  <c r="D209" i="3"/>
  <c r="G209" i="3"/>
  <c r="D210" i="3"/>
  <c r="G210" i="3"/>
  <c r="D211" i="3"/>
  <c r="D212" i="3"/>
  <c r="D213" i="3"/>
  <c r="G213" i="3"/>
  <c r="D214" i="3"/>
  <c r="G214" i="3"/>
  <c r="D215" i="3"/>
  <c r="D216" i="3"/>
  <c r="D217" i="3"/>
  <c r="G217" i="3"/>
  <c r="D218" i="3"/>
  <c r="G218" i="3"/>
  <c r="D219" i="3"/>
  <c r="D220" i="3"/>
  <c r="D221" i="3"/>
  <c r="G221" i="3"/>
  <c r="D222" i="3"/>
  <c r="G222" i="3"/>
  <c r="D223" i="3"/>
  <c r="D224" i="3"/>
  <c r="D225" i="3"/>
  <c r="G225" i="3"/>
  <c r="D226" i="3"/>
  <c r="D227" i="3"/>
  <c r="G227" i="3"/>
  <c r="D228" i="3"/>
  <c r="D229" i="3"/>
  <c r="G229" i="3"/>
  <c r="D230" i="3"/>
  <c r="G230" i="3"/>
  <c r="D231" i="3"/>
  <c r="G231" i="3"/>
  <c r="D232" i="3"/>
  <c r="D233" i="3"/>
  <c r="G233" i="3"/>
  <c r="D234" i="3"/>
  <c r="D235" i="3"/>
  <c r="G235" i="3"/>
  <c r="D236" i="3"/>
  <c r="D237" i="3"/>
  <c r="G237" i="3"/>
  <c r="D238" i="3"/>
  <c r="G238" i="3"/>
  <c r="D239" i="3"/>
  <c r="G239" i="3"/>
  <c r="D240" i="3"/>
  <c r="D241" i="3"/>
  <c r="G241" i="3"/>
  <c r="D242" i="3"/>
  <c r="G242" i="3"/>
  <c r="D243" i="3"/>
  <c r="G243" i="3"/>
  <c r="D244" i="3"/>
  <c r="D245" i="3"/>
  <c r="G245" i="3"/>
  <c r="D246" i="3"/>
  <c r="G246" i="3"/>
  <c r="D247" i="3"/>
  <c r="G247" i="3"/>
  <c r="D248" i="3"/>
  <c r="D249" i="3"/>
  <c r="G249" i="3"/>
  <c r="D250" i="3"/>
  <c r="G250" i="3"/>
  <c r="D251" i="3"/>
  <c r="G251" i="3"/>
  <c r="D252" i="3"/>
  <c r="D253" i="3"/>
  <c r="G253" i="3"/>
  <c r="D254" i="3"/>
  <c r="G254" i="3"/>
  <c r="D255" i="3"/>
  <c r="G255" i="3"/>
  <c r="D256" i="3"/>
  <c r="D257" i="3"/>
  <c r="G257" i="3"/>
  <c r="D258" i="3"/>
  <c r="D259" i="3"/>
  <c r="G259" i="3"/>
  <c r="D260" i="3"/>
  <c r="G260" i="3"/>
  <c r="D261" i="3"/>
  <c r="G261" i="3"/>
  <c r="D262" i="3"/>
  <c r="G262" i="3"/>
  <c r="D263" i="3"/>
  <c r="G263" i="3"/>
  <c r="D264" i="3"/>
  <c r="G264" i="3"/>
  <c r="D265" i="3"/>
  <c r="G265" i="3"/>
  <c r="D266" i="3"/>
  <c r="D267" i="3"/>
  <c r="G267" i="3"/>
  <c r="D268" i="3"/>
  <c r="G268" i="3"/>
  <c r="D269" i="3"/>
  <c r="G269" i="3"/>
  <c r="D270" i="3"/>
  <c r="G270" i="3"/>
  <c r="D271" i="3"/>
  <c r="G271" i="3"/>
  <c r="D272" i="3"/>
  <c r="G272" i="3"/>
  <c r="D273" i="3"/>
  <c r="G273" i="3"/>
  <c r="D274" i="3"/>
  <c r="G274" i="3"/>
  <c r="D275" i="3"/>
  <c r="G275" i="3"/>
  <c r="D276" i="3"/>
  <c r="G276" i="3"/>
  <c r="D277" i="3"/>
  <c r="G277" i="3"/>
  <c r="D278" i="3"/>
  <c r="G278" i="3"/>
  <c r="D279" i="3"/>
  <c r="G279" i="3"/>
  <c r="D280" i="3"/>
  <c r="G280" i="3"/>
  <c r="D281" i="3"/>
  <c r="G281" i="3"/>
  <c r="D282" i="3"/>
  <c r="G282" i="3"/>
  <c r="D283" i="3"/>
  <c r="G283" i="3"/>
  <c r="D284" i="3"/>
  <c r="G284" i="3"/>
  <c r="D285" i="3"/>
  <c r="G285" i="3"/>
  <c r="D286" i="3"/>
  <c r="G286" i="3"/>
  <c r="D287" i="3"/>
  <c r="G287" i="3"/>
  <c r="D288" i="3"/>
  <c r="G288" i="3"/>
  <c r="D289" i="3"/>
  <c r="G289" i="3"/>
  <c r="D290" i="3"/>
  <c r="D291" i="3"/>
  <c r="G291" i="3"/>
  <c r="D292" i="3"/>
  <c r="G292" i="3"/>
  <c r="D293" i="3"/>
  <c r="G293" i="3"/>
  <c r="D294" i="3"/>
  <c r="G294" i="3"/>
  <c r="D295" i="3"/>
  <c r="G295" i="3"/>
  <c r="D296" i="3"/>
  <c r="G296" i="3"/>
  <c r="D297" i="3"/>
  <c r="G297" i="3"/>
  <c r="D298" i="3"/>
  <c r="D299" i="3"/>
  <c r="G299" i="3"/>
  <c r="D300" i="3"/>
  <c r="G300" i="3"/>
  <c r="D301" i="3"/>
  <c r="G301" i="3"/>
  <c r="D302" i="3"/>
  <c r="G302" i="3"/>
  <c r="D303" i="3"/>
  <c r="G303" i="3"/>
  <c r="D304" i="3"/>
  <c r="G304" i="3"/>
  <c r="D305" i="3"/>
  <c r="G305" i="3"/>
  <c r="D306" i="3"/>
  <c r="G306" i="3"/>
  <c r="D307" i="3"/>
  <c r="G307" i="3"/>
  <c r="D308" i="3"/>
  <c r="G308" i="3"/>
  <c r="D309" i="3"/>
  <c r="G309" i="3"/>
  <c r="D310" i="3"/>
  <c r="G310" i="3"/>
  <c r="D311" i="3"/>
  <c r="G311" i="3"/>
  <c r="D312" i="3"/>
  <c r="G312" i="3"/>
  <c r="D313" i="3"/>
  <c r="G313" i="3"/>
  <c r="D314" i="3"/>
  <c r="G314" i="3"/>
  <c r="D315" i="3"/>
  <c r="G315" i="3"/>
  <c r="D316" i="3"/>
  <c r="G316" i="3"/>
  <c r="D317" i="3"/>
  <c r="G317" i="3"/>
  <c r="D318" i="3"/>
  <c r="G318" i="3"/>
  <c r="D319" i="3"/>
  <c r="G319" i="3"/>
  <c r="D320" i="3"/>
  <c r="G320" i="3"/>
  <c r="D321" i="3"/>
  <c r="G321" i="3"/>
  <c r="D322" i="3"/>
  <c r="D323" i="3"/>
  <c r="G323" i="3"/>
  <c r="D324" i="3"/>
  <c r="G324" i="3"/>
  <c r="D325" i="3"/>
  <c r="G325" i="3"/>
  <c r="D326" i="3"/>
  <c r="G326" i="3"/>
  <c r="D327" i="3"/>
  <c r="G327" i="3"/>
  <c r="D328" i="3"/>
  <c r="G328" i="3"/>
  <c r="D329" i="3"/>
  <c r="D330" i="3"/>
  <c r="G330" i="3"/>
  <c r="D331" i="3"/>
  <c r="G331" i="3"/>
  <c r="D332" i="3"/>
  <c r="G332" i="3"/>
  <c r="D333" i="3"/>
  <c r="G333" i="3"/>
  <c r="D334" i="3"/>
  <c r="G334" i="3"/>
  <c r="D335" i="3"/>
  <c r="G335" i="3"/>
  <c r="D336" i="3"/>
  <c r="G336" i="3"/>
  <c r="D337" i="3"/>
  <c r="G337" i="3"/>
  <c r="D338" i="3"/>
  <c r="G338" i="3"/>
  <c r="D339" i="3"/>
  <c r="G339" i="3"/>
  <c r="D340" i="3"/>
  <c r="G340" i="3"/>
  <c r="D341" i="3"/>
  <c r="G341" i="3"/>
  <c r="D342" i="3"/>
  <c r="G342" i="3"/>
  <c r="D343" i="3"/>
  <c r="G343" i="3"/>
  <c r="D344" i="3"/>
  <c r="G344" i="3"/>
  <c r="D345" i="3"/>
  <c r="D346" i="3"/>
  <c r="G346" i="3"/>
  <c r="D347" i="3"/>
  <c r="G347" i="3"/>
  <c r="D348" i="3"/>
  <c r="G348" i="3"/>
  <c r="D349" i="3"/>
  <c r="G349" i="3"/>
  <c r="D350" i="3"/>
  <c r="D351" i="3"/>
  <c r="G351" i="3"/>
  <c r="D352" i="3"/>
  <c r="G352" i="3"/>
  <c r="D353" i="3"/>
  <c r="G353" i="3"/>
  <c r="D354" i="3"/>
  <c r="G354" i="3"/>
  <c r="D355" i="3"/>
  <c r="G355" i="3"/>
  <c r="D356" i="3"/>
  <c r="G356" i="3"/>
  <c r="D357" i="3"/>
  <c r="G357" i="3"/>
  <c r="D358" i="3"/>
  <c r="G358" i="3"/>
  <c r="D359" i="3"/>
  <c r="G359" i="3"/>
  <c r="D360" i="3"/>
  <c r="G360" i="3"/>
  <c r="D361" i="3"/>
  <c r="D362" i="3"/>
  <c r="G362" i="3"/>
  <c r="D363" i="3"/>
  <c r="G363" i="3"/>
  <c r="D364" i="3"/>
  <c r="G364" i="3"/>
  <c r="D365" i="3"/>
  <c r="G365" i="3"/>
  <c r="D366" i="3"/>
  <c r="D367" i="3"/>
  <c r="G367" i="3"/>
  <c r="D368" i="3"/>
  <c r="G368" i="3"/>
  <c r="D369" i="3"/>
  <c r="G369" i="3"/>
  <c r="D370" i="3"/>
  <c r="G370" i="3"/>
  <c r="D371" i="3"/>
  <c r="D372" i="3"/>
  <c r="G372" i="3"/>
  <c r="D373" i="3"/>
  <c r="G373" i="3"/>
  <c r="D374" i="3"/>
  <c r="G374" i="3"/>
  <c r="D375" i="3"/>
  <c r="G375" i="3"/>
  <c r="D376" i="3"/>
  <c r="G376" i="3"/>
  <c r="D377" i="3"/>
  <c r="G377" i="3"/>
  <c r="D378" i="3"/>
  <c r="G378" i="3"/>
  <c r="D379" i="3"/>
  <c r="G379" i="3"/>
  <c r="D380" i="3"/>
  <c r="G380" i="3"/>
  <c r="D381" i="3"/>
  <c r="G381" i="3"/>
  <c r="D382" i="3"/>
  <c r="G382" i="3"/>
  <c r="D383" i="3"/>
  <c r="G383" i="3"/>
  <c r="D384" i="3"/>
  <c r="G384" i="3"/>
  <c r="D385" i="3"/>
  <c r="G385" i="3"/>
  <c r="D386" i="3"/>
  <c r="G386" i="3"/>
  <c r="D387" i="3"/>
  <c r="G387" i="3"/>
  <c r="D388" i="3"/>
  <c r="D389" i="3"/>
  <c r="G389" i="3"/>
  <c r="D390" i="3"/>
  <c r="G390" i="3"/>
  <c r="D391" i="3"/>
  <c r="G391" i="3"/>
  <c r="D392" i="3"/>
  <c r="G392" i="3"/>
  <c r="D393" i="3"/>
  <c r="G393" i="3"/>
  <c r="D394" i="3"/>
  <c r="G394" i="3"/>
  <c r="D395" i="3"/>
  <c r="G395" i="3"/>
  <c r="D396" i="3"/>
  <c r="G396" i="3"/>
  <c r="D397" i="3"/>
  <c r="G397" i="3"/>
  <c r="D398" i="3"/>
  <c r="G398" i="3"/>
  <c r="D399" i="3"/>
  <c r="G399" i="3"/>
  <c r="D400" i="3"/>
  <c r="G400" i="3"/>
  <c r="D401" i="3"/>
  <c r="G401" i="3"/>
  <c r="D402" i="3"/>
  <c r="G402" i="3"/>
  <c r="D403" i="3"/>
  <c r="G403" i="3"/>
  <c r="D404" i="3"/>
  <c r="D405" i="3"/>
  <c r="G405" i="3"/>
  <c r="D406" i="3"/>
  <c r="G406" i="3"/>
  <c r="D407" i="3"/>
  <c r="G407" i="3"/>
  <c r="D408" i="3"/>
  <c r="G408" i="3"/>
  <c r="D409" i="3"/>
  <c r="G409" i="3"/>
  <c r="D410" i="3"/>
  <c r="G410" i="3"/>
  <c r="D411" i="3"/>
  <c r="G411" i="3"/>
  <c r="D412" i="3"/>
  <c r="G412" i="3"/>
  <c r="D413" i="3"/>
  <c r="G413" i="3"/>
  <c r="D414" i="3"/>
  <c r="G414" i="3"/>
  <c r="D415" i="3"/>
  <c r="G415" i="3"/>
  <c r="D416" i="3"/>
  <c r="G416" i="3"/>
  <c r="D417" i="3"/>
  <c r="G417" i="3"/>
  <c r="D418" i="3"/>
  <c r="G418" i="3"/>
  <c r="D419" i="3"/>
  <c r="G419" i="3"/>
  <c r="D420" i="3"/>
  <c r="G420" i="3"/>
  <c r="D421" i="3"/>
  <c r="G421" i="3"/>
  <c r="D422" i="3"/>
  <c r="G422" i="3"/>
  <c r="D423" i="3"/>
  <c r="G423" i="3"/>
  <c r="D424" i="3"/>
  <c r="G424" i="3"/>
  <c r="D425" i="3"/>
  <c r="G425" i="3"/>
  <c r="D426" i="3"/>
  <c r="G426" i="3"/>
  <c r="D427" i="3"/>
  <c r="G427" i="3"/>
  <c r="D428" i="3"/>
  <c r="G428" i="3"/>
  <c r="D429" i="3"/>
  <c r="G429" i="3"/>
  <c r="D430" i="3"/>
  <c r="G430" i="3"/>
  <c r="D431" i="3"/>
  <c r="G431" i="3"/>
  <c r="D432" i="3"/>
  <c r="G432" i="3"/>
  <c r="D433" i="3"/>
  <c r="G433" i="3"/>
  <c r="D434" i="3"/>
  <c r="G434" i="3"/>
  <c r="D435" i="3"/>
  <c r="G435" i="3"/>
  <c r="D436" i="3"/>
  <c r="D437" i="3"/>
  <c r="G437" i="3"/>
  <c r="D438" i="3"/>
  <c r="G438" i="3"/>
  <c r="D439" i="3"/>
  <c r="G439" i="3"/>
  <c r="D440" i="3"/>
  <c r="G440" i="3"/>
  <c r="D441" i="3"/>
  <c r="G441" i="3"/>
  <c r="D442" i="3"/>
  <c r="G442" i="3"/>
  <c r="C36" i="3"/>
  <c r="F36" i="3"/>
  <c r="C37" i="3"/>
  <c r="F37" i="3"/>
  <c r="C38" i="3"/>
  <c r="F38" i="3"/>
  <c r="C39" i="3"/>
  <c r="F39" i="3"/>
  <c r="C40" i="3"/>
  <c r="F40" i="3"/>
  <c r="C41" i="3"/>
  <c r="F41" i="3"/>
  <c r="C42" i="3"/>
  <c r="F42" i="3"/>
  <c r="C43" i="3"/>
  <c r="F43" i="3"/>
  <c r="C44" i="3"/>
  <c r="F44" i="3"/>
  <c r="C45" i="3"/>
  <c r="F45" i="3"/>
  <c r="C46" i="3"/>
  <c r="F46" i="3"/>
  <c r="C47" i="3"/>
  <c r="F47" i="3"/>
  <c r="C48" i="3"/>
  <c r="F48" i="3"/>
  <c r="C49" i="3"/>
  <c r="F49" i="3"/>
  <c r="C50" i="3"/>
  <c r="F50" i="3"/>
  <c r="C51" i="3"/>
  <c r="F51" i="3"/>
  <c r="C52" i="3"/>
  <c r="F52" i="3"/>
  <c r="C53" i="3"/>
  <c r="F53" i="3"/>
  <c r="C54" i="3"/>
  <c r="F54" i="3"/>
  <c r="C55" i="3"/>
  <c r="F55" i="3"/>
  <c r="C56" i="3"/>
  <c r="F56" i="3"/>
  <c r="C57" i="3"/>
  <c r="F57" i="3"/>
  <c r="C58" i="3"/>
  <c r="F58" i="3"/>
  <c r="C59" i="3"/>
  <c r="F59" i="3"/>
  <c r="C60" i="3"/>
  <c r="F60" i="3"/>
  <c r="C61" i="3"/>
  <c r="F61" i="3"/>
  <c r="C62" i="3"/>
  <c r="F62" i="3"/>
  <c r="C63" i="3"/>
  <c r="F63" i="3"/>
  <c r="C64" i="3"/>
  <c r="F64" i="3"/>
  <c r="C65" i="3"/>
  <c r="F65" i="3"/>
  <c r="C66" i="3"/>
  <c r="F66" i="3"/>
  <c r="C67" i="3"/>
  <c r="F67" i="3"/>
  <c r="C68" i="3"/>
  <c r="F68" i="3"/>
  <c r="C69" i="3"/>
  <c r="F69" i="3"/>
  <c r="C70" i="3"/>
  <c r="F70" i="3"/>
  <c r="C71" i="3"/>
  <c r="F71" i="3"/>
  <c r="C72" i="3"/>
  <c r="F72" i="3"/>
  <c r="C73" i="3"/>
  <c r="F73" i="3"/>
  <c r="C74" i="3"/>
  <c r="F74" i="3"/>
  <c r="C75" i="3"/>
  <c r="F75" i="3"/>
  <c r="C76" i="3"/>
  <c r="F76" i="3"/>
  <c r="C77" i="3"/>
  <c r="F77" i="3"/>
  <c r="C78" i="3"/>
  <c r="F78" i="3"/>
  <c r="C79" i="3"/>
  <c r="F79" i="3"/>
  <c r="C80" i="3"/>
  <c r="F80" i="3"/>
  <c r="C81" i="3"/>
  <c r="F81" i="3"/>
  <c r="C82" i="3"/>
  <c r="F82" i="3"/>
  <c r="C83" i="3"/>
  <c r="F83" i="3"/>
  <c r="C84" i="3"/>
  <c r="F84" i="3"/>
  <c r="C85" i="3"/>
  <c r="F85" i="3"/>
  <c r="C86" i="3"/>
  <c r="F86" i="3"/>
  <c r="C87" i="3"/>
  <c r="F87" i="3"/>
  <c r="C88" i="3"/>
  <c r="F88" i="3"/>
  <c r="C89" i="3"/>
  <c r="F89" i="3"/>
  <c r="C90" i="3"/>
  <c r="F90" i="3"/>
  <c r="C91" i="3"/>
  <c r="F91" i="3"/>
  <c r="C92" i="3"/>
  <c r="F92" i="3"/>
  <c r="C93" i="3"/>
  <c r="F93" i="3"/>
  <c r="C94" i="3"/>
  <c r="F94" i="3"/>
  <c r="C95" i="3"/>
  <c r="F95" i="3"/>
  <c r="C96" i="3"/>
  <c r="F96" i="3"/>
  <c r="C97" i="3"/>
  <c r="F97" i="3"/>
  <c r="C98" i="3"/>
  <c r="F98" i="3"/>
  <c r="C99" i="3"/>
  <c r="F99" i="3"/>
  <c r="C100" i="3"/>
  <c r="F100" i="3"/>
  <c r="C101" i="3"/>
  <c r="F101" i="3"/>
  <c r="C102" i="3"/>
  <c r="F102" i="3"/>
  <c r="C103" i="3"/>
  <c r="F103" i="3"/>
  <c r="C104" i="3"/>
  <c r="F104" i="3"/>
  <c r="C105" i="3"/>
  <c r="F105" i="3"/>
  <c r="C106" i="3"/>
  <c r="F106" i="3"/>
  <c r="C107" i="3"/>
  <c r="F107" i="3"/>
  <c r="C108" i="3"/>
  <c r="F108" i="3"/>
  <c r="C109" i="3"/>
  <c r="F109" i="3"/>
  <c r="C110" i="3"/>
  <c r="F110" i="3"/>
  <c r="C111" i="3"/>
  <c r="F111" i="3"/>
  <c r="C112" i="3"/>
  <c r="F112" i="3"/>
  <c r="C113" i="3"/>
  <c r="F113" i="3"/>
  <c r="C114" i="3"/>
  <c r="F114" i="3"/>
  <c r="C115" i="3"/>
  <c r="F115" i="3"/>
  <c r="C116" i="3"/>
  <c r="F116" i="3"/>
  <c r="C117" i="3"/>
  <c r="F117" i="3"/>
  <c r="C118" i="3"/>
  <c r="F118" i="3"/>
  <c r="C119" i="3"/>
  <c r="F119" i="3"/>
  <c r="C120" i="3"/>
  <c r="F120" i="3"/>
  <c r="C121" i="3"/>
  <c r="F121" i="3"/>
  <c r="C122" i="3"/>
  <c r="F122" i="3"/>
  <c r="C123" i="3"/>
  <c r="F123" i="3"/>
  <c r="C124" i="3"/>
  <c r="F124" i="3"/>
  <c r="C125" i="3"/>
  <c r="F125" i="3"/>
  <c r="C126" i="3"/>
  <c r="F126" i="3"/>
  <c r="C127" i="3"/>
  <c r="F127" i="3"/>
  <c r="C128" i="3"/>
  <c r="F128" i="3"/>
  <c r="C129" i="3"/>
  <c r="F129" i="3"/>
  <c r="C130" i="3"/>
  <c r="F130" i="3"/>
  <c r="C131" i="3"/>
  <c r="F131" i="3"/>
  <c r="C132" i="3"/>
  <c r="F132" i="3"/>
  <c r="C133" i="3"/>
  <c r="F133" i="3"/>
  <c r="C134" i="3"/>
  <c r="F134" i="3"/>
  <c r="C135" i="3"/>
  <c r="F135" i="3"/>
  <c r="C136" i="3"/>
  <c r="F136" i="3"/>
  <c r="C137" i="3"/>
  <c r="F137" i="3"/>
  <c r="C138" i="3"/>
  <c r="F138" i="3"/>
  <c r="C139" i="3"/>
  <c r="F139" i="3"/>
  <c r="C140" i="3"/>
  <c r="F140" i="3"/>
  <c r="C141" i="3"/>
  <c r="F141" i="3"/>
  <c r="C142" i="3"/>
  <c r="F142" i="3"/>
  <c r="C143" i="3"/>
  <c r="F143" i="3"/>
  <c r="C144" i="3"/>
  <c r="F144" i="3"/>
  <c r="C145" i="3"/>
  <c r="F145" i="3"/>
  <c r="C146" i="3"/>
  <c r="F146" i="3"/>
  <c r="C147" i="3"/>
  <c r="F147" i="3"/>
  <c r="C148" i="3"/>
  <c r="F148" i="3"/>
  <c r="C149" i="3"/>
  <c r="F149" i="3"/>
  <c r="C150" i="3"/>
  <c r="F150" i="3"/>
  <c r="C151" i="3"/>
  <c r="F151" i="3"/>
  <c r="C152" i="3"/>
  <c r="F152" i="3"/>
  <c r="C153" i="3"/>
  <c r="F153" i="3"/>
  <c r="C154" i="3"/>
  <c r="F154" i="3"/>
  <c r="C155" i="3"/>
  <c r="F155" i="3"/>
  <c r="C156" i="3"/>
  <c r="F156" i="3"/>
  <c r="C157" i="3"/>
  <c r="F157" i="3"/>
  <c r="C158" i="3"/>
  <c r="F158" i="3"/>
  <c r="C159" i="3"/>
  <c r="F159" i="3"/>
  <c r="C160" i="3"/>
  <c r="F160" i="3"/>
  <c r="C161" i="3"/>
  <c r="F161" i="3"/>
  <c r="C162" i="3"/>
  <c r="F162" i="3"/>
  <c r="C163" i="3"/>
  <c r="F163" i="3"/>
  <c r="C164" i="3"/>
  <c r="F164" i="3"/>
  <c r="C165" i="3"/>
  <c r="F165" i="3"/>
  <c r="C166" i="3"/>
  <c r="F166" i="3"/>
  <c r="C167" i="3"/>
  <c r="F167" i="3"/>
  <c r="C168" i="3"/>
  <c r="F168" i="3"/>
  <c r="C169" i="3"/>
  <c r="F169" i="3"/>
  <c r="C170" i="3"/>
  <c r="F170" i="3"/>
  <c r="C171" i="3"/>
  <c r="F171" i="3"/>
  <c r="C172" i="3"/>
  <c r="F172" i="3"/>
  <c r="C173" i="3"/>
  <c r="F173" i="3"/>
  <c r="C174" i="3"/>
  <c r="F174" i="3"/>
  <c r="C175" i="3"/>
  <c r="F175" i="3"/>
  <c r="C176" i="3"/>
  <c r="F176" i="3"/>
  <c r="H255" i="3"/>
  <c r="H126" i="3"/>
  <c r="H222" i="3"/>
  <c r="H94" i="3"/>
  <c r="G298" i="3"/>
  <c r="H298" i="3"/>
  <c r="H190" i="3"/>
  <c r="H46" i="3"/>
  <c r="G170" i="3"/>
  <c r="H170" i="3"/>
  <c r="H158" i="3"/>
  <c r="G404" i="3"/>
  <c r="H404" i="3"/>
  <c r="H428" i="3"/>
  <c r="H412" i="3"/>
  <c r="H396" i="3"/>
  <c r="H380" i="3"/>
  <c r="H364" i="3"/>
  <c r="H348" i="3"/>
  <c r="H332" i="3"/>
  <c r="H316" i="3"/>
  <c r="H300" i="3"/>
  <c r="H284" i="3"/>
  <c r="H268" i="3"/>
  <c r="H250" i="3"/>
  <c r="H214" i="3"/>
  <c r="H182" i="3"/>
  <c r="H150" i="3"/>
  <c r="H118" i="3"/>
  <c r="H86" i="3"/>
  <c r="G388" i="3"/>
  <c r="H388" i="3"/>
  <c r="G266" i="3"/>
  <c r="H266" i="3"/>
  <c r="G127" i="3"/>
  <c r="H127" i="3"/>
  <c r="H432" i="3"/>
  <c r="H400" i="3"/>
  <c r="H368" i="3"/>
  <c r="H336" i="3"/>
  <c r="H304" i="3"/>
  <c r="H272" i="3"/>
  <c r="H424" i="3"/>
  <c r="H408" i="3"/>
  <c r="H392" i="3"/>
  <c r="H376" i="3"/>
  <c r="H360" i="3"/>
  <c r="H344" i="3"/>
  <c r="H328" i="3"/>
  <c r="H312" i="3"/>
  <c r="H296" i="3"/>
  <c r="H280" i="3"/>
  <c r="H264" i="3"/>
  <c r="H239" i="3"/>
  <c r="H206" i="3"/>
  <c r="H174" i="3"/>
  <c r="H142" i="3"/>
  <c r="H110" i="3"/>
  <c r="H78" i="3"/>
  <c r="G436" i="3"/>
  <c r="H436" i="3"/>
  <c r="G371" i="3"/>
  <c r="H371" i="3"/>
  <c r="G234" i="3"/>
  <c r="H234" i="3"/>
  <c r="G63" i="3"/>
  <c r="H63" i="3"/>
  <c r="H416" i="3"/>
  <c r="H384" i="3"/>
  <c r="H352" i="3"/>
  <c r="H320" i="3"/>
  <c r="H288" i="3"/>
  <c r="H420" i="3"/>
  <c r="H372" i="3"/>
  <c r="H356" i="3"/>
  <c r="H340" i="3"/>
  <c r="H324" i="3"/>
  <c r="H308" i="3"/>
  <c r="H292" i="3"/>
  <c r="H276" i="3"/>
  <c r="H260" i="3"/>
  <c r="H198" i="3"/>
  <c r="H166" i="3"/>
  <c r="H134" i="3"/>
  <c r="H102" i="3"/>
  <c r="H62" i="3"/>
  <c r="G350" i="3"/>
  <c r="H350" i="3"/>
  <c r="G202" i="3"/>
  <c r="H202" i="3"/>
  <c r="G69" i="3"/>
  <c r="H69" i="3"/>
  <c r="G57" i="3"/>
  <c r="H57" i="3"/>
  <c r="G45" i="3"/>
  <c r="H45" i="3"/>
  <c r="H245" i="3"/>
  <c r="G256" i="3"/>
  <c r="H256" i="3"/>
  <c r="G252" i="3"/>
  <c r="H252" i="3"/>
  <c r="G248" i="3"/>
  <c r="H248" i="3"/>
  <c r="G244" i="3"/>
  <c r="H244" i="3"/>
  <c r="G240" i="3"/>
  <c r="H240" i="3"/>
  <c r="G236" i="3"/>
  <c r="H236" i="3"/>
  <c r="G232" i="3"/>
  <c r="H232" i="3"/>
  <c r="G228" i="3"/>
  <c r="H228" i="3"/>
  <c r="G224" i="3"/>
  <c r="H224" i="3"/>
  <c r="G220" i="3"/>
  <c r="H220" i="3"/>
  <c r="G216" i="3"/>
  <c r="H216" i="3"/>
  <c r="G212" i="3"/>
  <c r="H212" i="3"/>
  <c r="G208" i="3"/>
  <c r="H208" i="3"/>
  <c r="G204" i="3"/>
  <c r="H204" i="3"/>
  <c r="G200" i="3"/>
  <c r="H200" i="3"/>
  <c r="G196" i="3"/>
  <c r="H196" i="3"/>
  <c r="G192" i="3"/>
  <c r="H192" i="3"/>
  <c r="G188" i="3"/>
  <c r="H188" i="3"/>
  <c r="G184" i="3"/>
  <c r="H184" i="3"/>
  <c r="G180" i="3"/>
  <c r="H180" i="3"/>
  <c r="G176" i="3"/>
  <c r="H176" i="3"/>
  <c r="G172" i="3"/>
  <c r="H172" i="3"/>
  <c r="G168" i="3"/>
  <c r="H168" i="3"/>
  <c r="G164" i="3"/>
  <c r="H164" i="3"/>
  <c r="G160" i="3"/>
  <c r="H160" i="3"/>
  <c r="G156" i="3"/>
  <c r="H156" i="3"/>
  <c r="G152" i="3"/>
  <c r="H152" i="3"/>
  <c r="G148" i="3"/>
  <c r="H148" i="3"/>
  <c r="G144" i="3"/>
  <c r="H144" i="3"/>
  <c r="G140" i="3"/>
  <c r="H140" i="3"/>
  <c r="G136" i="3"/>
  <c r="H136" i="3"/>
  <c r="G132" i="3"/>
  <c r="H132" i="3"/>
  <c r="G128" i="3"/>
  <c r="H128" i="3"/>
  <c r="G124" i="3"/>
  <c r="H124" i="3"/>
  <c r="G120" i="3"/>
  <c r="H120" i="3"/>
  <c r="G116" i="3"/>
  <c r="H116" i="3"/>
  <c r="G112" i="3"/>
  <c r="H112" i="3"/>
  <c r="G108" i="3"/>
  <c r="H108" i="3"/>
  <c r="G104" i="3"/>
  <c r="H104" i="3"/>
  <c r="G100" i="3"/>
  <c r="H100" i="3"/>
  <c r="G96" i="3"/>
  <c r="H96" i="3"/>
  <c r="G92" i="3"/>
  <c r="H92" i="3"/>
  <c r="G88" i="3"/>
  <c r="H88" i="3"/>
  <c r="G84" i="3"/>
  <c r="H84" i="3"/>
  <c r="G80" i="3"/>
  <c r="H80" i="3"/>
  <c r="G76" i="3"/>
  <c r="H76" i="3"/>
  <c r="G72" i="3"/>
  <c r="H72" i="3"/>
  <c r="G68" i="3"/>
  <c r="H68" i="3"/>
  <c r="G64" i="3"/>
  <c r="H64" i="3"/>
  <c r="G60" i="3"/>
  <c r="H60" i="3"/>
  <c r="G56" i="3"/>
  <c r="H56" i="3"/>
  <c r="G52" i="3"/>
  <c r="H52" i="3"/>
  <c r="G48" i="3"/>
  <c r="H48" i="3"/>
  <c r="G44" i="3"/>
  <c r="H44" i="3"/>
  <c r="G40" i="3"/>
  <c r="H40" i="3"/>
  <c r="G36" i="3"/>
  <c r="H36" i="3"/>
  <c r="H435" i="3"/>
  <c r="H431" i="3"/>
  <c r="H427" i="3"/>
  <c r="H423" i="3"/>
  <c r="H419" i="3"/>
  <c r="H415" i="3"/>
  <c r="H411" i="3"/>
  <c r="H407" i="3"/>
  <c r="H403" i="3"/>
  <c r="H399" i="3"/>
  <c r="H395" i="3"/>
  <c r="H391" i="3"/>
  <c r="H387" i="3"/>
  <c r="H383" i="3"/>
  <c r="H379" i="3"/>
  <c r="H375" i="3"/>
  <c r="H367" i="3"/>
  <c r="H363" i="3"/>
  <c r="H359" i="3"/>
  <c r="H355" i="3"/>
  <c r="H351" i="3"/>
  <c r="H347" i="3"/>
  <c r="H343" i="3"/>
  <c r="H339" i="3"/>
  <c r="H335" i="3"/>
  <c r="H331" i="3"/>
  <c r="H327" i="3"/>
  <c r="H323" i="3"/>
  <c r="H319" i="3"/>
  <c r="H315" i="3"/>
  <c r="H311" i="3"/>
  <c r="H307" i="3"/>
  <c r="H303" i="3"/>
  <c r="H299" i="3"/>
  <c r="H295" i="3"/>
  <c r="H291" i="3"/>
  <c r="H287" i="3"/>
  <c r="H283" i="3"/>
  <c r="H279" i="3"/>
  <c r="H275" i="3"/>
  <c r="H271" i="3"/>
  <c r="H267" i="3"/>
  <c r="H263" i="3"/>
  <c r="H259" i="3"/>
  <c r="H254" i="3"/>
  <c r="H249" i="3"/>
  <c r="H243" i="3"/>
  <c r="H238" i="3"/>
  <c r="H233" i="3"/>
  <c r="H227" i="3"/>
  <c r="H221" i="3"/>
  <c r="H213" i="3"/>
  <c r="H205" i="3"/>
  <c r="H197" i="3"/>
  <c r="H189" i="3"/>
  <c r="H181" i="3"/>
  <c r="H173" i="3"/>
  <c r="H165" i="3"/>
  <c r="H157" i="3"/>
  <c r="H149" i="3"/>
  <c r="H141" i="3"/>
  <c r="H133" i="3"/>
  <c r="H125" i="3"/>
  <c r="H117" i="3"/>
  <c r="H109" i="3"/>
  <c r="H101" i="3"/>
  <c r="H93" i="3"/>
  <c r="H85" i="3"/>
  <c r="H74" i="3"/>
  <c r="H58" i="3"/>
  <c r="H42" i="3"/>
  <c r="G366" i="3"/>
  <c r="H366" i="3"/>
  <c r="G345" i="3"/>
  <c r="H345" i="3"/>
  <c r="G322" i="3"/>
  <c r="H322" i="3"/>
  <c r="G290" i="3"/>
  <c r="H290" i="3"/>
  <c r="G258" i="3"/>
  <c r="H258" i="3"/>
  <c r="G226" i="3"/>
  <c r="H226" i="3"/>
  <c r="G194" i="3"/>
  <c r="H194" i="3"/>
  <c r="G162" i="3"/>
  <c r="H162" i="3"/>
  <c r="G111" i="3"/>
  <c r="H111" i="3"/>
  <c r="G47" i="3"/>
  <c r="H47" i="3"/>
  <c r="G77" i="3"/>
  <c r="H77" i="3"/>
  <c r="G65" i="3"/>
  <c r="H65" i="3"/>
  <c r="G53" i="3"/>
  <c r="H53" i="3"/>
  <c r="G41" i="3"/>
  <c r="H41" i="3"/>
  <c r="H229" i="3"/>
  <c r="G329" i="3"/>
  <c r="H329" i="3"/>
  <c r="G223" i="3"/>
  <c r="H223" i="3"/>
  <c r="G219" i="3"/>
  <c r="H219" i="3"/>
  <c r="G215" i="3"/>
  <c r="H215" i="3"/>
  <c r="G211" i="3"/>
  <c r="H211" i="3"/>
  <c r="G207" i="3"/>
  <c r="H207" i="3"/>
  <c r="G203" i="3"/>
  <c r="H203" i="3"/>
  <c r="G199" i="3"/>
  <c r="H199" i="3"/>
  <c r="G195" i="3"/>
  <c r="H195" i="3"/>
  <c r="G191" i="3"/>
  <c r="H191" i="3"/>
  <c r="G187" i="3"/>
  <c r="H187" i="3"/>
  <c r="G183" i="3"/>
  <c r="H183" i="3"/>
  <c r="G179" i="3"/>
  <c r="H179" i="3"/>
  <c r="G175" i="3"/>
  <c r="H175" i="3"/>
  <c r="G171" i="3"/>
  <c r="H171" i="3"/>
  <c r="G167" i="3"/>
  <c r="H167" i="3"/>
  <c r="G163" i="3"/>
  <c r="H163" i="3"/>
  <c r="G159" i="3"/>
  <c r="H159" i="3"/>
  <c r="G155" i="3"/>
  <c r="H155" i="3"/>
  <c r="G147" i="3"/>
  <c r="H147" i="3"/>
  <c r="G143" i="3"/>
  <c r="H143" i="3"/>
  <c r="G139" i="3"/>
  <c r="H139" i="3"/>
  <c r="G135" i="3"/>
  <c r="H135" i="3"/>
  <c r="G131" i="3"/>
  <c r="H131" i="3"/>
  <c r="G123" i="3"/>
  <c r="H123" i="3"/>
  <c r="G119" i="3"/>
  <c r="H119" i="3"/>
  <c r="G115" i="3"/>
  <c r="H115" i="3"/>
  <c r="G107" i="3"/>
  <c r="H107" i="3"/>
  <c r="G103" i="3"/>
  <c r="H103" i="3"/>
  <c r="G99" i="3"/>
  <c r="H99" i="3"/>
  <c r="G91" i="3"/>
  <c r="H91" i="3"/>
  <c r="G87" i="3"/>
  <c r="H87" i="3"/>
  <c r="G83" i="3"/>
  <c r="H83" i="3"/>
  <c r="G75" i="3"/>
  <c r="H75" i="3"/>
  <c r="G71" i="3"/>
  <c r="H71" i="3"/>
  <c r="G67" i="3"/>
  <c r="H67" i="3"/>
  <c r="G59" i="3"/>
  <c r="H59" i="3"/>
  <c r="G55" i="3"/>
  <c r="H55" i="3"/>
  <c r="G51" i="3"/>
  <c r="H51" i="3"/>
  <c r="G43" i="3"/>
  <c r="H43" i="3"/>
  <c r="G39" i="3"/>
  <c r="H39" i="3"/>
  <c r="H438" i="3"/>
  <c r="H434" i="3"/>
  <c r="H430" i="3"/>
  <c r="H426" i="3"/>
  <c r="H422" i="3"/>
  <c r="H418" i="3"/>
  <c r="H414" i="3"/>
  <c r="H410" i="3"/>
  <c r="H406" i="3"/>
  <c r="H402" i="3"/>
  <c r="H398" i="3"/>
  <c r="H394" i="3"/>
  <c r="H390" i="3"/>
  <c r="H386" i="3"/>
  <c r="H382" i="3"/>
  <c r="H378" i="3"/>
  <c r="H374" i="3"/>
  <c r="H370" i="3"/>
  <c r="H362" i="3"/>
  <c r="H358" i="3"/>
  <c r="H354" i="3"/>
  <c r="H346" i="3"/>
  <c r="H342" i="3"/>
  <c r="H338" i="3"/>
  <c r="H334" i="3"/>
  <c r="H330" i="3"/>
  <c r="H326" i="3"/>
  <c r="H318" i="3"/>
  <c r="H314" i="3"/>
  <c r="H310" i="3"/>
  <c r="H306" i="3"/>
  <c r="H302" i="3"/>
  <c r="H294" i="3"/>
  <c r="H286" i="3"/>
  <c r="H282" i="3"/>
  <c r="H278" i="3"/>
  <c r="H274" i="3"/>
  <c r="H270" i="3"/>
  <c r="H262" i="3"/>
  <c r="H253" i="3"/>
  <c r="H247" i="3"/>
  <c r="H242" i="3"/>
  <c r="H237" i="3"/>
  <c r="H231" i="3"/>
  <c r="H218" i="3"/>
  <c r="H210" i="3"/>
  <c r="H186" i="3"/>
  <c r="H178" i="3"/>
  <c r="H154" i="3"/>
  <c r="H146" i="3"/>
  <c r="H138" i="3"/>
  <c r="H130" i="3"/>
  <c r="H122" i="3"/>
  <c r="H114" i="3"/>
  <c r="H106" i="3"/>
  <c r="H98" i="3"/>
  <c r="H90" i="3"/>
  <c r="H82" i="3"/>
  <c r="H70" i="3"/>
  <c r="H54" i="3"/>
  <c r="H38" i="3"/>
  <c r="G361" i="3"/>
  <c r="H361" i="3"/>
  <c r="G151" i="3"/>
  <c r="H151" i="3"/>
  <c r="G95" i="3"/>
  <c r="H95" i="3"/>
  <c r="G73" i="3"/>
  <c r="H73" i="3"/>
  <c r="G61" i="3"/>
  <c r="H61" i="3"/>
  <c r="G49" i="3"/>
  <c r="H49" i="3"/>
  <c r="G37" i="3"/>
  <c r="H37" i="3"/>
  <c r="H437" i="3"/>
  <c r="H433" i="3"/>
  <c r="H429" i="3"/>
  <c r="H425" i="3"/>
  <c r="H421" i="3"/>
  <c r="H417" i="3"/>
  <c r="H413" i="3"/>
  <c r="H409" i="3"/>
  <c r="H405" i="3"/>
  <c r="H401" i="3"/>
  <c r="H397" i="3"/>
  <c r="H393" i="3"/>
  <c r="H389" i="3"/>
  <c r="H385" i="3"/>
  <c r="H381" i="3"/>
  <c r="H377" i="3"/>
  <c r="H373" i="3"/>
  <c r="H369" i="3"/>
  <c r="H365" i="3"/>
  <c r="H357" i="3"/>
  <c r="H353" i="3"/>
  <c r="H349" i="3"/>
  <c r="H341" i="3"/>
  <c r="H337" i="3"/>
  <c r="H333" i="3"/>
  <c r="H325" i="3"/>
  <c r="H321" i="3"/>
  <c r="H317" i="3"/>
  <c r="H313" i="3"/>
  <c r="H309" i="3"/>
  <c r="H305" i="3"/>
  <c r="H301" i="3"/>
  <c r="H297" i="3"/>
  <c r="H293" i="3"/>
  <c r="H289" i="3"/>
  <c r="H285" i="3"/>
  <c r="H281" i="3"/>
  <c r="H277" i="3"/>
  <c r="H273" i="3"/>
  <c r="H269" i="3"/>
  <c r="H265" i="3"/>
  <c r="H261" i="3"/>
  <c r="H257" i="3"/>
  <c r="H251" i="3"/>
  <c r="H246" i="3"/>
  <c r="H241" i="3"/>
  <c r="H235" i="3"/>
  <c r="H230" i="3"/>
  <c r="H225" i="3"/>
  <c r="H217" i="3"/>
  <c r="H209" i="3"/>
  <c r="H201" i="3"/>
  <c r="H193" i="3"/>
  <c r="H185" i="3"/>
  <c r="H177" i="3"/>
  <c r="H169" i="3"/>
  <c r="H161" i="3"/>
  <c r="H153" i="3"/>
  <c r="H145" i="3"/>
  <c r="H137" i="3"/>
  <c r="H129" i="3"/>
  <c r="H121" i="3"/>
  <c r="H113" i="3"/>
  <c r="H105" i="3"/>
  <c r="H97" i="3"/>
  <c r="H89" i="3"/>
  <c r="H81" i="3"/>
  <c r="H66" i="3"/>
  <c r="H50" i="3"/>
  <c r="G79" i="3"/>
  <c r="H79" i="3"/>
</calcChain>
</file>

<file path=xl/sharedStrings.xml><?xml version="1.0" encoding="utf-8"?>
<sst xmlns="http://schemas.openxmlformats.org/spreadsheetml/2006/main" count="195" uniqueCount="137">
  <si>
    <t>Ref</t>
  </si>
  <si>
    <t>Date</t>
  </si>
  <si>
    <t>Entrées</t>
  </si>
  <si>
    <t>Sorties</t>
  </si>
  <si>
    <t>Stock initial</t>
  </si>
  <si>
    <t>Stock Final</t>
  </si>
  <si>
    <t>JOURNAL D'ENTRÉES ET SORTIES</t>
  </si>
  <si>
    <t>ÉTAT DES STOCKS</t>
  </si>
  <si>
    <t>BASE DE DONNÉES ARTICLES</t>
  </si>
  <si>
    <t>Article</t>
  </si>
  <si>
    <t>Navigation</t>
  </si>
  <si>
    <t>&gt; Vérifier l'état des stocks</t>
  </si>
  <si>
    <t>&gt; Ajouter des entrées ou des sorties</t>
  </si>
  <si>
    <t>Comment utiliser le tableau de suivi de stocks</t>
  </si>
  <si>
    <t>&gt; Acceder à la notice</t>
  </si>
  <si>
    <t>Saisir vos entrées et vos sorties de stock</t>
  </si>
  <si>
    <t>Renseigner le stock initial en début de période (rentrée scolaire)</t>
  </si>
  <si>
    <t>Renseigner les articles ainsi que leur référence.</t>
  </si>
  <si>
    <t xml:space="preserve">Préciser le professeur qui a passé la commande ainsi que la date </t>
  </si>
  <si>
    <t>Explications</t>
  </si>
  <si>
    <t>MS 01</t>
  </si>
  <si>
    <t>Coton tige bébé (boite)</t>
  </si>
  <si>
    <t>MS 02</t>
  </si>
  <si>
    <t>Couche T1 - 2-5Kg</t>
  </si>
  <si>
    <t>MS 03</t>
  </si>
  <si>
    <t>Coton prédécoupé (sachet)</t>
  </si>
  <si>
    <t>MS 04</t>
  </si>
  <si>
    <t>MS 05</t>
  </si>
  <si>
    <t>MS 06</t>
  </si>
  <si>
    <t>MS 07</t>
  </si>
  <si>
    <t>MS 08</t>
  </si>
  <si>
    <t>Mouchoirs (boite)</t>
  </si>
  <si>
    <t>Rouleaux Papier toilette</t>
  </si>
  <si>
    <t>Stock Mini</t>
  </si>
  <si>
    <t>Commande A Passée</t>
  </si>
  <si>
    <t xml:space="preserve">Date </t>
  </si>
  <si>
    <t>Professeur</t>
  </si>
  <si>
    <t>Essuies mains à usage unique automatique (Rouleaux)</t>
  </si>
  <si>
    <t>MS 09</t>
  </si>
  <si>
    <t>Gants à usage unique latex non poudré taille S</t>
  </si>
  <si>
    <t>Gants à usage unique latex non poudré taille M</t>
  </si>
  <si>
    <t>Gants à usage unique latex non poudré taille L</t>
  </si>
  <si>
    <t>Gants à usage unique latex non poudré taille XL</t>
  </si>
  <si>
    <t>MS 10</t>
  </si>
  <si>
    <t>MS 11</t>
  </si>
  <si>
    <t>Sérum physiologique unidose</t>
  </si>
  <si>
    <t>Liniment oléo-calcaire</t>
  </si>
  <si>
    <t>Crème pour le change</t>
  </si>
  <si>
    <t>Savon doux mains</t>
  </si>
  <si>
    <t xml:space="preserve">SHA </t>
  </si>
  <si>
    <t>PS 01</t>
  </si>
  <si>
    <t>PS 02</t>
  </si>
  <si>
    <t>PS 03</t>
  </si>
  <si>
    <t>PS 04</t>
  </si>
  <si>
    <t>PS 05</t>
  </si>
  <si>
    <t>PS 06</t>
  </si>
  <si>
    <t>PS 07</t>
  </si>
  <si>
    <t>PS 08</t>
  </si>
  <si>
    <t>Sacs poubelle - 10L</t>
  </si>
  <si>
    <t>Sacs poubelle – 50L</t>
  </si>
  <si>
    <t>Essuies mains à usage unique manuel (Feuilles)</t>
  </si>
  <si>
    <t>ME 01</t>
  </si>
  <si>
    <t>ME 02</t>
  </si>
  <si>
    <t>ME 03</t>
  </si>
  <si>
    <t>ME 04</t>
  </si>
  <si>
    <t xml:space="preserve">Savon antiseptique mains </t>
  </si>
  <si>
    <t>Détergent Désinfectant Aniosurf ND Premium 1L</t>
  </si>
  <si>
    <t>PE 01</t>
  </si>
  <si>
    <t>Carré de coton bébé (sachet)</t>
  </si>
  <si>
    <t>Référence</t>
  </si>
  <si>
    <t>Entrée (Qté)</t>
  </si>
  <si>
    <t>Sortie (Qté)</t>
  </si>
  <si>
    <t>Bon de Commande TP SOINS Enfant</t>
  </si>
  <si>
    <t>Professeur :</t>
  </si>
  <si>
    <t xml:space="preserve">Date de commande : </t>
  </si>
  <si>
    <r>
      <t xml:space="preserve">Séquence pédagogique du : </t>
    </r>
    <r>
      <rPr>
        <sz val="10"/>
        <color theme="1"/>
        <rFont val="Arial"/>
        <family val="2"/>
      </rPr>
      <t>(date et heure)</t>
    </r>
  </si>
  <si>
    <t>Livraison en salle 208 effectuée le:</t>
  </si>
  <si>
    <t>Commande effectuée sur le drive le:</t>
  </si>
  <si>
    <t>Description Produits</t>
  </si>
  <si>
    <t>Remarques</t>
  </si>
  <si>
    <t>Quantité demandée</t>
  </si>
  <si>
    <t>Date de livraison souhaitée:</t>
  </si>
  <si>
    <t>COMMANDE PASSEES</t>
  </si>
  <si>
    <t>&gt; Editer un bon de Commande</t>
  </si>
  <si>
    <t>Ajouter vos articles dans la base de données et y attribuer une référence selon la légende ci-dessous. 
Attention, la référence est obligatoire pour que le calcul se fasse correctement.
Une fois que ceux-ci seront renseignés, vous n’aurez plus à toucher à cet onglet, à moins d’avoir une nouvelle référence en stock bien sûr. 
Il est déconseillé de supprimer des articles de votre base de données. Cela pourrait dérégler les calculs.</t>
  </si>
  <si>
    <t>Vous devriez voir s’afficher automatiquement les articles que vous avez ajoutés à la base de données.
Il ne reste plus qu’à mentionner le stock initial de vos articles, c’est-à-dire ceux du début d'année scolaire.</t>
  </si>
  <si>
    <r>
      <rPr>
        <b/>
        <sz val="11"/>
        <color theme="0" tint="-0.499984740745262"/>
        <rFont val="Arial"/>
        <family val="2"/>
      </rPr>
      <t>Légende des références</t>
    </r>
    <r>
      <rPr>
        <sz val="11"/>
        <color theme="1"/>
        <rFont val="Arial"/>
        <family val="2"/>
      </rPr>
      <t xml:space="preserve"> 
MS = Materiel de Soins               PS = Produit de Soins               00=N° Article
ME = Matériel Entretien               PE = Produit d'Entretien</t>
    </r>
  </si>
  <si>
    <t>&gt; Accéder à la base de données</t>
  </si>
  <si>
    <t xml:space="preserve">Editer un bon de commande </t>
  </si>
  <si>
    <t>Signaler une commande passée</t>
  </si>
  <si>
    <t>Vérifier l'etat des stocks pour commande</t>
  </si>
  <si>
    <r>
      <t xml:space="preserve">Saisir chaque mouvement de stock quotidiennement, les sorties de stock ainsi que les entrées. 
Sélectionner l’article grâce à la liste déroulante, en cliquant dans la case référence qui va les chercher dans la base de données.
"Entrée" signifie un ajout de matériel ou produit donc commande arrivée
"Sortie" signifie une utilisation de matériel ou produit 
      </t>
    </r>
    <r>
      <rPr>
        <sz val="11"/>
        <color theme="1"/>
        <rFont val="Wingdings"/>
        <charset val="2"/>
      </rPr>
      <t>Ä</t>
    </r>
    <r>
      <rPr>
        <sz val="11"/>
        <color theme="1"/>
        <rFont val="Arial"/>
        <family val="2"/>
      </rPr>
      <t xml:space="preserve"> Attention dans le cas d'articles en boite, bidon ou sachet, indiquer la sortie que lorsque ceux-ci sont vides (voir </t>
    </r>
    <r>
      <rPr>
        <sz val="11"/>
        <color rgb="FF00B050"/>
        <rFont val="Arial"/>
        <family val="2"/>
      </rPr>
      <t>Onglet 1 Base de Données</t>
    </r>
    <r>
      <rPr>
        <sz val="11"/>
        <color theme="1"/>
        <rFont val="Arial"/>
        <family val="2"/>
      </rPr>
      <t>)</t>
    </r>
  </si>
  <si>
    <t>L’état des stocks  est mis à jour instantanément lorsque vous ajoutez des entrées et des sorties.
Lorsqu'un article est signalé "En alerte" c'est qu'il est nécessaire de le commander.
La quantité d'article à commander s'affiche afin de respecter le stock minimal, mais il est conseillé de commander plus pour ne pas multiplier les commandes courant l'année scolaire.</t>
  </si>
  <si>
    <t>&gt; Signaler une Commande</t>
  </si>
  <si>
    <t>Dénomination pour commande</t>
  </si>
  <si>
    <r>
      <t>Couches douceur plus nouveau-nés taille 1 - 2/5kg  U TOUT PETITS</t>
    </r>
    <r>
      <rPr>
        <b/>
        <sz val="10"/>
        <color rgb="FF000000"/>
        <rFont val="Arial"/>
        <family val="2"/>
      </rPr>
      <t xml:space="preserve"> </t>
    </r>
    <r>
      <rPr>
        <sz val="10"/>
        <color rgb="FF000000"/>
        <rFont val="Arial"/>
        <family val="2"/>
      </rPr>
      <t xml:space="preserve">(Sachet de 24) </t>
    </r>
  </si>
  <si>
    <r>
      <t>Bâtonnets ouatés bébé  U TOUT PETITS</t>
    </r>
    <r>
      <rPr>
        <b/>
        <sz val="10"/>
        <color rgb="FF000000"/>
        <rFont val="Arial"/>
        <family val="2"/>
      </rPr>
      <t xml:space="preserve"> </t>
    </r>
    <r>
      <rPr>
        <sz val="10"/>
        <color rgb="FF000000"/>
        <rFont val="Arial"/>
        <family val="2"/>
      </rPr>
      <t xml:space="preserve">(Boîte x50) </t>
    </r>
  </si>
  <si>
    <t xml:space="preserve">Compresses sterile (boite) </t>
  </si>
  <si>
    <t xml:space="preserve">Coton maxi carré bébé  U TOUT PETITS (Sachet de 80) </t>
  </si>
  <si>
    <t>Coton douceur prédécoupé  U (Sachet de 200g)</t>
  </si>
  <si>
    <t xml:space="preserve">Mouchoirs blanc 3 plis  U (Boîte de 110 mouchoirs) </t>
  </si>
  <si>
    <r>
      <t>Sérum physiologique  U TOUT PETITS</t>
    </r>
    <r>
      <rPr>
        <b/>
        <sz val="10"/>
        <color rgb="FF000000"/>
        <rFont val="Arial"/>
        <family val="2"/>
      </rPr>
      <t xml:space="preserve"> </t>
    </r>
    <r>
      <rPr>
        <sz val="10"/>
        <color rgb="FF000000"/>
        <rFont val="Arial"/>
        <family val="2"/>
      </rPr>
      <t>(Boite de 40 doses de 5ml)</t>
    </r>
  </si>
  <si>
    <r>
      <t>Liniment oléo-calcaire  U TOUT PETITS BIO</t>
    </r>
    <r>
      <rPr>
        <b/>
        <sz val="10"/>
        <color rgb="FF000000"/>
        <rFont val="Arial"/>
        <family val="2"/>
      </rPr>
      <t xml:space="preserve"> </t>
    </r>
    <r>
      <rPr>
        <sz val="10"/>
        <color rgb="FF000000"/>
        <rFont val="Arial"/>
        <family val="2"/>
      </rPr>
      <t>(Flacon de 500ml)</t>
    </r>
  </si>
  <si>
    <t xml:space="preserve">Gel nettoyant hydroalcoolique pour les mains  U  (Flacon de 250ml) </t>
  </si>
  <si>
    <t>Gants à usage unique taille XL</t>
  </si>
  <si>
    <t>Gants à usage unique taille M</t>
  </si>
  <si>
    <t>Gants à usage taille S</t>
  </si>
  <si>
    <t>Gants à usage unique taille L</t>
  </si>
  <si>
    <t>Papier toilette doux blanc 2 plis U (Paquet de 12 rouleaux)</t>
  </si>
  <si>
    <r>
      <t>Crème pour le change U TOUT PETITS</t>
    </r>
    <r>
      <rPr>
        <b/>
        <sz val="10"/>
        <color rgb="FF000000"/>
        <rFont val="Arial"/>
        <family val="2"/>
      </rPr>
      <t xml:space="preserve"> </t>
    </r>
    <r>
      <rPr>
        <sz val="10"/>
        <color rgb="FF000000"/>
        <rFont val="Arial"/>
        <family val="2"/>
      </rPr>
      <t xml:space="preserve">(Tube de 100ml) </t>
    </r>
  </si>
  <si>
    <t>Lait de toilette pour le visage et le corps U TOUT PETITS (Flacon de 250ml)</t>
  </si>
  <si>
    <t xml:space="preserve">Lait de toilette visage et le corps </t>
  </si>
  <si>
    <t xml:space="preserve">Gel lavant corps et cheveux </t>
  </si>
  <si>
    <r>
      <t>Gel lavant pour le corps et les cheveux U TOUT PETITS</t>
    </r>
    <r>
      <rPr>
        <b/>
        <sz val="10"/>
        <color rgb="FF000000"/>
        <rFont val="Arial"/>
        <family val="2"/>
      </rPr>
      <t xml:space="preserve"> </t>
    </r>
    <r>
      <rPr>
        <sz val="10"/>
        <color rgb="FF000000"/>
        <rFont val="Arial"/>
        <family val="2"/>
      </rPr>
      <t>(Flacon de 250ml)</t>
    </r>
  </si>
  <si>
    <t xml:space="preserve">Crème lavante hygiène et anti-odeur BY U (Recharge de 500ml) </t>
  </si>
  <si>
    <t>Aniosurf ND Premium 1L</t>
  </si>
  <si>
    <r>
      <t xml:space="preserve">Compresses </t>
    </r>
    <r>
      <rPr>
        <sz val="10"/>
        <color rgb="FF000000"/>
        <rFont val="Arial"/>
        <family val="2"/>
      </rPr>
      <t>stériles 7.5*7.5 (boite de 50 sachet de 5 compresses)</t>
    </r>
  </si>
  <si>
    <r>
      <rPr>
        <sz val="20"/>
        <color rgb="FF00B050"/>
        <rFont val="Wingdings"/>
        <charset val="2"/>
      </rPr>
      <t>F</t>
    </r>
    <r>
      <rPr>
        <b/>
        <sz val="11"/>
        <color rgb="FF00B050"/>
        <rFont val="Arial"/>
        <family val="2"/>
      </rPr>
      <t xml:space="preserve"> Onglet 1 </t>
    </r>
    <r>
      <rPr>
        <b/>
        <sz val="14"/>
        <color rgb="FF00B050"/>
        <rFont val="Wingdings"/>
        <charset val="2"/>
      </rPr>
      <t>ð</t>
    </r>
    <r>
      <rPr>
        <b/>
        <sz val="11"/>
        <color rgb="FF00B050"/>
        <rFont val="Arial"/>
        <family val="2"/>
      </rPr>
      <t xml:space="preserve"> Base de données articles</t>
    </r>
  </si>
  <si>
    <r>
      <rPr>
        <sz val="20"/>
        <color rgb="FF0070C0"/>
        <rFont val="Wingdings"/>
        <charset val="2"/>
      </rPr>
      <t>F</t>
    </r>
    <r>
      <rPr>
        <b/>
        <sz val="11"/>
        <color rgb="FF0070C0"/>
        <rFont val="Arial"/>
        <family val="2"/>
      </rPr>
      <t xml:space="preserve"> Onglet 2 </t>
    </r>
    <r>
      <rPr>
        <b/>
        <sz val="14"/>
        <color rgb="FF0070C0"/>
        <rFont val="Wingdings"/>
        <charset val="2"/>
      </rPr>
      <t>ð</t>
    </r>
    <r>
      <rPr>
        <b/>
        <sz val="11"/>
        <color rgb="FF0070C0"/>
        <rFont val="Arial"/>
        <family val="2"/>
      </rPr>
      <t xml:space="preserve"> Journal entrées et sorties</t>
    </r>
  </si>
  <si>
    <r>
      <t xml:space="preserve">     Ä </t>
    </r>
    <r>
      <rPr>
        <b/>
        <sz val="11"/>
        <rFont val="Arial"/>
        <family val="2"/>
      </rPr>
      <t>Commandes arrivées</t>
    </r>
  </si>
  <si>
    <r>
      <rPr>
        <sz val="20"/>
        <color rgb="FF92D050"/>
        <rFont val="Wingdings"/>
        <charset val="2"/>
      </rPr>
      <t>F</t>
    </r>
    <r>
      <rPr>
        <b/>
        <sz val="11"/>
        <color rgb="FF92D050"/>
        <rFont val="Arial"/>
        <family val="2"/>
      </rPr>
      <t xml:space="preserve"> Onglet 3 </t>
    </r>
    <r>
      <rPr>
        <b/>
        <sz val="14"/>
        <color rgb="FF92D050"/>
        <rFont val="Wingdings"/>
        <charset val="2"/>
      </rPr>
      <t>ð</t>
    </r>
    <r>
      <rPr>
        <b/>
        <sz val="11"/>
        <color rgb="FF92D050"/>
        <rFont val="Arial"/>
        <family val="2"/>
      </rPr>
      <t xml:space="preserve"> Etat des stocks</t>
    </r>
  </si>
  <si>
    <r>
      <rPr>
        <sz val="20"/>
        <color rgb="FFFFC000"/>
        <rFont val="Wingdings"/>
        <charset val="2"/>
      </rPr>
      <t>F</t>
    </r>
    <r>
      <rPr>
        <b/>
        <sz val="11"/>
        <color rgb="FFFFC000"/>
        <rFont val="Arial"/>
        <family val="2"/>
      </rPr>
      <t xml:space="preserve"> Onglet 5 </t>
    </r>
    <r>
      <rPr>
        <b/>
        <sz val="14"/>
        <color rgb="FFFFC000"/>
        <rFont val="Wingdings"/>
        <charset val="2"/>
      </rPr>
      <t>ð</t>
    </r>
    <r>
      <rPr>
        <b/>
        <sz val="11"/>
        <color rgb="FFFFC000"/>
        <rFont val="Arial"/>
        <family val="2"/>
      </rPr>
      <t xml:space="preserve"> Commandes Passées</t>
    </r>
  </si>
  <si>
    <r>
      <rPr>
        <sz val="20"/>
        <color rgb="FF00B4C2"/>
        <rFont val="Wingdings"/>
        <charset val="2"/>
      </rPr>
      <t>F</t>
    </r>
    <r>
      <rPr>
        <b/>
        <sz val="11"/>
        <color rgb="FF00B4C2"/>
        <rFont val="Arial"/>
        <family val="2"/>
      </rPr>
      <t xml:space="preserve"> Onglet 4 </t>
    </r>
    <r>
      <rPr>
        <b/>
        <sz val="14"/>
        <color rgb="FF00B4C2"/>
        <rFont val="Wingdings"/>
        <charset val="2"/>
      </rPr>
      <t>ð</t>
    </r>
    <r>
      <rPr>
        <b/>
        <sz val="11"/>
        <color rgb="FF00B4C2"/>
        <rFont val="Arial"/>
        <family val="2"/>
      </rPr>
      <t xml:space="preserve"> Bon de Commande</t>
    </r>
  </si>
  <si>
    <t>Réf.</t>
  </si>
  <si>
    <r>
      <t xml:space="preserve">Zone de stockage de la marchandise: 
</t>
    </r>
    <r>
      <rPr>
        <b/>
        <sz val="10"/>
        <color rgb="FF00B4C2"/>
        <rFont val="Arial"/>
        <family val="2"/>
      </rPr>
      <t>206</t>
    </r>
  </si>
  <si>
    <r>
      <t xml:space="preserve">Classe ou groupe : 
</t>
    </r>
    <r>
      <rPr>
        <b/>
        <sz val="10"/>
        <color rgb="FF00B4C2"/>
        <rFont val="Arial"/>
        <family val="2"/>
      </rPr>
      <t>2 ASSP</t>
    </r>
  </si>
  <si>
    <r>
      <t>Identifier les articles "En alerte" dans l'</t>
    </r>
    <r>
      <rPr>
        <sz val="11"/>
        <color rgb="FFB7D406"/>
        <rFont val="Arial"/>
        <family val="2"/>
      </rPr>
      <t xml:space="preserve">Onglet 3 Etat des Stocks
</t>
    </r>
    <r>
      <rPr>
        <sz val="11"/>
        <rFont val="Arial"/>
        <family val="2"/>
      </rPr>
      <t>Verifier si les articles sont disponibles en reserve (salle 206) avant de commander.
Si disponible, inscire l'ajouts de matériel ou produits dans l'</t>
    </r>
    <r>
      <rPr>
        <sz val="11"/>
        <color rgb="FF0070C0"/>
        <rFont val="Arial"/>
        <family val="2"/>
      </rPr>
      <t xml:space="preserve">Onglet 2 Journal des Entrées et Sorties
</t>
    </r>
    <r>
      <rPr>
        <sz val="11"/>
        <color theme="1"/>
        <rFont val="Arial"/>
        <family val="2"/>
      </rPr>
      <t xml:space="preserve">Editer ensuite le bon de commande en cliquant sur </t>
    </r>
    <r>
      <rPr>
        <b/>
        <sz val="11"/>
        <color rgb="FFFF0000"/>
        <rFont val="Arial"/>
        <family val="2"/>
      </rPr>
      <t>?????</t>
    </r>
  </si>
  <si>
    <t>Sopalin</t>
  </si>
  <si>
    <r>
      <t xml:space="preserve">A transmettre </t>
    </r>
    <r>
      <rPr>
        <b/>
        <sz val="11"/>
        <color theme="1"/>
        <rFont val="Arial"/>
        <family val="2"/>
      </rPr>
      <t xml:space="preserve">8 jours minimum avant la date de livraison souhaitée. 
</t>
    </r>
    <r>
      <rPr>
        <sz val="11"/>
        <color theme="1"/>
        <rFont val="Arial"/>
        <family val="2"/>
      </rPr>
      <t xml:space="preserve">La commande se fait par Mme Bozon en grande partie sur le "Drive hyper U" de Montmorot.  </t>
    </r>
  </si>
  <si>
    <t xml:space="preserve">Essuie-tout 4D paper xxl RENOVA, 3 rouleaux </t>
  </si>
  <si>
    <t>MS 12</t>
  </si>
  <si>
    <t>Lotion Bactéricide Sans parfum TECHLINE (Flacon de1L)</t>
  </si>
  <si>
    <t>Formule</t>
  </si>
  <si>
    <t>Description</t>
  </si>
  <si>
    <t>Résultat</t>
  </si>
  <si>
    <t>Ligne à laquelle la formule apparaît.</t>
  </si>
  <si>
    <t>Ligne de la référence.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</si>
</sst>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C]d\-mmm\-yy;@"/>
  </numFmts>
  <fonts count="68" x14ac:knownFonts="1">
    <font>
      <sz val="11"/>
      <color theme="1"/>
      <name val="Calibri"/>
      <family val="2"/>
      <scheme val="minor"/>
    </font>
    <font>
      <b/>
      <sz val="16"/>
      <color theme="0"/>
      <name val="Calibri"/>
      <family val="2"/>
      <scheme val="minor"/>
    </font>
    <font>
      <u/>
      <sz val="11"/>
      <color theme="10"/>
      <name val="Calibri"/>
      <family val="2"/>
      <scheme val="minor"/>
    </font>
    <font>
      <sz val="11"/>
      <color rgb="FF00B0F0"/>
      <name val="Calibri"/>
      <family val="2"/>
      <scheme val="minor"/>
    </font>
    <font>
      <sz val="11"/>
      <color rgb="FF0070C0"/>
      <name val="Arial"/>
      <family val="2"/>
    </font>
    <font>
      <sz val="11"/>
      <color theme="1"/>
      <name val="Wingdings"/>
      <charset val="2"/>
    </font>
    <font>
      <sz val="11"/>
      <color theme="1"/>
      <name val="Arial"/>
      <family val="2"/>
    </font>
    <font>
      <b/>
      <sz val="11"/>
      <color rgb="FF0070C0"/>
      <name val="Arial"/>
      <family val="2"/>
    </font>
    <font>
      <b/>
      <sz val="11"/>
      <color rgb="FF00B050"/>
      <name val="Arial"/>
      <family val="2"/>
    </font>
    <font>
      <b/>
      <sz val="11"/>
      <color theme="1"/>
      <name val="Arial"/>
      <family val="2"/>
    </font>
    <font>
      <b/>
      <sz val="11"/>
      <color rgb="FF00B0F0"/>
      <name val="Arial"/>
      <family val="2"/>
    </font>
    <font>
      <sz val="11"/>
      <color rgb="FF00B0F0"/>
      <name val="Arial"/>
      <family val="2"/>
    </font>
    <font>
      <b/>
      <sz val="14"/>
      <color rgb="FF00B050"/>
      <name val="Wingdings"/>
      <charset val="2"/>
    </font>
    <font>
      <sz val="20"/>
      <color rgb="FF00B050"/>
      <name val="Wingdings"/>
      <charset val="2"/>
    </font>
    <font>
      <b/>
      <sz val="14"/>
      <color theme="1"/>
      <name val="Arial"/>
      <family val="2"/>
    </font>
    <font>
      <sz val="10"/>
      <color rgb="FF00000A"/>
      <name val="Arial"/>
      <family val="2"/>
    </font>
    <font>
      <b/>
      <sz val="11"/>
      <color theme="0"/>
      <name val="Arial"/>
      <family val="2"/>
    </font>
    <font>
      <b/>
      <sz val="16"/>
      <color theme="0"/>
      <name val="Arial"/>
      <family val="2"/>
    </font>
    <font>
      <u/>
      <sz val="11"/>
      <color rgb="FF00B4C2"/>
      <name val="Arial"/>
      <family val="2"/>
    </font>
    <font>
      <b/>
      <sz val="12"/>
      <color theme="1"/>
      <name val="Arial"/>
      <family val="2"/>
    </font>
    <font>
      <u/>
      <sz val="12"/>
      <color theme="10"/>
      <name val="Arial"/>
      <family val="2"/>
    </font>
    <font>
      <b/>
      <sz val="11"/>
      <color rgb="FF00B4C2"/>
      <name val="Arial"/>
      <family val="2"/>
    </font>
    <font>
      <u/>
      <sz val="11"/>
      <color theme="10"/>
      <name val="Arial"/>
      <family val="2"/>
    </font>
    <font>
      <sz val="20"/>
      <color rgb="FF00B4C2"/>
      <name val="Wingdings"/>
      <charset val="2"/>
    </font>
    <font>
      <b/>
      <sz val="14"/>
      <color rgb="FF00B4C2"/>
      <name val="Wingdings"/>
      <charset val="2"/>
    </font>
    <font>
      <sz val="11"/>
      <color rgb="FF00B4C2"/>
      <name val="Arial"/>
      <family val="2"/>
    </font>
    <font>
      <sz val="20"/>
      <color rgb="FF0070C0"/>
      <name val="Wingdings"/>
      <charset val="2"/>
    </font>
    <font>
      <b/>
      <sz val="14"/>
      <color rgb="FF0070C0"/>
      <name val="Wingdings"/>
      <charset val="2"/>
    </font>
    <font>
      <b/>
      <sz val="11"/>
      <color theme="0" tint="-0.499984740745262"/>
      <name val="Arial"/>
      <family val="2"/>
    </font>
    <font>
      <b/>
      <sz val="14"/>
      <color theme="0" tint="-0.499984740745262"/>
      <name val="Wingdings"/>
      <charset val="2"/>
    </font>
    <font>
      <sz val="11"/>
      <color theme="0" tint="-0.499984740745262"/>
      <name val="Arial"/>
      <family val="2"/>
    </font>
    <font>
      <b/>
      <sz val="11"/>
      <color rgb="FF92D050"/>
      <name val="Arial"/>
      <family val="2"/>
    </font>
    <font>
      <sz val="20"/>
      <color rgb="FF92D050"/>
      <name val="Wingdings"/>
      <charset val="2"/>
    </font>
    <font>
      <b/>
      <sz val="14"/>
      <color rgb="FF92D050"/>
      <name val="Wingdings"/>
      <charset val="2"/>
    </font>
    <font>
      <sz val="11"/>
      <color rgb="FF92D050"/>
      <name val="Arial"/>
      <family val="2"/>
    </font>
    <font>
      <b/>
      <sz val="12"/>
      <color theme="0"/>
      <name val="Arial"/>
      <family val="2"/>
    </font>
    <font>
      <sz val="11"/>
      <color theme="0"/>
      <name val="Arial"/>
      <family val="2"/>
    </font>
    <font>
      <u/>
      <sz val="11"/>
      <color theme="0"/>
      <name val="Arial"/>
      <family val="2"/>
    </font>
    <font>
      <b/>
      <sz val="11"/>
      <color rgb="FFFFC000"/>
      <name val="Arial"/>
      <family val="2"/>
    </font>
    <font>
      <sz val="10"/>
      <color theme="1"/>
      <name val="Arial"/>
      <family val="2"/>
    </font>
    <font>
      <b/>
      <sz val="10"/>
      <color rgb="FF00000A"/>
      <name val="Arial"/>
      <family val="2"/>
    </font>
    <font>
      <b/>
      <sz val="11"/>
      <color theme="1"/>
      <name val="Calibri"/>
      <family val="2"/>
      <scheme val="minor"/>
    </font>
    <font>
      <b/>
      <sz val="10"/>
      <color theme="1"/>
      <name val="Arial"/>
      <family val="2"/>
    </font>
    <font>
      <b/>
      <sz val="11"/>
      <name val="Arial"/>
      <family val="2"/>
    </font>
    <font>
      <sz val="11"/>
      <name val="Arial"/>
      <family val="2"/>
    </font>
    <font>
      <b/>
      <u/>
      <sz val="11"/>
      <color rgb="FF7030A0"/>
      <name val="Arial"/>
      <family val="2"/>
    </font>
    <font>
      <b/>
      <u/>
      <sz val="11"/>
      <color rgb="FF00B050"/>
      <name val="Arial"/>
      <family val="2"/>
    </font>
    <font>
      <b/>
      <u/>
      <sz val="11"/>
      <color rgb="FF0070C0"/>
      <name val="Arial"/>
      <family val="2"/>
    </font>
    <font>
      <b/>
      <u/>
      <sz val="11"/>
      <color rgb="FFB7D406"/>
      <name val="Arial"/>
      <family val="2"/>
    </font>
    <font>
      <b/>
      <u/>
      <sz val="11"/>
      <color rgb="FF00B4C2"/>
      <name val="Arial"/>
      <family val="2"/>
    </font>
    <font>
      <b/>
      <u/>
      <sz val="11"/>
      <color rgb="FFFFC000"/>
      <name val="Arial"/>
      <family val="2"/>
    </font>
    <font>
      <sz val="11"/>
      <color rgb="FF00B050"/>
      <name val="Arial"/>
      <family val="2"/>
    </font>
    <font>
      <b/>
      <sz val="11"/>
      <color rgb="FFFF0000"/>
      <name val="Arial"/>
      <family val="2"/>
    </font>
    <font>
      <b/>
      <sz val="14"/>
      <name val="Wingdings"/>
      <charset val="2"/>
    </font>
    <font>
      <b/>
      <sz val="11"/>
      <name val="Wingdings"/>
      <charset val="2"/>
    </font>
    <font>
      <b/>
      <sz val="11"/>
      <name val="Calibri"/>
      <family val="2"/>
      <scheme val="minor"/>
    </font>
    <font>
      <sz val="11"/>
      <color rgb="FFB7D406"/>
      <name val="Arial"/>
      <family val="2"/>
    </font>
    <font>
      <sz val="20"/>
      <color rgb="FFFFC000"/>
      <name val="Wingdings"/>
      <charset val="2"/>
    </font>
    <font>
      <b/>
      <sz val="14"/>
      <color rgb="FFFFC000"/>
      <name val="Wingdings"/>
      <charset val="2"/>
    </font>
    <font>
      <sz val="11"/>
      <color rgb="FFFFC000"/>
      <name val="Arial"/>
      <family val="2"/>
    </font>
    <font>
      <b/>
      <u/>
      <sz val="14"/>
      <color theme="1"/>
      <name val="Arial"/>
      <family val="2"/>
    </font>
    <font>
      <u/>
      <sz val="11"/>
      <color theme="1"/>
      <name val="Arial"/>
      <family val="2"/>
    </font>
    <font>
      <b/>
      <u/>
      <sz val="11"/>
      <color theme="1"/>
      <name val="Arial"/>
      <family val="2"/>
    </font>
    <font>
      <b/>
      <sz val="10"/>
      <color rgb="FF000000"/>
      <name val="Arial"/>
      <family val="2"/>
    </font>
    <font>
      <sz val="10"/>
      <color rgb="FF000000"/>
      <name val="Arial"/>
      <family val="2"/>
    </font>
    <font>
      <b/>
      <sz val="10"/>
      <color rgb="FF00B4C2"/>
      <name val="Arial"/>
      <family val="2"/>
    </font>
    <font>
      <sz val="15.4"/>
      <color rgb="FF363636"/>
      <name val="Segoe UI Light"/>
      <family val="2"/>
    </font>
    <font>
      <sz val="15.4"/>
      <color rgb="FF363636"/>
      <name val="Segoe UI Light"/>
      <family val="2"/>
    </font>
  </fonts>
  <fills count="7">
    <fill>
      <patternFill patternType="none"/>
    </fill>
    <fill>
      <patternFill patternType="gray125"/>
    </fill>
    <fill>
      <patternFill patternType="solid">
        <fgColor theme="0"/>
        <bgColor indexed="64"/>
      </patternFill>
    </fill>
    <fill>
      <patternFill patternType="solid">
        <fgColor rgb="FFB7D406"/>
        <bgColor indexed="64"/>
      </patternFill>
    </fill>
    <fill>
      <patternFill patternType="solid">
        <fgColor rgb="FF00B0F0"/>
        <bgColor indexed="64"/>
      </patternFill>
    </fill>
    <fill>
      <patternFill patternType="solid">
        <fgColor rgb="FFFFFFFF"/>
        <bgColor indexed="64"/>
      </patternFill>
    </fill>
    <fill>
      <patternFill patternType="solid">
        <fgColor rgb="FF00B4C2"/>
        <bgColor indexed="64"/>
      </patternFill>
    </fill>
  </fills>
  <borders count="20">
    <border>
      <left/>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diagonal/>
    </border>
    <border>
      <left/>
      <right/>
      <top style="thin">
        <color auto="1"/>
      </top>
      <bottom style="thin">
        <color auto="1"/>
      </bottom>
      <diagonal/>
    </border>
    <border>
      <left style="thin">
        <color indexed="64"/>
      </left>
      <right style="thin">
        <color auto="1"/>
      </right>
      <top/>
      <bottom style="thin">
        <color auto="1"/>
      </bottom>
      <diagonal/>
    </border>
    <border>
      <left style="thin">
        <color rgb="FF00B050"/>
      </left>
      <right style="thin">
        <color rgb="FF00B050"/>
      </right>
      <top style="thin">
        <color rgb="FF00B050"/>
      </top>
      <bottom style="thin">
        <color rgb="FF00B050"/>
      </bottom>
      <diagonal/>
    </border>
    <border>
      <left style="thin">
        <color rgb="FF0070C0"/>
      </left>
      <right style="thin">
        <color rgb="FF0070C0"/>
      </right>
      <top style="thin">
        <color rgb="FF0070C0"/>
      </top>
      <bottom style="thin">
        <color rgb="FF0070C0"/>
      </bottom>
      <diagonal/>
    </border>
    <border>
      <left style="thin">
        <color rgb="FFB7D406"/>
      </left>
      <right style="thin">
        <color rgb="FFB7D406"/>
      </right>
      <top style="thin">
        <color rgb="FFB7D406"/>
      </top>
      <bottom style="thin">
        <color rgb="FFB7D406"/>
      </bottom>
      <diagonal/>
    </border>
    <border>
      <left style="thin">
        <color rgb="FFFFC000"/>
      </left>
      <right style="thin">
        <color rgb="FFFFC000"/>
      </right>
      <top style="thin">
        <color rgb="FFFFC000"/>
      </top>
      <bottom style="thin">
        <color rgb="FFFFC000"/>
      </bottom>
      <diagonal/>
    </border>
  </borders>
  <cellStyleXfs count="2">
    <xf numFmtId="0" fontId="0" fillId="0" borderId="0"/>
    <xf numFmtId="0" fontId="2" fillId="0" borderId="0" applyNumberFormat="0" applyFill="0" applyBorder="0" applyAlignment="0" applyProtection="0"/>
  </cellStyleXfs>
  <cellXfs count="203">
    <xf numFmtId="0" fontId="0" fillId="0" borderId="0" xfId="0"/>
    <xf numFmtId="0" fontId="6" fillId="0" borderId="0" xfId="0" applyFont="1" applyAlignment="1"/>
    <xf numFmtId="0" fontId="6" fillId="0" borderId="0" xfId="0" applyFont="1" applyBorder="1"/>
    <xf numFmtId="0" fontId="6" fillId="0" borderId="0" xfId="0" applyFont="1" applyBorder="1" applyAlignment="1">
      <alignment vertical="top"/>
    </xf>
    <xf numFmtId="0" fontId="6" fillId="0" borderId="0" xfId="0" applyFont="1" applyBorder="1" applyAlignment="1"/>
    <xf numFmtId="0" fontId="11" fillId="0" borderId="0" xfId="0" applyFont="1" applyBorder="1"/>
    <xf numFmtId="0" fontId="12" fillId="0" borderId="0" xfId="0" applyFont="1" applyBorder="1"/>
    <xf numFmtId="0" fontId="15" fillId="5" borderId="0" xfId="0" applyFont="1" applyFill="1" applyBorder="1" applyAlignment="1">
      <alignment vertical="center"/>
    </xf>
    <xf numFmtId="0" fontId="6" fillId="2" borderId="0" xfId="0" applyFont="1" applyFill="1"/>
    <xf numFmtId="0" fontId="6" fillId="2" borderId="3" xfId="0" applyFont="1" applyFill="1" applyBorder="1"/>
    <xf numFmtId="0" fontId="16" fillId="4" borderId="3" xfId="0" applyFont="1" applyFill="1" applyBorder="1"/>
    <xf numFmtId="0" fontId="6" fillId="2" borderId="6" xfId="0" applyFont="1" applyFill="1" applyBorder="1"/>
    <xf numFmtId="0" fontId="9" fillId="2" borderId="0" xfId="0" applyFont="1" applyFill="1" applyBorder="1"/>
    <xf numFmtId="0" fontId="18" fillId="2" borderId="0" xfId="1" applyFont="1" applyFill="1" applyBorder="1" applyAlignment="1"/>
    <xf numFmtId="0" fontId="6" fillId="2" borderId="11" xfId="0" applyFont="1" applyFill="1" applyBorder="1"/>
    <xf numFmtId="0" fontId="6" fillId="2" borderId="0" xfId="0" applyFont="1" applyFill="1" applyBorder="1"/>
    <xf numFmtId="0" fontId="9" fillId="2" borderId="0" xfId="0" applyFont="1" applyFill="1" applyBorder="1" applyAlignment="1">
      <alignment horizontal="left" indent="1"/>
    </xf>
    <xf numFmtId="0" fontId="19" fillId="2" borderId="0" xfId="0" applyFont="1" applyFill="1" applyBorder="1"/>
    <xf numFmtId="0" fontId="20" fillId="2" borderId="0" xfId="1" applyFont="1" applyFill="1" applyBorder="1" applyAlignment="1">
      <alignment horizontal="left" indent="1"/>
    </xf>
    <xf numFmtId="0" fontId="6" fillId="2" borderId="0" xfId="0" applyFont="1" applyFill="1" applyAlignment="1">
      <alignment horizontal="center"/>
    </xf>
    <xf numFmtId="0" fontId="6" fillId="2" borderId="3" xfId="0" applyFont="1" applyFill="1" applyBorder="1" applyAlignment="1">
      <alignment horizontal="center"/>
    </xf>
    <xf numFmtId="0" fontId="0" fillId="0" borderId="0" xfId="0" applyBorder="1" applyAlignment="1"/>
    <xf numFmtId="0" fontId="10" fillId="2" borderId="0" xfId="0" applyFont="1" applyFill="1" applyBorder="1" applyAlignment="1"/>
    <xf numFmtId="0" fontId="8" fillId="0" borderId="0" xfId="0" applyFont="1" applyBorder="1" applyAlignment="1"/>
    <xf numFmtId="0" fontId="10" fillId="0" borderId="0" xfId="0" applyFont="1" applyBorder="1" applyAlignment="1"/>
    <xf numFmtId="0" fontId="3" fillId="0" borderId="0" xfId="0" applyFont="1" applyBorder="1" applyAlignment="1"/>
    <xf numFmtId="0" fontId="3" fillId="0" borderId="0" xfId="0" applyFont="1" applyAlignment="1"/>
    <xf numFmtId="0" fontId="11" fillId="0" borderId="0" xfId="0" applyFont="1" applyBorder="1" applyAlignment="1"/>
    <xf numFmtId="0" fontId="24" fillId="0" borderId="0" xfId="0" applyFont="1" applyBorder="1"/>
    <xf numFmtId="0" fontId="27" fillId="0" borderId="0" xfId="0" applyFont="1" applyBorder="1"/>
    <xf numFmtId="0" fontId="29" fillId="0" borderId="0" xfId="0" applyFont="1" applyBorder="1"/>
    <xf numFmtId="0" fontId="30" fillId="0" borderId="0" xfId="0" applyFont="1" applyBorder="1"/>
    <xf numFmtId="0" fontId="33" fillId="0" borderId="0" xfId="0" applyFont="1" applyBorder="1"/>
    <xf numFmtId="0" fontId="17" fillId="2" borderId="8" xfId="0" applyFont="1" applyFill="1" applyBorder="1" applyAlignment="1">
      <alignment horizontal="center"/>
    </xf>
    <xf numFmtId="0" fontId="6" fillId="2" borderId="7" xfId="0" applyFont="1" applyFill="1" applyBorder="1"/>
    <xf numFmtId="0" fontId="18" fillId="2" borderId="9" xfId="1" applyFont="1" applyFill="1" applyBorder="1" applyAlignment="1"/>
    <xf numFmtId="0" fontId="6" fillId="2" borderId="12" xfId="0" applyFont="1" applyFill="1" applyBorder="1"/>
    <xf numFmtId="0" fontId="9" fillId="2" borderId="0" xfId="0" applyFont="1" applyFill="1"/>
    <xf numFmtId="0" fontId="18" fillId="2" borderId="0" xfId="1" applyFont="1" applyFill="1" applyBorder="1"/>
    <xf numFmtId="0" fontId="22" fillId="2" borderId="0" xfId="1" applyFont="1" applyFill="1" applyBorder="1" applyAlignment="1">
      <alignment horizontal="left" indent="1"/>
    </xf>
    <xf numFmtId="0" fontId="16" fillId="4" borderId="5" xfId="0" applyFont="1" applyFill="1" applyBorder="1"/>
    <xf numFmtId="0" fontId="16" fillId="4" borderId="4" xfId="0" applyFont="1" applyFill="1" applyBorder="1"/>
    <xf numFmtId="0" fontId="16" fillId="4" borderId="6" xfId="0" applyFont="1" applyFill="1" applyBorder="1"/>
    <xf numFmtId="0" fontId="18" fillId="0" borderId="0" xfId="1" applyFont="1" applyBorder="1"/>
    <xf numFmtId="0" fontId="9" fillId="2" borderId="3" xfId="0" applyFont="1" applyFill="1" applyBorder="1"/>
    <xf numFmtId="0" fontId="6" fillId="2" borderId="0" xfId="0" applyFont="1" applyFill="1" applyBorder="1" applyAlignment="1"/>
    <xf numFmtId="0" fontId="6" fillId="2" borderId="4" xfId="0" applyFont="1" applyFill="1" applyBorder="1"/>
    <xf numFmtId="0" fontId="6" fillId="2" borderId="0" xfId="0" applyFont="1" applyFill="1" applyBorder="1" applyAlignment="1">
      <alignment horizontal="center"/>
    </xf>
    <xf numFmtId="0" fontId="9" fillId="2" borderId="0" xfId="0" applyFont="1" applyFill="1" applyBorder="1" applyAlignment="1">
      <alignment horizontal="center"/>
    </xf>
    <xf numFmtId="0" fontId="6" fillId="2" borderId="4" xfId="0" applyFont="1" applyFill="1" applyBorder="1" applyAlignment="1">
      <alignment horizontal="center"/>
    </xf>
    <xf numFmtId="0" fontId="19" fillId="2" borderId="0" xfId="0" applyFont="1" applyFill="1" applyBorder="1" applyAlignment="1"/>
    <xf numFmtId="0" fontId="16" fillId="2" borderId="0" xfId="0" applyFont="1" applyFill="1" applyBorder="1"/>
    <xf numFmtId="0" fontId="37" fillId="0" borderId="0" xfId="1" applyFont="1" applyBorder="1"/>
    <xf numFmtId="0" fontId="36" fillId="2" borderId="0" xfId="0" applyFont="1" applyFill="1" applyBorder="1"/>
    <xf numFmtId="0" fontId="37" fillId="2" borderId="0" xfId="1" applyFont="1" applyFill="1" applyBorder="1" applyAlignment="1"/>
    <xf numFmtId="0" fontId="35" fillId="2" borderId="0" xfId="0" applyFont="1" applyFill="1" applyBorder="1"/>
    <xf numFmtId="0" fontId="35" fillId="2" borderId="0" xfId="0" applyFont="1" applyFill="1" applyBorder="1" applyAlignment="1"/>
    <xf numFmtId="0" fontId="36" fillId="2" borderId="0" xfId="0" applyFont="1" applyFill="1" applyBorder="1" applyAlignment="1"/>
    <xf numFmtId="0" fontId="36" fillId="0" borderId="0" xfId="0" applyFont="1" applyBorder="1" applyAlignment="1"/>
    <xf numFmtId="0" fontId="6" fillId="0" borderId="0" xfId="0" applyFont="1" applyBorder="1" applyAlignment="1"/>
    <xf numFmtId="0" fontId="6" fillId="2" borderId="15" xfId="0" applyFont="1" applyFill="1" applyBorder="1" applyAlignment="1">
      <alignment vertical="top"/>
    </xf>
    <xf numFmtId="0" fontId="40" fillId="0" borderId="4" xfId="0" applyFont="1" applyBorder="1" applyAlignment="1">
      <alignment vertical="top"/>
    </xf>
    <xf numFmtId="0" fontId="6" fillId="0" borderId="0" xfId="0" applyFont="1" applyBorder="1" applyAlignment="1">
      <alignment horizontal="justify" vertical="top" wrapText="1"/>
    </xf>
    <xf numFmtId="0" fontId="6" fillId="0" borderId="0" xfId="0" applyFont="1" applyBorder="1" applyAlignment="1">
      <alignment horizontal="justify" vertical="top"/>
    </xf>
    <xf numFmtId="0" fontId="8" fillId="0" borderId="0" xfId="0" applyFont="1" applyBorder="1" applyAlignment="1"/>
    <xf numFmtId="0" fontId="6" fillId="0" borderId="0" xfId="0" applyFont="1" applyBorder="1" applyAlignment="1"/>
    <xf numFmtId="0" fontId="0" fillId="0" borderId="0" xfId="0" applyAlignment="1">
      <alignment horizontal="justify" vertical="top"/>
    </xf>
    <xf numFmtId="0" fontId="0" fillId="0" borderId="3" xfId="0" applyBorder="1" applyAlignment="1">
      <alignment horizontal="center"/>
    </xf>
    <xf numFmtId="0" fontId="16" fillId="6" borderId="3" xfId="0" applyFont="1" applyFill="1" applyBorder="1" applyAlignment="1">
      <alignment horizontal="center"/>
    </xf>
    <xf numFmtId="0" fontId="14" fillId="2" borderId="0" xfId="0" applyFont="1" applyFill="1" applyBorder="1"/>
    <xf numFmtId="0" fontId="6" fillId="2" borderId="9" xfId="0" applyFont="1" applyFill="1" applyBorder="1"/>
    <xf numFmtId="0" fontId="45" fillId="2" borderId="8" xfId="1" applyFont="1" applyFill="1" applyBorder="1"/>
    <xf numFmtId="0" fontId="46" fillId="0" borderId="13" xfId="1" applyFont="1" applyBorder="1"/>
    <xf numFmtId="0" fontId="47" fillId="2" borderId="8" xfId="1" applyFont="1" applyFill="1" applyBorder="1" applyAlignment="1"/>
    <xf numFmtId="0" fontId="48" fillId="2" borderId="8" xfId="1" applyFont="1" applyFill="1" applyBorder="1" applyAlignment="1"/>
    <xf numFmtId="0" fontId="9" fillId="2" borderId="0" xfId="0" applyFont="1" applyFill="1" applyBorder="1" applyAlignment="1">
      <alignment vertical="top"/>
    </xf>
    <xf numFmtId="0" fontId="18" fillId="2" borderId="0" xfId="1" applyFont="1" applyFill="1" applyBorder="1" applyAlignment="1">
      <alignment vertical="top"/>
    </xf>
    <xf numFmtId="0" fontId="6" fillId="2" borderId="0" xfId="0" applyFont="1" applyFill="1" applyBorder="1" applyAlignment="1">
      <alignment vertical="top"/>
    </xf>
    <xf numFmtId="0" fontId="16" fillId="4" borderId="7" xfId="0" applyFont="1" applyFill="1" applyBorder="1"/>
    <xf numFmtId="14" fontId="6" fillId="0" borderId="3" xfId="0" applyNumberFormat="1" applyFont="1" applyFill="1" applyBorder="1"/>
    <xf numFmtId="0" fontId="6" fillId="0" borderId="3" xfId="0" applyFont="1" applyFill="1" applyBorder="1"/>
    <xf numFmtId="0" fontId="16" fillId="4" borderId="3" xfId="0" applyFont="1" applyFill="1" applyBorder="1" applyAlignment="1">
      <alignment wrapText="1"/>
    </xf>
    <xf numFmtId="0" fontId="6" fillId="2" borderId="0" xfId="0" applyFont="1" applyFill="1" applyBorder="1" applyAlignment="1"/>
    <xf numFmtId="0" fontId="50" fillId="2" borderId="0" xfId="1" applyFont="1" applyFill="1" applyBorder="1"/>
    <xf numFmtId="0" fontId="44" fillId="0" borderId="0" xfId="0" applyFont="1" applyBorder="1" applyAlignment="1"/>
    <xf numFmtId="0" fontId="43" fillId="0" borderId="0" xfId="0" applyFont="1" applyBorder="1" applyAlignment="1"/>
    <xf numFmtId="0" fontId="28" fillId="0" borderId="0" xfId="0" applyFont="1" applyBorder="1"/>
    <xf numFmtId="0" fontId="53" fillId="0" borderId="0" xfId="0" applyFont="1" applyBorder="1"/>
    <xf numFmtId="0" fontId="54" fillId="0" borderId="0" xfId="0" applyFont="1" applyBorder="1" applyAlignment="1"/>
    <xf numFmtId="0" fontId="43" fillId="2" borderId="0" xfId="0" applyFont="1" applyFill="1" applyBorder="1" applyAlignment="1"/>
    <xf numFmtId="0" fontId="58" fillId="0" borderId="0" xfId="0" applyFont="1" applyBorder="1"/>
    <xf numFmtId="0" fontId="55" fillId="0" borderId="0" xfId="0" applyFont="1" applyAlignment="1">
      <alignment horizontal="justify" vertical="top"/>
    </xf>
    <xf numFmtId="0" fontId="50" fillId="2" borderId="8" xfId="1" applyFont="1" applyFill="1" applyBorder="1" applyAlignment="1"/>
    <xf numFmtId="0" fontId="60" fillId="2" borderId="5" xfId="0" applyFont="1" applyFill="1" applyBorder="1"/>
    <xf numFmtId="0" fontId="61" fillId="2" borderId="6" xfId="0" applyFont="1" applyFill="1" applyBorder="1"/>
    <xf numFmtId="0" fontId="61" fillId="2" borderId="7" xfId="0" applyFont="1" applyFill="1" applyBorder="1"/>
    <xf numFmtId="0" fontId="62" fillId="2" borderId="0" xfId="0" applyFont="1" applyFill="1" applyBorder="1"/>
    <xf numFmtId="0" fontId="62" fillId="2" borderId="9" xfId="0" applyFont="1" applyFill="1" applyBorder="1"/>
    <xf numFmtId="0" fontId="61" fillId="2" borderId="0" xfId="0" applyFont="1" applyFill="1" applyBorder="1"/>
    <xf numFmtId="0" fontId="61" fillId="2" borderId="9" xfId="0" applyFont="1" applyFill="1" applyBorder="1"/>
    <xf numFmtId="0" fontId="49" fillId="2" borderId="8" xfId="1" applyFont="1" applyFill="1" applyBorder="1"/>
    <xf numFmtId="0" fontId="50" fillId="2" borderId="10" xfId="1" applyFont="1" applyFill="1" applyBorder="1" applyAlignment="1"/>
    <xf numFmtId="0" fontId="45" fillId="2" borderId="0" xfId="1" applyFont="1" applyFill="1" applyBorder="1"/>
    <xf numFmtId="0" fontId="46" fillId="0" borderId="0" xfId="1" applyFont="1" applyBorder="1"/>
    <xf numFmtId="0" fontId="47" fillId="2" borderId="0" xfId="1" applyFont="1" applyFill="1" applyBorder="1" applyAlignment="1"/>
    <xf numFmtId="0" fontId="48" fillId="2" borderId="0" xfId="1" applyFont="1" applyFill="1" applyBorder="1" applyAlignment="1"/>
    <xf numFmtId="0" fontId="49" fillId="2" borderId="0" xfId="1" applyFont="1" applyFill="1" applyBorder="1" applyAlignment="1"/>
    <xf numFmtId="0" fontId="14" fillId="2" borderId="0" xfId="0" applyFont="1" applyFill="1" applyBorder="1" applyAlignment="1">
      <alignment vertical="top"/>
    </xf>
    <xf numFmtId="0" fontId="45" fillId="2" borderId="0" xfId="1" applyFont="1" applyFill="1" applyBorder="1" applyAlignment="1">
      <alignment vertical="top"/>
    </xf>
    <xf numFmtId="0" fontId="46" fillId="0" borderId="0" xfId="1" applyFont="1" applyBorder="1" applyAlignment="1">
      <alignment vertical="top"/>
    </xf>
    <xf numFmtId="0" fontId="47" fillId="2" borderId="0" xfId="1" applyFont="1" applyFill="1" applyBorder="1" applyAlignment="1">
      <alignment vertical="top"/>
    </xf>
    <xf numFmtId="0" fontId="64" fillId="0" borderId="3" xfId="0" applyFont="1" applyBorder="1"/>
    <xf numFmtId="0" fontId="39" fillId="2" borderId="3" xfId="0" applyFont="1" applyFill="1" applyBorder="1"/>
    <xf numFmtId="0" fontId="15" fillId="5" borderId="3" xfId="0" applyFont="1" applyFill="1" applyBorder="1" applyAlignment="1">
      <alignment vertical="center" wrapText="1"/>
    </xf>
    <xf numFmtId="0" fontId="15" fillId="5" borderId="1" xfId="0" applyFont="1" applyFill="1" applyBorder="1" applyAlignment="1">
      <alignment vertical="center" wrapText="1"/>
    </xf>
    <xf numFmtId="0" fontId="64" fillId="5" borderId="3" xfId="0" applyFont="1" applyFill="1" applyBorder="1" applyAlignment="1">
      <alignment vertical="center" wrapText="1"/>
    </xf>
    <xf numFmtId="0" fontId="64" fillId="5" borderId="3" xfId="0" applyFont="1" applyFill="1" applyBorder="1" applyAlignment="1">
      <alignment vertical="center"/>
    </xf>
    <xf numFmtId="0" fontId="39" fillId="5" borderId="3" xfId="0" applyFont="1" applyFill="1" applyBorder="1" applyAlignment="1">
      <alignment vertical="center" wrapText="1"/>
    </xf>
    <xf numFmtId="0" fontId="15" fillId="0" borderId="3" xfId="0" applyFont="1" applyBorder="1" applyAlignment="1">
      <alignment vertical="center"/>
    </xf>
    <xf numFmtId="0" fontId="15" fillId="5" borderId="3" xfId="0" applyFont="1" applyFill="1" applyBorder="1" applyAlignment="1">
      <alignment vertical="center"/>
    </xf>
    <xf numFmtId="0" fontId="46" fillId="0" borderId="8" xfId="1" applyFont="1" applyBorder="1"/>
    <xf numFmtId="0" fontId="6" fillId="0" borderId="0" xfId="0" applyFont="1" applyBorder="1" applyAlignment="1">
      <alignment horizontal="justify" vertical="justify" wrapText="1"/>
    </xf>
    <xf numFmtId="0" fontId="0" fillId="0" borderId="0" xfId="0" applyBorder="1" applyAlignment="1">
      <alignment horizontal="justify" vertical="justify" wrapText="1"/>
    </xf>
    <xf numFmtId="0" fontId="0" fillId="0" borderId="0" xfId="0" applyAlignment="1">
      <alignment horizontal="justify" vertical="justify"/>
    </xf>
    <xf numFmtId="0" fontId="54" fillId="0" borderId="0" xfId="0" applyFont="1" applyBorder="1" applyAlignment="1">
      <alignment horizontal="left" vertical="center"/>
    </xf>
    <xf numFmtId="0" fontId="1" fillId="3" borderId="3" xfId="0" applyFont="1" applyFill="1" applyBorder="1" applyAlignment="1">
      <alignment horizontal="center"/>
    </xf>
    <xf numFmtId="0" fontId="44" fillId="0" borderId="0" xfId="0" applyFont="1" applyBorder="1" applyAlignment="1">
      <alignment horizontal="justify" vertical="top" wrapText="1"/>
    </xf>
    <xf numFmtId="0" fontId="60" fillId="2" borderId="4" xfId="0" applyFont="1" applyFill="1" applyBorder="1"/>
    <xf numFmtId="0" fontId="45" fillId="2" borderId="13" xfId="1" applyFont="1" applyFill="1" applyBorder="1"/>
    <xf numFmtId="0" fontId="47" fillId="2" borderId="13" xfId="1" applyFont="1" applyFill="1" applyBorder="1" applyAlignment="1"/>
    <xf numFmtId="0" fontId="48" fillId="2" borderId="13" xfId="1" applyFont="1" applyFill="1" applyBorder="1" applyAlignment="1"/>
    <xf numFmtId="0" fontId="49" fillId="2" borderId="13" xfId="1" applyFont="1" applyFill="1" applyBorder="1"/>
    <xf numFmtId="0" fontId="50" fillId="2" borderId="15" xfId="1" applyFont="1" applyFill="1" applyBorder="1" applyAlignment="1"/>
    <xf numFmtId="0" fontId="39" fillId="2" borderId="0" xfId="0" applyFont="1" applyFill="1"/>
    <xf numFmtId="0" fontId="15" fillId="0" borderId="3" xfId="0" applyFont="1" applyBorder="1"/>
    <xf numFmtId="0" fontId="15" fillId="5" borderId="5" xfId="0" applyFont="1" applyFill="1" applyBorder="1" applyAlignment="1">
      <alignment vertical="center" wrapText="1"/>
    </xf>
    <xf numFmtId="0" fontId="64" fillId="5" borderId="1" xfId="0" applyFont="1" applyFill="1" applyBorder="1" applyAlignment="1">
      <alignment vertical="center" wrapText="1"/>
    </xf>
    <xf numFmtId="0" fontId="64" fillId="5" borderId="1" xfId="0" applyFont="1" applyFill="1" applyBorder="1" applyAlignment="1">
      <alignment vertical="center"/>
    </xf>
    <xf numFmtId="0" fontId="39" fillId="5" borderId="1" xfId="0" applyFont="1" applyFill="1" applyBorder="1" applyAlignment="1">
      <alignment vertical="center" wrapText="1"/>
    </xf>
    <xf numFmtId="0" fontId="15" fillId="0" borderId="1" xfId="0" applyFont="1" applyBorder="1" applyAlignment="1">
      <alignment vertical="center"/>
    </xf>
    <xf numFmtId="0" fontId="15" fillId="5" borderId="1" xfId="0" applyFont="1" applyFill="1" applyBorder="1" applyAlignment="1">
      <alignment vertical="center"/>
    </xf>
    <xf numFmtId="0" fontId="39" fillId="2" borderId="1" xfId="0" applyFont="1" applyFill="1" applyBorder="1"/>
    <xf numFmtId="0" fontId="50" fillId="2" borderId="13" xfId="1" applyFont="1" applyFill="1" applyBorder="1" applyAlignment="1"/>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0" fillId="0" borderId="4" xfId="0" applyBorder="1" applyAlignment="1">
      <alignment horizontal="center"/>
    </xf>
    <xf numFmtId="0" fontId="0" fillId="0" borderId="4" xfId="0" applyBorder="1" applyAlignment="1"/>
    <xf numFmtId="0" fontId="1" fillId="2" borderId="0" xfId="0" applyFont="1" applyFill="1" applyBorder="1" applyAlignment="1">
      <alignment horizontal="center"/>
    </xf>
    <xf numFmtId="0" fontId="8" fillId="0" borderId="16" xfId="0" applyFont="1" applyBorder="1" applyAlignment="1">
      <alignment horizontal="left" vertical="center"/>
    </xf>
    <xf numFmtId="0" fontId="7" fillId="0" borderId="17" xfId="0" applyFont="1" applyBorder="1" applyAlignment="1">
      <alignment horizontal="left" vertical="center"/>
    </xf>
    <xf numFmtId="0" fontId="31" fillId="0" borderId="18" xfId="0" applyFont="1" applyBorder="1" applyAlignment="1">
      <alignment horizontal="left" vertical="center"/>
    </xf>
    <xf numFmtId="0" fontId="21" fillId="0" borderId="16" xfId="0" applyFont="1" applyBorder="1" applyAlignment="1">
      <alignment horizontal="left" vertical="center"/>
    </xf>
    <xf numFmtId="0" fontId="38" fillId="0" borderId="19" xfId="0" applyFont="1" applyBorder="1" applyAlignment="1">
      <alignment horizontal="left" vertical="center"/>
    </xf>
    <xf numFmtId="0" fontId="6" fillId="2" borderId="15" xfId="0" applyFont="1" applyFill="1" applyBorder="1" applyAlignment="1">
      <alignment horizontal="center"/>
    </xf>
    <xf numFmtId="0" fontId="0" fillId="0" borderId="3" xfId="0" applyBorder="1"/>
    <xf numFmtId="164" fontId="6" fillId="0" borderId="3" xfId="0" applyNumberFormat="1" applyFont="1" applyFill="1" applyBorder="1"/>
    <xf numFmtId="0" fontId="17" fillId="2" borderId="0" xfId="0" applyFont="1" applyFill="1" applyBorder="1" applyAlignment="1">
      <alignment horizontal="center"/>
    </xf>
    <xf numFmtId="0" fontId="0" fillId="0" borderId="0" xfId="0" applyBorder="1"/>
    <xf numFmtId="0" fontId="66" fillId="0" borderId="0" xfId="0" applyFont="1" applyAlignment="1">
      <alignment horizontal="center" vertical="center" wrapText="1"/>
    </xf>
    <xf numFmtId="0" fontId="67" fillId="0" borderId="0" xfId="0" applyFont="1" applyAlignment="1">
      <alignment vertical="center" wrapText="1"/>
    </xf>
    <xf numFmtId="0" fontId="6" fillId="0" borderId="0" xfId="0" applyFont="1" applyBorder="1" applyAlignment="1"/>
    <xf numFmtId="0" fontId="0" fillId="0" borderId="0" xfId="0" applyAlignment="1"/>
    <xf numFmtId="0" fontId="43" fillId="0" borderId="0" xfId="0" applyFont="1" applyBorder="1" applyAlignment="1">
      <alignment horizontal="justify" vertical="top"/>
    </xf>
    <xf numFmtId="0" fontId="55" fillId="0" borderId="0" xfId="0" applyFont="1" applyAlignment="1">
      <alignment horizontal="justify" vertical="top"/>
    </xf>
    <xf numFmtId="0" fontId="21" fillId="0" borderId="0" xfId="0" applyFont="1" applyBorder="1" applyAlignment="1"/>
    <xf numFmtId="0" fontId="25" fillId="0" borderId="0" xfId="0" applyFont="1" applyBorder="1" applyAlignment="1"/>
    <xf numFmtId="0" fontId="6" fillId="0" borderId="0" xfId="0" applyFont="1" applyBorder="1" applyAlignment="1">
      <alignment horizontal="justify" vertical="top"/>
    </xf>
    <xf numFmtId="0" fontId="0" fillId="0" borderId="0" xfId="0" applyAlignment="1">
      <alignment horizontal="justify" vertical="top"/>
    </xf>
    <xf numFmtId="0" fontId="8" fillId="0" borderId="0" xfId="0" applyFont="1" applyBorder="1" applyAlignment="1"/>
    <xf numFmtId="0" fontId="7" fillId="0" borderId="0" xfId="0" applyFont="1" applyBorder="1" applyAlignment="1"/>
    <xf numFmtId="0" fontId="4" fillId="0" borderId="0" xfId="0" applyFont="1" applyBorder="1" applyAlignment="1"/>
    <xf numFmtId="0" fontId="31" fillId="0" borderId="0" xfId="0" applyFont="1" applyBorder="1" applyAlignment="1"/>
    <xf numFmtId="0" fontId="34" fillId="0" borderId="0" xfId="0" applyFont="1" applyBorder="1" applyAlignment="1"/>
    <xf numFmtId="0" fontId="38" fillId="0" borderId="0" xfId="0" applyFont="1" applyBorder="1" applyAlignment="1"/>
    <xf numFmtId="0" fontId="59" fillId="0" borderId="0" xfId="0" applyFont="1" applyBorder="1" applyAlignment="1"/>
    <xf numFmtId="0" fontId="18" fillId="2" borderId="0" xfId="1" applyFont="1" applyFill="1" applyBorder="1" applyAlignment="1">
      <alignment horizontal="left"/>
    </xf>
    <xf numFmtId="0" fontId="17" fillId="3" borderId="1" xfId="0" applyFont="1" applyFill="1"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17" fillId="3" borderId="14" xfId="0" applyFont="1" applyFill="1" applyBorder="1" applyAlignment="1">
      <alignment horizontal="center"/>
    </xf>
    <xf numFmtId="0" fontId="16" fillId="2" borderId="0" xfId="0" applyFont="1" applyFill="1" applyBorder="1" applyAlignment="1"/>
    <xf numFmtId="0" fontId="6" fillId="2" borderId="0" xfId="0" applyFont="1" applyFill="1" applyBorder="1" applyAlignment="1"/>
    <xf numFmtId="0" fontId="17" fillId="3" borderId="2" xfId="0" applyFont="1" applyFill="1" applyBorder="1" applyAlignment="1">
      <alignment horizontal="center"/>
    </xf>
    <xf numFmtId="0" fontId="6" fillId="2" borderId="3" xfId="0" applyFont="1" applyFill="1" applyBorder="1" applyAlignment="1"/>
    <xf numFmtId="0" fontId="0" fillId="0" borderId="3" xfId="0" applyBorder="1" applyAlignment="1"/>
    <xf numFmtId="0" fontId="6" fillId="2" borderId="11" xfId="0" applyFont="1" applyFill="1" applyBorder="1" applyAlignment="1">
      <alignment vertical="top" wrapText="1"/>
    </xf>
    <xf numFmtId="0" fontId="0" fillId="0" borderId="11" xfId="0" applyBorder="1" applyAlignment="1">
      <alignment vertical="top"/>
    </xf>
    <xf numFmtId="0" fontId="42" fillId="2" borderId="4" xfId="0" applyFont="1" applyFill="1" applyBorder="1" applyAlignment="1">
      <alignment vertical="top" wrapText="1"/>
    </xf>
    <xf numFmtId="0" fontId="41" fillId="0" borderId="15" xfId="0" applyFont="1" applyBorder="1" applyAlignment="1">
      <alignment vertical="top" wrapText="1"/>
    </xf>
    <xf numFmtId="0" fontId="42" fillId="2" borderId="3" xfId="0" applyFont="1" applyFill="1" applyBorder="1" applyAlignment="1">
      <alignment vertical="top" wrapText="1"/>
    </xf>
    <xf numFmtId="0" fontId="0" fillId="0" borderId="3" xfId="0" applyBorder="1" applyAlignment="1">
      <alignment vertical="top"/>
    </xf>
    <xf numFmtId="0" fontId="0" fillId="0" borderId="14" xfId="0" applyBorder="1" applyAlignment="1"/>
    <xf numFmtId="0" fontId="0" fillId="0" borderId="2" xfId="0" applyBorder="1" applyAlignment="1"/>
    <xf numFmtId="0" fontId="16" fillId="6" borderId="3" xfId="0" applyFont="1" applyFill="1" applyBorder="1" applyAlignment="1">
      <alignment horizontal="center"/>
    </xf>
    <xf numFmtId="0" fontId="6" fillId="2" borderId="4" xfId="0" applyFont="1" applyFill="1" applyBorder="1" applyAlignment="1"/>
    <xf numFmtId="0" fontId="0" fillId="0" borderId="4" xfId="0" applyBorder="1" applyAlignment="1"/>
    <xf numFmtId="0" fontId="40" fillId="0" borderId="4" xfId="0" applyFont="1" applyBorder="1" applyAlignment="1">
      <alignment vertical="top" wrapText="1"/>
    </xf>
    <xf numFmtId="0" fontId="0" fillId="0" borderId="15" xfId="0" applyBorder="1" applyAlignment="1">
      <alignment vertical="top"/>
    </xf>
    <xf numFmtId="0" fontId="16" fillId="2" borderId="10" xfId="0" applyFont="1" applyFill="1" applyBorder="1" applyAlignment="1"/>
    <xf numFmtId="0" fontId="0" fillId="0" borderId="12" xfId="0" applyBorder="1" applyAlignment="1"/>
    <xf numFmtId="0" fontId="36" fillId="2" borderId="0" xfId="0" applyFont="1" applyFill="1" applyBorder="1" applyAlignment="1"/>
    <xf numFmtId="0" fontId="17" fillId="3" borderId="3" xfId="0" applyFont="1" applyFill="1" applyBorder="1" applyAlignment="1">
      <alignment horizontal="center"/>
    </xf>
    <xf numFmtId="0" fontId="0" fillId="0" borderId="3" xfId="0" applyBorder="1" applyAlignment="1">
      <alignment horizontal="center"/>
    </xf>
  </cellXfs>
  <cellStyles count="2">
    <cellStyle name="Lien hypertexte" xfId="1" builtinId="8"/>
    <cellStyle name="Normal" xfId="0" builtinId="0"/>
  </cellStyles>
  <dxfs count="20">
    <dxf>
      <font>
        <color rgb="FF9C0006"/>
      </font>
    </dxf>
    <dxf>
      <fill>
        <patternFill>
          <bgColor rgb="FFFF0000"/>
        </patternFill>
      </fill>
    </dxf>
    <dxf>
      <fill>
        <patternFill>
          <bgColor theme="0"/>
        </patternFill>
      </fill>
      <border>
        <left style="thin">
          <color auto="1"/>
        </left>
        <right style="thin">
          <color auto="1"/>
        </right>
        <top style="thin">
          <color auto="1"/>
        </top>
        <bottom style="thin">
          <color auto="1"/>
        </bottom>
      </border>
    </dxf>
    <dxf>
      <fill>
        <patternFill>
          <bgColor theme="0"/>
        </patternFill>
      </fill>
      <border>
        <left style="thin">
          <color auto="1"/>
        </left>
        <right style="thin">
          <color auto="1"/>
        </right>
        <top style="thin">
          <color auto="1"/>
        </top>
        <bottom style="thin">
          <color auto="1"/>
        </bottom>
      </border>
    </dxf>
    <dxf>
      <font>
        <color rgb="FF9C0006"/>
      </font>
    </dxf>
    <dxf>
      <fill>
        <patternFill>
          <bgColor rgb="FFFF0000"/>
        </patternFill>
      </fill>
    </dxf>
    <dxf>
      <fill>
        <patternFill>
          <bgColor theme="0"/>
        </patternFill>
      </fill>
      <border>
        <left style="thin">
          <color auto="1"/>
        </left>
        <right style="thin">
          <color auto="1"/>
        </right>
        <top style="thin">
          <color auto="1"/>
        </top>
        <bottom style="thin">
          <color auto="1"/>
        </bottom>
      </border>
    </dxf>
    <dxf>
      <fill>
        <patternFill>
          <bgColor theme="0"/>
        </patternFill>
      </fill>
      <border>
        <left style="thin">
          <color auto="1"/>
        </left>
        <right style="thin">
          <color auto="1"/>
        </right>
        <top style="thin">
          <color auto="1"/>
        </top>
        <bottom style="thin">
          <color auto="1"/>
        </bottom>
      </border>
    </dxf>
    <dxf>
      <font>
        <color rgb="FF9C0006"/>
      </font>
    </dxf>
    <dxf>
      <fill>
        <patternFill>
          <bgColor rgb="FFFF0000"/>
        </patternFill>
      </fill>
    </dxf>
    <dxf>
      <fill>
        <patternFill>
          <bgColor theme="0"/>
        </patternFill>
      </fill>
      <border>
        <left style="thin">
          <color auto="1"/>
        </left>
        <right style="thin">
          <color auto="1"/>
        </right>
        <top style="thin">
          <color auto="1"/>
        </top>
        <bottom style="thin">
          <color auto="1"/>
        </bottom>
      </border>
    </dxf>
    <dxf>
      <fill>
        <patternFill>
          <bgColor theme="0"/>
        </patternFill>
      </fill>
      <border>
        <left style="thin">
          <color auto="1"/>
        </left>
        <right style="thin">
          <color auto="1"/>
        </right>
        <top style="thin">
          <color auto="1"/>
        </top>
        <bottom style="thin">
          <color auto="1"/>
        </bottom>
      </border>
    </dxf>
    <dxf>
      <fill>
        <patternFill>
          <bgColor theme="0"/>
        </patternFill>
      </fill>
      <border>
        <left style="thin">
          <color auto="1"/>
        </left>
        <right style="thin">
          <color auto="1"/>
        </right>
        <top style="thin">
          <color auto="1"/>
        </top>
        <bottom style="thin">
          <color auto="1"/>
        </bottom>
      </border>
    </dxf>
    <dxf>
      <font>
        <color rgb="FF9C0006"/>
      </font>
    </dxf>
    <dxf>
      <fill>
        <patternFill>
          <bgColor rgb="FFFF0000"/>
        </patternFill>
      </fill>
    </dxf>
    <dxf>
      <fill>
        <patternFill>
          <bgColor theme="0"/>
        </patternFill>
      </fill>
      <border>
        <left style="thin">
          <color auto="1"/>
        </left>
        <right style="thin">
          <color auto="1"/>
        </right>
        <top style="thin">
          <color auto="1"/>
        </top>
        <bottom style="thin">
          <color auto="1"/>
        </bottom>
      </border>
    </dxf>
    <dxf>
      <font>
        <color rgb="FF9C0006"/>
      </font>
    </dxf>
    <dxf>
      <fill>
        <patternFill>
          <bgColor rgb="FFFF0000"/>
        </patternFill>
      </fill>
    </dxf>
    <dxf>
      <fill>
        <patternFill>
          <bgColor theme="0"/>
        </patternFill>
      </fill>
      <border>
        <left style="thin">
          <color auto="1"/>
        </left>
        <right style="thin">
          <color auto="1"/>
        </right>
        <top style="thin">
          <color auto="1"/>
        </top>
        <bottom style="thin">
          <color auto="1"/>
        </bottom>
      </border>
    </dxf>
    <dxf>
      <fill>
        <patternFill>
          <bgColor theme="0"/>
        </patternFill>
      </fill>
      <border>
        <left style="thin">
          <color auto="1"/>
        </left>
        <right style="thin">
          <color auto="1"/>
        </right>
        <top style="thin">
          <color auto="1"/>
        </top>
        <bottom style="thin">
          <color auto="1"/>
        </bottom>
        <vertical/>
        <horizontal/>
      </border>
    </dxf>
  </dxfs>
  <tableStyles count="0" defaultTableStyle="TableStyleMedium2" defaultPivotStyle="PivotStyleLight16"/>
  <colors>
    <mruColors>
      <color rgb="FF00B4C2"/>
      <color rgb="FFB7D406"/>
      <color rgb="FFD2F32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hyperlink" Target="Drive%20MONTMOROT%20-%20Courses%20en%20ligne%20Hyper%20U.htm" TargetMode="External"/><Relationship Id="rId1" Type="http://schemas.openxmlformats.org/officeDocument/2006/relationships/image" Target="../media/image1.jpg"/></Relationships>
</file>

<file path=xl/drawings/_rels/drawing6.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xdr:col>
      <xdr:colOff>5659363</xdr:colOff>
      <xdr:row>7</xdr:row>
      <xdr:rowOff>47625</xdr:rowOff>
    </xdr:from>
    <xdr:to>
      <xdr:col>1</xdr:col>
      <xdr:colOff>6267450</xdr:colOff>
      <xdr:row>10</xdr:row>
      <xdr:rowOff>190500</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0338" y="47625"/>
          <a:ext cx="608087" cy="8667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895351</xdr:colOff>
      <xdr:row>0</xdr:row>
      <xdr:rowOff>0</xdr:rowOff>
    </xdr:from>
    <xdr:to>
      <xdr:col>2</xdr:col>
      <xdr:colOff>381001</xdr:colOff>
      <xdr:row>3</xdr:row>
      <xdr:rowOff>123561</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810751" y="0"/>
          <a:ext cx="514350" cy="73316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333376</xdr:colOff>
      <xdr:row>8</xdr:row>
      <xdr:rowOff>76200</xdr:rowOff>
    </xdr:from>
    <xdr:to>
      <xdr:col>7</xdr:col>
      <xdr:colOff>171450</xdr:colOff>
      <xdr:row>12</xdr:row>
      <xdr:rowOff>102878</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915026" y="209550"/>
          <a:ext cx="600074" cy="85535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1952625</xdr:colOff>
      <xdr:row>7</xdr:row>
      <xdr:rowOff>66675</xdr:rowOff>
    </xdr:from>
    <xdr:to>
      <xdr:col>1</xdr:col>
      <xdr:colOff>2480525</xdr:colOff>
      <xdr:row>10</xdr:row>
      <xdr:rowOff>0</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81225" y="66675"/>
          <a:ext cx="527900" cy="75247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104775</xdr:colOff>
      <xdr:row>7</xdr:row>
      <xdr:rowOff>142875</xdr:rowOff>
    </xdr:from>
    <xdr:to>
      <xdr:col>1</xdr:col>
      <xdr:colOff>451700</xdr:colOff>
      <xdr:row>11</xdr:row>
      <xdr:rowOff>0</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4775" y="142875"/>
          <a:ext cx="527900" cy="752475"/>
        </a:xfrm>
        <a:prstGeom prst="rect">
          <a:avLst/>
        </a:prstGeom>
      </xdr:spPr>
    </xdr:pic>
    <xdr:clientData/>
  </xdr:twoCellAnchor>
  <xdr:twoCellAnchor editAs="oneCell">
    <xdr:from>
      <xdr:col>6</xdr:col>
      <xdr:colOff>1019176</xdr:colOff>
      <xdr:row>13</xdr:row>
      <xdr:rowOff>142875</xdr:rowOff>
    </xdr:from>
    <xdr:to>
      <xdr:col>6</xdr:col>
      <xdr:colOff>1590676</xdr:colOff>
      <xdr:row>13</xdr:row>
      <xdr:rowOff>347816</xdr:rowOff>
    </xdr:to>
    <xdr:pic>
      <xdr:nvPicPr>
        <xdr:cNvPr id="4" name="Image 3">
          <a:hlinkClick xmlns:r="http://schemas.openxmlformats.org/officeDocument/2006/relationships" r:id="rId2"/>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991226" y="1685925"/>
          <a:ext cx="571500" cy="2049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0</xdr:colOff>
      <xdr:row>20</xdr:row>
      <xdr:rowOff>0</xdr:rowOff>
    </xdr:from>
    <xdr:to>
      <xdr:col>7</xdr:col>
      <xdr:colOff>304800</xdr:colOff>
      <xdr:row>21</xdr:row>
      <xdr:rowOff>114300</xdr:rowOff>
    </xdr:to>
    <xdr:sp macro="" textlink="">
      <xdr:nvSpPr>
        <xdr:cNvPr id="5124" name="AutoShape 4" descr="Accéder au Drive U sur Coursesu.com"/>
        <xdr:cNvSpPr>
          <a:spLocks noChangeAspect="1" noChangeArrowheads="1"/>
        </xdr:cNvSpPr>
      </xdr:nvSpPr>
      <xdr:spPr bwMode="auto">
        <a:xfrm>
          <a:off x="6762750" y="3143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0</xdr:colOff>
      <xdr:row>18</xdr:row>
      <xdr:rowOff>0</xdr:rowOff>
    </xdr:from>
    <xdr:to>
      <xdr:col>6</xdr:col>
      <xdr:colOff>304800</xdr:colOff>
      <xdr:row>19</xdr:row>
      <xdr:rowOff>114300</xdr:rowOff>
    </xdr:to>
    <xdr:sp macro="" textlink="">
      <xdr:nvSpPr>
        <xdr:cNvPr id="5125" name="AutoShape 5" descr="Accéder au Drive U sur Coursesu.com"/>
        <xdr:cNvSpPr>
          <a:spLocks noChangeAspect="1" noChangeArrowheads="1"/>
        </xdr:cNvSpPr>
      </xdr:nvSpPr>
      <xdr:spPr bwMode="auto">
        <a:xfrm>
          <a:off x="4972050" y="2762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4</xdr:col>
      <xdr:colOff>123825</xdr:colOff>
      <xdr:row>1</xdr:row>
      <xdr:rowOff>104775</xdr:rowOff>
    </xdr:from>
    <xdr:to>
      <xdr:col>4</xdr:col>
      <xdr:colOff>638175</xdr:colOff>
      <xdr:row>10</xdr:row>
      <xdr:rowOff>104511</xdr:rowOff>
    </xdr:to>
    <xdr:pic>
      <xdr:nvPicPr>
        <xdr:cNvPr id="4" name="Image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38750" y="333375"/>
          <a:ext cx="514350" cy="733161"/>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rgb="FF7030A0"/>
  </sheetPr>
  <dimension ref="B1:Q42"/>
  <sheetViews>
    <sheetView showGridLines="0" zoomScaleNormal="100" workbookViewId="0">
      <pane ySplit="7" topLeftCell="A8" activePane="bottomLeft" state="frozen"/>
      <selection pane="bottomLeft" activeCell="D1" sqref="D1"/>
    </sheetView>
  </sheetViews>
  <sheetFormatPr baseColWidth="10" defaultRowHeight="14.25" outlineLevelRow="1" x14ac:dyDescent="0.2"/>
  <cols>
    <col min="1" max="1" width="2.7109375" style="2" customWidth="1"/>
    <col min="2" max="2" width="95.140625" style="2" customWidth="1"/>
    <col min="3" max="3" width="2.7109375" style="2" customWidth="1"/>
    <col min="4" max="4" width="11.42578125" style="2"/>
    <col min="5" max="5" width="15.5703125" style="2" customWidth="1"/>
    <col min="6" max="6" width="11.42578125" style="2"/>
    <col min="7" max="7" width="6.28515625" style="2" customWidth="1"/>
    <col min="8" max="8" width="10.85546875" style="2" customWidth="1"/>
    <col min="9" max="9" width="7.5703125" style="2" customWidth="1"/>
    <col min="10" max="10" width="18" style="2" customWidth="1"/>
    <col min="11" max="11" width="21.7109375" style="2" customWidth="1"/>
    <col min="12" max="12" width="11.42578125" style="2" customWidth="1"/>
    <col min="13" max="13" width="20.42578125" style="2" customWidth="1"/>
    <col min="14" max="14" width="11.42578125" style="2" customWidth="1"/>
    <col min="15" max="15" width="12.85546875" style="2" customWidth="1"/>
    <col min="16" max="16384" width="11.42578125" style="2"/>
  </cols>
  <sheetData>
    <row r="1" spans="2:17" ht="18" hidden="1" outlineLevel="1" x14ac:dyDescent="0.25">
      <c r="D1" s="93" t="s">
        <v>10</v>
      </c>
      <c r="E1" s="94"/>
      <c r="F1" s="94"/>
      <c r="G1" s="94"/>
      <c r="H1" s="95"/>
    </row>
    <row r="2" spans="2:17" ht="15" hidden="1" outlineLevel="1" x14ac:dyDescent="0.25">
      <c r="D2" s="71" t="s">
        <v>14</v>
      </c>
      <c r="E2" s="98"/>
      <c r="F2" s="98"/>
      <c r="G2" s="98"/>
      <c r="H2" s="99"/>
    </row>
    <row r="3" spans="2:17" ht="15" hidden="1" outlineLevel="1" x14ac:dyDescent="0.25">
      <c r="D3" s="120" t="s">
        <v>87</v>
      </c>
      <c r="E3" s="98"/>
      <c r="F3" s="96"/>
      <c r="G3" s="96"/>
      <c r="H3" s="97"/>
    </row>
    <row r="4" spans="2:17" ht="15" hidden="1" outlineLevel="1" x14ac:dyDescent="0.25">
      <c r="D4" s="73" t="s">
        <v>12</v>
      </c>
      <c r="E4" s="98"/>
      <c r="F4" s="96"/>
      <c r="G4" s="96"/>
      <c r="H4" s="97"/>
    </row>
    <row r="5" spans="2:17" ht="15" hidden="1" outlineLevel="1" x14ac:dyDescent="0.25">
      <c r="D5" s="74" t="s">
        <v>11</v>
      </c>
      <c r="E5" s="98"/>
      <c r="F5" s="13"/>
      <c r="G5" s="13"/>
      <c r="H5" s="35"/>
    </row>
    <row r="6" spans="2:17" ht="15" hidden="1" outlineLevel="1" x14ac:dyDescent="0.25">
      <c r="D6" s="100" t="s">
        <v>83</v>
      </c>
      <c r="E6" s="98"/>
      <c r="F6" s="13"/>
      <c r="G6" s="13"/>
      <c r="H6" s="35"/>
    </row>
    <row r="7" spans="2:17" ht="15" hidden="1" outlineLevel="1" x14ac:dyDescent="0.25">
      <c r="D7" s="92" t="s">
        <v>93</v>
      </c>
      <c r="E7" s="98"/>
      <c r="F7" s="98"/>
      <c r="G7" s="98"/>
      <c r="H7" s="99"/>
    </row>
    <row r="8" spans="2:17" ht="21" collapsed="1" x14ac:dyDescent="0.35">
      <c r="B8" s="125" t="s">
        <v>13</v>
      </c>
      <c r="C8" s="21"/>
      <c r="D8" s="21"/>
      <c r="E8" s="21"/>
      <c r="F8" s="21"/>
      <c r="G8" s="21"/>
      <c r="H8" s="21"/>
      <c r="I8" s="21"/>
      <c r="J8" s="21"/>
      <c r="Q8" s="59"/>
    </row>
    <row r="9" spans="2:17" ht="10.5" customHeight="1" x14ac:dyDescent="0.35">
      <c r="B9" s="147"/>
      <c r="C9" s="21"/>
      <c r="D9" s="21"/>
      <c r="E9" s="21"/>
      <c r="F9" s="21"/>
      <c r="G9" s="21"/>
      <c r="H9" s="21"/>
      <c r="I9" s="21"/>
      <c r="J9" s="21"/>
      <c r="Q9" s="65"/>
    </row>
    <row r="10" spans="2:17" ht="25.5" x14ac:dyDescent="0.25">
      <c r="B10" s="148" t="s">
        <v>117</v>
      </c>
      <c r="C10" s="6"/>
      <c r="D10" s="168"/>
      <c r="E10" s="160"/>
      <c r="F10" s="24"/>
      <c r="G10" s="25"/>
      <c r="H10" s="25"/>
      <c r="I10" s="25"/>
      <c r="J10" s="25"/>
      <c r="Q10" s="59"/>
    </row>
    <row r="11" spans="2:17" ht="18" x14ac:dyDescent="0.25">
      <c r="B11" s="85" t="s">
        <v>17</v>
      </c>
      <c r="C11" s="6"/>
      <c r="D11" s="23"/>
      <c r="E11" s="4"/>
      <c r="F11" s="24"/>
      <c r="G11" s="25"/>
      <c r="H11" s="25"/>
      <c r="I11" s="25"/>
      <c r="J11" s="25"/>
      <c r="Q11" s="59"/>
    </row>
    <row r="12" spans="2:17" ht="15" x14ac:dyDescent="0.25">
      <c r="B12" s="86" t="s">
        <v>19</v>
      </c>
      <c r="Q12" s="59"/>
    </row>
    <row r="13" spans="2:17" s="3" customFormat="1" ht="86.25" customHeight="1" x14ac:dyDescent="0.25">
      <c r="B13" s="62" t="s">
        <v>84</v>
      </c>
      <c r="C13" s="121"/>
      <c r="D13" s="121"/>
      <c r="E13" s="121"/>
      <c r="F13" s="121"/>
      <c r="G13" s="121"/>
      <c r="H13" s="121"/>
      <c r="I13" s="121"/>
      <c r="J13" s="121"/>
      <c r="K13" s="69"/>
    </row>
    <row r="14" spans="2:17" s="3" customFormat="1" ht="43.5" x14ac:dyDescent="0.2">
      <c r="B14" s="62" t="s">
        <v>86</v>
      </c>
      <c r="C14" s="121"/>
      <c r="D14" s="121"/>
      <c r="E14" s="121"/>
      <c r="F14" s="121"/>
      <c r="G14" s="121"/>
      <c r="H14" s="121"/>
      <c r="I14" s="121"/>
      <c r="J14" s="121"/>
      <c r="L14" s="2"/>
      <c r="M14" s="15"/>
      <c r="N14" s="15"/>
      <c r="O14" s="15"/>
      <c r="P14" s="15"/>
    </row>
    <row r="15" spans="2:17" s="3" customFormat="1" x14ac:dyDescent="0.2">
      <c r="B15" s="62"/>
      <c r="C15" s="121"/>
      <c r="D15" s="121"/>
      <c r="E15" s="121"/>
      <c r="F15" s="121"/>
      <c r="G15" s="121"/>
      <c r="H15" s="121"/>
      <c r="I15" s="121"/>
      <c r="J15" s="121"/>
      <c r="L15" s="2"/>
      <c r="M15" s="15"/>
      <c r="N15" s="15"/>
      <c r="O15" s="15"/>
      <c r="P15" s="15"/>
    </row>
    <row r="16" spans="2:17" ht="25.5" x14ac:dyDescent="0.25">
      <c r="B16" s="149" t="s">
        <v>118</v>
      </c>
      <c r="C16" s="29"/>
      <c r="D16" s="169"/>
      <c r="E16" s="170"/>
      <c r="G16" s="26"/>
      <c r="H16" s="26"/>
      <c r="I16" s="26"/>
      <c r="J16" s="26"/>
    </row>
    <row r="17" spans="2:11" ht="18" x14ac:dyDescent="0.25">
      <c r="B17" s="85" t="s">
        <v>15</v>
      </c>
      <c r="C17" s="87"/>
      <c r="D17" s="85"/>
      <c r="E17" s="84"/>
      <c r="F17" s="24"/>
      <c r="G17" s="26"/>
      <c r="H17" s="26"/>
      <c r="I17" s="26"/>
      <c r="J17" s="26"/>
    </row>
    <row r="18" spans="2:11" ht="15" x14ac:dyDescent="0.25">
      <c r="B18" s="124" t="s">
        <v>119</v>
      </c>
      <c r="C18" s="88"/>
      <c r="D18" s="85"/>
      <c r="E18" s="84"/>
      <c r="F18" s="24"/>
      <c r="G18" s="26"/>
      <c r="H18" s="26"/>
      <c r="I18" s="26"/>
      <c r="J18" s="26"/>
    </row>
    <row r="19" spans="2:11" ht="15" x14ac:dyDescent="0.25">
      <c r="B19" s="86" t="s">
        <v>19</v>
      </c>
      <c r="F19" s="5"/>
      <c r="H19" s="26"/>
      <c r="I19" s="26"/>
      <c r="J19" s="26"/>
    </row>
    <row r="20" spans="2:11" ht="99.75" x14ac:dyDescent="0.2">
      <c r="B20" s="62" t="s">
        <v>91</v>
      </c>
      <c r="C20" s="121"/>
      <c r="D20" s="121"/>
      <c r="E20" s="121"/>
      <c r="F20" s="121"/>
      <c r="G20" s="121"/>
      <c r="H20" s="121"/>
      <c r="I20" s="121"/>
      <c r="J20" s="121"/>
    </row>
    <row r="21" spans="2:11" x14ac:dyDescent="0.2">
      <c r="B21" s="62"/>
      <c r="C21" s="121"/>
      <c r="D21" s="121"/>
      <c r="E21" s="121"/>
      <c r="F21" s="121"/>
      <c r="G21" s="121"/>
      <c r="H21" s="121"/>
      <c r="I21" s="121"/>
      <c r="J21" s="121"/>
    </row>
    <row r="22" spans="2:11" ht="25.5" x14ac:dyDescent="0.25">
      <c r="B22" s="150" t="s">
        <v>120</v>
      </c>
      <c r="C22" s="32"/>
      <c r="D22" s="171"/>
      <c r="E22" s="172"/>
      <c r="G22" s="26"/>
      <c r="H22" s="26"/>
      <c r="I22" s="26"/>
      <c r="J22" s="26"/>
      <c r="K22" s="26"/>
    </row>
    <row r="23" spans="2:11" ht="18" x14ac:dyDescent="0.25">
      <c r="B23" s="85" t="s">
        <v>16</v>
      </c>
      <c r="C23" s="30"/>
      <c r="D23" s="23"/>
      <c r="E23" s="4"/>
      <c r="F23" s="24"/>
      <c r="G23" s="26"/>
      <c r="H23" s="26"/>
      <c r="I23" s="26"/>
      <c r="J23" s="26"/>
      <c r="K23" s="26"/>
    </row>
    <row r="24" spans="2:11" ht="18" x14ac:dyDescent="0.25">
      <c r="B24" s="86" t="s">
        <v>19</v>
      </c>
      <c r="C24" s="30"/>
      <c r="D24" s="64"/>
      <c r="E24" s="65"/>
      <c r="F24" s="24"/>
      <c r="G24" s="26"/>
      <c r="H24" s="26"/>
      <c r="I24" s="26"/>
      <c r="J24" s="26"/>
      <c r="K24" s="26"/>
    </row>
    <row r="25" spans="2:11" ht="43.5" customHeight="1" x14ac:dyDescent="0.25">
      <c r="B25" s="126" t="s">
        <v>85</v>
      </c>
      <c r="C25" s="123"/>
      <c r="D25" s="123"/>
      <c r="E25" s="123"/>
      <c r="F25" s="123"/>
      <c r="G25" s="123"/>
      <c r="H25" s="123"/>
      <c r="I25" s="123"/>
      <c r="J25" s="123"/>
      <c r="K25" s="26"/>
    </row>
    <row r="26" spans="2:11" ht="15" x14ac:dyDescent="0.25">
      <c r="B26" s="85" t="s">
        <v>90</v>
      </c>
      <c r="C26" s="31"/>
      <c r="G26" s="26"/>
      <c r="H26" s="26"/>
      <c r="I26" s="26"/>
      <c r="J26" s="26"/>
      <c r="K26" s="27"/>
    </row>
    <row r="27" spans="2:11" ht="15" x14ac:dyDescent="0.25">
      <c r="B27" s="86" t="s">
        <v>19</v>
      </c>
    </row>
    <row r="28" spans="2:11" ht="57" x14ac:dyDescent="0.2">
      <c r="B28" s="63" t="s">
        <v>92</v>
      </c>
      <c r="C28" s="122"/>
      <c r="D28" s="122"/>
      <c r="E28" s="122"/>
      <c r="F28" s="122"/>
      <c r="G28" s="122"/>
      <c r="H28" s="122"/>
      <c r="I28" s="122"/>
      <c r="J28" s="122"/>
    </row>
    <row r="29" spans="2:11" ht="15" x14ac:dyDescent="0.2">
      <c r="B29" s="63"/>
      <c r="C29" s="122"/>
      <c r="D29" s="122"/>
      <c r="E29" s="122"/>
      <c r="F29" s="122"/>
      <c r="G29" s="122"/>
      <c r="H29" s="122"/>
      <c r="I29" s="122"/>
      <c r="J29" s="122"/>
    </row>
    <row r="30" spans="2:11" ht="25.5" x14ac:dyDescent="0.25">
      <c r="B30" s="151" t="s">
        <v>122</v>
      </c>
      <c r="C30" s="28"/>
      <c r="D30" s="164"/>
      <c r="E30" s="165"/>
      <c r="G30" s="4"/>
      <c r="H30" s="4"/>
      <c r="I30" s="21"/>
      <c r="J30" s="21"/>
    </row>
    <row r="31" spans="2:11" ht="15" x14ac:dyDescent="0.2">
      <c r="B31" s="162" t="s">
        <v>88</v>
      </c>
      <c r="C31" s="163"/>
      <c r="D31" s="163"/>
      <c r="E31" s="163"/>
      <c r="F31" s="163"/>
      <c r="G31" s="163"/>
      <c r="H31" s="163"/>
      <c r="I31" s="163"/>
      <c r="J31" s="163"/>
    </row>
    <row r="32" spans="2:11" ht="15" x14ac:dyDescent="0.25">
      <c r="B32" s="86" t="s">
        <v>19</v>
      </c>
      <c r="C32" s="91"/>
      <c r="D32" s="91"/>
      <c r="E32" s="91"/>
      <c r="F32" s="91"/>
      <c r="G32" s="91"/>
      <c r="H32" s="91"/>
      <c r="I32" s="91"/>
      <c r="J32" s="91"/>
    </row>
    <row r="33" spans="2:10" ht="57.75" x14ac:dyDescent="0.2">
      <c r="B33" s="62" t="s">
        <v>126</v>
      </c>
      <c r="C33" s="66"/>
      <c r="D33" s="66"/>
      <c r="E33" s="66"/>
      <c r="F33" s="66"/>
      <c r="G33" s="66"/>
      <c r="H33" s="66"/>
      <c r="I33" s="66"/>
      <c r="J33" s="66"/>
    </row>
    <row r="34" spans="2:10" ht="15" x14ac:dyDescent="0.2">
      <c r="B34" s="62"/>
      <c r="C34" s="66"/>
      <c r="D34" s="66"/>
      <c r="E34" s="66"/>
      <c r="F34" s="66"/>
      <c r="G34" s="66"/>
      <c r="H34" s="66"/>
      <c r="I34" s="66"/>
      <c r="J34" s="66"/>
    </row>
    <row r="35" spans="2:10" ht="25.5" x14ac:dyDescent="0.25">
      <c r="B35" s="152" t="s">
        <v>121</v>
      </c>
      <c r="C35" s="90"/>
      <c r="D35" s="173"/>
      <c r="E35" s="174"/>
      <c r="F35" s="66"/>
      <c r="G35" s="66"/>
      <c r="H35" s="66"/>
      <c r="I35" s="66"/>
      <c r="J35" s="66"/>
    </row>
    <row r="36" spans="2:10" ht="13.5" customHeight="1" x14ac:dyDescent="0.25">
      <c r="B36" s="89" t="s">
        <v>89</v>
      </c>
      <c r="C36" s="6"/>
      <c r="D36" s="23"/>
      <c r="E36" s="4"/>
      <c r="F36" s="22"/>
      <c r="G36" s="4"/>
      <c r="H36" s="4"/>
      <c r="I36" s="21"/>
      <c r="J36" s="21"/>
    </row>
    <row r="37" spans="2:10" ht="15" x14ac:dyDescent="0.25">
      <c r="B37" s="86" t="s">
        <v>19</v>
      </c>
    </row>
    <row r="38" spans="2:10" ht="15" x14ac:dyDescent="0.2">
      <c r="B38" s="63" t="s">
        <v>18</v>
      </c>
      <c r="C38" s="66"/>
      <c r="D38" s="66"/>
      <c r="E38" s="66"/>
      <c r="F38" s="66"/>
      <c r="G38" s="66"/>
      <c r="H38" s="66"/>
      <c r="I38" s="66"/>
      <c r="J38" s="66"/>
    </row>
    <row r="39" spans="2:10" ht="15" x14ac:dyDescent="0.2">
      <c r="B39" s="166"/>
      <c r="C39" s="167"/>
      <c r="D39" s="167"/>
      <c r="E39" s="167"/>
      <c r="F39" s="167"/>
      <c r="G39" s="167"/>
      <c r="H39" s="167"/>
      <c r="I39" s="167"/>
      <c r="J39" s="167"/>
    </row>
    <row r="41" spans="2:10" ht="15" x14ac:dyDescent="0.2">
      <c r="B41" s="166"/>
      <c r="C41" s="167"/>
      <c r="D41" s="167"/>
      <c r="E41" s="167"/>
      <c r="F41" s="167"/>
      <c r="G41" s="167"/>
      <c r="H41" s="167"/>
      <c r="I41" s="167"/>
      <c r="J41" s="167"/>
    </row>
    <row r="42" spans="2:10" ht="15" x14ac:dyDescent="0.25">
      <c r="B42" s="160"/>
      <c r="C42" s="161"/>
      <c r="D42" s="161"/>
      <c r="E42" s="161"/>
      <c r="F42" s="161"/>
      <c r="G42" s="161"/>
      <c r="H42" s="161"/>
      <c r="I42" s="161"/>
      <c r="J42" s="161"/>
    </row>
  </sheetData>
  <mergeCells count="9">
    <mergeCell ref="B42:J42"/>
    <mergeCell ref="B31:J31"/>
    <mergeCell ref="D30:E30"/>
    <mergeCell ref="B39:J39"/>
    <mergeCell ref="D10:E10"/>
    <mergeCell ref="D16:E16"/>
    <mergeCell ref="D22:E22"/>
    <mergeCell ref="D35:E35"/>
    <mergeCell ref="B41:J41"/>
  </mergeCells>
  <hyperlinks>
    <hyperlink ref="D2" location="'Notice d''utilisation'!A1" display="&gt; Acceder à la notice"/>
    <hyperlink ref="D3" location="'1- Base de données articles'!A1" display="&gt; Accéder à la base de données"/>
    <hyperlink ref="D4" location="'2- Journal entrées et sorties'!A1" display="&gt; Ajouter des entrées ou des sorties"/>
    <hyperlink ref="D5" location="'3- Etat des stocks'!A1" display="&gt; Vérifier l'état des stocks"/>
    <hyperlink ref="D6" location="'Bon de commande'!A1" display="&gt; Editer un bon de Commande"/>
    <hyperlink ref="D7" location="'4- Commande'!A1" display="&gt; Vérifier l'état des stocks"/>
    <hyperlink ref="E6:H6" location="'Etat des stocks'!A1" display="Vérifier l'état des stocks"/>
    <hyperlink ref="E5:H5" location="'Journal entrées et sorties'!A1" display="Ajouter des entrées ou des sorties"/>
  </hyperlinks>
  <pageMargins left="0" right="0" top="0" bottom="0" header="0" footer="0"/>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rgb="FF00B050"/>
  </sheetPr>
  <dimension ref="B1:Q36"/>
  <sheetViews>
    <sheetView showGridLines="0" workbookViewId="0">
      <selection activeCell="B12" sqref="B12"/>
    </sheetView>
  </sheetViews>
  <sheetFormatPr baseColWidth="10" defaultColWidth="11.42578125" defaultRowHeight="15" outlineLevelRow="1" x14ac:dyDescent="0.25"/>
  <cols>
    <col min="1" max="1" width="2.7109375" style="8" customWidth="1"/>
    <col min="2" max="2" width="15.42578125" style="8" customWidth="1"/>
    <col min="3" max="3" width="46.7109375" style="8" customWidth="1"/>
    <col min="4" max="4" width="69.85546875" style="8" customWidth="1"/>
    <col min="6" max="10" width="11.42578125" style="8"/>
    <col min="11" max="11" width="11.42578125" style="8" customWidth="1"/>
    <col min="12" max="16384" width="11.42578125" style="8"/>
  </cols>
  <sheetData>
    <row r="1" spans="2:12" s="2" customFormat="1" ht="18" outlineLevel="1" x14ac:dyDescent="0.25">
      <c r="B1" s="98"/>
      <c r="D1" s="127" t="s">
        <v>10</v>
      </c>
      <c r="F1" s="98"/>
      <c r="G1" s="98"/>
      <c r="H1" s="98"/>
    </row>
    <row r="2" spans="2:12" s="2" customFormat="1" outlineLevel="1" x14ac:dyDescent="0.25">
      <c r="B2" s="98"/>
      <c r="D2" s="128" t="s">
        <v>14</v>
      </c>
      <c r="F2" s="98"/>
      <c r="G2" s="98"/>
      <c r="H2" s="98"/>
    </row>
    <row r="3" spans="2:12" s="2" customFormat="1" outlineLevel="1" x14ac:dyDescent="0.25">
      <c r="B3" s="98"/>
      <c r="D3" s="72" t="s">
        <v>87</v>
      </c>
      <c r="F3" s="96"/>
      <c r="G3" s="96"/>
      <c r="H3" s="96"/>
    </row>
    <row r="4" spans="2:12" s="2" customFormat="1" outlineLevel="1" x14ac:dyDescent="0.25">
      <c r="B4" s="98"/>
      <c r="D4" s="129" t="s">
        <v>12</v>
      </c>
      <c r="F4" s="96"/>
      <c r="G4" s="96"/>
      <c r="H4" s="96"/>
    </row>
    <row r="5" spans="2:12" s="2" customFormat="1" outlineLevel="1" x14ac:dyDescent="0.25">
      <c r="B5" s="98"/>
      <c r="D5" s="130" t="s">
        <v>11</v>
      </c>
      <c r="F5" s="13"/>
      <c r="G5" s="13"/>
      <c r="H5" s="13"/>
    </row>
    <row r="6" spans="2:12" s="2" customFormat="1" outlineLevel="1" x14ac:dyDescent="0.25">
      <c r="B6" s="98"/>
      <c r="D6" s="131" t="s">
        <v>83</v>
      </c>
      <c r="F6" s="13"/>
      <c r="G6" s="13"/>
      <c r="H6" s="13"/>
    </row>
    <row r="7" spans="2:12" s="2" customFormat="1" outlineLevel="1" x14ac:dyDescent="0.25">
      <c r="B7" s="98"/>
      <c r="D7" s="142" t="s">
        <v>93</v>
      </c>
      <c r="F7" s="98"/>
      <c r="G7" s="98"/>
      <c r="H7" s="98"/>
    </row>
    <row r="8" spans="2:12" ht="20.25" x14ac:dyDescent="0.3">
      <c r="B8" s="176" t="s">
        <v>8</v>
      </c>
      <c r="C8" s="177"/>
      <c r="D8" s="178"/>
      <c r="E8" s="157"/>
      <c r="F8" s="156"/>
      <c r="G8" s="69"/>
      <c r="H8" s="15"/>
      <c r="I8" s="15"/>
      <c r="J8" s="15"/>
      <c r="K8" s="15"/>
      <c r="L8" s="15"/>
    </row>
    <row r="9" spans="2:12" x14ac:dyDescent="0.25">
      <c r="G9" s="102"/>
      <c r="H9" s="15"/>
      <c r="I9" s="12"/>
      <c r="J9" s="12"/>
      <c r="K9" s="12"/>
      <c r="L9" s="15"/>
    </row>
    <row r="10" spans="2:12" x14ac:dyDescent="0.25">
      <c r="G10" s="103"/>
      <c r="H10" s="15"/>
      <c r="I10" s="12"/>
      <c r="J10" s="12"/>
      <c r="K10" s="12"/>
      <c r="L10" s="15"/>
    </row>
    <row r="11" spans="2:12" x14ac:dyDescent="0.25">
      <c r="B11" s="10" t="s">
        <v>69</v>
      </c>
      <c r="C11" s="10" t="s">
        <v>9</v>
      </c>
      <c r="D11" s="10" t="s">
        <v>94</v>
      </c>
      <c r="G11" s="104"/>
      <c r="H11" s="15"/>
      <c r="I11" s="13"/>
      <c r="J11" s="13"/>
      <c r="K11" s="13"/>
      <c r="L11" s="15"/>
    </row>
    <row r="12" spans="2:12" ht="15" customHeight="1" x14ac:dyDescent="0.25">
      <c r="B12" s="19" t="s">
        <v>20</v>
      </c>
      <c r="C12" s="133" t="s">
        <v>23</v>
      </c>
      <c r="D12" s="111" t="s">
        <v>95</v>
      </c>
      <c r="G12" s="105"/>
      <c r="H12" s="15"/>
      <c r="I12" s="13"/>
      <c r="J12" s="13"/>
      <c r="K12" s="13"/>
      <c r="L12" s="15"/>
    </row>
    <row r="13" spans="2:12" ht="15" customHeight="1" x14ac:dyDescent="0.25">
      <c r="B13" s="19" t="s">
        <v>22</v>
      </c>
      <c r="C13" s="133" t="s">
        <v>21</v>
      </c>
      <c r="D13" s="111" t="s">
        <v>96</v>
      </c>
      <c r="G13" s="106"/>
      <c r="H13" s="15"/>
      <c r="I13" s="15"/>
      <c r="J13" s="15"/>
      <c r="K13" s="15"/>
      <c r="L13" s="15"/>
    </row>
    <row r="14" spans="2:12" ht="15" customHeight="1" x14ac:dyDescent="0.25">
      <c r="B14" s="19" t="s">
        <v>24</v>
      </c>
      <c r="C14" s="133" t="s">
        <v>68</v>
      </c>
      <c r="D14" s="112" t="s">
        <v>98</v>
      </c>
      <c r="G14" s="83"/>
      <c r="H14" s="15"/>
      <c r="I14" s="15"/>
      <c r="J14" s="15"/>
      <c r="K14" s="15"/>
      <c r="L14" s="15"/>
    </row>
    <row r="15" spans="2:12" ht="15" customHeight="1" x14ac:dyDescent="0.25">
      <c r="B15" s="19" t="s">
        <v>26</v>
      </c>
      <c r="C15" s="133" t="s">
        <v>25</v>
      </c>
      <c r="D15" s="112" t="s">
        <v>99</v>
      </c>
      <c r="G15" s="12"/>
      <c r="H15" s="15"/>
      <c r="I15" s="15"/>
      <c r="J15" s="15"/>
      <c r="K15" s="15"/>
      <c r="L15" s="15"/>
    </row>
    <row r="16" spans="2:12" x14ac:dyDescent="0.25">
      <c r="B16" s="19" t="s">
        <v>27</v>
      </c>
      <c r="C16" s="133" t="s">
        <v>31</v>
      </c>
      <c r="D16" s="112" t="s">
        <v>100</v>
      </c>
      <c r="G16" s="15"/>
      <c r="H16" s="15"/>
      <c r="I16" s="15"/>
      <c r="J16" s="15"/>
      <c r="K16" s="15"/>
      <c r="L16" s="15"/>
    </row>
    <row r="17" spans="2:17" x14ac:dyDescent="0.25">
      <c r="B17" s="19" t="s">
        <v>28</v>
      </c>
      <c r="C17" s="133" t="s">
        <v>32</v>
      </c>
      <c r="D17" s="111" t="s">
        <v>108</v>
      </c>
      <c r="G17" s="15"/>
      <c r="H17" s="15"/>
      <c r="I17" s="15"/>
      <c r="J17" s="15"/>
      <c r="K17" s="15"/>
      <c r="L17" s="15"/>
    </row>
    <row r="18" spans="2:17" ht="15" customHeight="1" x14ac:dyDescent="0.25">
      <c r="B18" s="19" t="s">
        <v>29</v>
      </c>
      <c r="C18" s="133" t="s">
        <v>97</v>
      </c>
      <c r="D18" s="134" t="s">
        <v>116</v>
      </c>
      <c r="G18" s="15"/>
      <c r="H18" s="15"/>
      <c r="I18" s="15"/>
      <c r="J18" s="15"/>
      <c r="K18" s="15"/>
      <c r="L18" s="15"/>
    </row>
    <row r="19" spans="2:17" ht="15" customHeight="1" x14ac:dyDescent="0.25">
      <c r="B19" s="19" t="s">
        <v>30</v>
      </c>
      <c r="C19" s="114" t="s">
        <v>106</v>
      </c>
      <c r="D19" s="113" t="s">
        <v>39</v>
      </c>
      <c r="G19" s="15"/>
      <c r="H19" s="15"/>
      <c r="I19" s="15"/>
      <c r="J19" s="15"/>
      <c r="K19" s="15"/>
      <c r="L19" s="15"/>
      <c r="M19" s="15"/>
      <c r="N19" s="15"/>
      <c r="O19" s="15"/>
      <c r="P19" s="15"/>
      <c r="Q19" s="15"/>
    </row>
    <row r="20" spans="2:17" ht="15" customHeight="1" x14ac:dyDescent="0.25">
      <c r="B20" s="19" t="s">
        <v>38</v>
      </c>
      <c r="C20" s="114" t="s">
        <v>105</v>
      </c>
      <c r="D20" s="113" t="s">
        <v>40</v>
      </c>
      <c r="G20" s="7"/>
      <c r="J20" s="15"/>
      <c r="K20" s="15"/>
      <c r="L20" s="15"/>
      <c r="M20" s="15"/>
      <c r="N20" s="15"/>
      <c r="O20" s="15"/>
      <c r="P20" s="15"/>
      <c r="Q20" s="15"/>
    </row>
    <row r="21" spans="2:17" ht="15" customHeight="1" x14ac:dyDescent="0.25">
      <c r="B21" s="19" t="s">
        <v>43</v>
      </c>
      <c r="C21" s="114" t="s">
        <v>107</v>
      </c>
      <c r="D21" s="113" t="s">
        <v>41</v>
      </c>
      <c r="G21" s="7"/>
      <c r="J21" s="15"/>
      <c r="K21" s="12"/>
      <c r="L21" s="15"/>
      <c r="M21" s="15"/>
      <c r="N21" s="15"/>
      <c r="O21" s="15"/>
      <c r="P21" s="15"/>
      <c r="Q21" s="15"/>
    </row>
    <row r="22" spans="2:17" ht="15.75" customHeight="1" x14ac:dyDescent="0.25">
      <c r="B22" s="19" t="s">
        <v>44</v>
      </c>
      <c r="C22" s="135" t="s">
        <v>104</v>
      </c>
      <c r="D22" s="113" t="s">
        <v>42</v>
      </c>
      <c r="G22" s="15"/>
      <c r="J22" s="15"/>
      <c r="K22" s="16"/>
      <c r="L22" s="17"/>
      <c r="M22" s="15"/>
      <c r="N22" s="15"/>
      <c r="O22" s="15"/>
      <c r="P22" s="15"/>
      <c r="Q22" s="15"/>
    </row>
    <row r="23" spans="2:17" ht="15.75" customHeight="1" x14ac:dyDescent="0.25">
      <c r="B23" s="19" t="s">
        <v>130</v>
      </c>
      <c r="C23" s="135" t="s">
        <v>127</v>
      </c>
      <c r="D23" s="118" t="s">
        <v>129</v>
      </c>
      <c r="G23" s="15"/>
      <c r="J23" s="15"/>
      <c r="K23" s="16"/>
      <c r="L23" s="17"/>
      <c r="M23" s="15"/>
      <c r="N23" s="15"/>
      <c r="O23" s="15"/>
      <c r="P23" s="15"/>
      <c r="Q23" s="15"/>
    </row>
    <row r="24" spans="2:17" ht="15" customHeight="1" x14ac:dyDescent="0.25">
      <c r="B24" s="20" t="s">
        <v>50</v>
      </c>
      <c r="C24" s="136" t="s">
        <v>45</v>
      </c>
      <c r="D24" s="111" t="s">
        <v>101</v>
      </c>
      <c r="J24" s="15"/>
      <c r="K24" s="12"/>
      <c r="L24" s="13"/>
      <c r="M24" s="13"/>
      <c r="N24" s="13"/>
      <c r="O24" s="13"/>
      <c r="P24" s="15"/>
      <c r="Q24" s="15"/>
    </row>
    <row r="25" spans="2:17" x14ac:dyDescent="0.25">
      <c r="B25" s="20" t="s">
        <v>51</v>
      </c>
      <c r="C25" s="136" t="s">
        <v>46</v>
      </c>
      <c r="D25" s="111" t="s">
        <v>102</v>
      </c>
      <c r="J25" s="15"/>
      <c r="K25" s="12"/>
      <c r="L25" s="15"/>
      <c r="M25" s="15"/>
      <c r="N25" s="15"/>
      <c r="O25" s="15"/>
      <c r="P25" s="15"/>
      <c r="Q25" s="15"/>
    </row>
    <row r="26" spans="2:17" ht="15.75" x14ac:dyDescent="0.25">
      <c r="B26" s="20" t="s">
        <v>52</v>
      </c>
      <c r="C26" s="136" t="s">
        <v>47</v>
      </c>
      <c r="D26" s="111" t="s">
        <v>109</v>
      </c>
      <c r="J26" s="15"/>
      <c r="K26" s="16"/>
      <c r="L26" s="17"/>
      <c r="M26" s="15"/>
      <c r="N26" s="15"/>
      <c r="O26" s="15"/>
      <c r="P26" s="15"/>
      <c r="Q26" s="15"/>
    </row>
    <row r="27" spans="2:17" ht="15.75" x14ac:dyDescent="0.25">
      <c r="B27" s="20" t="s">
        <v>53</v>
      </c>
      <c r="C27" s="136" t="s">
        <v>111</v>
      </c>
      <c r="D27" s="115" t="s">
        <v>110</v>
      </c>
      <c r="J27" s="15"/>
      <c r="K27" s="18"/>
      <c r="L27" s="13"/>
      <c r="M27" s="13"/>
      <c r="N27" s="13"/>
      <c r="O27" s="15"/>
      <c r="P27" s="15"/>
      <c r="Q27" s="15"/>
    </row>
    <row r="28" spans="2:17" ht="15.75" x14ac:dyDescent="0.25">
      <c r="B28" s="20" t="s">
        <v>54</v>
      </c>
      <c r="C28" s="136" t="s">
        <v>112</v>
      </c>
      <c r="D28" s="111" t="s">
        <v>113</v>
      </c>
      <c r="J28" s="15"/>
      <c r="K28" s="18"/>
      <c r="L28" s="175"/>
      <c r="M28" s="175"/>
      <c r="N28" s="175"/>
      <c r="O28" s="15"/>
      <c r="P28" s="15"/>
      <c r="Q28" s="15"/>
    </row>
    <row r="29" spans="2:17" x14ac:dyDescent="0.25">
      <c r="B29" s="20" t="s">
        <v>55</v>
      </c>
      <c r="C29" s="137" t="s">
        <v>48</v>
      </c>
      <c r="D29" s="116" t="s">
        <v>114</v>
      </c>
      <c r="J29" s="15"/>
      <c r="K29" s="15"/>
      <c r="L29" s="15"/>
      <c r="M29" s="15"/>
      <c r="N29" s="15"/>
      <c r="O29" s="15"/>
      <c r="P29" s="15"/>
      <c r="Q29" s="15"/>
    </row>
    <row r="30" spans="2:17" x14ac:dyDescent="0.25">
      <c r="B30" s="20" t="s">
        <v>56</v>
      </c>
      <c r="C30" s="138" t="s">
        <v>49</v>
      </c>
      <c r="D30" s="117" t="s">
        <v>103</v>
      </c>
      <c r="J30" s="15"/>
      <c r="K30" s="15"/>
      <c r="L30" s="15"/>
      <c r="M30" s="15"/>
      <c r="N30" s="15"/>
      <c r="O30" s="15"/>
      <c r="P30" s="15"/>
      <c r="Q30" s="15"/>
    </row>
    <row r="31" spans="2:17" x14ac:dyDescent="0.25">
      <c r="B31" s="20" t="s">
        <v>57</v>
      </c>
      <c r="C31" s="139" t="s">
        <v>65</v>
      </c>
      <c r="D31" s="112" t="s">
        <v>131</v>
      </c>
      <c r="J31" s="15"/>
      <c r="K31" s="15"/>
      <c r="L31" s="15"/>
      <c r="M31" s="15"/>
      <c r="N31" s="15"/>
      <c r="O31" s="15"/>
      <c r="P31" s="15"/>
      <c r="Q31" s="15"/>
    </row>
    <row r="32" spans="2:17" x14ac:dyDescent="0.25">
      <c r="B32" s="20" t="s">
        <v>61</v>
      </c>
      <c r="C32" s="137" t="s">
        <v>58</v>
      </c>
      <c r="D32" s="116" t="s">
        <v>58</v>
      </c>
      <c r="J32" s="15"/>
      <c r="K32" s="15"/>
      <c r="L32" s="15"/>
      <c r="M32" s="15"/>
      <c r="N32" s="15"/>
      <c r="O32" s="15"/>
      <c r="P32" s="15"/>
      <c r="Q32" s="15"/>
    </row>
    <row r="33" spans="2:17" x14ac:dyDescent="0.25">
      <c r="B33" s="20" t="s">
        <v>62</v>
      </c>
      <c r="C33" s="137" t="s">
        <v>59</v>
      </c>
      <c r="D33" s="116" t="s">
        <v>59</v>
      </c>
      <c r="J33" s="15"/>
      <c r="K33" s="15"/>
      <c r="L33" s="15"/>
      <c r="M33" s="15"/>
      <c r="N33" s="15"/>
      <c r="O33" s="15"/>
      <c r="P33" s="15"/>
      <c r="Q33" s="15"/>
    </row>
    <row r="34" spans="2:17" x14ac:dyDescent="0.25">
      <c r="B34" s="20" t="s">
        <v>63</v>
      </c>
      <c r="C34" s="140" t="s">
        <v>37</v>
      </c>
      <c r="D34" s="119" t="s">
        <v>37</v>
      </c>
      <c r="J34" s="15"/>
      <c r="K34" s="15"/>
      <c r="L34" s="15"/>
      <c r="M34" s="15"/>
      <c r="N34" s="15"/>
      <c r="O34" s="15"/>
      <c r="P34" s="15"/>
      <c r="Q34" s="15"/>
    </row>
    <row r="35" spans="2:17" x14ac:dyDescent="0.25">
      <c r="B35" s="20" t="s">
        <v>64</v>
      </c>
      <c r="C35" s="140" t="s">
        <v>60</v>
      </c>
      <c r="D35" s="119" t="s">
        <v>60</v>
      </c>
    </row>
    <row r="36" spans="2:17" x14ac:dyDescent="0.25">
      <c r="B36" s="20" t="s">
        <v>67</v>
      </c>
      <c r="C36" s="141" t="s">
        <v>66</v>
      </c>
      <c r="D36" s="112" t="s">
        <v>115</v>
      </c>
    </row>
  </sheetData>
  <mergeCells count="2">
    <mergeCell ref="L28:N28"/>
    <mergeCell ref="B8:D8"/>
  </mergeCells>
  <conditionalFormatting sqref="B12:C13 C17:C18 B17:B23 B14:D16 B36:D523">
    <cfRule type="notContainsBlanks" dxfId="19" priority="3">
      <formula>LEN(TRIM(B12))&gt;0</formula>
    </cfRule>
  </conditionalFormatting>
  <hyperlinks>
    <hyperlink ref="D2" location="'Notice d''utilisation'!A1" display="&gt; Acceder à la notice"/>
    <hyperlink ref="D3" location="'1- Base de données articles'!A1" display="&gt; Accéder à la base de données"/>
    <hyperlink ref="D4" location="'2- Journal entrées et sorties'!A1" display="&gt; Ajouter des entrées ou des sorties"/>
    <hyperlink ref="D5" location="'3- Etat des stocks'!A1" display="&gt; Vérifier l'état des stocks"/>
    <hyperlink ref="D6" location="'Bon de commande'!A1" display="&gt; Editer un bon de Commande"/>
    <hyperlink ref="D7" location="'4- Commande'!A1" display="&gt; Vérifier l'état des stocks"/>
    <hyperlink ref="B6:H6" location="'Etat des stocks'!A1" display="Vérifier l'état des stocks"/>
    <hyperlink ref="B5:H5" location="'Journal entrées et sorties'!A1" display="Ajouter des entrées ou des sorties"/>
  </hyperlinks>
  <pageMargins left="0" right="0" top="0" bottom="0" header="0" footer="0"/>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rgb="FF0070C0"/>
  </sheetPr>
  <dimension ref="B1:O106"/>
  <sheetViews>
    <sheetView tabSelected="1" workbookViewId="0">
      <selection activeCell="H21" sqref="H21"/>
    </sheetView>
  </sheetViews>
  <sheetFormatPr baseColWidth="10" defaultColWidth="11.42578125" defaultRowHeight="14.25" outlineLevelRow="1" x14ac:dyDescent="0.2"/>
  <cols>
    <col min="1" max="1" width="2.85546875" style="8" customWidth="1"/>
    <col min="2" max="2" width="13.42578125" style="8" customWidth="1"/>
    <col min="3" max="3" width="24.85546875" style="8" customWidth="1"/>
    <col min="4" max="4" width="20.7109375" style="8" customWidth="1"/>
    <col min="5" max="5" width="23.140625" style="8" customWidth="1"/>
    <col min="6" max="6" width="22.85546875" style="8" customWidth="1"/>
    <col min="7" max="9" width="11.42578125" style="8"/>
    <col min="10" max="10" width="11.42578125" style="8" customWidth="1"/>
    <col min="11" max="16384" width="11.42578125" style="8"/>
  </cols>
  <sheetData>
    <row r="1" spans="2:14" ht="18" outlineLevel="1" x14ac:dyDescent="0.25">
      <c r="D1" s="93" t="s">
        <v>10</v>
      </c>
      <c r="E1" s="34"/>
    </row>
    <row r="2" spans="2:14" ht="15" outlineLevel="1" x14ac:dyDescent="0.25">
      <c r="D2" s="128" t="s">
        <v>14</v>
      </c>
      <c r="E2" s="70"/>
    </row>
    <row r="3" spans="2:14" ht="15" outlineLevel="1" x14ac:dyDescent="0.25">
      <c r="D3" s="72" t="s">
        <v>87</v>
      </c>
      <c r="E3" s="70"/>
    </row>
    <row r="4" spans="2:14" ht="15" outlineLevel="1" x14ac:dyDescent="0.25">
      <c r="D4" s="129" t="s">
        <v>12</v>
      </c>
      <c r="E4" s="70"/>
    </row>
    <row r="5" spans="2:14" ht="15" outlineLevel="1" x14ac:dyDescent="0.25">
      <c r="D5" s="130" t="s">
        <v>11</v>
      </c>
      <c r="E5" s="70"/>
    </row>
    <row r="6" spans="2:14" ht="15" outlineLevel="1" x14ac:dyDescent="0.25">
      <c r="D6" s="131" t="s">
        <v>83</v>
      </c>
      <c r="E6" s="70"/>
    </row>
    <row r="7" spans="2:14" ht="15" outlineLevel="1" x14ac:dyDescent="0.25">
      <c r="D7" s="132" t="s">
        <v>93</v>
      </c>
      <c r="E7" s="36"/>
      <c r="H7" s="15"/>
      <c r="I7" s="15"/>
      <c r="J7" s="15"/>
      <c r="K7" s="15"/>
      <c r="L7" s="15"/>
      <c r="M7" s="15"/>
      <c r="N7" s="15"/>
    </row>
    <row r="8" spans="2:14" ht="10.5" customHeight="1" x14ac:dyDescent="0.2"/>
    <row r="9" spans="2:14" ht="20.25" collapsed="1" x14ac:dyDescent="0.3">
      <c r="B9" s="176" t="s">
        <v>6</v>
      </c>
      <c r="C9" s="179"/>
      <c r="D9" s="177"/>
      <c r="E9" s="177"/>
      <c r="F9" s="178"/>
      <c r="G9" s="33"/>
      <c r="H9" s="69"/>
      <c r="I9" s="15"/>
      <c r="J9" s="15"/>
      <c r="K9" s="15"/>
      <c r="L9" s="15"/>
      <c r="M9" s="15"/>
      <c r="N9" s="15"/>
    </row>
    <row r="10" spans="2:14" ht="15" x14ac:dyDescent="0.25">
      <c r="B10" s="40" t="s">
        <v>1</v>
      </c>
      <c r="C10" s="10" t="s">
        <v>9</v>
      </c>
      <c r="D10" s="41" t="s">
        <v>69</v>
      </c>
      <c r="E10" s="41" t="s">
        <v>70</v>
      </c>
      <c r="F10" s="78" t="s">
        <v>71</v>
      </c>
      <c r="H10" s="103"/>
      <c r="I10" s="15"/>
      <c r="J10" s="12"/>
      <c r="K10" s="12"/>
      <c r="L10" s="12"/>
      <c r="M10" s="15"/>
      <c r="N10" s="15"/>
    </row>
    <row r="11" spans="2:14" ht="15" x14ac:dyDescent="0.25">
      <c r="B11" s="155">
        <v>43787</v>
      </c>
      <c r="C11" s="79"/>
      <c r="D11" s="80" t="s">
        <v>20</v>
      </c>
      <c r="E11" s="143"/>
      <c r="F11" s="143"/>
      <c r="H11" s="104"/>
      <c r="I11" s="15"/>
      <c r="J11" s="13"/>
      <c r="K11" s="13"/>
      <c r="L11" s="13"/>
      <c r="M11" s="15"/>
      <c r="N11" s="15"/>
    </row>
    <row r="12" spans="2:14" ht="15" x14ac:dyDescent="0.25">
      <c r="B12" s="155">
        <v>43787</v>
      </c>
      <c r="C12" s="79"/>
      <c r="D12" s="80" t="s">
        <v>22</v>
      </c>
      <c r="E12" s="143"/>
      <c r="F12" s="143"/>
      <c r="H12" s="105"/>
      <c r="I12" s="15"/>
      <c r="J12" s="13"/>
      <c r="K12" s="13"/>
      <c r="L12" s="13"/>
      <c r="M12" s="15"/>
      <c r="N12" s="15"/>
    </row>
    <row r="13" spans="2:14" ht="15" x14ac:dyDescent="0.25">
      <c r="B13" s="155">
        <v>43787</v>
      </c>
      <c r="D13" s="80" t="s">
        <v>24</v>
      </c>
      <c r="E13" s="143"/>
      <c r="F13" s="143"/>
      <c r="H13" s="106"/>
      <c r="I13" s="15"/>
      <c r="J13" s="15"/>
      <c r="K13" s="15"/>
      <c r="L13" s="15"/>
      <c r="M13" s="15"/>
      <c r="N13" s="15"/>
    </row>
    <row r="14" spans="2:14" s="37" customFormat="1" ht="15" x14ac:dyDescent="0.25">
      <c r="B14" s="155">
        <v>43787</v>
      </c>
      <c r="C14" s="79"/>
      <c r="D14" s="80" t="s">
        <v>26</v>
      </c>
      <c r="E14" s="143"/>
      <c r="F14" s="143"/>
      <c r="H14" s="83"/>
      <c r="I14" s="15"/>
      <c r="J14" s="15"/>
      <c r="K14" s="15"/>
      <c r="L14" s="15"/>
      <c r="M14" s="12"/>
      <c r="N14" s="12"/>
    </row>
    <row r="15" spans="2:14" ht="15" x14ac:dyDescent="0.25">
      <c r="B15" s="155">
        <v>43787</v>
      </c>
      <c r="C15" s="79"/>
      <c r="D15" s="80" t="s">
        <v>27</v>
      </c>
      <c r="E15" s="143"/>
      <c r="F15" s="143"/>
      <c r="H15" s="15"/>
      <c r="I15" s="15"/>
      <c r="J15" s="12"/>
      <c r="K15" s="12"/>
      <c r="L15" s="12"/>
      <c r="M15" s="12"/>
      <c r="N15" s="12"/>
    </row>
    <row r="16" spans="2:14" x14ac:dyDescent="0.2">
      <c r="B16" s="155">
        <v>43787</v>
      </c>
      <c r="C16" s="79"/>
      <c r="D16" s="80" t="s">
        <v>50</v>
      </c>
      <c r="E16" s="143"/>
      <c r="F16" s="143"/>
      <c r="H16" s="15"/>
      <c r="I16" s="15"/>
      <c r="J16" s="15"/>
      <c r="K16" s="13"/>
      <c r="L16" s="13"/>
      <c r="M16" s="13"/>
      <c r="N16" s="13"/>
    </row>
    <row r="17" spans="2:15" x14ac:dyDescent="0.2">
      <c r="B17" s="155">
        <v>43787</v>
      </c>
      <c r="C17" s="79"/>
      <c r="D17" s="80" t="s">
        <v>51</v>
      </c>
      <c r="E17" s="143"/>
      <c r="F17" s="143"/>
      <c r="H17" s="15"/>
      <c r="I17" s="15"/>
      <c r="J17" s="15"/>
      <c r="K17" s="38"/>
      <c r="L17" s="38"/>
      <c r="M17" s="38"/>
      <c r="N17" s="38"/>
    </row>
    <row r="18" spans="2:15" x14ac:dyDescent="0.2">
      <c r="B18" s="155">
        <v>43790</v>
      </c>
      <c r="C18" s="79"/>
      <c r="D18" s="80" t="s">
        <v>56</v>
      </c>
      <c r="E18" s="143"/>
      <c r="F18" s="143"/>
      <c r="I18" s="15"/>
      <c r="J18" s="15"/>
      <c r="K18" s="15"/>
      <c r="L18" s="15"/>
      <c r="M18" s="15"/>
      <c r="N18" s="15"/>
    </row>
    <row r="19" spans="2:15" x14ac:dyDescent="0.2">
      <c r="B19" s="155">
        <v>43790</v>
      </c>
      <c r="C19" s="79"/>
      <c r="D19" s="80" t="s">
        <v>30</v>
      </c>
      <c r="E19" s="143"/>
      <c r="F19" s="143"/>
      <c r="I19" s="15"/>
      <c r="J19" s="15"/>
      <c r="K19" s="15"/>
      <c r="L19" s="15"/>
      <c r="M19" s="15"/>
      <c r="N19" s="15"/>
    </row>
    <row r="20" spans="2:15" ht="15" x14ac:dyDescent="0.25">
      <c r="B20" s="155">
        <v>43790</v>
      </c>
      <c r="C20" s="79"/>
      <c r="D20" s="80" t="s">
        <v>43</v>
      </c>
      <c r="E20" s="143"/>
      <c r="F20" s="143"/>
      <c r="I20" s="15"/>
      <c r="J20" s="12"/>
      <c r="K20" s="15"/>
      <c r="L20" s="15"/>
      <c r="M20" s="15"/>
      <c r="N20" s="15"/>
    </row>
    <row r="21" spans="2:15" ht="15" x14ac:dyDescent="0.25">
      <c r="B21" s="155">
        <v>43790</v>
      </c>
      <c r="C21" s="79"/>
      <c r="D21" s="80" t="s">
        <v>44</v>
      </c>
      <c r="E21" s="143"/>
      <c r="F21" s="143"/>
      <c r="I21" s="15"/>
      <c r="J21" s="16"/>
      <c r="K21" s="12"/>
      <c r="L21" s="15"/>
      <c r="M21" s="15"/>
      <c r="N21" s="15"/>
    </row>
    <row r="22" spans="2:15" ht="15" x14ac:dyDescent="0.25">
      <c r="B22" s="155"/>
      <c r="C22" s="79"/>
      <c r="D22" s="80"/>
      <c r="E22" s="143"/>
      <c r="F22" s="143"/>
      <c r="I22" s="15"/>
      <c r="J22" s="12"/>
      <c r="K22" s="13"/>
      <c r="L22" s="13"/>
      <c r="M22" s="13"/>
      <c r="N22" s="13"/>
      <c r="O22" s="15"/>
    </row>
    <row r="23" spans="2:15" ht="15" x14ac:dyDescent="0.25">
      <c r="B23" s="155"/>
      <c r="C23" s="79"/>
      <c r="D23" s="80"/>
      <c r="E23" s="143"/>
      <c r="F23" s="143"/>
      <c r="I23" s="15"/>
      <c r="J23" s="12"/>
      <c r="K23" s="15"/>
      <c r="L23" s="15"/>
      <c r="M23" s="15"/>
      <c r="N23" s="15"/>
    </row>
    <row r="24" spans="2:15" ht="15" x14ac:dyDescent="0.25">
      <c r="B24" s="155"/>
      <c r="C24" s="79"/>
      <c r="D24" s="80"/>
      <c r="E24" s="143"/>
      <c r="F24" s="143"/>
      <c r="I24" s="15"/>
      <c r="J24" s="16"/>
      <c r="K24" s="12"/>
      <c r="L24" s="15"/>
      <c r="M24" s="15"/>
      <c r="N24" s="15"/>
    </row>
    <row r="25" spans="2:15" x14ac:dyDescent="0.2">
      <c r="B25" s="155"/>
      <c r="C25" s="79"/>
      <c r="D25" s="80"/>
      <c r="E25" s="143"/>
      <c r="F25" s="143"/>
      <c r="I25" s="15"/>
      <c r="J25" s="39"/>
      <c r="K25" s="13"/>
      <c r="L25" s="13"/>
      <c r="M25" s="13"/>
      <c r="N25" s="15"/>
    </row>
    <row r="26" spans="2:15" x14ac:dyDescent="0.2">
      <c r="B26" s="155"/>
      <c r="C26" s="79"/>
      <c r="D26" s="80"/>
      <c r="E26" s="143"/>
      <c r="F26" s="143"/>
      <c r="I26" s="15"/>
      <c r="J26" s="39"/>
      <c r="K26" s="175"/>
      <c r="L26" s="175"/>
      <c r="M26" s="175"/>
      <c r="N26" s="15"/>
    </row>
    <row r="27" spans="2:15" x14ac:dyDescent="0.2">
      <c r="B27" s="155"/>
      <c r="C27" s="79"/>
      <c r="D27" s="80"/>
      <c r="E27" s="143"/>
      <c r="F27" s="143"/>
      <c r="I27" s="15"/>
      <c r="J27" s="15"/>
      <c r="K27" s="15"/>
      <c r="L27" s="15"/>
      <c r="M27" s="15"/>
      <c r="N27" s="15"/>
    </row>
    <row r="28" spans="2:15" x14ac:dyDescent="0.2">
      <c r="B28" s="155"/>
      <c r="C28" s="79"/>
      <c r="D28" s="80"/>
      <c r="E28" s="143"/>
      <c r="F28" s="143"/>
      <c r="I28" s="15"/>
      <c r="J28" s="15"/>
      <c r="K28" s="15"/>
      <c r="L28" s="15"/>
      <c r="M28" s="15"/>
      <c r="N28" s="15"/>
    </row>
    <row r="29" spans="2:15" x14ac:dyDescent="0.2">
      <c r="B29" s="155"/>
      <c r="C29" s="79"/>
      <c r="D29" s="80"/>
      <c r="E29" s="143"/>
      <c r="F29" s="143"/>
      <c r="I29" s="15"/>
      <c r="J29" s="15"/>
      <c r="K29" s="15"/>
      <c r="L29" s="15"/>
      <c r="M29" s="15"/>
      <c r="N29" s="15"/>
    </row>
    <row r="30" spans="2:15" x14ac:dyDescent="0.2">
      <c r="B30" s="155"/>
      <c r="C30" s="79"/>
      <c r="D30" s="80"/>
      <c r="E30" s="143"/>
      <c r="F30" s="143"/>
      <c r="I30" s="15"/>
      <c r="J30" s="15"/>
      <c r="K30" s="15"/>
      <c r="L30" s="15"/>
      <c r="M30" s="15"/>
      <c r="N30" s="15"/>
    </row>
    <row r="31" spans="2:15" x14ac:dyDescent="0.2">
      <c r="B31" s="155"/>
      <c r="C31" s="79"/>
      <c r="D31" s="80"/>
      <c r="E31" s="143"/>
      <c r="F31" s="143"/>
      <c r="I31" s="15"/>
      <c r="J31" s="15"/>
      <c r="K31" s="15"/>
      <c r="L31" s="15"/>
      <c r="M31" s="15"/>
      <c r="N31" s="15"/>
    </row>
    <row r="32" spans="2:15" x14ac:dyDescent="0.2">
      <c r="B32" s="155"/>
      <c r="C32" s="79"/>
      <c r="D32" s="80"/>
      <c r="E32" s="143"/>
      <c r="F32" s="143"/>
    </row>
    <row r="33" spans="2:6" x14ac:dyDescent="0.2">
      <c r="B33" s="155"/>
      <c r="C33" s="79"/>
      <c r="D33" s="80"/>
      <c r="E33" s="143"/>
      <c r="F33" s="143"/>
    </row>
    <row r="34" spans="2:6" x14ac:dyDescent="0.2">
      <c r="B34" s="155"/>
      <c r="C34" s="79"/>
      <c r="D34" s="80"/>
      <c r="E34" s="143"/>
      <c r="F34" s="143"/>
    </row>
    <row r="35" spans="2:6" x14ac:dyDescent="0.2">
      <c r="B35" s="155"/>
      <c r="C35" s="79"/>
      <c r="D35" s="80"/>
      <c r="E35" s="143"/>
      <c r="F35" s="143"/>
    </row>
    <row r="36" spans="2:6" x14ac:dyDescent="0.2">
      <c r="B36" s="155"/>
      <c r="C36" s="79"/>
      <c r="D36" s="80"/>
      <c r="E36" s="143"/>
      <c r="F36" s="143"/>
    </row>
    <row r="37" spans="2:6" x14ac:dyDescent="0.2">
      <c r="B37" s="155"/>
      <c r="C37" s="79"/>
      <c r="D37" s="80"/>
      <c r="E37" s="143"/>
      <c r="F37" s="143"/>
    </row>
    <row r="38" spans="2:6" x14ac:dyDescent="0.2">
      <c r="B38" s="155"/>
      <c r="C38" s="79"/>
      <c r="D38" s="80"/>
      <c r="E38" s="143"/>
      <c r="F38" s="143"/>
    </row>
    <row r="39" spans="2:6" x14ac:dyDescent="0.2">
      <c r="B39" s="155"/>
      <c r="C39" s="79"/>
      <c r="D39" s="80"/>
      <c r="E39" s="143"/>
      <c r="F39" s="143"/>
    </row>
    <row r="40" spans="2:6" x14ac:dyDescent="0.2">
      <c r="B40" s="155"/>
      <c r="C40" s="79"/>
      <c r="D40" s="80"/>
      <c r="E40" s="143"/>
      <c r="F40" s="143"/>
    </row>
    <row r="41" spans="2:6" x14ac:dyDescent="0.2">
      <c r="B41" s="155"/>
      <c r="C41" s="79"/>
      <c r="D41" s="80"/>
      <c r="E41" s="143"/>
      <c r="F41" s="143"/>
    </row>
    <row r="42" spans="2:6" x14ac:dyDescent="0.2">
      <c r="B42" s="155"/>
      <c r="C42" s="79"/>
      <c r="D42" s="80"/>
      <c r="E42" s="143"/>
      <c r="F42" s="143"/>
    </row>
    <row r="43" spans="2:6" x14ac:dyDescent="0.2">
      <c r="B43" s="155"/>
      <c r="C43" s="79"/>
      <c r="D43" s="80"/>
      <c r="E43" s="143"/>
      <c r="F43" s="143"/>
    </row>
    <row r="44" spans="2:6" x14ac:dyDescent="0.2">
      <c r="B44" s="155"/>
      <c r="C44" s="79"/>
      <c r="D44" s="80"/>
      <c r="E44" s="143"/>
      <c r="F44" s="143"/>
    </row>
    <row r="45" spans="2:6" x14ac:dyDescent="0.2">
      <c r="B45" s="155"/>
      <c r="C45" s="79"/>
      <c r="D45" s="80"/>
      <c r="E45" s="143"/>
      <c r="F45" s="143"/>
    </row>
    <row r="46" spans="2:6" x14ac:dyDescent="0.2">
      <c r="B46" s="79"/>
      <c r="C46" s="79"/>
      <c r="D46" s="80"/>
      <c r="E46" s="143"/>
      <c r="F46" s="143"/>
    </row>
    <row r="47" spans="2:6" x14ac:dyDescent="0.2">
      <c r="B47" s="79"/>
      <c r="C47" s="79"/>
      <c r="D47" s="80"/>
      <c r="E47" s="143"/>
      <c r="F47" s="143"/>
    </row>
    <row r="48" spans="2:6" x14ac:dyDescent="0.2">
      <c r="B48" s="79"/>
      <c r="C48" s="79"/>
      <c r="D48" s="80"/>
      <c r="E48" s="143"/>
      <c r="F48" s="143"/>
    </row>
    <row r="49" spans="2:6" x14ac:dyDescent="0.2">
      <c r="B49" s="79"/>
      <c r="C49" s="79"/>
      <c r="D49" s="80"/>
      <c r="E49" s="143"/>
      <c r="F49" s="143"/>
    </row>
    <row r="50" spans="2:6" x14ac:dyDescent="0.2">
      <c r="B50" s="79"/>
      <c r="C50" s="79"/>
      <c r="D50" s="80"/>
      <c r="E50" s="143"/>
      <c r="F50" s="143"/>
    </row>
    <row r="51" spans="2:6" x14ac:dyDescent="0.2">
      <c r="B51" s="79"/>
      <c r="C51" s="79"/>
      <c r="D51" s="80"/>
      <c r="E51" s="143"/>
      <c r="F51" s="143"/>
    </row>
    <row r="52" spans="2:6" x14ac:dyDescent="0.2">
      <c r="B52" s="79"/>
      <c r="C52" s="79"/>
      <c r="D52" s="80"/>
      <c r="E52" s="143"/>
      <c r="F52" s="143"/>
    </row>
    <row r="53" spans="2:6" x14ac:dyDescent="0.2">
      <c r="B53" s="79"/>
      <c r="C53" s="79"/>
      <c r="D53" s="80"/>
      <c r="E53" s="143"/>
      <c r="F53" s="143"/>
    </row>
    <row r="54" spans="2:6" x14ac:dyDescent="0.2">
      <c r="B54" s="79"/>
      <c r="C54" s="79"/>
      <c r="D54" s="80"/>
      <c r="E54" s="143"/>
      <c r="F54" s="143"/>
    </row>
    <row r="55" spans="2:6" x14ac:dyDescent="0.2">
      <c r="B55" s="79"/>
      <c r="C55" s="79"/>
      <c r="D55" s="80"/>
      <c r="E55" s="143"/>
      <c r="F55" s="143"/>
    </row>
    <row r="56" spans="2:6" x14ac:dyDescent="0.2">
      <c r="B56" s="79"/>
      <c r="C56" s="79"/>
      <c r="D56" s="80"/>
      <c r="E56" s="143"/>
      <c r="F56" s="143"/>
    </row>
    <row r="57" spans="2:6" x14ac:dyDescent="0.2">
      <c r="B57" s="79"/>
      <c r="C57" s="79"/>
      <c r="D57" s="80"/>
      <c r="E57" s="143"/>
      <c r="F57" s="143"/>
    </row>
    <row r="58" spans="2:6" x14ac:dyDescent="0.2">
      <c r="B58" s="79"/>
      <c r="C58" s="79"/>
      <c r="D58" s="80"/>
      <c r="E58" s="143"/>
      <c r="F58" s="143"/>
    </row>
    <row r="59" spans="2:6" x14ac:dyDescent="0.2">
      <c r="B59" s="79"/>
      <c r="C59" s="79"/>
      <c r="D59" s="80"/>
      <c r="E59" s="143"/>
      <c r="F59" s="143"/>
    </row>
    <row r="60" spans="2:6" x14ac:dyDescent="0.2">
      <c r="B60" s="79"/>
      <c r="C60" s="79"/>
      <c r="D60" s="80"/>
      <c r="E60" s="143"/>
      <c r="F60" s="143"/>
    </row>
    <row r="61" spans="2:6" x14ac:dyDescent="0.2">
      <c r="B61" s="79"/>
      <c r="C61" s="79"/>
      <c r="D61" s="80"/>
      <c r="E61" s="143"/>
      <c r="F61" s="143"/>
    </row>
    <row r="62" spans="2:6" x14ac:dyDescent="0.2">
      <c r="B62" s="79"/>
      <c r="C62" s="79"/>
      <c r="D62" s="80"/>
      <c r="E62" s="143"/>
      <c r="F62" s="143"/>
    </row>
    <row r="63" spans="2:6" x14ac:dyDescent="0.2">
      <c r="B63" s="79"/>
      <c r="C63" s="79"/>
      <c r="D63" s="80"/>
      <c r="E63" s="143"/>
      <c r="F63" s="143"/>
    </row>
    <row r="64" spans="2:6" x14ac:dyDescent="0.2">
      <c r="B64" s="79"/>
      <c r="C64" s="79"/>
      <c r="D64" s="80"/>
      <c r="E64" s="143"/>
      <c r="F64" s="143"/>
    </row>
    <row r="65" spans="2:6" x14ac:dyDescent="0.2">
      <c r="B65" s="79"/>
      <c r="C65" s="79"/>
      <c r="D65" s="80"/>
      <c r="E65" s="143"/>
      <c r="F65" s="143"/>
    </row>
    <row r="66" spans="2:6" x14ac:dyDescent="0.2">
      <c r="B66" s="79"/>
      <c r="C66" s="79"/>
      <c r="D66" s="80"/>
      <c r="E66" s="143"/>
      <c r="F66" s="143"/>
    </row>
    <row r="67" spans="2:6" x14ac:dyDescent="0.2">
      <c r="B67" s="79"/>
      <c r="C67" s="79"/>
      <c r="D67" s="80"/>
      <c r="E67" s="143"/>
      <c r="F67" s="143"/>
    </row>
    <row r="68" spans="2:6" x14ac:dyDescent="0.2">
      <c r="B68" s="79"/>
      <c r="C68" s="79"/>
      <c r="D68" s="80"/>
      <c r="E68" s="143"/>
      <c r="F68" s="143"/>
    </row>
    <row r="69" spans="2:6" x14ac:dyDescent="0.2">
      <c r="B69" s="79"/>
      <c r="C69" s="79"/>
      <c r="D69" s="80"/>
      <c r="E69" s="143"/>
      <c r="F69" s="143"/>
    </row>
    <row r="70" spans="2:6" x14ac:dyDescent="0.2">
      <c r="B70" s="79"/>
      <c r="C70" s="79"/>
      <c r="D70" s="80"/>
      <c r="E70" s="143"/>
      <c r="F70" s="143"/>
    </row>
    <row r="71" spans="2:6" x14ac:dyDescent="0.2">
      <c r="B71" s="79"/>
      <c r="C71" s="79"/>
      <c r="D71" s="80"/>
      <c r="E71" s="143"/>
      <c r="F71" s="143"/>
    </row>
    <row r="72" spans="2:6" x14ac:dyDescent="0.2">
      <c r="B72" s="79"/>
      <c r="C72" s="79"/>
      <c r="D72" s="80"/>
      <c r="E72" s="143"/>
      <c r="F72" s="143"/>
    </row>
    <row r="73" spans="2:6" x14ac:dyDescent="0.2">
      <c r="B73" s="79"/>
      <c r="C73" s="79"/>
      <c r="D73" s="80"/>
      <c r="E73" s="143"/>
      <c r="F73" s="143"/>
    </row>
    <row r="74" spans="2:6" x14ac:dyDescent="0.2">
      <c r="B74" s="79"/>
      <c r="C74" s="79"/>
      <c r="D74" s="80"/>
      <c r="E74" s="143"/>
      <c r="F74" s="143"/>
    </row>
    <row r="75" spans="2:6" x14ac:dyDescent="0.2">
      <c r="B75" s="79"/>
      <c r="C75" s="79"/>
      <c r="D75" s="80"/>
      <c r="E75" s="143"/>
      <c r="F75" s="143"/>
    </row>
    <row r="76" spans="2:6" x14ac:dyDescent="0.2">
      <c r="B76" s="79"/>
      <c r="C76" s="79"/>
      <c r="D76" s="80"/>
      <c r="E76" s="143"/>
      <c r="F76" s="143"/>
    </row>
    <row r="77" spans="2:6" x14ac:dyDescent="0.2">
      <c r="B77" s="79"/>
      <c r="C77" s="79"/>
      <c r="D77" s="80"/>
      <c r="E77" s="143"/>
      <c r="F77" s="143"/>
    </row>
    <row r="78" spans="2:6" x14ac:dyDescent="0.2">
      <c r="B78" s="79"/>
      <c r="C78" s="79"/>
      <c r="D78" s="80"/>
      <c r="E78" s="143"/>
      <c r="F78" s="143"/>
    </row>
    <row r="79" spans="2:6" x14ac:dyDescent="0.2">
      <c r="B79" s="79"/>
      <c r="C79" s="79"/>
      <c r="D79" s="80"/>
      <c r="E79" s="143"/>
      <c r="F79" s="143"/>
    </row>
    <row r="80" spans="2:6" x14ac:dyDescent="0.2">
      <c r="B80" s="79"/>
      <c r="C80" s="79"/>
      <c r="D80" s="80"/>
      <c r="E80" s="143"/>
      <c r="F80" s="143"/>
    </row>
    <row r="81" spans="2:6" x14ac:dyDescent="0.2">
      <c r="B81" s="79"/>
      <c r="C81" s="79"/>
      <c r="D81" s="80"/>
      <c r="E81" s="143"/>
      <c r="F81" s="143"/>
    </row>
    <row r="82" spans="2:6" x14ac:dyDescent="0.2">
      <c r="B82" s="79"/>
      <c r="C82" s="79"/>
      <c r="D82" s="80"/>
      <c r="E82" s="143"/>
      <c r="F82" s="143"/>
    </row>
    <row r="83" spans="2:6" x14ac:dyDescent="0.2">
      <c r="B83" s="79"/>
      <c r="C83" s="79"/>
      <c r="D83" s="80"/>
      <c r="E83" s="143"/>
      <c r="F83" s="143"/>
    </row>
    <row r="84" spans="2:6" x14ac:dyDescent="0.2">
      <c r="B84" s="79"/>
      <c r="C84" s="79"/>
      <c r="D84" s="80"/>
      <c r="E84" s="143"/>
      <c r="F84" s="143"/>
    </row>
    <row r="85" spans="2:6" x14ac:dyDescent="0.2">
      <c r="B85" s="79"/>
      <c r="C85" s="79"/>
      <c r="D85" s="80"/>
      <c r="E85" s="143"/>
      <c r="F85" s="143"/>
    </row>
    <row r="86" spans="2:6" x14ac:dyDescent="0.2">
      <c r="B86" s="79"/>
      <c r="C86" s="79"/>
      <c r="D86" s="80"/>
      <c r="E86" s="143"/>
      <c r="F86" s="143"/>
    </row>
    <row r="87" spans="2:6" x14ac:dyDescent="0.2">
      <c r="B87" s="79"/>
      <c r="C87" s="79"/>
      <c r="D87" s="80"/>
      <c r="E87" s="143"/>
      <c r="F87" s="143"/>
    </row>
    <row r="88" spans="2:6" x14ac:dyDescent="0.2">
      <c r="B88" s="79"/>
      <c r="C88" s="79"/>
      <c r="D88" s="80"/>
      <c r="E88" s="143"/>
      <c r="F88" s="143"/>
    </row>
    <row r="89" spans="2:6" x14ac:dyDescent="0.2">
      <c r="B89" s="79"/>
      <c r="C89" s="79"/>
      <c r="D89" s="80"/>
      <c r="E89" s="143"/>
      <c r="F89" s="143"/>
    </row>
    <row r="90" spans="2:6" x14ac:dyDescent="0.2">
      <c r="B90" s="79"/>
      <c r="C90" s="79"/>
      <c r="D90" s="80"/>
      <c r="E90" s="143"/>
      <c r="F90" s="143"/>
    </row>
    <row r="91" spans="2:6" x14ac:dyDescent="0.2">
      <c r="B91" s="79"/>
      <c r="C91" s="79"/>
      <c r="D91" s="80"/>
      <c r="E91" s="143"/>
      <c r="F91" s="143"/>
    </row>
    <row r="92" spans="2:6" x14ac:dyDescent="0.2">
      <c r="B92" s="79"/>
      <c r="C92" s="79"/>
      <c r="D92" s="80"/>
      <c r="E92" s="143"/>
      <c r="F92" s="143"/>
    </row>
    <row r="93" spans="2:6" x14ac:dyDescent="0.2">
      <c r="B93" s="79"/>
      <c r="C93" s="79"/>
      <c r="D93" s="80"/>
      <c r="E93" s="143"/>
      <c r="F93" s="143"/>
    </row>
    <row r="94" spans="2:6" x14ac:dyDescent="0.2">
      <c r="B94" s="79"/>
      <c r="C94" s="79"/>
      <c r="D94" s="80"/>
      <c r="E94" s="143"/>
      <c r="F94" s="143"/>
    </row>
    <row r="95" spans="2:6" x14ac:dyDescent="0.2">
      <c r="B95" s="79"/>
      <c r="C95" s="79"/>
      <c r="D95" s="80"/>
      <c r="E95" s="143"/>
      <c r="F95" s="143"/>
    </row>
    <row r="96" spans="2:6" x14ac:dyDescent="0.2">
      <c r="B96" s="79"/>
      <c r="C96" s="79"/>
      <c r="D96" s="80"/>
      <c r="E96" s="143"/>
      <c r="F96" s="143"/>
    </row>
    <row r="97" spans="2:6" x14ac:dyDescent="0.2">
      <c r="B97" s="79"/>
      <c r="C97" s="79"/>
      <c r="D97" s="80"/>
      <c r="E97" s="143"/>
      <c r="F97" s="143"/>
    </row>
    <row r="98" spans="2:6" x14ac:dyDescent="0.2">
      <c r="B98" s="79"/>
      <c r="C98" s="79"/>
      <c r="D98" s="80"/>
      <c r="E98" s="143"/>
      <c r="F98" s="143"/>
    </row>
    <row r="99" spans="2:6" x14ac:dyDescent="0.2">
      <c r="B99" s="79"/>
      <c r="C99" s="79"/>
      <c r="D99" s="80"/>
      <c r="E99" s="143"/>
      <c r="F99" s="143"/>
    </row>
    <row r="100" spans="2:6" x14ac:dyDescent="0.2">
      <c r="B100" s="79"/>
      <c r="C100" s="79"/>
      <c r="D100" s="80"/>
      <c r="E100" s="143"/>
      <c r="F100" s="143"/>
    </row>
    <row r="101" spans="2:6" x14ac:dyDescent="0.2">
      <c r="B101" s="79"/>
      <c r="C101" s="79"/>
      <c r="D101" s="80"/>
      <c r="E101" s="143"/>
      <c r="F101" s="143"/>
    </row>
    <row r="102" spans="2:6" x14ac:dyDescent="0.2">
      <c r="B102" s="79"/>
      <c r="C102" s="79"/>
      <c r="D102" s="80"/>
      <c r="E102" s="143"/>
      <c r="F102" s="143"/>
    </row>
    <row r="103" spans="2:6" x14ac:dyDescent="0.2">
      <c r="B103" s="79"/>
      <c r="C103" s="79"/>
      <c r="D103" s="80"/>
      <c r="E103" s="143"/>
      <c r="F103" s="143"/>
    </row>
    <row r="104" spans="2:6" x14ac:dyDescent="0.2">
      <c r="B104" s="79"/>
      <c r="C104" s="79"/>
      <c r="D104" s="80"/>
      <c r="E104" s="143"/>
      <c r="F104" s="143"/>
    </row>
    <row r="105" spans="2:6" x14ac:dyDescent="0.2">
      <c r="B105" s="79"/>
      <c r="C105" s="79"/>
      <c r="D105" s="80"/>
      <c r="E105" s="143"/>
      <c r="F105" s="143"/>
    </row>
    <row r="106" spans="2:6" x14ac:dyDescent="0.2">
      <c r="B106" s="79"/>
      <c r="C106" s="79"/>
      <c r="D106" s="80"/>
      <c r="E106" s="143"/>
      <c r="F106" s="143"/>
    </row>
  </sheetData>
  <mergeCells count="2">
    <mergeCell ref="K26:M26"/>
    <mergeCell ref="B9:F9"/>
  </mergeCells>
  <hyperlinks>
    <hyperlink ref="D2" location="'Notice d''utilisation'!A1" display="&gt; Acceder à la notice"/>
    <hyperlink ref="D3" location="'1- Base de données articles'!A1" display="&gt; Accéder à la base de données"/>
    <hyperlink ref="D4" location="'2- Journal entrées et sorties'!A1" display="&gt; Ajouter des entrées ou des sorties"/>
    <hyperlink ref="D5" location="'3- Etat des stocks'!A1" display="&gt; Vérifier l'état des stocks"/>
    <hyperlink ref="D6" location="'Bon de commande'!A1" display="&gt; Editer un bon de Commande"/>
    <hyperlink ref="D7" location="'4- Commande'!A1" display="&gt; Vérifier l'état des stocks"/>
  </hyperlink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14:formula1>
            <xm:f>'1- Base de données articles'!$B$12:$B$19</xm:f>
          </x14:formula1>
          <xm:sqref>D558:D590</xm:sqref>
        </x14:dataValidation>
        <x14:dataValidation type="list" allowBlank="1" showInputMessage="1" showErrorMessage="1">
          <x14:formula1>
            <xm:f>'1- Base de données articles'!$B$12:$B$79</xm:f>
          </x14:formula1>
          <xm:sqref>D111:D557</xm:sqref>
        </x14:dataValidation>
        <x14:dataValidation type="list" allowBlank="1" showInputMessage="1" showErrorMessage="1">
          <x14:formula1>
            <xm:f>'1- Base de données articles'!$B$12:$B$1005</xm:f>
          </x14:formula1>
          <xm:sqref>D11:D106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rgb="FFD2F32D"/>
  </sheetPr>
  <dimension ref="B1:T446"/>
  <sheetViews>
    <sheetView showGridLines="0" topLeftCell="A8" workbookViewId="0">
      <selection activeCell="B11" sqref="B11"/>
    </sheetView>
  </sheetViews>
  <sheetFormatPr baseColWidth="10" defaultColWidth="11.42578125" defaultRowHeight="14.25" outlineLevelRow="1" x14ac:dyDescent="0.2"/>
  <cols>
    <col min="1" max="1" width="3.42578125" style="8" customWidth="1"/>
    <col min="2" max="2" width="54.5703125" style="8" customWidth="1"/>
    <col min="3" max="3" width="7.42578125" style="8" customWidth="1"/>
    <col min="4" max="4" width="13" style="8" customWidth="1"/>
    <col min="5" max="5" width="9.28515625" style="8" customWidth="1"/>
    <col min="6" max="6" width="8.7109375" style="8" customWidth="1"/>
    <col min="7" max="7" width="12.42578125" style="8" customWidth="1"/>
    <col min="8" max="8" width="11.42578125" style="8"/>
    <col min="9" max="9" width="25" style="8" customWidth="1"/>
    <col min="10" max="10" width="11.42578125" style="8" customWidth="1"/>
    <col min="11" max="11" width="11.42578125" style="8"/>
    <col min="12" max="12" width="18.140625" style="8" customWidth="1"/>
    <col min="13" max="16384" width="11.42578125" style="8"/>
  </cols>
  <sheetData>
    <row r="1" spans="2:20" ht="18" hidden="1" outlineLevel="1" x14ac:dyDescent="0.25">
      <c r="C1" s="127" t="s">
        <v>10</v>
      </c>
      <c r="D1" s="11"/>
      <c r="E1" s="11"/>
      <c r="F1" s="11"/>
      <c r="G1" s="34"/>
    </row>
    <row r="2" spans="2:20" ht="15" hidden="1" outlineLevel="1" x14ac:dyDescent="0.25">
      <c r="C2" s="128" t="s">
        <v>14</v>
      </c>
      <c r="D2" s="15"/>
      <c r="E2" s="15"/>
      <c r="F2" s="15"/>
      <c r="G2" s="70"/>
    </row>
    <row r="3" spans="2:20" ht="15" hidden="1" outlineLevel="1" x14ac:dyDescent="0.25">
      <c r="C3" s="72" t="s">
        <v>87</v>
      </c>
      <c r="D3" s="15"/>
      <c r="E3" s="15"/>
      <c r="F3" s="15"/>
      <c r="G3" s="70"/>
    </row>
    <row r="4" spans="2:20" ht="15" hidden="1" outlineLevel="1" x14ac:dyDescent="0.25">
      <c r="C4" s="129" t="s">
        <v>12</v>
      </c>
      <c r="D4" s="15"/>
      <c r="E4" s="15"/>
      <c r="F4" s="15"/>
      <c r="G4" s="70"/>
    </row>
    <row r="5" spans="2:20" ht="15" hidden="1" outlineLevel="1" x14ac:dyDescent="0.25">
      <c r="C5" s="130" t="s">
        <v>11</v>
      </c>
      <c r="D5" s="15"/>
      <c r="E5" s="15"/>
      <c r="F5" s="15"/>
      <c r="G5" s="70"/>
    </row>
    <row r="6" spans="2:20" ht="15" hidden="1" outlineLevel="1" x14ac:dyDescent="0.25">
      <c r="C6" s="131" t="s">
        <v>83</v>
      </c>
      <c r="D6" s="15"/>
      <c r="E6" s="15"/>
      <c r="F6" s="15"/>
      <c r="G6" s="70"/>
    </row>
    <row r="7" spans="2:20" ht="15" hidden="1" outlineLevel="1" x14ac:dyDescent="0.25">
      <c r="C7" s="132" t="s">
        <v>93</v>
      </c>
      <c r="D7" s="14"/>
      <c r="E7" s="14"/>
      <c r="F7" s="14"/>
      <c r="G7" s="36"/>
      <c r="K7" s="15"/>
      <c r="L7" s="15"/>
      <c r="M7" s="15"/>
      <c r="N7" s="15"/>
      <c r="O7" s="15"/>
      <c r="P7" s="15"/>
      <c r="Q7" s="15"/>
    </row>
    <row r="8" spans="2:20" ht="20.25" collapsed="1" x14ac:dyDescent="0.3">
      <c r="B8" s="176" t="s">
        <v>7</v>
      </c>
      <c r="C8" s="179"/>
      <c r="D8" s="179"/>
      <c r="E8" s="179"/>
      <c r="F8" s="179"/>
      <c r="G8" s="179"/>
      <c r="H8" s="179"/>
      <c r="I8" s="182"/>
      <c r="K8" s="69"/>
      <c r="L8" s="15"/>
      <c r="M8" s="15"/>
      <c r="N8" s="15"/>
      <c r="O8" s="15"/>
      <c r="P8" s="15"/>
      <c r="Q8" s="15"/>
    </row>
    <row r="9" spans="2:20" ht="15" x14ac:dyDescent="0.25">
      <c r="K9" s="102"/>
      <c r="L9" s="15"/>
      <c r="M9" s="12"/>
      <c r="N9" s="12"/>
      <c r="O9" s="12"/>
      <c r="P9" s="15"/>
      <c r="Q9" s="15"/>
    </row>
    <row r="10" spans="2:20" ht="15" x14ac:dyDescent="0.25">
      <c r="B10" s="40" t="s">
        <v>9</v>
      </c>
      <c r="C10" s="41" t="s">
        <v>0</v>
      </c>
      <c r="D10" s="42" t="s">
        <v>4</v>
      </c>
      <c r="E10" s="41" t="s">
        <v>2</v>
      </c>
      <c r="F10" s="42" t="s">
        <v>3</v>
      </c>
      <c r="G10" s="41" t="s">
        <v>5</v>
      </c>
      <c r="H10" s="10" t="s">
        <v>33</v>
      </c>
      <c r="I10" s="81" t="s">
        <v>34</v>
      </c>
      <c r="K10" s="103"/>
      <c r="L10" s="15"/>
      <c r="M10" s="12"/>
      <c r="N10" s="12"/>
      <c r="O10" s="12"/>
      <c r="P10" s="15"/>
      <c r="Q10" s="15"/>
    </row>
    <row r="11" spans="2:20" ht="15" x14ac:dyDescent="0.25">
      <c r="B11" s="15" t="str">
        <f>IF('1- Base de données articles'!C12="","",'1- Base de données articles'!C12)</f>
        <v>Couche T1 - 2-5Kg</v>
      </c>
      <c r="C11" s="15" t="str">
        <f>IF('1- Base de données articles'!D12="","",'1- Base de données articles'!B12)</f>
        <v>MS 01</v>
      </c>
      <c r="D11" s="47">
        <v>52</v>
      </c>
      <c r="E11" s="47">
        <f>IF(B11="","",SUMIFS('2- Journal entrées et sorties'!E$11:E$407,'2- Journal entrées et sorties'!D$11:D$407,C11))</f>
        <v>0</v>
      </c>
      <c r="F11" s="47">
        <f>IF(C11="","",SUMIFS('2- Journal entrées et sorties'!F$11:F$507,'2- Journal entrées et sorties'!D$11:D$507,C11))</f>
        <v>0</v>
      </c>
      <c r="G11" s="48">
        <f>IF(C11="","",D11+E11-F11)</f>
        <v>52</v>
      </c>
      <c r="H11" s="20">
        <v>30</v>
      </c>
      <c r="I11" s="9" t="str">
        <f>IF(G11&lt;H11,"A commander "&amp;" "&amp;H11-G11&amp;" produits", "Stock ok")</f>
        <v>Stock ok</v>
      </c>
      <c r="K11" s="104"/>
      <c r="L11" s="15"/>
      <c r="M11" s="13"/>
      <c r="N11" s="13"/>
      <c r="O11" s="13"/>
      <c r="P11" s="15"/>
      <c r="Q11" s="15"/>
      <c r="R11" s="15"/>
      <c r="S11" s="15"/>
    </row>
    <row r="12" spans="2:20" ht="15" x14ac:dyDescent="0.25">
      <c r="B12" s="15" t="str">
        <f>IF('1- Base de données articles'!C13="","",'1- Base de données articles'!C13)</f>
        <v>Coton tige bébé (boite)</v>
      </c>
      <c r="C12" s="15" t="str">
        <f>IF('1- Base de données articles'!B13="","",'1- Base de données articles'!B13)</f>
        <v>MS 02</v>
      </c>
      <c r="D12" s="47">
        <v>1</v>
      </c>
      <c r="E12" s="47">
        <f>IF(B12="","",SUMIFS('2- Journal entrées et sorties'!E$11:E$407,'2- Journal entrées et sorties'!D$11:D$407,C12))</f>
        <v>0</v>
      </c>
      <c r="F12" s="47">
        <f>IF(C12="","",SUMIFS('2- Journal entrées et sorties'!F$11:F$507,'2- Journal entrées et sorties'!D$11:D$507,C12))</f>
        <v>0</v>
      </c>
      <c r="G12" s="48">
        <f t="shared" ref="G12:G35" si="0">IF(C12="","",D12+E12-F12)</f>
        <v>1</v>
      </c>
      <c r="H12" s="20">
        <v>1</v>
      </c>
      <c r="I12" s="9" t="str">
        <f t="shared" ref="I12:I35" si="1">IF(G12&lt;H12,"A commander "&amp;" "&amp;H12-G12&amp;" produits", "Stock ok")</f>
        <v>Stock ok</v>
      </c>
      <c r="K12" s="105"/>
      <c r="L12" s="15"/>
      <c r="M12" s="13"/>
      <c r="N12" s="13"/>
      <c r="O12" s="13"/>
      <c r="P12" s="15"/>
      <c r="Q12" s="15"/>
      <c r="R12" s="15"/>
      <c r="S12" s="15"/>
    </row>
    <row r="13" spans="2:20" ht="15" x14ac:dyDescent="0.25">
      <c r="B13" s="15" t="str">
        <f>IF('1- Base de données articles'!C14="","",'1- Base de données articles'!C14)</f>
        <v>Carré de coton bébé (sachet)</v>
      </c>
      <c r="C13" s="15" t="str">
        <f>IF('1- Base de données articles'!B14="","",'1- Base de données articles'!B14)</f>
        <v>MS 03</v>
      </c>
      <c r="D13" s="20">
        <v>0</v>
      </c>
      <c r="E13" s="47">
        <f>IF(B13="","",SUMIFS('2- Journal entrées et sorties'!E$11:E$407,'2- Journal entrées et sorties'!D$11:D$407,C13))</f>
        <v>0</v>
      </c>
      <c r="F13" s="47">
        <f>IF(C13="","",SUMIFS('2- Journal entrées et sorties'!F$11:F$507,'2- Journal entrées et sorties'!D$11:D$507,C13))</f>
        <v>0</v>
      </c>
      <c r="G13" s="48">
        <f t="shared" si="0"/>
        <v>0</v>
      </c>
      <c r="H13" s="20">
        <v>1</v>
      </c>
      <c r="I13" s="9" t="str">
        <f t="shared" si="1"/>
        <v>A commander  1 produits</v>
      </c>
      <c r="K13" s="106"/>
      <c r="L13" s="15"/>
      <c r="M13" s="15"/>
      <c r="N13" s="15"/>
      <c r="O13" s="15"/>
      <c r="P13" s="15"/>
      <c r="Q13" s="12"/>
      <c r="R13" s="12"/>
      <c r="S13" s="12"/>
    </row>
    <row r="14" spans="2:20" ht="15" x14ac:dyDescent="0.25">
      <c r="B14" s="15" t="str">
        <f>IF('1- Base de données articles'!C15="","",'1- Base de données articles'!C15)</f>
        <v>Coton prédécoupé (sachet)</v>
      </c>
      <c r="C14" s="15" t="str">
        <f>IF('1- Base de données articles'!B15="","",'1- Base de données articles'!B15)</f>
        <v>MS 04</v>
      </c>
      <c r="D14" s="20">
        <v>2</v>
      </c>
      <c r="E14" s="47">
        <f>IF(B14="","",SUMIFS('2- Journal entrées et sorties'!E$11:E$407,'2- Journal entrées et sorties'!D$11:D$407,C14))</f>
        <v>0</v>
      </c>
      <c r="F14" s="47">
        <f>IF(C14="","",SUMIFS('2- Journal entrées et sorties'!F$11:F$507,'2- Journal entrées et sorties'!D$11:D$507,C14))</f>
        <v>0</v>
      </c>
      <c r="G14" s="48">
        <f t="shared" si="0"/>
        <v>2</v>
      </c>
      <c r="H14" s="20">
        <v>1</v>
      </c>
      <c r="I14" s="9" t="str">
        <f t="shared" si="1"/>
        <v>Stock ok</v>
      </c>
      <c r="J14" s="15"/>
      <c r="K14" s="83"/>
      <c r="L14" s="15"/>
      <c r="M14" s="15"/>
      <c r="N14" s="15"/>
      <c r="O14" s="15"/>
      <c r="P14" s="15"/>
      <c r="Q14" s="13"/>
      <c r="R14" s="13"/>
      <c r="S14" s="13"/>
    </row>
    <row r="15" spans="2:20" ht="15" x14ac:dyDescent="0.25">
      <c r="B15" s="15" t="str">
        <f>IF('1- Base de données articles'!C16="","",'1- Base de données articles'!C16)</f>
        <v>Mouchoirs (boite)</v>
      </c>
      <c r="C15" s="15" t="str">
        <f>IF('1- Base de données articles'!B16="","",'1- Base de données articles'!B16)</f>
        <v>MS 05</v>
      </c>
      <c r="D15" s="20">
        <v>3</v>
      </c>
      <c r="E15" s="47">
        <f>IF(B15="","",SUMIFS('2- Journal entrées et sorties'!E$11:E$407,'2- Journal entrées et sorties'!D$11:D$407,C15))</f>
        <v>0</v>
      </c>
      <c r="F15" s="47">
        <f>IF(C15="","",SUMIFS('2- Journal entrées et sorties'!F$11:F$507,'2- Journal entrées et sorties'!D$11:D$507,C15))</f>
        <v>0</v>
      </c>
      <c r="G15" s="48">
        <f t="shared" si="0"/>
        <v>3</v>
      </c>
      <c r="H15" s="20">
        <v>6</v>
      </c>
      <c r="I15" s="9" t="str">
        <f t="shared" si="1"/>
        <v>A commander  3 produits</v>
      </c>
      <c r="J15" s="15"/>
      <c r="K15" s="180"/>
      <c r="L15" s="181"/>
      <c r="M15" s="12"/>
      <c r="N15" s="12"/>
      <c r="O15" s="43"/>
      <c r="P15" s="15"/>
      <c r="Q15" s="13"/>
      <c r="R15" s="13"/>
      <c r="S15" s="13"/>
      <c r="T15" s="37"/>
    </row>
    <row r="16" spans="2:20" ht="15" x14ac:dyDescent="0.25">
      <c r="B16" s="15" t="str">
        <f>IF('1- Base de données articles'!C17="","",'1- Base de données articles'!C17)</f>
        <v>Rouleaux Papier toilette</v>
      </c>
      <c r="C16" s="15" t="str">
        <f>IF('1- Base de données articles'!B17="","",'1- Base de données articles'!B17)</f>
        <v>MS 06</v>
      </c>
      <c r="D16" s="20">
        <v>30</v>
      </c>
      <c r="E16" s="47">
        <f>IF(B16="","",SUMIFS('2- Journal entrées et sorties'!E$11:E$407,'2- Journal entrées et sorties'!D$11:D$407,C16))</f>
        <v>0</v>
      </c>
      <c r="F16" s="47">
        <f>IF(C16="","",SUMIFS('2- Journal entrées et sorties'!F$11:F$507,'2- Journal entrées et sorties'!D$11:D$507,C16))</f>
        <v>0</v>
      </c>
      <c r="G16" s="48">
        <f t="shared" si="0"/>
        <v>30</v>
      </c>
      <c r="H16" s="20">
        <v>6</v>
      </c>
      <c r="I16" s="9" t="str">
        <f t="shared" si="1"/>
        <v>Stock ok</v>
      </c>
      <c r="J16" s="15"/>
      <c r="K16" s="12"/>
      <c r="L16" s="12"/>
      <c r="M16" s="13"/>
      <c r="N16" s="13"/>
      <c r="O16" s="15"/>
      <c r="P16" s="15"/>
      <c r="Q16" s="15"/>
      <c r="R16" s="15"/>
      <c r="S16" s="15"/>
    </row>
    <row r="17" spans="2:19" ht="15" x14ac:dyDescent="0.25">
      <c r="B17" s="15" t="str">
        <f>IF('1- Base de données articles'!C18="","",'1- Base de données articles'!C18)</f>
        <v xml:space="preserve">Compresses sterile (boite) </v>
      </c>
      <c r="C17" s="15" t="str">
        <f>IF('1- Base de données articles'!B18="","",'1- Base de données articles'!B18)</f>
        <v>MS 07</v>
      </c>
      <c r="D17" s="20">
        <v>10</v>
      </c>
      <c r="E17" s="47">
        <f>IF(B17="","",SUMIFS('2- Journal entrées et sorties'!E$11:E$407,'2- Journal entrées et sorties'!D$11:D$407,C17))</f>
        <v>0</v>
      </c>
      <c r="F17" s="47">
        <f>IF(C17="","",SUMIFS('2- Journal entrées et sorties'!F$11:F$507,'2- Journal entrées et sorties'!D$11:D$507,C17))</f>
        <v>0</v>
      </c>
      <c r="G17" s="48">
        <f t="shared" si="0"/>
        <v>10</v>
      </c>
      <c r="H17" s="20">
        <v>1</v>
      </c>
      <c r="I17" s="9" t="str">
        <f t="shared" si="1"/>
        <v>Stock ok</v>
      </c>
      <c r="J17" s="15"/>
      <c r="K17" s="15"/>
      <c r="L17" s="15"/>
      <c r="M17" s="13"/>
      <c r="N17" s="13"/>
      <c r="O17" s="15"/>
      <c r="P17" s="15"/>
      <c r="Q17" s="15"/>
      <c r="R17" s="15"/>
      <c r="S17" s="15"/>
    </row>
    <row r="18" spans="2:19" ht="15.75" x14ac:dyDescent="0.25">
      <c r="B18" s="15" t="str">
        <f>IF('1- Base de données articles'!C19="","",'1- Base de données articles'!C19)</f>
        <v>Gants à usage taille S</v>
      </c>
      <c r="C18" s="15" t="str">
        <f>IF('1- Base de données articles'!B19="","",'1- Base de données articles'!B19)</f>
        <v>MS 08</v>
      </c>
      <c r="D18" s="20">
        <v>2</v>
      </c>
      <c r="E18" s="47">
        <f>IF(B18="","",SUMIFS('2- Journal entrées et sorties'!E$11:E$407,'2- Journal entrées et sorties'!D$11:D$407,C18))</f>
        <v>0</v>
      </c>
      <c r="F18" s="47">
        <f>IF(C18="","",SUMIFS('2- Journal entrées et sorties'!F$11:F$507,'2- Journal entrées et sorties'!D$11:D$507,C18))</f>
        <v>0</v>
      </c>
      <c r="G18" s="48">
        <f t="shared" si="0"/>
        <v>2</v>
      </c>
      <c r="H18" s="20">
        <v>1</v>
      </c>
      <c r="I18" s="9" t="str">
        <f t="shared" si="1"/>
        <v>Stock ok</v>
      </c>
      <c r="J18" s="15"/>
      <c r="K18" s="17"/>
      <c r="L18" s="15"/>
      <c r="M18" s="15"/>
      <c r="N18" s="15"/>
      <c r="O18" s="15"/>
      <c r="P18" s="15"/>
    </row>
    <row r="19" spans="2:19" ht="15" x14ac:dyDescent="0.25">
      <c r="B19" s="15" t="str">
        <f>IF('1- Base de données articles'!C20="","",'1- Base de données articles'!C20)</f>
        <v>Gants à usage unique taille M</v>
      </c>
      <c r="C19" s="15" t="str">
        <f>IF('1- Base de données articles'!B20="","",'1- Base de données articles'!B20)</f>
        <v>MS 09</v>
      </c>
      <c r="D19" s="20">
        <v>4</v>
      </c>
      <c r="E19" s="47">
        <f>IF(B19="","",SUMIFS('2- Journal entrées et sorties'!E$11:E$407,'2- Journal entrées et sorties'!D$11:D$407,C19))</f>
        <v>0</v>
      </c>
      <c r="F19" s="47">
        <f>IF(C19="","",SUMIFS('2- Journal entrées et sorties'!F$11:F$507,'2- Journal entrées et sorties'!D$11:D$507,C19))</f>
        <v>0</v>
      </c>
      <c r="G19" s="48">
        <f t="shared" si="0"/>
        <v>4</v>
      </c>
      <c r="H19" s="20">
        <v>1</v>
      </c>
      <c r="I19" s="9" t="str">
        <f t="shared" si="1"/>
        <v>Stock ok</v>
      </c>
      <c r="J19" s="15"/>
      <c r="K19" s="13"/>
      <c r="L19" s="13"/>
      <c r="M19" s="15"/>
      <c r="N19" s="15"/>
      <c r="O19" s="15"/>
      <c r="P19" s="15"/>
    </row>
    <row r="20" spans="2:19" ht="15" x14ac:dyDescent="0.25">
      <c r="B20" s="15" t="str">
        <f>IF('1- Base de données articles'!C21="","",'1- Base de données articles'!C21)</f>
        <v>Gants à usage unique taille L</v>
      </c>
      <c r="C20" s="15" t="str">
        <f>IF('1- Base de données articles'!B21="","",'1- Base de données articles'!B21)</f>
        <v>MS 10</v>
      </c>
      <c r="D20" s="20">
        <v>1</v>
      </c>
      <c r="E20" s="47">
        <f>IF(B20="","",SUMIFS('2- Journal entrées et sorties'!E$11:E$407,'2- Journal entrées et sorties'!D$11:D$407,C20))</f>
        <v>0</v>
      </c>
      <c r="F20" s="47">
        <f>IF(C20="","",SUMIFS('2- Journal entrées et sorties'!F$11:F$507,'2- Journal entrées et sorties'!D$11:D$507,C20))</f>
        <v>0</v>
      </c>
      <c r="G20" s="48">
        <f t="shared" si="0"/>
        <v>1</v>
      </c>
      <c r="H20" s="20">
        <v>1</v>
      </c>
      <c r="I20" s="9" t="str">
        <f t="shared" si="1"/>
        <v>Stock ok</v>
      </c>
      <c r="J20" s="12"/>
      <c r="K20" s="15"/>
      <c r="L20" s="15"/>
      <c r="M20" s="15"/>
      <c r="N20" s="15"/>
      <c r="O20" s="15"/>
      <c r="P20" s="15"/>
    </row>
    <row r="21" spans="2:19" ht="15.75" x14ac:dyDescent="0.25">
      <c r="B21" s="15" t="str">
        <f>IF('1- Base de données articles'!C22="","",'1- Base de données articles'!C22)</f>
        <v>Gants à usage unique taille XL</v>
      </c>
      <c r="C21" s="15" t="str">
        <f>IF('1- Base de données articles'!B22="","",'1- Base de données articles'!B22)</f>
        <v>MS 11</v>
      </c>
      <c r="D21" s="20">
        <v>1</v>
      </c>
      <c r="E21" s="47">
        <f>IF(B21="","",SUMIFS('2- Journal entrées et sorties'!E$11:E$407,'2- Journal entrées et sorties'!D$11:D$407,C21))</f>
        <v>0</v>
      </c>
      <c r="F21" s="47">
        <f>IF(C21="","",SUMIFS('2- Journal entrées et sorties'!F$11:F$507,'2- Journal entrées et sorties'!D$11:D$507,C21))</f>
        <v>0</v>
      </c>
      <c r="G21" s="48">
        <f t="shared" si="0"/>
        <v>1</v>
      </c>
      <c r="H21" s="49">
        <v>1</v>
      </c>
      <c r="I21" s="9" t="str">
        <f t="shared" si="1"/>
        <v>Stock ok</v>
      </c>
      <c r="J21" s="16"/>
      <c r="K21" s="50"/>
      <c r="L21" s="45"/>
      <c r="M21" s="15"/>
      <c r="N21" s="15"/>
      <c r="O21" s="15"/>
      <c r="P21" s="15"/>
    </row>
    <row r="22" spans="2:19" ht="15.75" x14ac:dyDescent="0.25">
      <c r="B22" s="15" t="str">
        <f>IF('1- Base de données articles'!C23="","",'1- Base de données articles'!C23)</f>
        <v>Sopalin</v>
      </c>
      <c r="C22" s="15" t="str">
        <f>IF('1- Base de données articles'!B23="","",'1- Base de données articles'!B23)</f>
        <v>MS 12</v>
      </c>
      <c r="D22" s="20">
        <v>8</v>
      </c>
      <c r="E22" s="47">
        <f>IF(B22="","",SUMIFS('2- Journal entrées et sorties'!E$11:E$407,'2- Journal entrées et sorties'!D$11:D$407,C22))</f>
        <v>0</v>
      </c>
      <c r="F22" s="47">
        <f>IF(C22="","",SUMIFS('2- Journal entrées et sorties'!F$11:F$507,'2- Journal entrées et sorties'!D$11:D$507,C22))</f>
        <v>0</v>
      </c>
      <c r="G22" s="48">
        <f t="shared" si="0"/>
        <v>8</v>
      </c>
      <c r="H22" s="20">
        <v>3</v>
      </c>
      <c r="I22" s="9" t="str">
        <f t="shared" si="1"/>
        <v>Stock ok</v>
      </c>
      <c r="J22" s="16"/>
      <c r="K22" s="50"/>
      <c r="L22" s="82"/>
      <c r="M22" s="15"/>
      <c r="N22" s="15"/>
      <c r="O22" s="15"/>
      <c r="P22" s="15"/>
    </row>
    <row r="23" spans="2:19" ht="15" x14ac:dyDescent="0.25">
      <c r="B23" s="15" t="str">
        <f>IF('1- Base de données articles'!C24="","",'1- Base de données articles'!C24)</f>
        <v>Sérum physiologique unidose</v>
      </c>
      <c r="C23" s="15" t="str">
        <f>IF('1- Base de données articles'!B24="","",'1- Base de données articles'!B24)</f>
        <v>PS 01</v>
      </c>
      <c r="D23" s="20">
        <v>60</v>
      </c>
      <c r="E23" s="47">
        <f>IF(B23="","",SUMIFS('2- Journal entrées et sorties'!E$11:E$407,'2- Journal entrées et sorties'!D$11:D$407,C23))</f>
        <v>0</v>
      </c>
      <c r="F23" s="47">
        <f>IF(C23="","",SUMIFS('2- Journal entrées et sorties'!F$11:F$507,'2- Journal entrées et sorties'!D$11:D$507,C23))</f>
        <v>0</v>
      </c>
      <c r="G23" s="48">
        <f t="shared" si="0"/>
        <v>60</v>
      </c>
      <c r="H23" s="153">
        <v>30</v>
      </c>
      <c r="I23" s="9" t="str">
        <f t="shared" si="1"/>
        <v>Stock ok</v>
      </c>
      <c r="J23" s="12"/>
      <c r="K23" s="13"/>
      <c r="L23" s="45"/>
      <c r="M23" s="13"/>
      <c r="N23" s="13"/>
      <c r="O23" s="15"/>
      <c r="P23" s="15"/>
    </row>
    <row r="24" spans="2:19" ht="15" x14ac:dyDescent="0.25">
      <c r="B24" s="15" t="str">
        <f>IF('1- Base de données articles'!C25="","",'1- Base de données articles'!C25)</f>
        <v>Liniment oléo-calcaire</v>
      </c>
      <c r="C24" s="15" t="str">
        <f>IF('1- Base de données articles'!B25="","",'1- Base de données articles'!B25)</f>
        <v>PS 02</v>
      </c>
      <c r="D24" s="20">
        <v>0</v>
      </c>
      <c r="E24" s="47">
        <f>IF(B24="","",SUMIFS('2- Journal entrées et sorties'!E$11:E$407,'2- Journal entrées et sorties'!D$11:D$407,C24))</f>
        <v>0</v>
      </c>
      <c r="F24" s="47">
        <f>IF(C24="","",SUMIFS('2- Journal entrées et sorties'!F$11:F$507,'2- Journal entrées et sorties'!D$11:D$507,C24))</f>
        <v>0</v>
      </c>
      <c r="G24" s="48">
        <f t="shared" si="0"/>
        <v>0</v>
      </c>
      <c r="H24" s="20">
        <v>6</v>
      </c>
      <c r="I24" s="9" t="str">
        <f t="shared" si="1"/>
        <v>A commander  6 produits</v>
      </c>
      <c r="J24" s="12"/>
      <c r="K24" s="45"/>
      <c r="L24" s="45"/>
      <c r="M24" s="15"/>
      <c r="N24" s="15"/>
      <c r="O24" s="15"/>
      <c r="P24" s="15"/>
    </row>
    <row r="25" spans="2:19" ht="15" x14ac:dyDescent="0.25">
      <c r="B25" s="15" t="str">
        <f>IF('1- Base de données articles'!C26="","",'1- Base de données articles'!C26)</f>
        <v>Crème pour le change</v>
      </c>
      <c r="C25" s="15" t="str">
        <f>IF('1- Base de données articles'!B26="","",'1- Base de données articles'!B26)</f>
        <v>PS 03</v>
      </c>
      <c r="D25" s="20">
        <v>14</v>
      </c>
      <c r="E25" s="47">
        <f>IF(B25="","",SUMIFS('2- Journal entrées et sorties'!E$11:E$407,'2- Journal entrées et sorties'!D$11:D$407,C25))</f>
        <v>0</v>
      </c>
      <c r="F25" s="47">
        <f>IF(C25="","",SUMIFS('2- Journal entrées et sorties'!F$11:F$507,'2- Journal entrées et sorties'!D$11:D$507,C25))</f>
        <v>0</v>
      </c>
      <c r="G25" s="48">
        <f t="shared" si="0"/>
        <v>14</v>
      </c>
      <c r="H25" s="20">
        <v>6</v>
      </c>
      <c r="I25" s="9" t="str">
        <f t="shared" si="1"/>
        <v>Stock ok</v>
      </c>
      <c r="J25" s="16"/>
      <c r="K25" s="45"/>
      <c r="L25" s="45"/>
      <c r="M25" s="45"/>
      <c r="N25" s="45"/>
      <c r="O25" s="45"/>
      <c r="P25" s="15"/>
    </row>
    <row r="26" spans="2:19" ht="15.75" x14ac:dyDescent="0.25">
      <c r="B26" s="15" t="str">
        <f>IF('1- Base de données articles'!C27="","",'1- Base de données articles'!C27)</f>
        <v xml:space="preserve">Lait de toilette visage et le corps </v>
      </c>
      <c r="C26" s="15" t="str">
        <f>IF('1- Base de données articles'!B27="","",'1- Base de données articles'!B27)</f>
        <v>PS 04</v>
      </c>
      <c r="D26" s="20">
        <v>11</v>
      </c>
      <c r="E26" s="47">
        <f>IF(B26="","",SUMIFS('2- Journal entrées et sorties'!E$11:E$407,'2- Journal entrées et sorties'!D$11:D$407,C26))</f>
        <v>0</v>
      </c>
      <c r="F26" s="47">
        <f>IF(C26="","",SUMIFS('2- Journal entrées et sorties'!F$11:F$507,'2- Journal entrées et sorties'!D$11:D$507,C26))</f>
        <v>0</v>
      </c>
      <c r="G26" s="48">
        <f t="shared" si="0"/>
        <v>11</v>
      </c>
      <c r="H26" s="20">
        <v>6</v>
      </c>
      <c r="I26" s="9" t="str">
        <f t="shared" si="1"/>
        <v>Stock ok</v>
      </c>
      <c r="J26" s="18"/>
      <c r="K26" s="45"/>
      <c r="L26" s="45"/>
      <c r="M26" s="1"/>
      <c r="N26" s="1"/>
      <c r="O26" s="1"/>
      <c r="P26" s="15"/>
    </row>
    <row r="27" spans="2:19" ht="15.75" x14ac:dyDescent="0.25">
      <c r="B27" s="15" t="str">
        <f>IF('1- Base de données articles'!C28="","",'1- Base de données articles'!C28)</f>
        <v xml:space="preserve">Gel lavant corps et cheveux </v>
      </c>
      <c r="C27" s="15" t="str">
        <f>IF('1- Base de données articles'!B28="","",'1- Base de données articles'!B28)</f>
        <v>PS 05</v>
      </c>
      <c r="D27" s="20">
        <v>14</v>
      </c>
      <c r="E27" s="47">
        <f>IF(B27="","",SUMIFS('2- Journal entrées et sorties'!E$11:E$407,'2- Journal entrées et sorties'!D$11:D$407,C27))</f>
        <v>0</v>
      </c>
      <c r="F27" s="47">
        <f>IF(C27="","",SUMIFS('2- Journal entrées et sorties'!F$11:F$507,'2- Journal entrées et sorties'!D$11:D$507,C27))</f>
        <v>0</v>
      </c>
      <c r="G27" s="48">
        <f t="shared" si="0"/>
        <v>14</v>
      </c>
      <c r="H27" s="20">
        <v>6</v>
      </c>
      <c r="I27" s="9" t="str">
        <f t="shared" si="1"/>
        <v>Stock ok</v>
      </c>
      <c r="J27" s="18"/>
      <c r="K27" s="45"/>
      <c r="L27" s="45"/>
      <c r="M27" s="1"/>
      <c r="N27" s="1"/>
      <c r="O27" s="1"/>
      <c r="P27" s="15"/>
    </row>
    <row r="28" spans="2:19" ht="15" x14ac:dyDescent="0.25">
      <c r="B28" s="15" t="str">
        <f>IF('1- Base de données articles'!C29="","",'1- Base de données articles'!C29)</f>
        <v>Savon doux mains</v>
      </c>
      <c r="C28" s="15" t="str">
        <f>IF('1- Base de données articles'!B29="","",'1- Base de données articles'!B29)</f>
        <v>PS 06</v>
      </c>
      <c r="D28" s="20">
        <v>13</v>
      </c>
      <c r="E28" s="47">
        <f>IF(B28="","",SUMIFS('2- Journal entrées et sorties'!E$11:E$407,'2- Journal entrées et sorties'!D$11:D$407,C28))</f>
        <v>0</v>
      </c>
      <c r="F28" s="47">
        <f>IF(C28="","",SUMIFS('2- Journal entrées et sorties'!F$11:F$507,'2- Journal entrées et sorties'!D$11:D$507,C28))</f>
        <v>0</v>
      </c>
      <c r="G28" s="48">
        <f t="shared" si="0"/>
        <v>13</v>
      </c>
      <c r="H28" s="20">
        <v>6</v>
      </c>
      <c r="I28" s="9" t="str">
        <f t="shared" si="1"/>
        <v>Stock ok</v>
      </c>
      <c r="J28" s="15"/>
      <c r="K28" s="45"/>
      <c r="L28" s="45"/>
      <c r="M28" s="1"/>
      <c r="N28" s="1"/>
      <c r="O28" s="1"/>
      <c r="P28" s="15"/>
    </row>
    <row r="29" spans="2:19" ht="15" x14ac:dyDescent="0.25">
      <c r="B29" s="15" t="str">
        <f>IF('1- Base de données articles'!C30="","",'1- Base de données articles'!C30)</f>
        <v xml:space="preserve">SHA </v>
      </c>
      <c r="C29" s="15" t="str">
        <f>IF('1- Base de données articles'!B30="","",'1- Base de données articles'!B30)</f>
        <v>PS 07</v>
      </c>
      <c r="D29" s="20">
        <v>0</v>
      </c>
      <c r="E29" s="47">
        <f>IF(B29="","",SUMIFS('2- Journal entrées et sorties'!E$11:E$407,'2- Journal entrées et sorties'!D$11:D$407,C29))</f>
        <v>0</v>
      </c>
      <c r="F29" s="47">
        <f>IF(C29="","",SUMIFS('2- Journal entrées et sorties'!F$11:F$507,'2- Journal entrées et sorties'!D$11:D$507,C29))</f>
        <v>0</v>
      </c>
      <c r="G29" s="48">
        <f t="shared" si="0"/>
        <v>0</v>
      </c>
      <c r="H29" s="20">
        <v>6</v>
      </c>
      <c r="I29" s="9" t="str">
        <f t="shared" si="1"/>
        <v>A commander  6 produits</v>
      </c>
      <c r="J29" s="15"/>
      <c r="K29" s="45"/>
      <c r="L29" s="45"/>
      <c r="M29" s="1"/>
      <c r="N29" s="1"/>
      <c r="O29" s="1"/>
      <c r="P29" s="15"/>
    </row>
    <row r="30" spans="2:19" ht="15" x14ac:dyDescent="0.25">
      <c r="B30" s="15" t="str">
        <f>IF('1- Base de données articles'!C31="","",'1- Base de données articles'!C31)</f>
        <v xml:space="preserve">Savon antiseptique mains </v>
      </c>
      <c r="C30" s="15" t="str">
        <f>IF('1- Base de données articles'!B31="","",'1- Base de données articles'!B31)</f>
        <v>PS 08</v>
      </c>
      <c r="D30" s="20">
        <v>2</v>
      </c>
      <c r="E30" s="47">
        <f>IF(B30="","",SUMIFS('2- Journal entrées et sorties'!E$11:E$407,'2- Journal entrées et sorties'!D$11:D$407,C30))</f>
        <v>0</v>
      </c>
      <c r="F30" s="47">
        <f>IF(C30="","",SUMIFS('2- Journal entrées et sorties'!F$11:F$507,'2- Journal entrées et sorties'!D$11:D$507,C30))</f>
        <v>0</v>
      </c>
      <c r="G30" s="48">
        <f t="shared" si="0"/>
        <v>2</v>
      </c>
      <c r="H30" s="20">
        <v>2</v>
      </c>
      <c r="I30" s="9" t="str">
        <f t="shared" si="1"/>
        <v>Stock ok</v>
      </c>
      <c r="J30" s="15"/>
      <c r="K30" s="45"/>
      <c r="L30" s="45"/>
      <c r="M30" s="1"/>
      <c r="N30" s="1"/>
      <c r="O30" s="1"/>
      <c r="P30" s="15"/>
    </row>
    <row r="31" spans="2:19" ht="15" x14ac:dyDescent="0.25">
      <c r="B31" s="15" t="str">
        <f>IF('1- Base de données articles'!C32="","",'1- Base de données articles'!C32)</f>
        <v>Sacs poubelle - 10L</v>
      </c>
      <c r="C31" s="15" t="str">
        <f>IF('1- Base de données articles'!B32="","",'1- Base de données articles'!B32)</f>
        <v>ME 01</v>
      </c>
      <c r="D31" s="20">
        <v>3</v>
      </c>
      <c r="E31" s="47">
        <f>IF(B31="","",SUMIFS('2- Journal entrées et sorties'!E$11:E$407,'2- Journal entrées et sorties'!D$11:D$407,C31))</f>
        <v>0</v>
      </c>
      <c r="F31" s="47">
        <f>IF(C31="","",SUMIFS('2- Journal entrées et sorties'!F$11:F$507,'2- Journal entrées et sorties'!D$11:D$507,C31))</f>
        <v>0</v>
      </c>
      <c r="G31" s="48">
        <f t="shared" si="0"/>
        <v>3</v>
      </c>
      <c r="H31" s="20">
        <v>1</v>
      </c>
      <c r="I31" s="9" t="str">
        <f t="shared" si="1"/>
        <v>Stock ok</v>
      </c>
      <c r="J31" s="15"/>
      <c r="K31" s="45"/>
      <c r="L31" s="45"/>
      <c r="M31" s="1"/>
      <c r="N31" s="1"/>
      <c r="O31" s="1"/>
      <c r="P31" s="15"/>
    </row>
    <row r="32" spans="2:19" ht="15" x14ac:dyDescent="0.25">
      <c r="B32" s="15" t="str">
        <f>IF('1- Base de données articles'!C33="","",'1- Base de données articles'!C33)</f>
        <v>Sacs poubelle – 50L</v>
      </c>
      <c r="C32" s="15" t="str">
        <f>IF('1- Base de données articles'!B33="","",'1- Base de données articles'!B33)</f>
        <v>ME 02</v>
      </c>
      <c r="D32" s="20">
        <v>1</v>
      </c>
      <c r="E32" s="47">
        <f>IF(B32="","",SUMIFS('2- Journal entrées et sorties'!E$11:E$407,'2- Journal entrées et sorties'!D$11:D$407,C32))</f>
        <v>0</v>
      </c>
      <c r="F32" s="47">
        <f>IF(C32="","",SUMIFS('2- Journal entrées et sorties'!F$11:F$507,'2- Journal entrées et sorties'!D$11:D$507,C32))</f>
        <v>0</v>
      </c>
      <c r="G32" s="48">
        <f t="shared" si="0"/>
        <v>1</v>
      </c>
      <c r="H32" s="20">
        <v>1</v>
      </c>
      <c r="I32" s="9" t="str">
        <f t="shared" si="1"/>
        <v>Stock ok</v>
      </c>
      <c r="J32" s="15"/>
      <c r="K32" s="45"/>
      <c r="L32" s="45"/>
      <c r="M32" s="1"/>
      <c r="N32" s="1"/>
      <c r="O32" s="1"/>
      <c r="P32" s="15"/>
    </row>
    <row r="33" spans="2:16" ht="15" x14ac:dyDescent="0.25">
      <c r="B33" s="15" t="str">
        <f>IF('1- Base de données articles'!C34="","",'1- Base de données articles'!C34)</f>
        <v>Essuies mains à usage unique automatique (Rouleaux)</v>
      </c>
      <c r="C33" s="15" t="str">
        <f>IF('1- Base de données articles'!B34="","",'1- Base de données articles'!B34)</f>
        <v>ME 03</v>
      </c>
      <c r="D33" s="20">
        <v>2</v>
      </c>
      <c r="E33" s="47">
        <f>IF(B33="","",SUMIFS('2- Journal entrées et sorties'!E$11:E$407,'2- Journal entrées et sorties'!D$11:D$407,C33))</f>
        <v>0</v>
      </c>
      <c r="F33" s="47">
        <f>IF(C33="","",SUMIFS('2- Journal entrées et sorties'!F$11:F$507,'2- Journal entrées et sorties'!D$11:D$507,C33))</f>
        <v>0</v>
      </c>
      <c r="G33" s="48">
        <f t="shared" si="0"/>
        <v>2</v>
      </c>
      <c r="H33" s="20">
        <v>2</v>
      </c>
      <c r="I33" s="9" t="str">
        <f t="shared" si="1"/>
        <v>Stock ok</v>
      </c>
      <c r="J33" s="15"/>
      <c r="K33" s="45"/>
      <c r="L33" s="45"/>
      <c r="M33" s="1"/>
      <c r="N33" s="1"/>
      <c r="O33" s="1"/>
      <c r="P33" s="15"/>
    </row>
    <row r="34" spans="2:16" ht="15" x14ac:dyDescent="0.25">
      <c r="B34" s="15" t="str">
        <f>IF('1- Base de données articles'!C35="","",'1- Base de données articles'!C35)</f>
        <v>Essuies mains à usage unique manuel (Feuilles)</v>
      </c>
      <c r="C34" s="15" t="str">
        <f>IF('1- Base de données articles'!B35="","",'1- Base de données articles'!B35)</f>
        <v>ME 04</v>
      </c>
      <c r="D34" s="20">
        <v>2</v>
      </c>
      <c r="E34" s="47">
        <f>IF(B34="","",SUMIFS('2- Journal entrées et sorties'!E$11:E$407,'2- Journal entrées et sorties'!D$11:D$407,C34))</f>
        <v>0</v>
      </c>
      <c r="F34" s="47">
        <f>IF(C34="","",SUMIFS('2- Journal entrées et sorties'!F$11:F$507,'2- Journal entrées et sorties'!D$11:D$507,C34))</f>
        <v>0</v>
      </c>
      <c r="G34" s="48">
        <f t="shared" si="0"/>
        <v>2</v>
      </c>
      <c r="H34" s="49">
        <v>2</v>
      </c>
      <c r="I34" s="46" t="str">
        <f t="shared" si="1"/>
        <v>Stock ok</v>
      </c>
      <c r="K34" s="45"/>
      <c r="L34" s="45"/>
      <c r="M34" s="1"/>
      <c r="N34" s="1"/>
      <c r="O34" s="1"/>
    </row>
    <row r="35" spans="2:16" ht="15" x14ac:dyDescent="0.25">
      <c r="B35" s="15" t="str">
        <f>IF('1- Base de données articles'!C36="","",'1- Base de données articles'!C36)</f>
        <v>Détergent Désinfectant Aniosurf ND Premium 1L</v>
      </c>
      <c r="C35" s="15" t="str">
        <f>IF('1- Base de données articles'!B36="","",'1- Base de données articles'!B36)</f>
        <v>PE 01</v>
      </c>
      <c r="D35" s="20">
        <v>2</v>
      </c>
      <c r="E35" s="47">
        <f>IF(B35="","",SUMIFS('2- Journal entrées et sorties'!E$11:E$407,'2- Journal entrées et sorties'!D$11:D$407,C35))</f>
        <v>0</v>
      </c>
      <c r="F35" s="47">
        <f>IF(C35="","",SUMIFS('2- Journal entrées et sorties'!F$11:F$507,'2- Journal entrées et sorties'!D$11:D$507,C35))</f>
        <v>0</v>
      </c>
      <c r="G35" s="48">
        <f t="shared" si="0"/>
        <v>2</v>
      </c>
      <c r="H35" s="20">
        <v>1</v>
      </c>
      <c r="I35" s="9" t="str">
        <f t="shared" si="1"/>
        <v>Stock ok</v>
      </c>
      <c r="K35" s="45"/>
      <c r="L35" s="45"/>
      <c r="M35" s="1"/>
      <c r="N35" s="1"/>
      <c r="O35" s="1"/>
    </row>
    <row r="36" spans="2:16" ht="15" x14ac:dyDescent="0.25">
      <c r="C36" s="15" t="str">
        <f>IF('1- Base de données articles'!C64="","",'1- Base de données articles'!C64)</f>
        <v/>
      </c>
      <c r="D36" s="15" t="str">
        <f>IF('1- Base de données articles'!B64="","",'1- Base de données articles'!B64)</f>
        <v/>
      </c>
      <c r="F36" s="15" t="str">
        <f>IF(C36="","",SUMIFS('2- Journal entrées et sorties'!E$11:E$407,'2- Journal entrées et sorties'!D$11:D$407,D36))</f>
        <v/>
      </c>
      <c r="G36" s="15" t="str">
        <f>IF(D36="","",SUMIFS('2- Journal entrées et sorties'!F$11:F$507,'2- Journal entrées et sorties'!D$11:D$507,D36))</f>
        <v/>
      </c>
      <c r="H36" s="12" t="str">
        <f t="shared" ref="H36:H55" si="2">IF(D36="","",E36+F36-G36)</f>
        <v/>
      </c>
    </row>
    <row r="37" spans="2:16" ht="15" x14ac:dyDescent="0.25">
      <c r="C37" s="15" t="str">
        <f>IF('1- Base de données articles'!C65="","",'1- Base de données articles'!C65)</f>
        <v/>
      </c>
      <c r="D37" s="15" t="str">
        <f>IF('1- Base de données articles'!B65="","",'1- Base de données articles'!B65)</f>
        <v/>
      </c>
      <c r="F37" s="15" t="str">
        <f>IF(C37="","",SUMIFS('2- Journal entrées et sorties'!E$11:E$407,'2- Journal entrées et sorties'!D$11:D$407,D37))</f>
        <v/>
      </c>
      <c r="G37" s="15" t="str">
        <f>IF(D37="","",SUMIFS('2- Journal entrées et sorties'!F$11:F$507,'2- Journal entrées et sorties'!D$11:D$507,D37))</f>
        <v/>
      </c>
      <c r="H37" s="12" t="str">
        <f t="shared" si="2"/>
        <v/>
      </c>
    </row>
    <row r="38" spans="2:16" ht="15" x14ac:dyDescent="0.25">
      <c r="C38" s="15" t="str">
        <f>IF('1- Base de données articles'!C66="","",'1- Base de données articles'!C66)</f>
        <v/>
      </c>
      <c r="D38" s="15" t="str">
        <f>IF('1- Base de données articles'!B66="","",'1- Base de données articles'!B66)</f>
        <v/>
      </c>
      <c r="F38" s="15" t="str">
        <f>IF(C38="","",SUMIFS('2- Journal entrées et sorties'!E$11:E$407,'2- Journal entrées et sorties'!D$11:D$407,D38))</f>
        <v/>
      </c>
      <c r="G38" s="15" t="str">
        <f>IF(D38="","",SUMIFS('2- Journal entrées et sorties'!F$11:F$507,'2- Journal entrées et sorties'!D$11:D$507,D38))</f>
        <v/>
      </c>
      <c r="H38" s="12" t="str">
        <f t="shared" si="2"/>
        <v/>
      </c>
    </row>
    <row r="39" spans="2:16" ht="15" x14ac:dyDescent="0.25">
      <c r="C39" s="15" t="str">
        <f>IF('1- Base de données articles'!C67="","",'1- Base de données articles'!C67)</f>
        <v/>
      </c>
      <c r="D39" s="15" t="str">
        <f>IF('1- Base de données articles'!B67="","",'1- Base de données articles'!B67)</f>
        <v/>
      </c>
      <c r="F39" s="15" t="str">
        <f>IF(C39="","",SUMIFS('2- Journal entrées et sorties'!E$11:E$407,'2- Journal entrées et sorties'!D$11:D$407,D39))</f>
        <v/>
      </c>
      <c r="G39" s="15" t="str">
        <f>IF(D39="","",SUMIFS('2- Journal entrées et sorties'!F$11:F$507,'2- Journal entrées et sorties'!D$11:D$507,D39))</f>
        <v/>
      </c>
      <c r="H39" s="12" t="str">
        <f t="shared" si="2"/>
        <v/>
      </c>
    </row>
    <row r="40" spans="2:16" ht="15" x14ac:dyDescent="0.25">
      <c r="C40" s="15" t="str">
        <f>IF('1- Base de données articles'!C68="","",'1- Base de données articles'!C68)</f>
        <v/>
      </c>
      <c r="D40" s="15" t="str">
        <f>IF('1- Base de données articles'!B68="","",'1- Base de données articles'!B68)</f>
        <v/>
      </c>
      <c r="F40" s="15" t="str">
        <f>IF(C40="","",SUMIFS('2- Journal entrées et sorties'!E$11:E$407,'2- Journal entrées et sorties'!D$11:D$407,D40))</f>
        <v/>
      </c>
      <c r="G40" s="15" t="str">
        <f>IF(D40="","",SUMIFS('2- Journal entrées et sorties'!F$11:F$507,'2- Journal entrées et sorties'!D$11:D$507,D40))</f>
        <v/>
      </c>
      <c r="H40" s="12" t="str">
        <f t="shared" si="2"/>
        <v/>
      </c>
    </row>
    <row r="41" spans="2:16" ht="15" x14ac:dyDescent="0.25">
      <c r="C41" s="15" t="str">
        <f>IF('1- Base de données articles'!C69="","",'1- Base de données articles'!C69)</f>
        <v/>
      </c>
      <c r="D41" s="15" t="str">
        <f>IF('1- Base de données articles'!B69="","",'1- Base de données articles'!B69)</f>
        <v/>
      </c>
      <c r="F41" s="15" t="str">
        <f>IF(C41="","",SUMIFS('2- Journal entrées et sorties'!E$11:E$407,'2- Journal entrées et sorties'!D$11:D$407,D41))</f>
        <v/>
      </c>
      <c r="G41" s="15" t="str">
        <f>IF(D41="","",SUMIFS('2- Journal entrées et sorties'!F$11:F$507,'2- Journal entrées et sorties'!D$11:D$507,D41))</f>
        <v/>
      </c>
      <c r="H41" s="12" t="str">
        <f t="shared" si="2"/>
        <v/>
      </c>
    </row>
    <row r="42" spans="2:16" ht="15" x14ac:dyDescent="0.25">
      <c r="C42" s="15" t="str">
        <f>IF('1- Base de données articles'!C70="","",'1- Base de données articles'!C70)</f>
        <v/>
      </c>
      <c r="D42" s="15" t="str">
        <f>IF('1- Base de données articles'!B70="","",'1- Base de données articles'!B70)</f>
        <v/>
      </c>
      <c r="F42" s="15" t="str">
        <f>IF(C42="","",SUMIFS('2- Journal entrées et sorties'!E$11:E$407,'2- Journal entrées et sorties'!D$11:D$407,D42))</f>
        <v/>
      </c>
      <c r="G42" s="15" t="str">
        <f>IF(D42="","",SUMIFS('2- Journal entrées et sorties'!F$11:F$507,'2- Journal entrées et sorties'!D$11:D$507,D42))</f>
        <v/>
      </c>
      <c r="H42" s="12" t="str">
        <f t="shared" si="2"/>
        <v/>
      </c>
    </row>
    <row r="43" spans="2:16" ht="15" x14ac:dyDescent="0.25">
      <c r="C43" s="15" t="str">
        <f>IF('1- Base de données articles'!C71="","",'1- Base de données articles'!C71)</f>
        <v/>
      </c>
      <c r="D43" s="15" t="str">
        <f>IF('1- Base de données articles'!B71="","",'1- Base de données articles'!B71)</f>
        <v/>
      </c>
      <c r="F43" s="15" t="str">
        <f>IF(C43="","",SUMIFS('2- Journal entrées et sorties'!E$11:E$407,'2- Journal entrées et sorties'!D$11:D$407,D43))</f>
        <v/>
      </c>
      <c r="G43" s="15" t="str">
        <f>IF(D43="","",SUMIFS('2- Journal entrées et sorties'!F$11:F$507,'2- Journal entrées et sorties'!D$11:D$507,D43))</f>
        <v/>
      </c>
      <c r="H43" s="12" t="str">
        <f t="shared" si="2"/>
        <v/>
      </c>
    </row>
    <row r="44" spans="2:16" ht="15" x14ac:dyDescent="0.25">
      <c r="C44" s="15" t="str">
        <f>IF('1- Base de données articles'!C72="","",'1- Base de données articles'!C72)</f>
        <v/>
      </c>
      <c r="D44" s="15" t="str">
        <f>IF('1- Base de données articles'!B72="","",'1- Base de données articles'!B72)</f>
        <v/>
      </c>
      <c r="F44" s="15" t="str">
        <f>IF(C44="","",SUMIFS('2- Journal entrées et sorties'!E$11:E$407,'2- Journal entrées et sorties'!D$11:D$407,D44))</f>
        <v/>
      </c>
      <c r="G44" s="15" t="str">
        <f>IF(D44="","",SUMIFS('2- Journal entrées et sorties'!F$11:F$507,'2- Journal entrées et sorties'!D$11:D$507,D44))</f>
        <v/>
      </c>
      <c r="H44" s="12" t="str">
        <f t="shared" si="2"/>
        <v/>
      </c>
    </row>
    <row r="45" spans="2:16" ht="15" x14ac:dyDescent="0.25">
      <c r="C45" s="15" t="str">
        <f>IF('1- Base de données articles'!C73="","",'1- Base de données articles'!C73)</f>
        <v/>
      </c>
      <c r="D45" s="15" t="str">
        <f>IF('1- Base de données articles'!B73="","",'1- Base de données articles'!B73)</f>
        <v/>
      </c>
      <c r="F45" s="15" t="str">
        <f>IF(C45="","",SUMIFS('2- Journal entrées et sorties'!E$11:E$407,'2- Journal entrées et sorties'!D$11:D$407,D45))</f>
        <v/>
      </c>
      <c r="G45" s="15" t="str">
        <f>IF(D45="","",SUMIFS('2- Journal entrées et sorties'!F$11:F$507,'2- Journal entrées et sorties'!D$11:D$507,D45))</f>
        <v/>
      </c>
      <c r="H45" s="12" t="str">
        <f t="shared" si="2"/>
        <v/>
      </c>
    </row>
    <row r="46" spans="2:16" ht="15" x14ac:dyDescent="0.25">
      <c r="C46" s="15" t="str">
        <f>IF('1- Base de données articles'!C74="","",'1- Base de données articles'!C74)</f>
        <v/>
      </c>
      <c r="D46" s="15" t="str">
        <f>IF('1- Base de données articles'!B74="","",'1- Base de données articles'!B74)</f>
        <v/>
      </c>
      <c r="F46" s="15" t="str">
        <f>IF(C46="","",SUMIFS('2- Journal entrées et sorties'!E$11:E$407,'2- Journal entrées et sorties'!D$11:D$407,D46))</f>
        <v/>
      </c>
      <c r="G46" s="15" t="str">
        <f>IF(D46="","",SUMIFS('2- Journal entrées et sorties'!F$11:F$507,'2- Journal entrées et sorties'!D$11:D$507,D46))</f>
        <v/>
      </c>
      <c r="H46" s="12" t="str">
        <f t="shared" si="2"/>
        <v/>
      </c>
    </row>
    <row r="47" spans="2:16" ht="15" x14ac:dyDescent="0.25">
      <c r="C47" s="15" t="str">
        <f>IF('1- Base de données articles'!C75="","",'1- Base de données articles'!C75)</f>
        <v/>
      </c>
      <c r="D47" s="15" t="str">
        <f>IF('1- Base de données articles'!B75="","",'1- Base de données articles'!B75)</f>
        <v/>
      </c>
      <c r="F47" s="15" t="str">
        <f>IF(C47="","",SUMIFS('2- Journal entrées et sorties'!E$11:E$407,'2- Journal entrées et sorties'!D$11:D$407,D47))</f>
        <v/>
      </c>
      <c r="G47" s="15" t="str">
        <f>IF(D47="","",SUMIFS('2- Journal entrées et sorties'!F$11:F$507,'2- Journal entrées et sorties'!D$11:D$507,D47))</f>
        <v/>
      </c>
      <c r="H47" s="12" t="str">
        <f t="shared" si="2"/>
        <v/>
      </c>
    </row>
    <row r="48" spans="2:16" ht="15" x14ac:dyDescent="0.25">
      <c r="C48" s="15" t="str">
        <f>IF('1- Base de données articles'!C76="","",'1- Base de données articles'!C76)</f>
        <v/>
      </c>
      <c r="D48" s="15" t="str">
        <f>IF('1- Base de données articles'!B76="","",'1- Base de données articles'!B76)</f>
        <v/>
      </c>
      <c r="F48" s="15" t="str">
        <f>IF(C48="","",SUMIFS('2- Journal entrées et sorties'!E$11:E$407,'2- Journal entrées et sorties'!D$11:D$407,D48))</f>
        <v/>
      </c>
      <c r="G48" s="15" t="str">
        <f>IF(D48="","",SUMIFS('2- Journal entrées et sorties'!F$11:F$507,'2- Journal entrées et sorties'!D$11:D$507,D48))</f>
        <v/>
      </c>
      <c r="H48" s="12" t="str">
        <f t="shared" si="2"/>
        <v/>
      </c>
    </row>
    <row r="49" spans="3:8" ht="15" x14ac:dyDescent="0.25">
      <c r="C49" s="15" t="str">
        <f>IF('1- Base de données articles'!C77="","",'1- Base de données articles'!C77)</f>
        <v/>
      </c>
      <c r="D49" s="15" t="str">
        <f>IF('1- Base de données articles'!B77="","",'1- Base de données articles'!B77)</f>
        <v/>
      </c>
      <c r="F49" s="15" t="str">
        <f>IF(C49="","",SUMIFS('2- Journal entrées et sorties'!E$11:E$407,'2- Journal entrées et sorties'!D$11:D$407,D49))</f>
        <v/>
      </c>
      <c r="G49" s="15" t="str">
        <f>IF(D49="","",SUMIFS('2- Journal entrées et sorties'!F$11:F$507,'2- Journal entrées et sorties'!D$11:D$507,D49))</f>
        <v/>
      </c>
      <c r="H49" s="12" t="str">
        <f t="shared" si="2"/>
        <v/>
      </c>
    </row>
    <row r="50" spans="3:8" ht="15" x14ac:dyDescent="0.25">
      <c r="C50" s="15" t="str">
        <f>IF('1- Base de données articles'!C78="","",'1- Base de données articles'!C78)</f>
        <v/>
      </c>
      <c r="D50" s="15" t="str">
        <f>IF('1- Base de données articles'!B78="","",'1- Base de données articles'!B78)</f>
        <v/>
      </c>
      <c r="F50" s="15" t="str">
        <f>IF(C50="","",SUMIFS('2- Journal entrées et sorties'!E$11:E$407,'2- Journal entrées et sorties'!D$11:D$407,D50))</f>
        <v/>
      </c>
      <c r="G50" s="15" t="str">
        <f>IF(D50="","",SUMIFS('2- Journal entrées et sorties'!F$11:F$507,'2- Journal entrées et sorties'!D$11:D$507,D50))</f>
        <v/>
      </c>
      <c r="H50" s="12" t="str">
        <f t="shared" si="2"/>
        <v/>
      </c>
    </row>
    <row r="51" spans="3:8" ht="15" x14ac:dyDescent="0.25">
      <c r="C51" s="15" t="str">
        <f>IF('1- Base de données articles'!C79="","",'1- Base de données articles'!C79)</f>
        <v/>
      </c>
      <c r="D51" s="15" t="str">
        <f>IF('1- Base de données articles'!B79="","",'1- Base de données articles'!B79)</f>
        <v/>
      </c>
      <c r="F51" s="15" t="str">
        <f>IF(C51="","",SUMIFS('2- Journal entrées et sorties'!E$11:E$407,'2- Journal entrées et sorties'!D$11:D$407,D51))</f>
        <v/>
      </c>
      <c r="G51" s="15" t="str">
        <f>IF(D51="","",SUMIFS('2- Journal entrées et sorties'!F$11:F$507,'2- Journal entrées et sorties'!D$11:D$507,D51))</f>
        <v/>
      </c>
      <c r="H51" s="12" t="str">
        <f t="shared" si="2"/>
        <v/>
      </c>
    </row>
    <row r="52" spans="3:8" ht="15" x14ac:dyDescent="0.25">
      <c r="C52" s="15" t="str">
        <f>IF('1- Base de données articles'!C80="","",'1- Base de données articles'!C80)</f>
        <v/>
      </c>
      <c r="D52" s="15" t="str">
        <f>IF('1- Base de données articles'!B80="","",'1- Base de données articles'!B80)</f>
        <v/>
      </c>
      <c r="F52" s="15" t="str">
        <f>IF(C52="","",SUMIFS('2- Journal entrées et sorties'!E$11:E$407,'2- Journal entrées et sorties'!D$11:D$407,D52))</f>
        <v/>
      </c>
      <c r="G52" s="15" t="str">
        <f>IF(D52="","",SUMIFS('2- Journal entrées et sorties'!F$11:F$507,'2- Journal entrées et sorties'!D$11:D$507,D52))</f>
        <v/>
      </c>
      <c r="H52" s="12" t="str">
        <f t="shared" si="2"/>
        <v/>
      </c>
    </row>
    <row r="53" spans="3:8" ht="15" x14ac:dyDescent="0.25">
      <c r="C53" s="15" t="str">
        <f>IF('1- Base de données articles'!C81="","",'1- Base de données articles'!C81)</f>
        <v/>
      </c>
      <c r="D53" s="15" t="str">
        <f>IF('1- Base de données articles'!B81="","",'1- Base de données articles'!B81)</f>
        <v/>
      </c>
      <c r="F53" s="15" t="str">
        <f>IF(C53="","",SUMIFS('2- Journal entrées et sorties'!E$11:E$407,'2- Journal entrées et sorties'!D$11:D$407,D53))</f>
        <v/>
      </c>
      <c r="G53" s="15" t="str">
        <f>IF(D53="","",SUMIFS('2- Journal entrées et sorties'!F$11:F$507,'2- Journal entrées et sorties'!D$11:D$507,D53))</f>
        <v/>
      </c>
      <c r="H53" s="12" t="str">
        <f t="shared" si="2"/>
        <v/>
      </c>
    </row>
    <row r="54" spans="3:8" ht="15" x14ac:dyDescent="0.25">
      <c r="C54" s="15" t="str">
        <f>IF('1- Base de données articles'!C82="","",'1- Base de données articles'!C82)</f>
        <v/>
      </c>
      <c r="D54" s="15" t="str">
        <f>IF('1- Base de données articles'!B82="","",'1- Base de données articles'!B82)</f>
        <v/>
      </c>
      <c r="F54" s="15" t="str">
        <f>IF(C54="","",SUMIFS('2- Journal entrées et sorties'!E$11:E$407,'2- Journal entrées et sorties'!D$11:D$407,D54))</f>
        <v/>
      </c>
      <c r="G54" s="15" t="str">
        <f>IF(D54="","",SUMIFS('2- Journal entrées et sorties'!F$11:F$507,'2- Journal entrées et sorties'!D$11:D$507,D54))</f>
        <v/>
      </c>
      <c r="H54" s="12" t="str">
        <f t="shared" si="2"/>
        <v/>
      </c>
    </row>
    <row r="55" spans="3:8" ht="15" x14ac:dyDescent="0.25">
      <c r="C55" s="15" t="str">
        <f>IF('1- Base de données articles'!C83="","",'1- Base de données articles'!C83)</f>
        <v/>
      </c>
      <c r="D55" s="15" t="str">
        <f>IF('1- Base de données articles'!B83="","",'1- Base de données articles'!B83)</f>
        <v/>
      </c>
      <c r="F55" s="15" t="str">
        <f>IF(C55="","",SUMIFS('2- Journal entrées et sorties'!E$11:E$407,'2- Journal entrées et sorties'!D$11:D$407,D55))</f>
        <v/>
      </c>
      <c r="G55" s="15" t="str">
        <f>IF(D55="","",SUMIFS('2- Journal entrées et sorties'!F$11:F$507,'2- Journal entrées et sorties'!D$11:D$507,D55))</f>
        <v/>
      </c>
      <c r="H55" s="12" t="str">
        <f t="shared" si="2"/>
        <v/>
      </c>
    </row>
    <row r="56" spans="3:8" ht="15" x14ac:dyDescent="0.25">
      <c r="C56" s="15" t="str">
        <f>IF('1- Base de données articles'!C84="","",'1- Base de données articles'!C84)</f>
        <v/>
      </c>
      <c r="D56" s="15" t="str">
        <f>IF('1- Base de données articles'!B84="","",'1- Base de données articles'!B84)</f>
        <v/>
      </c>
      <c r="F56" s="15" t="str">
        <f>IF(C56="","",SUMIFS('2- Journal entrées et sorties'!E$11:E$407,'2- Journal entrées et sorties'!D$11:D$407,D56))</f>
        <v/>
      </c>
      <c r="G56" s="15" t="str">
        <f>IF(D56="","",SUMIFS('2- Journal entrées et sorties'!F$11:F$507,'2- Journal entrées et sorties'!D$11:D$507,D56))</f>
        <v/>
      </c>
      <c r="H56" s="12" t="str">
        <f t="shared" ref="H56:H119" si="3">IF(D56="","",E56+F56-G56)</f>
        <v/>
      </c>
    </row>
    <row r="57" spans="3:8" ht="15" x14ac:dyDescent="0.25">
      <c r="C57" s="15" t="str">
        <f>IF('1- Base de données articles'!C85="","",'1- Base de données articles'!C85)</f>
        <v/>
      </c>
      <c r="D57" s="15" t="str">
        <f>IF('1- Base de données articles'!B85="","",'1- Base de données articles'!B85)</f>
        <v/>
      </c>
      <c r="F57" s="15" t="str">
        <f>IF(C57="","",SUMIFS('2- Journal entrées et sorties'!E$11:E$407,'2- Journal entrées et sorties'!D$11:D$407,D57))</f>
        <v/>
      </c>
      <c r="G57" s="15" t="str">
        <f>IF(D57="","",SUMIFS('2- Journal entrées et sorties'!F$11:F$507,'2- Journal entrées et sorties'!D$11:D$507,D57))</f>
        <v/>
      </c>
      <c r="H57" s="12" t="str">
        <f t="shared" si="3"/>
        <v/>
      </c>
    </row>
    <row r="58" spans="3:8" ht="15" x14ac:dyDescent="0.25">
      <c r="C58" s="15" t="str">
        <f>IF('1- Base de données articles'!C86="","",'1- Base de données articles'!C86)</f>
        <v/>
      </c>
      <c r="D58" s="15" t="str">
        <f>IF('1- Base de données articles'!B86="","",'1- Base de données articles'!B86)</f>
        <v/>
      </c>
      <c r="F58" s="15" t="str">
        <f>IF(C58="","",SUMIFS('2- Journal entrées et sorties'!E$11:E$407,'2- Journal entrées et sorties'!D$11:D$407,D58))</f>
        <v/>
      </c>
      <c r="G58" s="15" t="str">
        <f>IF(D58="","",SUMIFS('2- Journal entrées et sorties'!F$11:F$507,'2- Journal entrées et sorties'!D$11:D$507,D58))</f>
        <v/>
      </c>
      <c r="H58" s="12" t="str">
        <f t="shared" si="3"/>
        <v/>
      </c>
    </row>
    <row r="59" spans="3:8" ht="15" x14ac:dyDescent="0.25">
      <c r="C59" s="15" t="str">
        <f>IF('1- Base de données articles'!C87="","",'1- Base de données articles'!C87)</f>
        <v/>
      </c>
      <c r="D59" s="15" t="str">
        <f>IF('1- Base de données articles'!B87="","",'1- Base de données articles'!B87)</f>
        <v/>
      </c>
      <c r="F59" s="15" t="str">
        <f>IF(C59="","",SUMIFS('2- Journal entrées et sorties'!E$11:E$407,'2- Journal entrées et sorties'!D$11:D$407,D59))</f>
        <v/>
      </c>
      <c r="G59" s="15" t="str">
        <f>IF(D59="","",SUMIFS('2- Journal entrées et sorties'!F$11:F$507,'2- Journal entrées et sorties'!D$11:D$507,D59))</f>
        <v/>
      </c>
      <c r="H59" s="12" t="str">
        <f t="shared" si="3"/>
        <v/>
      </c>
    </row>
    <row r="60" spans="3:8" ht="15" x14ac:dyDescent="0.25">
      <c r="C60" s="15" t="str">
        <f>IF('1- Base de données articles'!C88="","",'1- Base de données articles'!C88)</f>
        <v/>
      </c>
      <c r="D60" s="15" t="str">
        <f>IF('1- Base de données articles'!B88="","",'1- Base de données articles'!B88)</f>
        <v/>
      </c>
      <c r="F60" s="15" t="str">
        <f>IF(C60="","",SUMIFS('2- Journal entrées et sorties'!E$11:E$407,'2- Journal entrées et sorties'!D$11:D$407,D60))</f>
        <v/>
      </c>
      <c r="G60" s="15" t="str">
        <f>IF(D60="","",SUMIFS('2- Journal entrées et sorties'!F$11:F$507,'2- Journal entrées et sorties'!D$11:D$507,D60))</f>
        <v/>
      </c>
      <c r="H60" s="12" t="str">
        <f t="shared" si="3"/>
        <v/>
      </c>
    </row>
    <row r="61" spans="3:8" ht="15" x14ac:dyDescent="0.25">
      <c r="C61" s="15" t="str">
        <f>IF('1- Base de données articles'!C89="","",'1- Base de données articles'!C89)</f>
        <v/>
      </c>
      <c r="D61" s="15" t="str">
        <f>IF('1- Base de données articles'!B89="","",'1- Base de données articles'!B89)</f>
        <v/>
      </c>
      <c r="F61" s="15" t="str">
        <f>IF(C61="","",SUMIFS('2- Journal entrées et sorties'!E$11:E$407,'2- Journal entrées et sorties'!D$11:D$407,D61))</f>
        <v/>
      </c>
      <c r="G61" s="15" t="str">
        <f>IF(D61="","",SUMIFS('2- Journal entrées et sorties'!F$11:F$507,'2- Journal entrées et sorties'!D$11:D$507,D61))</f>
        <v/>
      </c>
      <c r="H61" s="12" t="str">
        <f t="shared" si="3"/>
        <v/>
      </c>
    </row>
    <row r="62" spans="3:8" ht="15" x14ac:dyDescent="0.25">
      <c r="C62" s="15" t="str">
        <f>IF('1- Base de données articles'!C90="","",'1- Base de données articles'!C90)</f>
        <v/>
      </c>
      <c r="D62" s="15" t="str">
        <f>IF('1- Base de données articles'!B90="","",'1- Base de données articles'!B90)</f>
        <v/>
      </c>
      <c r="F62" s="15" t="str">
        <f>IF(C62="","",SUMIFS('2- Journal entrées et sorties'!E$11:E$407,'2- Journal entrées et sorties'!D$11:D$407,D62))</f>
        <v/>
      </c>
      <c r="G62" s="15" t="str">
        <f>IF(D62="","",SUMIFS('2- Journal entrées et sorties'!F$11:F$507,'2- Journal entrées et sorties'!D$11:D$507,D62))</f>
        <v/>
      </c>
      <c r="H62" s="12" t="str">
        <f t="shared" si="3"/>
        <v/>
      </c>
    </row>
    <row r="63" spans="3:8" ht="15" x14ac:dyDescent="0.25">
      <c r="C63" s="15" t="str">
        <f>IF('1- Base de données articles'!C91="","",'1- Base de données articles'!C91)</f>
        <v/>
      </c>
      <c r="D63" s="15" t="str">
        <f>IF('1- Base de données articles'!B91="","",'1- Base de données articles'!B91)</f>
        <v/>
      </c>
      <c r="F63" s="15" t="str">
        <f>IF(C63="","",SUMIFS('2- Journal entrées et sorties'!E$11:E$407,'2- Journal entrées et sorties'!D$11:D$407,D63))</f>
        <v/>
      </c>
      <c r="G63" s="15" t="str">
        <f>IF(D63="","",SUMIFS('2- Journal entrées et sorties'!F$11:F$507,'2- Journal entrées et sorties'!D$11:D$507,D63))</f>
        <v/>
      </c>
      <c r="H63" s="12" t="str">
        <f t="shared" si="3"/>
        <v/>
      </c>
    </row>
    <row r="64" spans="3:8" ht="15" x14ac:dyDescent="0.25">
      <c r="C64" s="15" t="str">
        <f>IF('1- Base de données articles'!C92="","",'1- Base de données articles'!C92)</f>
        <v/>
      </c>
      <c r="D64" s="15" t="str">
        <f>IF('1- Base de données articles'!B92="","",'1- Base de données articles'!B92)</f>
        <v/>
      </c>
      <c r="F64" s="15" t="str">
        <f>IF(C64="","",SUMIFS('2- Journal entrées et sorties'!E$11:E$407,'2- Journal entrées et sorties'!D$11:D$407,D64))</f>
        <v/>
      </c>
      <c r="G64" s="15" t="str">
        <f>IF(D64="","",SUMIFS('2- Journal entrées et sorties'!F$11:F$507,'2- Journal entrées et sorties'!D$11:D$507,D64))</f>
        <v/>
      </c>
      <c r="H64" s="12" t="str">
        <f t="shared" si="3"/>
        <v/>
      </c>
    </row>
    <row r="65" spans="3:8" ht="15" x14ac:dyDescent="0.25">
      <c r="C65" s="15" t="str">
        <f>IF('1- Base de données articles'!C93="","",'1- Base de données articles'!C93)</f>
        <v/>
      </c>
      <c r="D65" s="15" t="str">
        <f>IF('1- Base de données articles'!B93="","",'1- Base de données articles'!B93)</f>
        <v/>
      </c>
      <c r="F65" s="15" t="str">
        <f>IF(C65="","",SUMIFS('2- Journal entrées et sorties'!E$11:E$407,'2- Journal entrées et sorties'!D$11:D$407,D65))</f>
        <v/>
      </c>
      <c r="G65" s="15" t="str">
        <f>IF(D65="","",SUMIFS('2- Journal entrées et sorties'!F$11:F$507,'2- Journal entrées et sorties'!D$11:D$507,D65))</f>
        <v/>
      </c>
      <c r="H65" s="12" t="str">
        <f t="shared" si="3"/>
        <v/>
      </c>
    </row>
    <row r="66" spans="3:8" ht="15" x14ac:dyDescent="0.25">
      <c r="C66" s="15" t="str">
        <f>IF('1- Base de données articles'!C94="","",'1- Base de données articles'!C94)</f>
        <v/>
      </c>
      <c r="D66" s="15" t="str">
        <f>IF('1- Base de données articles'!B94="","",'1- Base de données articles'!B94)</f>
        <v/>
      </c>
      <c r="F66" s="15" t="str">
        <f>IF(C66="","",SUMIFS('2- Journal entrées et sorties'!E$11:E$407,'2- Journal entrées et sorties'!D$11:D$407,D66))</f>
        <v/>
      </c>
      <c r="G66" s="15" t="str">
        <f>IF(D66="","",SUMIFS('2- Journal entrées et sorties'!F$11:F$507,'2- Journal entrées et sorties'!D$11:D$507,D66))</f>
        <v/>
      </c>
      <c r="H66" s="12" t="str">
        <f t="shared" si="3"/>
        <v/>
      </c>
    </row>
    <row r="67" spans="3:8" ht="15" x14ac:dyDescent="0.25">
      <c r="C67" s="15" t="str">
        <f>IF('1- Base de données articles'!C95="","",'1- Base de données articles'!C95)</f>
        <v/>
      </c>
      <c r="D67" s="15" t="str">
        <f>IF('1- Base de données articles'!B95="","",'1- Base de données articles'!B95)</f>
        <v/>
      </c>
      <c r="F67" s="15" t="str">
        <f>IF(C67="","",SUMIFS('2- Journal entrées et sorties'!E$11:E$407,'2- Journal entrées et sorties'!D$11:D$407,D67))</f>
        <v/>
      </c>
      <c r="G67" s="15" t="str">
        <f>IF(D67="","",SUMIFS('2- Journal entrées et sorties'!F$11:F$507,'2- Journal entrées et sorties'!D$11:D$507,D67))</f>
        <v/>
      </c>
      <c r="H67" s="12" t="str">
        <f t="shared" si="3"/>
        <v/>
      </c>
    </row>
    <row r="68" spans="3:8" ht="15" x14ac:dyDescent="0.25">
      <c r="C68" s="15" t="str">
        <f>IF('1- Base de données articles'!C96="","",'1- Base de données articles'!C96)</f>
        <v/>
      </c>
      <c r="D68" s="15" t="str">
        <f>IF('1- Base de données articles'!B96="","",'1- Base de données articles'!B96)</f>
        <v/>
      </c>
      <c r="F68" s="15" t="str">
        <f>IF(C68="","",SUMIFS('2- Journal entrées et sorties'!E$11:E$407,'2- Journal entrées et sorties'!D$11:D$407,D68))</f>
        <v/>
      </c>
      <c r="G68" s="15" t="str">
        <f>IF(D68="","",SUMIFS('2- Journal entrées et sorties'!F$11:F$507,'2- Journal entrées et sorties'!D$11:D$507,D68))</f>
        <v/>
      </c>
      <c r="H68" s="12" t="str">
        <f t="shared" si="3"/>
        <v/>
      </c>
    </row>
    <row r="69" spans="3:8" ht="15" x14ac:dyDescent="0.25">
      <c r="C69" s="15" t="str">
        <f>IF('1- Base de données articles'!C97="","",'1- Base de données articles'!C97)</f>
        <v/>
      </c>
      <c r="D69" s="15" t="str">
        <f>IF('1- Base de données articles'!B97="","",'1- Base de données articles'!B97)</f>
        <v/>
      </c>
      <c r="F69" s="15" t="str">
        <f>IF(C69="","",SUMIFS('2- Journal entrées et sorties'!E$11:E$407,'2- Journal entrées et sorties'!D$11:D$407,D69))</f>
        <v/>
      </c>
      <c r="G69" s="15" t="str">
        <f>IF(D69="","",SUMIFS('2- Journal entrées et sorties'!F$11:F$507,'2- Journal entrées et sorties'!D$11:D$507,D69))</f>
        <v/>
      </c>
      <c r="H69" s="12" t="str">
        <f t="shared" si="3"/>
        <v/>
      </c>
    </row>
    <row r="70" spans="3:8" ht="15" x14ac:dyDescent="0.25">
      <c r="C70" s="15" t="str">
        <f>IF('1- Base de données articles'!C98="","",'1- Base de données articles'!C98)</f>
        <v/>
      </c>
      <c r="D70" s="15" t="str">
        <f>IF('1- Base de données articles'!B98="","",'1- Base de données articles'!B98)</f>
        <v/>
      </c>
      <c r="F70" s="15" t="str">
        <f>IF(C70="","",SUMIFS('2- Journal entrées et sorties'!E$11:E$407,'2- Journal entrées et sorties'!D$11:D$407,D70))</f>
        <v/>
      </c>
      <c r="G70" s="15" t="str">
        <f>IF(D70="","",SUMIFS('2- Journal entrées et sorties'!F$11:F$507,'2- Journal entrées et sorties'!D$11:D$507,D70))</f>
        <v/>
      </c>
      <c r="H70" s="12" t="str">
        <f t="shared" si="3"/>
        <v/>
      </c>
    </row>
    <row r="71" spans="3:8" ht="15" x14ac:dyDescent="0.25">
      <c r="C71" s="15" t="str">
        <f>IF('1- Base de données articles'!C99="","",'1- Base de données articles'!C99)</f>
        <v/>
      </c>
      <c r="D71" s="15" t="str">
        <f>IF('1- Base de données articles'!B99="","",'1- Base de données articles'!B99)</f>
        <v/>
      </c>
      <c r="F71" s="15" t="str">
        <f>IF(C71="","",SUMIFS('2- Journal entrées et sorties'!E$11:E$407,'2- Journal entrées et sorties'!D$11:D$407,D71))</f>
        <v/>
      </c>
      <c r="G71" s="15" t="str">
        <f>IF(D71="","",SUMIFS('2- Journal entrées et sorties'!F$11:F$507,'2- Journal entrées et sorties'!D$11:D$507,D71))</f>
        <v/>
      </c>
      <c r="H71" s="12" t="str">
        <f t="shared" si="3"/>
        <v/>
      </c>
    </row>
    <row r="72" spans="3:8" ht="15" x14ac:dyDescent="0.25">
      <c r="C72" s="15" t="str">
        <f>IF('1- Base de données articles'!C100="","",'1- Base de données articles'!C100)</f>
        <v/>
      </c>
      <c r="D72" s="15" t="str">
        <f>IF('1- Base de données articles'!B100="","",'1- Base de données articles'!B100)</f>
        <v/>
      </c>
      <c r="F72" s="15" t="str">
        <f>IF(C72="","",SUMIFS('2- Journal entrées et sorties'!E$11:E$407,'2- Journal entrées et sorties'!D$11:D$407,D72))</f>
        <v/>
      </c>
      <c r="G72" s="15" t="str">
        <f>IF(D72="","",SUMIFS('2- Journal entrées et sorties'!F$11:F$507,'2- Journal entrées et sorties'!D$11:D$507,D72))</f>
        <v/>
      </c>
      <c r="H72" s="12" t="str">
        <f t="shared" si="3"/>
        <v/>
      </c>
    </row>
    <row r="73" spans="3:8" ht="15" x14ac:dyDescent="0.25">
      <c r="C73" s="15" t="str">
        <f>IF('1- Base de données articles'!C101="","",'1- Base de données articles'!C101)</f>
        <v/>
      </c>
      <c r="D73" s="15" t="str">
        <f>IF('1- Base de données articles'!B101="","",'1- Base de données articles'!B101)</f>
        <v/>
      </c>
      <c r="F73" s="15" t="str">
        <f>IF(C73="","",SUMIFS('2- Journal entrées et sorties'!E$11:E$407,'2- Journal entrées et sorties'!D$11:D$407,D73))</f>
        <v/>
      </c>
      <c r="G73" s="15" t="str">
        <f>IF(D73="","",SUMIFS('2- Journal entrées et sorties'!F$11:F$507,'2- Journal entrées et sorties'!D$11:D$507,D73))</f>
        <v/>
      </c>
      <c r="H73" s="12" t="str">
        <f t="shared" si="3"/>
        <v/>
      </c>
    </row>
    <row r="74" spans="3:8" ht="15" x14ac:dyDescent="0.25">
      <c r="C74" s="15" t="str">
        <f>IF('1- Base de données articles'!C102="","",'1- Base de données articles'!C102)</f>
        <v/>
      </c>
      <c r="D74" s="15" t="str">
        <f>IF('1- Base de données articles'!B102="","",'1- Base de données articles'!B102)</f>
        <v/>
      </c>
      <c r="F74" s="15" t="str">
        <f>IF(C74="","",SUMIFS('2- Journal entrées et sorties'!E$11:E$407,'2- Journal entrées et sorties'!D$11:D$407,D74))</f>
        <v/>
      </c>
      <c r="G74" s="15" t="str">
        <f>IF(D74="","",SUMIFS('2- Journal entrées et sorties'!F$11:F$507,'2- Journal entrées et sorties'!D$11:D$507,D74))</f>
        <v/>
      </c>
      <c r="H74" s="12" t="str">
        <f t="shared" si="3"/>
        <v/>
      </c>
    </row>
    <row r="75" spans="3:8" ht="15" x14ac:dyDescent="0.25">
      <c r="C75" s="15" t="str">
        <f>IF('1- Base de données articles'!C103="","",'1- Base de données articles'!C103)</f>
        <v/>
      </c>
      <c r="D75" s="15" t="str">
        <f>IF('1- Base de données articles'!B103="","",'1- Base de données articles'!B103)</f>
        <v/>
      </c>
      <c r="F75" s="15" t="str">
        <f>IF(C75="","",SUMIFS('2- Journal entrées et sorties'!E$11:E$407,'2- Journal entrées et sorties'!D$11:D$407,D75))</f>
        <v/>
      </c>
      <c r="G75" s="15" t="str">
        <f>IF(D75="","",SUMIFS('2- Journal entrées et sorties'!F$11:F$507,'2- Journal entrées et sorties'!D$11:D$507,D75))</f>
        <v/>
      </c>
      <c r="H75" s="12" t="str">
        <f t="shared" si="3"/>
        <v/>
      </c>
    </row>
    <row r="76" spans="3:8" ht="15" x14ac:dyDescent="0.25">
      <c r="C76" s="15" t="str">
        <f>IF('1- Base de données articles'!C104="","",'1- Base de données articles'!C104)</f>
        <v/>
      </c>
      <c r="D76" s="15" t="str">
        <f>IF('1- Base de données articles'!B104="","",'1- Base de données articles'!B104)</f>
        <v/>
      </c>
      <c r="F76" s="15" t="str">
        <f>IF(C76="","",SUMIFS('2- Journal entrées et sorties'!E$11:E$407,'2- Journal entrées et sorties'!D$11:D$407,D76))</f>
        <v/>
      </c>
      <c r="G76" s="15" t="str">
        <f>IF(D76="","",SUMIFS('2- Journal entrées et sorties'!F$11:F$507,'2- Journal entrées et sorties'!D$11:D$507,D76))</f>
        <v/>
      </c>
      <c r="H76" s="12" t="str">
        <f t="shared" si="3"/>
        <v/>
      </c>
    </row>
    <row r="77" spans="3:8" ht="15" x14ac:dyDescent="0.25">
      <c r="C77" s="15" t="str">
        <f>IF('1- Base de données articles'!C105="","",'1- Base de données articles'!C105)</f>
        <v/>
      </c>
      <c r="D77" s="15" t="str">
        <f>IF('1- Base de données articles'!B105="","",'1- Base de données articles'!B105)</f>
        <v/>
      </c>
      <c r="F77" s="15" t="str">
        <f>IF(C77="","",SUMIFS('2- Journal entrées et sorties'!E$11:E$407,'2- Journal entrées et sorties'!D$11:D$407,D77))</f>
        <v/>
      </c>
      <c r="G77" s="15" t="str">
        <f>IF(D77="","",SUMIFS('2- Journal entrées et sorties'!F$11:F$507,'2- Journal entrées et sorties'!D$11:D$507,D77))</f>
        <v/>
      </c>
      <c r="H77" s="12" t="str">
        <f t="shared" si="3"/>
        <v/>
      </c>
    </row>
    <row r="78" spans="3:8" ht="15" x14ac:dyDescent="0.25">
      <c r="C78" s="15" t="str">
        <f>IF('1- Base de données articles'!C106="","",'1- Base de données articles'!C106)</f>
        <v/>
      </c>
      <c r="D78" s="15" t="str">
        <f>IF('1- Base de données articles'!B106="","",'1- Base de données articles'!B106)</f>
        <v/>
      </c>
      <c r="F78" s="15" t="str">
        <f>IF(C78="","",SUMIFS('2- Journal entrées et sorties'!E$11:E$407,'2- Journal entrées et sorties'!D$11:D$407,D78))</f>
        <v/>
      </c>
      <c r="G78" s="15" t="str">
        <f>IF(D78="","",SUMIFS('2- Journal entrées et sorties'!F$11:F$507,'2- Journal entrées et sorties'!D$11:D$507,D78))</f>
        <v/>
      </c>
      <c r="H78" s="12" t="str">
        <f t="shared" si="3"/>
        <v/>
      </c>
    </row>
    <row r="79" spans="3:8" ht="15" x14ac:dyDescent="0.25">
      <c r="C79" s="15" t="str">
        <f>IF('1- Base de données articles'!C107="","",'1- Base de données articles'!C107)</f>
        <v/>
      </c>
      <c r="D79" s="15" t="str">
        <f>IF('1- Base de données articles'!B107="","",'1- Base de données articles'!B107)</f>
        <v/>
      </c>
      <c r="F79" s="15" t="str">
        <f>IF(C79="","",SUMIFS('2- Journal entrées et sorties'!E$11:E$407,'2- Journal entrées et sorties'!D$11:D$407,D79))</f>
        <v/>
      </c>
      <c r="G79" s="15" t="str">
        <f>IF(D79="","",SUMIFS('2- Journal entrées et sorties'!F$11:F$507,'2- Journal entrées et sorties'!D$11:D$507,D79))</f>
        <v/>
      </c>
      <c r="H79" s="12" t="str">
        <f t="shared" si="3"/>
        <v/>
      </c>
    </row>
    <row r="80" spans="3:8" ht="15" x14ac:dyDescent="0.25">
      <c r="C80" s="15" t="str">
        <f>IF('1- Base de données articles'!C108="","",'1- Base de données articles'!C108)</f>
        <v/>
      </c>
      <c r="D80" s="15" t="str">
        <f>IF('1- Base de données articles'!B108="","",'1- Base de données articles'!B108)</f>
        <v/>
      </c>
      <c r="F80" s="15" t="str">
        <f>IF(C80="","",SUMIFS('2- Journal entrées et sorties'!E$11:E$407,'2- Journal entrées et sorties'!D$11:D$407,D80))</f>
        <v/>
      </c>
      <c r="G80" s="15" t="str">
        <f>IF(D80="","",SUMIFS('2- Journal entrées et sorties'!F$11:F$507,'2- Journal entrées et sorties'!D$11:D$507,D80))</f>
        <v/>
      </c>
      <c r="H80" s="12" t="str">
        <f t="shared" si="3"/>
        <v/>
      </c>
    </row>
    <row r="81" spans="3:8" ht="15" x14ac:dyDescent="0.25">
      <c r="C81" s="15" t="str">
        <f>IF('1- Base de données articles'!C109="","",'1- Base de données articles'!C109)</f>
        <v/>
      </c>
      <c r="D81" s="15" t="str">
        <f>IF('1- Base de données articles'!B109="","",'1- Base de données articles'!B109)</f>
        <v/>
      </c>
      <c r="F81" s="15" t="str">
        <f>IF(C81="","",SUMIFS('2- Journal entrées et sorties'!E$11:E$407,'2- Journal entrées et sorties'!D$11:D$407,D81))</f>
        <v/>
      </c>
      <c r="G81" s="15" t="str">
        <f>IF(D81="","",SUMIFS('2- Journal entrées et sorties'!F$11:F$507,'2- Journal entrées et sorties'!D$11:D$507,D81))</f>
        <v/>
      </c>
      <c r="H81" s="12" t="str">
        <f t="shared" si="3"/>
        <v/>
      </c>
    </row>
    <row r="82" spans="3:8" ht="15" x14ac:dyDescent="0.25">
      <c r="C82" s="15" t="str">
        <f>IF('1- Base de données articles'!C110="","",'1- Base de données articles'!C110)</f>
        <v/>
      </c>
      <c r="D82" s="15" t="str">
        <f>IF('1- Base de données articles'!B110="","",'1- Base de données articles'!B110)</f>
        <v/>
      </c>
      <c r="F82" s="15" t="str">
        <f>IF(C82="","",SUMIFS('2- Journal entrées et sorties'!E$11:E$407,'2- Journal entrées et sorties'!D$11:D$407,D82))</f>
        <v/>
      </c>
      <c r="G82" s="15" t="str">
        <f>IF(D82="","",SUMIFS('2- Journal entrées et sorties'!F$11:F$507,'2- Journal entrées et sorties'!D$11:D$507,D82))</f>
        <v/>
      </c>
      <c r="H82" s="12" t="str">
        <f t="shared" si="3"/>
        <v/>
      </c>
    </row>
    <row r="83" spans="3:8" ht="15" x14ac:dyDescent="0.25">
      <c r="C83" s="15" t="str">
        <f>IF('1- Base de données articles'!C111="","",'1- Base de données articles'!C111)</f>
        <v/>
      </c>
      <c r="D83" s="15" t="str">
        <f>IF('1- Base de données articles'!B111="","",'1- Base de données articles'!B111)</f>
        <v/>
      </c>
      <c r="F83" s="15" t="str">
        <f>IF(C83="","",SUMIFS('2- Journal entrées et sorties'!E$11:E$407,'2- Journal entrées et sorties'!D$11:D$407,D83))</f>
        <v/>
      </c>
      <c r="G83" s="15" t="str">
        <f>IF(D83="","",SUMIFS('2- Journal entrées et sorties'!F$11:F$507,'2- Journal entrées et sorties'!D$11:D$507,D83))</f>
        <v/>
      </c>
      <c r="H83" s="12" t="str">
        <f t="shared" si="3"/>
        <v/>
      </c>
    </row>
    <row r="84" spans="3:8" ht="15" x14ac:dyDescent="0.25">
      <c r="C84" s="15" t="str">
        <f>IF('1- Base de données articles'!C112="","",'1- Base de données articles'!C112)</f>
        <v/>
      </c>
      <c r="D84" s="15" t="str">
        <f>IF('1- Base de données articles'!B112="","",'1- Base de données articles'!B112)</f>
        <v/>
      </c>
      <c r="F84" s="15" t="str">
        <f>IF(C84="","",SUMIFS('2- Journal entrées et sorties'!E$11:E$407,'2- Journal entrées et sorties'!D$11:D$407,D84))</f>
        <v/>
      </c>
      <c r="G84" s="15" t="str">
        <f>IF(D84="","",SUMIFS('2- Journal entrées et sorties'!F$11:F$507,'2- Journal entrées et sorties'!D$11:D$507,D84))</f>
        <v/>
      </c>
      <c r="H84" s="12" t="str">
        <f t="shared" si="3"/>
        <v/>
      </c>
    </row>
    <row r="85" spans="3:8" ht="15" x14ac:dyDescent="0.25">
      <c r="C85" s="15" t="str">
        <f>IF('1- Base de données articles'!C113="","",'1- Base de données articles'!C113)</f>
        <v/>
      </c>
      <c r="D85" s="15" t="str">
        <f>IF('1- Base de données articles'!B113="","",'1- Base de données articles'!B113)</f>
        <v/>
      </c>
      <c r="F85" s="15" t="str">
        <f>IF(C85="","",SUMIFS('2- Journal entrées et sorties'!E$11:E$407,'2- Journal entrées et sorties'!D$11:D$407,D85))</f>
        <v/>
      </c>
      <c r="G85" s="15" t="str">
        <f>IF(D85="","",SUMIFS('2- Journal entrées et sorties'!F$11:F$507,'2- Journal entrées et sorties'!D$11:D$507,D85))</f>
        <v/>
      </c>
      <c r="H85" s="12" t="str">
        <f t="shared" si="3"/>
        <v/>
      </c>
    </row>
    <row r="86" spans="3:8" ht="15" x14ac:dyDescent="0.25">
      <c r="C86" s="15" t="str">
        <f>IF('1- Base de données articles'!C114="","",'1- Base de données articles'!C114)</f>
        <v/>
      </c>
      <c r="D86" s="15" t="str">
        <f>IF('1- Base de données articles'!B114="","",'1- Base de données articles'!B114)</f>
        <v/>
      </c>
      <c r="F86" s="15" t="str">
        <f>IF(C86="","",SUMIFS('2- Journal entrées et sorties'!E$11:E$407,'2- Journal entrées et sorties'!D$11:D$407,D86))</f>
        <v/>
      </c>
      <c r="G86" s="15" t="str">
        <f>IF(D86="","",SUMIFS('2- Journal entrées et sorties'!F$11:F$507,'2- Journal entrées et sorties'!D$11:D$507,D86))</f>
        <v/>
      </c>
      <c r="H86" s="12" t="str">
        <f t="shared" si="3"/>
        <v/>
      </c>
    </row>
    <row r="87" spans="3:8" ht="15" x14ac:dyDescent="0.25">
      <c r="C87" s="15" t="str">
        <f>IF('1- Base de données articles'!C115="","",'1- Base de données articles'!C115)</f>
        <v/>
      </c>
      <c r="D87" s="15" t="str">
        <f>IF('1- Base de données articles'!B115="","",'1- Base de données articles'!B115)</f>
        <v/>
      </c>
      <c r="F87" s="15" t="str">
        <f>IF(C87="","",SUMIFS('2- Journal entrées et sorties'!E$11:E$407,'2- Journal entrées et sorties'!D$11:D$407,D87))</f>
        <v/>
      </c>
      <c r="G87" s="15" t="str">
        <f>IF(D87="","",SUMIFS('2- Journal entrées et sorties'!F$11:F$507,'2- Journal entrées et sorties'!D$11:D$507,D87))</f>
        <v/>
      </c>
      <c r="H87" s="12" t="str">
        <f t="shared" si="3"/>
        <v/>
      </c>
    </row>
    <row r="88" spans="3:8" ht="15" x14ac:dyDescent="0.25">
      <c r="C88" s="15" t="str">
        <f>IF('1- Base de données articles'!C116="","",'1- Base de données articles'!C116)</f>
        <v/>
      </c>
      <c r="D88" s="15" t="str">
        <f>IF('1- Base de données articles'!B116="","",'1- Base de données articles'!B116)</f>
        <v/>
      </c>
      <c r="F88" s="15" t="str">
        <f>IF(C88="","",SUMIFS('2- Journal entrées et sorties'!E$11:E$407,'2- Journal entrées et sorties'!D$11:D$407,D88))</f>
        <v/>
      </c>
      <c r="G88" s="15" t="str">
        <f>IF(D88="","",SUMIFS('2- Journal entrées et sorties'!F$11:F$507,'2- Journal entrées et sorties'!D$11:D$507,D88))</f>
        <v/>
      </c>
      <c r="H88" s="12" t="str">
        <f t="shared" si="3"/>
        <v/>
      </c>
    </row>
    <row r="89" spans="3:8" ht="15" x14ac:dyDescent="0.25">
      <c r="C89" s="15" t="str">
        <f>IF('1- Base de données articles'!C117="","",'1- Base de données articles'!C117)</f>
        <v/>
      </c>
      <c r="D89" s="15" t="str">
        <f>IF('1- Base de données articles'!B117="","",'1- Base de données articles'!B117)</f>
        <v/>
      </c>
      <c r="F89" s="15" t="str">
        <f>IF(C89="","",SUMIFS('2- Journal entrées et sorties'!E$11:E$407,'2- Journal entrées et sorties'!D$11:D$407,D89))</f>
        <v/>
      </c>
      <c r="G89" s="15" t="str">
        <f>IF(D89="","",SUMIFS('2- Journal entrées et sorties'!F$11:F$507,'2- Journal entrées et sorties'!D$11:D$507,D89))</f>
        <v/>
      </c>
      <c r="H89" s="12" t="str">
        <f t="shared" si="3"/>
        <v/>
      </c>
    </row>
    <row r="90" spans="3:8" ht="15" x14ac:dyDescent="0.25">
      <c r="C90" s="15" t="str">
        <f>IF('1- Base de données articles'!C118="","",'1- Base de données articles'!C118)</f>
        <v/>
      </c>
      <c r="D90" s="15" t="str">
        <f>IF('1- Base de données articles'!B118="","",'1- Base de données articles'!B118)</f>
        <v/>
      </c>
      <c r="F90" s="15" t="str">
        <f>IF(C90="","",SUMIFS('2- Journal entrées et sorties'!E$11:E$407,'2- Journal entrées et sorties'!D$11:D$407,D90))</f>
        <v/>
      </c>
      <c r="G90" s="15" t="str">
        <f>IF(D90="","",SUMIFS('2- Journal entrées et sorties'!F$11:F$507,'2- Journal entrées et sorties'!D$11:D$507,D90))</f>
        <v/>
      </c>
      <c r="H90" s="12" t="str">
        <f t="shared" si="3"/>
        <v/>
      </c>
    </row>
    <row r="91" spans="3:8" ht="15" x14ac:dyDescent="0.25">
      <c r="C91" s="15" t="str">
        <f>IF('1- Base de données articles'!C119="","",'1- Base de données articles'!C119)</f>
        <v/>
      </c>
      <c r="D91" s="15" t="str">
        <f>IF('1- Base de données articles'!B119="","",'1- Base de données articles'!B119)</f>
        <v/>
      </c>
      <c r="F91" s="15" t="str">
        <f>IF(C91="","",SUMIFS('2- Journal entrées et sorties'!E$11:E$407,'2- Journal entrées et sorties'!D$11:D$407,D91))</f>
        <v/>
      </c>
      <c r="G91" s="15" t="str">
        <f>IF(D91="","",SUMIFS('2- Journal entrées et sorties'!F$11:F$507,'2- Journal entrées et sorties'!D$11:D$507,D91))</f>
        <v/>
      </c>
      <c r="H91" s="12" t="str">
        <f t="shared" si="3"/>
        <v/>
      </c>
    </row>
    <row r="92" spans="3:8" ht="15" x14ac:dyDescent="0.25">
      <c r="C92" s="15" t="str">
        <f>IF('1- Base de données articles'!C120="","",'1- Base de données articles'!C120)</f>
        <v/>
      </c>
      <c r="D92" s="15" t="str">
        <f>IF('1- Base de données articles'!B120="","",'1- Base de données articles'!B120)</f>
        <v/>
      </c>
      <c r="F92" s="15" t="str">
        <f>IF(C92="","",SUMIFS('2- Journal entrées et sorties'!E$11:E$407,'2- Journal entrées et sorties'!D$11:D$407,D92))</f>
        <v/>
      </c>
      <c r="G92" s="15" t="str">
        <f>IF(D92="","",SUMIFS('2- Journal entrées et sorties'!F$11:F$507,'2- Journal entrées et sorties'!D$11:D$507,D92))</f>
        <v/>
      </c>
      <c r="H92" s="12" t="str">
        <f t="shared" si="3"/>
        <v/>
      </c>
    </row>
    <row r="93" spans="3:8" ht="15" x14ac:dyDescent="0.25">
      <c r="C93" s="15" t="str">
        <f>IF('1- Base de données articles'!C121="","",'1- Base de données articles'!C121)</f>
        <v/>
      </c>
      <c r="D93" s="15" t="str">
        <f>IF('1- Base de données articles'!B121="","",'1- Base de données articles'!B121)</f>
        <v/>
      </c>
      <c r="F93" s="15" t="str">
        <f>IF(C93="","",SUMIFS('2- Journal entrées et sorties'!E$11:E$407,'2- Journal entrées et sorties'!D$11:D$407,D93))</f>
        <v/>
      </c>
      <c r="G93" s="15" t="str">
        <f>IF(D93="","",SUMIFS('2- Journal entrées et sorties'!F$11:F$507,'2- Journal entrées et sorties'!D$11:D$507,D93))</f>
        <v/>
      </c>
      <c r="H93" s="12" t="str">
        <f t="shared" si="3"/>
        <v/>
      </c>
    </row>
    <row r="94" spans="3:8" ht="15" x14ac:dyDescent="0.25">
      <c r="C94" s="15" t="str">
        <f>IF('1- Base de données articles'!C122="","",'1- Base de données articles'!C122)</f>
        <v/>
      </c>
      <c r="D94" s="15" t="str">
        <f>IF('1- Base de données articles'!B122="","",'1- Base de données articles'!B122)</f>
        <v/>
      </c>
      <c r="F94" s="15" t="str">
        <f>IF(C94="","",SUMIFS('2- Journal entrées et sorties'!E$11:E$407,'2- Journal entrées et sorties'!D$11:D$407,D94))</f>
        <v/>
      </c>
      <c r="G94" s="15" t="str">
        <f>IF(D94="","",SUMIFS('2- Journal entrées et sorties'!F$11:F$507,'2- Journal entrées et sorties'!D$11:D$507,D94))</f>
        <v/>
      </c>
      <c r="H94" s="12" t="str">
        <f t="shared" si="3"/>
        <v/>
      </c>
    </row>
    <row r="95" spans="3:8" ht="15" x14ac:dyDescent="0.25">
      <c r="C95" s="15" t="str">
        <f>IF('1- Base de données articles'!C123="","",'1- Base de données articles'!C123)</f>
        <v/>
      </c>
      <c r="D95" s="15" t="str">
        <f>IF('1- Base de données articles'!B123="","",'1- Base de données articles'!B123)</f>
        <v/>
      </c>
      <c r="F95" s="15" t="str">
        <f>IF(C95="","",SUMIFS('2- Journal entrées et sorties'!E$11:E$407,'2- Journal entrées et sorties'!D$11:D$407,D95))</f>
        <v/>
      </c>
      <c r="G95" s="15" t="str">
        <f>IF(D95="","",SUMIFS('2- Journal entrées et sorties'!F$11:F$507,'2- Journal entrées et sorties'!D$11:D$507,D95))</f>
        <v/>
      </c>
      <c r="H95" s="12" t="str">
        <f t="shared" si="3"/>
        <v/>
      </c>
    </row>
    <row r="96" spans="3:8" ht="15" x14ac:dyDescent="0.25">
      <c r="C96" s="15" t="str">
        <f>IF('1- Base de données articles'!C124="","",'1- Base de données articles'!C124)</f>
        <v/>
      </c>
      <c r="D96" s="15" t="str">
        <f>IF('1- Base de données articles'!B124="","",'1- Base de données articles'!B124)</f>
        <v/>
      </c>
      <c r="F96" s="15" t="str">
        <f>IF(C96="","",SUMIFS('2- Journal entrées et sorties'!E$11:E$407,'2- Journal entrées et sorties'!D$11:D$407,D96))</f>
        <v/>
      </c>
      <c r="G96" s="15" t="str">
        <f>IF(D96="","",SUMIFS('2- Journal entrées et sorties'!F$11:F$507,'2- Journal entrées et sorties'!D$11:D$507,D96))</f>
        <v/>
      </c>
      <c r="H96" s="12" t="str">
        <f t="shared" si="3"/>
        <v/>
      </c>
    </row>
    <row r="97" spans="3:8" ht="15" x14ac:dyDescent="0.25">
      <c r="C97" s="15" t="str">
        <f>IF('1- Base de données articles'!C125="","",'1- Base de données articles'!C125)</f>
        <v/>
      </c>
      <c r="D97" s="15" t="str">
        <f>IF('1- Base de données articles'!B125="","",'1- Base de données articles'!B125)</f>
        <v/>
      </c>
      <c r="F97" s="15" t="str">
        <f>IF(C97="","",SUMIFS('2- Journal entrées et sorties'!E$11:E$407,'2- Journal entrées et sorties'!D$11:D$407,D97))</f>
        <v/>
      </c>
      <c r="G97" s="15" t="str">
        <f>IF(D97="","",SUMIFS('2- Journal entrées et sorties'!F$11:F$507,'2- Journal entrées et sorties'!D$11:D$507,D97))</f>
        <v/>
      </c>
      <c r="H97" s="12" t="str">
        <f t="shared" si="3"/>
        <v/>
      </c>
    </row>
    <row r="98" spans="3:8" ht="15" x14ac:dyDescent="0.25">
      <c r="C98" s="15" t="str">
        <f>IF('1- Base de données articles'!C126="","",'1- Base de données articles'!C126)</f>
        <v/>
      </c>
      <c r="D98" s="15" t="str">
        <f>IF('1- Base de données articles'!B126="","",'1- Base de données articles'!B126)</f>
        <v/>
      </c>
      <c r="F98" s="15" t="str">
        <f>IF(C98="","",SUMIFS('2- Journal entrées et sorties'!E$11:E$407,'2- Journal entrées et sorties'!D$11:D$407,D98))</f>
        <v/>
      </c>
      <c r="G98" s="15" t="str">
        <f>IF(D98="","",SUMIFS('2- Journal entrées et sorties'!F$11:F$507,'2- Journal entrées et sorties'!D$11:D$507,D98))</f>
        <v/>
      </c>
      <c r="H98" s="12" t="str">
        <f t="shared" si="3"/>
        <v/>
      </c>
    </row>
    <row r="99" spans="3:8" ht="15" x14ac:dyDescent="0.25">
      <c r="C99" s="15" t="str">
        <f>IF('1- Base de données articles'!C127="","",'1- Base de données articles'!C127)</f>
        <v/>
      </c>
      <c r="D99" s="15" t="str">
        <f>IF('1- Base de données articles'!B127="","",'1- Base de données articles'!B127)</f>
        <v/>
      </c>
      <c r="F99" s="15" t="str">
        <f>IF(C99="","",SUMIFS('2- Journal entrées et sorties'!E$11:E$407,'2- Journal entrées et sorties'!D$11:D$407,D99))</f>
        <v/>
      </c>
      <c r="G99" s="15" t="str">
        <f>IF(D99="","",SUMIFS('2- Journal entrées et sorties'!F$11:F$507,'2- Journal entrées et sorties'!D$11:D$507,D99))</f>
        <v/>
      </c>
      <c r="H99" s="12" t="str">
        <f t="shared" si="3"/>
        <v/>
      </c>
    </row>
    <row r="100" spans="3:8" ht="15" x14ac:dyDescent="0.25">
      <c r="C100" s="15" t="str">
        <f>IF('1- Base de données articles'!C128="","",'1- Base de données articles'!C128)</f>
        <v/>
      </c>
      <c r="D100" s="15" t="str">
        <f>IF('1- Base de données articles'!B128="","",'1- Base de données articles'!B128)</f>
        <v/>
      </c>
      <c r="F100" s="15" t="str">
        <f>IF(C100="","",SUMIFS('2- Journal entrées et sorties'!E$11:E$407,'2- Journal entrées et sorties'!D$11:D$407,D100))</f>
        <v/>
      </c>
      <c r="G100" s="15" t="str">
        <f>IF(D100="","",SUMIFS('2- Journal entrées et sorties'!F$11:F$507,'2- Journal entrées et sorties'!D$11:D$507,D100))</f>
        <v/>
      </c>
      <c r="H100" s="12" t="str">
        <f t="shared" si="3"/>
        <v/>
      </c>
    </row>
    <row r="101" spans="3:8" ht="15" x14ac:dyDescent="0.25">
      <c r="C101" s="15" t="str">
        <f>IF('1- Base de données articles'!C129="","",'1- Base de données articles'!C129)</f>
        <v/>
      </c>
      <c r="D101" s="15" t="str">
        <f>IF('1- Base de données articles'!B129="","",'1- Base de données articles'!B129)</f>
        <v/>
      </c>
      <c r="F101" s="15" t="str">
        <f>IF(C101="","",SUMIFS('2- Journal entrées et sorties'!E$11:E$407,'2- Journal entrées et sorties'!D$11:D$407,D101))</f>
        <v/>
      </c>
      <c r="G101" s="15" t="str">
        <f>IF(D101="","",SUMIFS('2- Journal entrées et sorties'!F$11:F$507,'2- Journal entrées et sorties'!D$11:D$507,D101))</f>
        <v/>
      </c>
      <c r="H101" s="12" t="str">
        <f t="shared" si="3"/>
        <v/>
      </c>
    </row>
    <row r="102" spans="3:8" ht="15" x14ac:dyDescent="0.25">
      <c r="C102" s="15" t="str">
        <f>IF('1- Base de données articles'!C130="","",'1- Base de données articles'!C130)</f>
        <v/>
      </c>
      <c r="D102" s="15" t="str">
        <f>IF('1- Base de données articles'!B130="","",'1- Base de données articles'!B130)</f>
        <v/>
      </c>
      <c r="F102" s="15" t="str">
        <f>IF(C102="","",SUMIFS('2- Journal entrées et sorties'!E$11:E$407,'2- Journal entrées et sorties'!D$11:D$407,D102))</f>
        <v/>
      </c>
      <c r="G102" s="15" t="str">
        <f>IF(D102="","",SUMIFS('2- Journal entrées et sorties'!F$11:F$507,'2- Journal entrées et sorties'!D$11:D$507,D102))</f>
        <v/>
      </c>
      <c r="H102" s="12" t="str">
        <f t="shared" si="3"/>
        <v/>
      </c>
    </row>
    <row r="103" spans="3:8" ht="15" x14ac:dyDescent="0.25">
      <c r="C103" s="15" t="str">
        <f>IF('1- Base de données articles'!C131="","",'1- Base de données articles'!C131)</f>
        <v/>
      </c>
      <c r="D103" s="15" t="str">
        <f>IF('1- Base de données articles'!B131="","",'1- Base de données articles'!B131)</f>
        <v/>
      </c>
      <c r="F103" s="15" t="str">
        <f>IF(C103="","",SUMIFS('2- Journal entrées et sorties'!E$11:E$407,'2- Journal entrées et sorties'!D$11:D$407,D103))</f>
        <v/>
      </c>
      <c r="G103" s="15" t="str">
        <f>IF(D103="","",SUMIFS('2- Journal entrées et sorties'!F$11:F$507,'2- Journal entrées et sorties'!D$11:D$507,D103))</f>
        <v/>
      </c>
      <c r="H103" s="12" t="str">
        <f t="shared" si="3"/>
        <v/>
      </c>
    </row>
    <row r="104" spans="3:8" ht="15" x14ac:dyDescent="0.25">
      <c r="C104" s="15" t="str">
        <f>IF('1- Base de données articles'!C132="","",'1- Base de données articles'!C132)</f>
        <v/>
      </c>
      <c r="D104" s="15" t="str">
        <f>IF('1- Base de données articles'!B132="","",'1- Base de données articles'!B132)</f>
        <v/>
      </c>
      <c r="F104" s="15" t="str">
        <f>IF(C104="","",SUMIFS('2- Journal entrées et sorties'!E$11:E$407,'2- Journal entrées et sorties'!D$11:D$407,D104))</f>
        <v/>
      </c>
      <c r="G104" s="15" t="str">
        <f>IF(D104="","",SUMIFS('2- Journal entrées et sorties'!F$11:F$507,'2- Journal entrées et sorties'!D$11:D$507,D104))</f>
        <v/>
      </c>
      <c r="H104" s="12" t="str">
        <f t="shared" si="3"/>
        <v/>
      </c>
    </row>
    <row r="105" spans="3:8" ht="15" x14ac:dyDescent="0.25">
      <c r="C105" s="15" t="str">
        <f>IF('1- Base de données articles'!C133="","",'1- Base de données articles'!C133)</f>
        <v/>
      </c>
      <c r="D105" s="15" t="str">
        <f>IF('1- Base de données articles'!B133="","",'1- Base de données articles'!B133)</f>
        <v/>
      </c>
      <c r="F105" s="15" t="str">
        <f>IF(C105="","",SUMIFS('2- Journal entrées et sorties'!E$11:E$407,'2- Journal entrées et sorties'!D$11:D$407,D105))</f>
        <v/>
      </c>
      <c r="G105" s="15" t="str">
        <f>IF(D105="","",SUMIFS('2- Journal entrées et sorties'!F$11:F$507,'2- Journal entrées et sorties'!D$11:D$507,D105))</f>
        <v/>
      </c>
      <c r="H105" s="12" t="str">
        <f t="shared" si="3"/>
        <v/>
      </c>
    </row>
    <row r="106" spans="3:8" ht="15" x14ac:dyDescent="0.25">
      <c r="C106" s="15" t="str">
        <f>IF('1- Base de données articles'!C134="","",'1- Base de données articles'!C134)</f>
        <v/>
      </c>
      <c r="D106" s="15" t="str">
        <f>IF('1- Base de données articles'!B134="","",'1- Base de données articles'!B134)</f>
        <v/>
      </c>
      <c r="F106" s="15" t="str">
        <f>IF(C106="","",SUMIFS('2- Journal entrées et sorties'!E$11:E$407,'2- Journal entrées et sorties'!D$11:D$407,D106))</f>
        <v/>
      </c>
      <c r="G106" s="15" t="str">
        <f>IF(D106="","",SUMIFS('2- Journal entrées et sorties'!F$11:F$507,'2- Journal entrées et sorties'!D$11:D$507,D106))</f>
        <v/>
      </c>
      <c r="H106" s="12" t="str">
        <f t="shared" si="3"/>
        <v/>
      </c>
    </row>
    <row r="107" spans="3:8" ht="15" x14ac:dyDescent="0.25">
      <c r="C107" s="15" t="str">
        <f>IF('1- Base de données articles'!C135="","",'1- Base de données articles'!C135)</f>
        <v/>
      </c>
      <c r="D107" s="15" t="str">
        <f>IF('1- Base de données articles'!B135="","",'1- Base de données articles'!B135)</f>
        <v/>
      </c>
      <c r="F107" s="15" t="str">
        <f>IF(C107="","",SUMIFS('2- Journal entrées et sorties'!E$11:E$407,'2- Journal entrées et sorties'!D$11:D$407,D107))</f>
        <v/>
      </c>
      <c r="G107" s="15" t="str">
        <f>IF(D107="","",SUMIFS('2- Journal entrées et sorties'!F$11:F$507,'2- Journal entrées et sorties'!D$11:D$507,D107))</f>
        <v/>
      </c>
      <c r="H107" s="12" t="str">
        <f t="shared" si="3"/>
        <v/>
      </c>
    </row>
    <row r="108" spans="3:8" ht="15" x14ac:dyDescent="0.25">
      <c r="C108" s="15" t="str">
        <f>IF('1- Base de données articles'!C136="","",'1- Base de données articles'!C136)</f>
        <v/>
      </c>
      <c r="D108" s="15" t="str">
        <f>IF('1- Base de données articles'!B136="","",'1- Base de données articles'!B136)</f>
        <v/>
      </c>
      <c r="F108" s="15" t="str">
        <f>IF(C108="","",SUMIFS('2- Journal entrées et sorties'!E$11:E$407,'2- Journal entrées et sorties'!D$11:D$407,D108))</f>
        <v/>
      </c>
      <c r="G108" s="15" t="str">
        <f>IF(D108="","",SUMIFS('2- Journal entrées et sorties'!F$11:F$507,'2- Journal entrées et sorties'!D$11:D$507,D108))</f>
        <v/>
      </c>
      <c r="H108" s="12" t="str">
        <f t="shared" si="3"/>
        <v/>
      </c>
    </row>
    <row r="109" spans="3:8" ht="15" x14ac:dyDescent="0.25">
      <c r="C109" s="15" t="str">
        <f>IF('1- Base de données articles'!C137="","",'1- Base de données articles'!C137)</f>
        <v/>
      </c>
      <c r="D109" s="15" t="str">
        <f>IF('1- Base de données articles'!B137="","",'1- Base de données articles'!B137)</f>
        <v/>
      </c>
      <c r="F109" s="15" t="str">
        <f>IF(C109="","",SUMIFS('2- Journal entrées et sorties'!E$11:E$407,'2- Journal entrées et sorties'!D$11:D$407,D109))</f>
        <v/>
      </c>
      <c r="G109" s="15" t="str">
        <f>IF(D109="","",SUMIFS('2- Journal entrées et sorties'!F$11:F$507,'2- Journal entrées et sorties'!D$11:D$507,D109))</f>
        <v/>
      </c>
      <c r="H109" s="12" t="str">
        <f t="shared" si="3"/>
        <v/>
      </c>
    </row>
    <row r="110" spans="3:8" ht="15" x14ac:dyDescent="0.25">
      <c r="C110" s="15" t="str">
        <f>IF('1- Base de données articles'!C138="","",'1- Base de données articles'!C138)</f>
        <v/>
      </c>
      <c r="D110" s="15" t="str">
        <f>IF('1- Base de données articles'!B138="","",'1- Base de données articles'!B138)</f>
        <v/>
      </c>
      <c r="F110" s="15" t="str">
        <f>IF(C110="","",SUMIFS('2- Journal entrées et sorties'!E$11:E$407,'2- Journal entrées et sorties'!D$11:D$407,D110))</f>
        <v/>
      </c>
      <c r="G110" s="15" t="str">
        <f>IF(D110="","",SUMIFS('2- Journal entrées et sorties'!F$11:F$507,'2- Journal entrées et sorties'!D$11:D$507,D110))</f>
        <v/>
      </c>
      <c r="H110" s="12" t="str">
        <f t="shared" si="3"/>
        <v/>
      </c>
    </row>
    <row r="111" spans="3:8" ht="15" x14ac:dyDescent="0.25">
      <c r="C111" s="15" t="str">
        <f>IF('1- Base de données articles'!C139="","",'1- Base de données articles'!C139)</f>
        <v/>
      </c>
      <c r="D111" s="15" t="str">
        <f>IF('1- Base de données articles'!B139="","",'1- Base de données articles'!B139)</f>
        <v/>
      </c>
      <c r="F111" s="15" t="str">
        <f>IF(C111="","",SUMIFS('2- Journal entrées et sorties'!E$11:E$407,'2- Journal entrées et sorties'!D$11:D$407,D111))</f>
        <v/>
      </c>
      <c r="G111" s="15" t="str">
        <f>IF(D111="","",SUMIFS('2- Journal entrées et sorties'!F$11:F$507,'2- Journal entrées et sorties'!D$11:D$507,D111))</f>
        <v/>
      </c>
      <c r="H111" s="12" t="str">
        <f t="shared" si="3"/>
        <v/>
      </c>
    </row>
    <row r="112" spans="3:8" ht="15" x14ac:dyDescent="0.25">
      <c r="C112" s="15" t="str">
        <f>IF('1- Base de données articles'!C140="","",'1- Base de données articles'!C140)</f>
        <v/>
      </c>
      <c r="D112" s="15" t="str">
        <f>IF('1- Base de données articles'!B140="","",'1- Base de données articles'!B140)</f>
        <v/>
      </c>
      <c r="F112" s="15" t="str">
        <f>IF(C112="","",SUMIFS('2- Journal entrées et sorties'!E$11:E$407,'2- Journal entrées et sorties'!D$11:D$407,D112))</f>
        <v/>
      </c>
      <c r="G112" s="15" t="str">
        <f>IF(D112="","",SUMIFS('2- Journal entrées et sorties'!F$11:F$507,'2- Journal entrées et sorties'!D$11:D$507,D112))</f>
        <v/>
      </c>
      <c r="H112" s="12" t="str">
        <f t="shared" si="3"/>
        <v/>
      </c>
    </row>
    <row r="113" spans="3:8" ht="15" x14ac:dyDescent="0.25">
      <c r="C113" s="15" t="str">
        <f>IF('1- Base de données articles'!C141="","",'1- Base de données articles'!C141)</f>
        <v/>
      </c>
      <c r="D113" s="15" t="str">
        <f>IF('1- Base de données articles'!B141="","",'1- Base de données articles'!B141)</f>
        <v/>
      </c>
      <c r="F113" s="15" t="str">
        <f>IF(C113="","",SUMIFS('2- Journal entrées et sorties'!E$11:E$407,'2- Journal entrées et sorties'!D$11:D$407,D113))</f>
        <v/>
      </c>
      <c r="G113" s="15" t="str">
        <f>IF(D113="","",SUMIFS('2- Journal entrées et sorties'!F$11:F$507,'2- Journal entrées et sorties'!D$11:D$507,D113))</f>
        <v/>
      </c>
      <c r="H113" s="12" t="str">
        <f t="shared" si="3"/>
        <v/>
      </c>
    </row>
    <row r="114" spans="3:8" ht="15" x14ac:dyDescent="0.25">
      <c r="C114" s="15" t="str">
        <f>IF('1- Base de données articles'!C142="","",'1- Base de données articles'!C142)</f>
        <v/>
      </c>
      <c r="D114" s="15" t="str">
        <f>IF('1- Base de données articles'!B142="","",'1- Base de données articles'!B142)</f>
        <v/>
      </c>
      <c r="F114" s="15" t="str">
        <f>IF(C114="","",SUMIFS('2- Journal entrées et sorties'!E$11:E$407,'2- Journal entrées et sorties'!D$11:D$407,D114))</f>
        <v/>
      </c>
      <c r="G114" s="15" t="str">
        <f>IF(D114="","",SUMIFS('2- Journal entrées et sorties'!F$11:F$507,'2- Journal entrées et sorties'!D$11:D$507,D114))</f>
        <v/>
      </c>
      <c r="H114" s="12" t="str">
        <f t="shared" si="3"/>
        <v/>
      </c>
    </row>
    <row r="115" spans="3:8" ht="15" x14ac:dyDescent="0.25">
      <c r="C115" s="15" t="str">
        <f>IF('1- Base de données articles'!C143="","",'1- Base de données articles'!C143)</f>
        <v/>
      </c>
      <c r="D115" s="15" t="str">
        <f>IF('1- Base de données articles'!B143="","",'1- Base de données articles'!B143)</f>
        <v/>
      </c>
      <c r="F115" s="15" t="str">
        <f>IF(C115="","",SUMIFS('2- Journal entrées et sorties'!E$11:E$407,'2- Journal entrées et sorties'!D$11:D$407,D115))</f>
        <v/>
      </c>
      <c r="G115" s="15" t="str">
        <f>IF(D115="","",SUMIFS('2- Journal entrées et sorties'!F$11:F$507,'2- Journal entrées et sorties'!D$11:D$507,D115))</f>
        <v/>
      </c>
      <c r="H115" s="12" t="str">
        <f t="shared" si="3"/>
        <v/>
      </c>
    </row>
    <row r="116" spans="3:8" ht="15" x14ac:dyDescent="0.25">
      <c r="C116" s="15" t="str">
        <f>IF('1- Base de données articles'!C144="","",'1- Base de données articles'!C144)</f>
        <v/>
      </c>
      <c r="D116" s="15" t="str">
        <f>IF('1- Base de données articles'!B144="","",'1- Base de données articles'!B144)</f>
        <v/>
      </c>
      <c r="F116" s="15" t="str">
        <f>IF(C116="","",SUMIFS('2- Journal entrées et sorties'!E$11:E$407,'2- Journal entrées et sorties'!D$11:D$407,D116))</f>
        <v/>
      </c>
      <c r="G116" s="15" t="str">
        <f>IF(D116="","",SUMIFS('2- Journal entrées et sorties'!F$11:F$507,'2- Journal entrées et sorties'!D$11:D$507,D116))</f>
        <v/>
      </c>
      <c r="H116" s="12" t="str">
        <f t="shared" si="3"/>
        <v/>
      </c>
    </row>
    <row r="117" spans="3:8" ht="15" x14ac:dyDescent="0.25">
      <c r="C117" s="15" t="str">
        <f>IF('1- Base de données articles'!C145="","",'1- Base de données articles'!C145)</f>
        <v/>
      </c>
      <c r="D117" s="15" t="str">
        <f>IF('1- Base de données articles'!B145="","",'1- Base de données articles'!B145)</f>
        <v/>
      </c>
      <c r="F117" s="15" t="str">
        <f>IF(C117="","",SUMIFS('2- Journal entrées et sorties'!E$11:E$407,'2- Journal entrées et sorties'!D$11:D$407,D117))</f>
        <v/>
      </c>
      <c r="G117" s="15" t="str">
        <f>IF(D117="","",SUMIFS('2- Journal entrées et sorties'!F$11:F$507,'2- Journal entrées et sorties'!D$11:D$507,D117))</f>
        <v/>
      </c>
      <c r="H117" s="12" t="str">
        <f t="shared" si="3"/>
        <v/>
      </c>
    </row>
    <row r="118" spans="3:8" ht="15" x14ac:dyDescent="0.25">
      <c r="C118" s="15" t="str">
        <f>IF('1- Base de données articles'!C146="","",'1- Base de données articles'!C146)</f>
        <v/>
      </c>
      <c r="D118" s="15" t="str">
        <f>IF('1- Base de données articles'!B146="","",'1- Base de données articles'!B146)</f>
        <v/>
      </c>
      <c r="F118" s="15" t="str">
        <f>IF(C118="","",SUMIFS('2- Journal entrées et sorties'!E$11:E$407,'2- Journal entrées et sorties'!D$11:D$407,D118))</f>
        <v/>
      </c>
      <c r="G118" s="15" t="str">
        <f>IF(D118="","",SUMIFS('2- Journal entrées et sorties'!F$11:F$507,'2- Journal entrées et sorties'!D$11:D$507,D118))</f>
        <v/>
      </c>
      <c r="H118" s="12" t="str">
        <f t="shared" si="3"/>
        <v/>
      </c>
    </row>
    <row r="119" spans="3:8" ht="15" x14ac:dyDescent="0.25">
      <c r="C119" s="15" t="str">
        <f>IF('1- Base de données articles'!C147="","",'1- Base de données articles'!C147)</f>
        <v/>
      </c>
      <c r="D119" s="15" t="str">
        <f>IF('1- Base de données articles'!B147="","",'1- Base de données articles'!B147)</f>
        <v/>
      </c>
      <c r="F119" s="15" t="str">
        <f>IF(C119="","",SUMIFS('2- Journal entrées et sorties'!E$11:E$407,'2- Journal entrées et sorties'!D$11:D$407,D119))</f>
        <v/>
      </c>
      <c r="G119" s="15" t="str">
        <f>IF(D119="","",SUMIFS('2- Journal entrées et sorties'!F$11:F$507,'2- Journal entrées et sorties'!D$11:D$507,D119))</f>
        <v/>
      </c>
      <c r="H119" s="12" t="str">
        <f t="shared" si="3"/>
        <v/>
      </c>
    </row>
    <row r="120" spans="3:8" ht="15" x14ac:dyDescent="0.25">
      <c r="C120" s="15" t="str">
        <f>IF('1- Base de données articles'!C148="","",'1- Base de données articles'!C148)</f>
        <v/>
      </c>
      <c r="D120" s="15" t="str">
        <f>IF('1- Base de données articles'!B148="","",'1- Base de données articles'!B148)</f>
        <v/>
      </c>
      <c r="F120" s="15" t="str">
        <f>IF(C120="","",SUMIFS('2- Journal entrées et sorties'!E$11:E$407,'2- Journal entrées et sorties'!D$11:D$407,D120))</f>
        <v/>
      </c>
      <c r="G120" s="15" t="str">
        <f>IF(D120="","",SUMIFS('2- Journal entrées et sorties'!F$11:F$507,'2- Journal entrées et sorties'!D$11:D$507,D120))</f>
        <v/>
      </c>
      <c r="H120" s="12" t="str">
        <f t="shared" ref="H120:H183" si="4">IF(D120="","",E120+F120-G120)</f>
        <v/>
      </c>
    </row>
    <row r="121" spans="3:8" ht="15" x14ac:dyDescent="0.25">
      <c r="C121" s="15" t="str">
        <f>IF('1- Base de données articles'!C149="","",'1- Base de données articles'!C149)</f>
        <v/>
      </c>
      <c r="D121" s="15" t="str">
        <f>IF('1- Base de données articles'!B149="","",'1- Base de données articles'!B149)</f>
        <v/>
      </c>
      <c r="F121" s="15" t="str">
        <f>IF(C121="","",SUMIFS('2- Journal entrées et sorties'!E$11:E$407,'2- Journal entrées et sorties'!D$11:D$407,D121))</f>
        <v/>
      </c>
      <c r="G121" s="15" t="str">
        <f>IF(D121="","",SUMIFS('2- Journal entrées et sorties'!F$11:F$507,'2- Journal entrées et sorties'!D$11:D$507,D121))</f>
        <v/>
      </c>
      <c r="H121" s="12" t="str">
        <f t="shared" si="4"/>
        <v/>
      </c>
    </row>
    <row r="122" spans="3:8" ht="15" x14ac:dyDescent="0.25">
      <c r="C122" s="15" t="str">
        <f>IF('1- Base de données articles'!C150="","",'1- Base de données articles'!C150)</f>
        <v/>
      </c>
      <c r="D122" s="15" t="str">
        <f>IF('1- Base de données articles'!B150="","",'1- Base de données articles'!B150)</f>
        <v/>
      </c>
      <c r="F122" s="15" t="str">
        <f>IF(C122="","",SUMIFS('2- Journal entrées et sorties'!E$11:E$407,'2- Journal entrées et sorties'!D$11:D$407,D122))</f>
        <v/>
      </c>
      <c r="G122" s="15" t="str">
        <f>IF(D122="","",SUMIFS('2- Journal entrées et sorties'!F$11:F$507,'2- Journal entrées et sorties'!D$11:D$507,D122))</f>
        <v/>
      </c>
      <c r="H122" s="12" t="str">
        <f t="shared" si="4"/>
        <v/>
      </c>
    </row>
    <row r="123" spans="3:8" ht="15" x14ac:dyDescent="0.25">
      <c r="C123" s="15" t="str">
        <f>IF('1- Base de données articles'!C151="","",'1- Base de données articles'!C151)</f>
        <v/>
      </c>
      <c r="D123" s="15" t="str">
        <f>IF('1- Base de données articles'!B151="","",'1- Base de données articles'!B151)</f>
        <v/>
      </c>
      <c r="F123" s="15" t="str">
        <f>IF(C123="","",SUMIFS('2- Journal entrées et sorties'!E$11:E$407,'2- Journal entrées et sorties'!D$11:D$407,D123))</f>
        <v/>
      </c>
      <c r="G123" s="15" t="str">
        <f>IF(D123="","",SUMIFS('2- Journal entrées et sorties'!F$11:F$507,'2- Journal entrées et sorties'!D$11:D$507,D123))</f>
        <v/>
      </c>
      <c r="H123" s="12" t="str">
        <f t="shared" si="4"/>
        <v/>
      </c>
    </row>
    <row r="124" spans="3:8" ht="15" x14ac:dyDescent="0.25">
      <c r="C124" s="15" t="str">
        <f>IF('1- Base de données articles'!C152="","",'1- Base de données articles'!C152)</f>
        <v/>
      </c>
      <c r="D124" s="15" t="str">
        <f>IF('1- Base de données articles'!B152="","",'1- Base de données articles'!B152)</f>
        <v/>
      </c>
      <c r="F124" s="15" t="str">
        <f>IF(C124="","",SUMIFS('2- Journal entrées et sorties'!E$11:E$407,'2- Journal entrées et sorties'!D$11:D$407,D124))</f>
        <v/>
      </c>
      <c r="G124" s="15" t="str">
        <f>IF(D124="","",SUMIFS('2- Journal entrées et sorties'!F$11:F$507,'2- Journal entrées et sorties'!D$11:D$507,D124))</f>
        <v/>
      </c>
      <c r="H124" s="12" t="str">
        <f t="shared" si="4"/>
        <v/>
      </c>
    </row>
    <row r="125" spans="3:8" ht="15" x14ac:dyDescent="0.25">
      <c r="C125" s="15" t="str">
        <f>IF('1- Base de données articles'!C153="","",'1- Base de données articles'!C153)</f>
        <v/>
      </c>
      <c r="D125" s="15" t="str">
        <f>IF('1- Base de données articles'!B153="","",'1- Base de données articles'!B153)</f>
        <v/>
      </c>
      <c r="F125" s="15" t="str">
        <f>IF(C125="","",SUMIFS('2- Journal entrées et sorties'!E$11:E$407,'2- Journal entrées et sorties'!D$11:D$407,D125))</f>
        <v/>
      </c>
      <c r="G125" s="15" t="str">
        <f>IF(D125="","",SUMIFS('2- Journal entrées et sorties'!F$11:F$507,'2- Journal entrées et sorties'!D$11:D$507,D125))</f>
        <v/>
      </c>
      <c r="H125" s="12" t="str">
        <f t="shared" si="4"/>
        <v/>
      </c>
    </row>
    <row r="126" spans="3:8" ht="15" x14ac:dyDescent="0.25">
      <c r="C126" s="15" t="str">
        <f>IF('1- Base de données articles'!C154="","",'1- Base de données articles'!C154)</f>
        <v/>
      </c>
      <c r="D126" s="15" t="str">
        <f>IF('1- Base de données articles'!B154="","",'1- Base de données articles'!B154)</f>
        <v/>
      </c>
      <c r="F126" s="15" t="str">
        <f>IF(C126="","",SUMIFS('2- Journal entrées et sorties'!E$11:E$407,'2- Journal entrées et sorties'!D$11:D$407,D126))</f>
        <v/>
      </c>
      <c r="G126" s="15" t="str">
        <f>IF(D126="","",SUMIFS('2- Journal entrées et sorties'!F$11:F$507,'2- Journal entrées et sorties'!D$11:D$507,D126))</f>
        <v/>
      </c>
      <c r="H126" s="12" t="str">
        <f t="shared" si="4"/>
        <v/>
      </c>
    </row>
    <row r="127" spans="3:8" ht="15" x14ac:dyDescent="0.25">
      <c r="C127" s="15" t="str">
        <f>IF('1- Base de données articles'!C155="","",'1- Base de données articles'!C155)</f>
        <v/>
      </c>
      <c r="D127" s="15" t="str">
        <f>IF('1- Base de données articles'!B155="","",'1- Base de données articles'!B155)</f>
        <v/>
      </c>
      <c r="F127" s="15" t="str">
        <f>IF(C127="","",SUMIFS('2- Journal entrées et sorties'!E$11:E$407,'2- Journal entrées et sorties'!D$11:D$407,D127))</f>
        <v/>
      </c>
      <c r="G127" s="15" t="str">
        <f>IF(D127="","",SUMIFS('2- Journal entrées et sorties'!F$11:F$507,'2- Journal entrées et sorties'!D$11:D$507,D127))</f>
        <v/>
      </c>
      <c r="H127" s="12" t="str">
        <f t="shared" si="4"/>
        <v/>
      </c>
    </row>
    <row r="128" spans="3:8" ht="15" x14ac:dyDescent="0.25">
      <c r="C128" s="15" t="str">
        <f>IF('1- Base de données articles'!C156="","",'1- Base de données articles'!C156)</f>
        <v/>
      </c>
      <c r="D128" s="15" t="str">
        <f>IF('1- Base de données articles'!B156="","",'1- Base de données articles'!B156)</f>
        <v/>
      </c>
      <c r="F128" s="15" t="str">
        <f>IF(C128="","",SUMIFS('2- Journal entrées et sorties'!E$11:E$407,'2- Journal entrées et sorties'!D$11:D$407,D128))</f>
        <v/>
      </c>
      <c r="G128" s="15" t="str">
        <f>IF(D128="","",SUMIFS('2- Journal entrées et sorties'!F$11:F$507,'2- Journal entrées et sorties'!D$11:D$507,D128))</f>
        <v/>
      </c>
      <c r="H128" s="12" t="str">
        <f t="shared" si="4"/>
        <v/>
      </c>
    </row>
    <row r="129" spans="3:8" ht="15" x14ac:dyDescent="0.25">
      <c r="C129" s="15" t="str">
        <f>IF('1- Base de données articles'!C157="","",'1- Base de données articles'!C157)</f>
        <v/>
      </c>
      <c r="D129" s="15" t="str">
        <f>IF('1- Base de données articles'!B157="","",'1- Base de données articles'!B157)</f>
        <v/>
      </c>
      <c r="F129" s="15" t="str">
        <f>IF(C129="","",SUMIFS('2- Journal entrées et sorties'!E$11:E$407,'2- Journal entrées et sorties'!D$11:D$407,D129))</f>
        <v/>
      </c>
      <c r="G129" s="15" t="str">
        <f>IF(D129="","",SUMIFS('2- Journal entrées et sorties'!F$11:F$507,'2- Journal entrées et sorties'!D$11:D$507,D129))</f>
        <v/>
      </c>
      <c r="H129" s="12" t="str">
        <f t="shared" si="4"/>
        <v/>
      </c>
    </row>
    <row r="130" spans="3:8" ht="15" x14ac:dyDescent="0.25">
      <c r="C130" s="15" t="str">
        <f>IF('1- Base de données articles'!C158="","",'1- Base de données articles'!C158)</f>
        <v/>
      </c>
      <c r="D130" s="15" t="str">
        <f>IF('1- Base de données articles'!B158="","",'1- Base de données articles'!B158)</f>
        <v/>
      </c>
      <c r="F130" s="15" t="str">
        <f>IF(C130="","",SUMIFS('2- Journal entrées et sorties'!E$11:E$407,'2- Journal entrées et sorties'!D$11:D$407,D130))</f>
        <v/>
      </c>
      <c r="G130" s="15" t="str">
        <f>IF(D130="","",SUMIFS('2- Journal entrées et sorties'!F$11:F$507,'2- Journal entrées et sorties'!D$11:D$507,D130))</f>
        <v/>
      </c>
      <c r="H130" s="12" t="str">
        <f t="shared" si="4"/>
        <v/>
      </c>
    </row>
    <row r="131" spans="3:8" ht="15" x14ac:dyDescent="0.25">
      <c r="C131" s="15" t="str">
        <f>IF('1- Base de données articles'!C159="","",'1- Base de données articles'!C159)</f>
        <v/>
      </c>
      <c r="D131" s="15" t="str">
        <f>IF('1- Base de données articles'!B159="","",'1- Base de données articles'!B159)</f>
        <v/>
      </c>
      <c r="F131" s="15" t="str">
        <f>IF(C131="","",SUMIFS('2- Journal entrées et sorties'!E$11:E$407,'2- Journal entrées et sorties'!D$11:D$407,D131))</f>
        <v/>
      </c>
      <c r="G131" s="15" t="str">
        <f>IF(D131="","",SUMIFS('2- Journal entrées et sorties'!F$11:F$507,'2- Journal entrées et sorties'!D$11:D$507,D131))</f>
        <v/>
      </c>
      <c r="H131" s="12" t="str">
        <f t="shared" si="4"/>
        <v/>
      </c>
    </row>
    <row r="132" spans="3:8" ht="15" x14ac:dyDescent="0.25">
      <c r="C132" s="15" t="str">
        <f>IF('1- Base de données articles'!C160="","",'1- Base de données articles'!C160)</f>
        <v/>
      </c>
      <c r="D132" s="15" t="str">
        <f>IF('1- Base de données articles'!B160="","",'1- Base de données articles'!B160)</f>
        <v/>
      </c>
      <c r="F132" s="15" t="str">
        <f>IF(C132="","",SUMIFS('2- Journal entrées et sorties'!E$11:E$407,'2- Journal entrées et sorties'!D$11:D$407,D132))</f>
        <v/>
      </c>
      <c r="G132" s="15" t="str">
        <f>IF(D132="","",SUMIFS('2- Journal entrées et sorties'!F$11:F$507,'2- Journal entrées et sorties'!D$11:D$507,D132))</f>
        <v/>
      </c>
      <c r="H132" s="12" t="str">
        <f t="shared" si="4"/>
        <v/>
      </c>
    </row>
    <row r="133" spans="3:8" ht="15" x14ac:dyDescent="0.25">
      <c r="C133" s="15" t="str">
        <f>IF('1- Base de données articles'!C161="","",'1- Base de données articles'!C161)</f>
        <v/>
      </c>
      <c r="D133" s="15" t="str">
        <f>IF('1- Base de données articles'!B161="","",'1- Base de données articles'!B161)</f>
        <v/>
      </c>
      <c r="F133" s="15" t="str">
        <f>IF(C133="","",SUMIFS('2- Journal entrées et sorties'!E$11:E$407,'2- Journal entrées et sorties'!D$11:D$407,D133))</f>
        <v/>
      </c>
      <c r="G133" s="15" t="str">
        <f>IF(D133="","",SUMIFS('2- Journal entrées et sorties'!F$11:F$507,'2- Journal entrées et sorties'!D$11:D$507,D133))</f>
        <v/>
      </c>
      <c r="H133" s="12" t="str">
        <f t="shared" si="4"/>
        <v/>
      </c>
    </row>
    <row r="134" spans="3:8" ht="15" x14ac:dyDescent="0.25">
      <c r="C134" s="15" t="str">
        <f>IF('1- Base de données articles'!C162="","",'1- Base de données articles'!C162)</f>
        <v/>
      </c>
      <c r="D134" s="15" t="str">
        <f>IF('1- Base de données articles'!B162="","",'1- Base de données articles'!B162)</f>
        <v/>
      </c>
      <c r="F134" s="15" t="str">
        <f>IF(C134="","",SUMIFS('2- Journal entrées et sorties'!E$11:E$407,'2- Journal entrées et sorties'!D$11:D$407,D134))</f>
        <v/>
      </c>
      <c r="G134" s="15" t="str">
        <f>IF(D134="","",SUMIFS('2- Journal entrées et sorties'!F$11:F$507,'2- Journal entrées et sorties'!D$11:D$507,D134))</f>
        <v/>
      </c>
      <c r="H134" s="12" t="str">
        <f t="shared" si="4"/>
        <v/>
      </c>
    </row>
    <row r="135" spans="3:8" ht="15" x14ac:dyDescent="0.25">
      <c r="C135" s="15" t="str">
        <f>IF('1- Base de données articles'!C163="","",'1- Base de données articles'!C163)</f>
        <v/>
      </c>
      <c r="D135" s="15" t="str">
        <f>IF('1- Base de données articles'!B163="","",'1- Base de données articles'!B163)</f>
        <v/>
      </c>
      <c r="F135" s="15" t="str">
        <f>IF(C135="","",SUMIFS('2- Journal entrées et sorties'!E$11:E$407,'2- Journal entrées et sorties'!D$11:D$407,D135))</f>
        <v/>
      </c>
      <c r="G135" s="15" t="str">
        <f>IF(D135="","",SUMIFS('2- Journal entrées et sorties'!F$11:F$507,'2- Journal entrées et sorties'!D$11:D$507,D135))</f>
        <v/>
      </c>
      <c r="H135" s="12" t="str">
        <f t="shared" si="4"/>
        <v/>
      </c>
    </row>
    <row r="136" spans="3:8" ht="15" x14ac:dyDescent="0.25">
      <c r="C136" s="15" t="str">
        <f>IF('1- Base de données articles'!C164="","",'1- Base de données articles'!C164)</f>
        <v/>
      </c>
      <c r="D136" s="15" t="str">
        <f>IF('1- Base de données articles'!B164="","",'1- Base de données articles'!B164)</f>
        <v/>
      </c>
      <c r="F136" s="15" t="str">
        <f>IF(C136="","",SUMIFS('2- Journal entrées et sorties'!E$11:E$407,'2- Journal entrées et sorties'!D$11:D$407,D136))</f>
        <v/>
      </c>
      <c r="G136" s="15" t="str">
        <f>IF(D136="","",SUMIFS('2- Journal entrées et sorties'!F$11:F$507,'2- Journal entrées et sorties'!D$11:D$507,D136))</f>
        <v/>
      </c>
      <c r="H136" s="12" t="str">
        <f t="shared" si="4"/>
        <v/>
      </c>
    </row>
    <row r="137" spans="3:8" ht="15" x14ac:dyDescent="0.25">
      <c r="C137" s="15" t="str">
        <f>IF('1- Base de données articles'!C165="","",'1- Base de données articles'!C165)</f>
        <v/>
      </c>
      <c r="D137" s="15" t="str">
        <f>IF('1- Base de données articles'!B165="","",'1- Base de données articles'!B165)</f>
        <v/>
      </c>
      <c r="F137" s="15" t="str">
        <f>IF(C137="","",SUMIFS('2- Journal entrées et sorties'!E$11:E$407,'2- Journal entrées et sorties'!D$11:D$407,D137))</f>
        <v/>
      </c>
      <c r="G137" s="15" t="str">
        <f>IF(D137="","",SUMIFS('2- Journal entrées et sorties'!F$11:F$507,'2- Journal entrées et sorties'!D$11:D$507,D137))</f>
        <v/>
      </c>
      <c r="H137" s="12" t="str">
        <f t="shared" si="4"/>
        <v/>
      </c>
    </row>
    <row r="138" spans="3:8" ht="15" x14ac:dyDescent="0.25">
      <c r="C138" s="15" t="str">
        <f>IF('1- Base de données articles'!C166="","",'1- Base de données articles'!C166)</f>
        <v/>
      </c>
      <c r="D138" s="15" t="str">
        <f>IF('1- Base de données articles'!B166="","",'1- Base de données articles'!B166)</f>
        <v/>
      </c>
      <c r="F138" s="15" t="str">
        <f>IF(C138="","",SUMIFS('2- Journal entrées et sorties'!E$11:E$407,'2- Journal entrées et sorties'!D$11:D$407,D138))</f>
        <v/>
      </c>
      <c r="G138" s="15" t="str">
        <f>IF(D138="","",SUMIFS('2- Journal entrées et sorties'!F$11:F$507,'2- Journal entrées et sorties'!D$11:D$507,D138))</f>
        <v/>
      </c>
      <c r="H138" s="12" t="str">
        <f t="shared" si="4"/>
        <v/>
      </c>
    </row>
    <row r="139" spans="3:8" ht="15" x14ac:dyDescent="0.25">
      <c r="C139" s="15" t="str">
        <f>IF('1- Base de données articles'!C167="","",'1- Base de données articles'!C167)</f>
        <v/>
      </c>
      <c r="D139" s="15" t="str">
        <f>IF('1- Base de données articles'!B167="","",'1- Base de données articles'!B167)</f>
        <v/>
      </c>
      <c r="F139" s="15" t="str">
        <f>IF(C139="","",SUMIFS('2- Journal entrées et sorties'!E$11:E$407,'2- Journal entrées et sorties'!D$11:D$407,D139))</f>
        <v/>
      </c>
      <c r="G139" s="15" t="str">
        <f>IF(D139="","",SUMIFS('2- Journal entrées et sorties'!F$11:F$507,'2- Journal entrées et sorties'!D$11:D$507,D139))</f>
        <v/>
      </c>
      <c r="H139" s="12" t="str">
        <f t="shared" si="4"/>
        <v/>
      </c>
    </row>
    <row r="140" spans="3:8" ht="15" x14ac:dyDescent="0.25">
      <c r="C140" s="15" t="str">
        <f>IF('1- Base de données articles'!C168="","",'1- Base de données articles'!C168)</f>
        <v/>
      </c>
      <c r="D140" s="15" t="str">
        <f>IF('1- Base de données articles'!B168="","",'1- Base de données articles'!B168)</f>
        <v/>
      </c>
      <c r="F140" s="15" t="str">
        <f>IF(C140="","",SUMIFS('2- Journal entrées et sorties'!E$11:E$407,'2- Journal entrées et sorties'!D$11:D$407,D140))</f>
        <v/>
      </c>
      <c r="G140" s="15" t="str">
        <f>IF(D140="","",SUMIFS('2- Journal entrées et sorties'!F$11:F$507,'2- Journal entrées et sorties'!D$11:D$507,D140))</f>
        <v/>
      </c>
      <c r="H140" s="12" t="str">
        <f t="shared" si="4"/>
        <v/>
      </c>
    </row>
    <row r="141" spans="3:8" ht="15" x14ac:dyDescent="0.25">
      <c r="C141" s="15" t="str">
        <f>IF('1- Base de données articles'!C169="","",'1- Base de données articles'!C169)</f>
        <v/>
      </c>
      <c r="D141" s="15" t="str">
        <f>IF('1- Base de données articles'!B169="","",'1- Base de données articles'!B169)</f>
        <v/>
      </c>
      <c r="F141" s="15" t="str">
        <f>IF(C141="","",SUMIFS('2- Journal entrées et sorties'!E$11:E$407,'2- Journal entrées et sorties'!D$11:D$407,D141))</f>
        <v/>
      </c>
      <c r="G141" s="15" t="str">
        <f>IF(D141="","",SUMIFS('2- Journal entrées et sorties'!F$11:F$507,'2- Journal entrées et sorties'!D$11:D$507,D141))</f>
        <v/>
      </c>
      <c r="H141" s="12" t="str">
        <f t="shared" si="4"/>
        <v/>
      </c>
    </row>
    <row r="142" spans="3:8" ht="15" x14ac:dyDescent="0.25">
      <c r="C142" s="15" t="str">
        <f>IF('1- Base de données articles'!C170="","",'1- Base de données articles'!C170)</f>
        <v/>
      </c>
      <c r="D142" s="15" t="str">
        <f>IF('1- Base de données articles'!B170="","",'1- Base de données articles'!B170)</f>
        <v/>
      </c>
      <c r="F142" s="15" t="str">
        <f>IF(C142="","",SUMIFS('2- Journal entrées et sorties'!E$11:E$407,'2- Journal entrées et sorties'!D$11:D$407,D142))</f>
        <v/>
      </c>
      <c r="G142" s="15" t="str">
        <f>IF(D142="","",SUMIFS('2- Journal entrées et sorties'!F$11:F$507,'2- Journal entrées et sorties'!D$11:D$507,D142))</f>
        <v/>
      </c>
      <c r="H142" s="12" t="str">
        <f t="shared" si="4"/>
        <v/>
      </c>
    </row>
    <row r="143" spans="3:8" ht="15" x14ac:dyDescent="0.25">
      <c r="C143" s="15" t="str">
        <f>IF('1- Base de données articles'!C171="","",'1- Base de données articles'!C171)</f>
        <v/>
      </c>
      <c r="D143" s="15" t="str">
        <f>IF('1- Base de données articles'!B171="","",'1- Base de données articles'!B171)</f>
        <v/>
      </c>
      <c r="F143" s="15" t="str">
        <f>IF(C143="","",SUMIFS('2- Journal entrées et sorties'!E$11:E$407,'2- Journal entrées et sorties'!D$11:D$407,D143))</f>
        <v/>
      </c>
      <c r="G143" s="15" t="str">
        <f>IF(D143="","",SUMIFS('2- Journal entrées et sorties'!F$11:F$507,'2- Journal entrées et sorties'!D$11:D$507,D143))</f>
        <v/>
      </c>
      <c r="H143" s="12" t="str">
        <f t="shared" si="4"/>
        <v/>
      </c>
    </row>
    <row r="144" spans="3:8" ht="15" x14ac:dyDescent="0.25">
      <c r="C144" s="15" t="str">
        <f>IF('1- Base de données articles'!C172="","",'1- Base de données articles'!C172)</f>
        <v/>
      </c>
      <c r="D144" s="15" t="str">
        <f>IF('1- Base de données articles'!B172="","",'1- Base de données articles'!B172)</f>
        <v/>
      </c>
      <c r="F144" s="15" t="str">
        <f>IF(C144="","",SUMIFS('2- Journal entrées et sorties'!E$11:E$407,'2- Journal entrées et sorties'!D$11:D$407,D144))</f>
        <v/>
      </c>
      <c r="G144" s="15" t="str">
        <f>IF(D144="","",SUMIFS('2- Journal entrées et sorties'!F$11:F$507,'2- Journal entrées et sorties'!D$11:D$507,D144))</f>
        <v/>
      </c>
      <c r="H144" s="12" t="str">
        <f t="shared" si="4"/>
        <v/>
      </c>
    </row>
    <row r="145" spans="3:8" ht="15" x14ac:dyDescent="0.25">
      <c r="C145" s="15" t="str">
        <f>IF('1- Base de données articles'!C173="","",'1- Base de données articles'!C173)</f>
        <v/>
      </c>
      <c r="D145" s="15" t="str">
        <f>IF('1- Base de données articles'!B173="","",'1- Base de données articles'!B173)</f>
        <v/>
      </c>
      <c r="F145" s="15" t="str">
        <f>IF(C145="","",SUMIFS('2- Journal entrées et sorties'!E$11:E$407,'2- Journal entrées et sorties'!D$11:D$407,D145))</f>
        <v/>
      </c>
      <c r="G145" s="15" t="str">
        <f>IF(D145="","",SUMIFS('2- Journal entrées et sorties'!F$11:F$507,'2- Journal entrées et sorties'!D$11:D$507,D145))</f>
        <v/>
      </c>
      <c r="H145" s="12" t="str">
        <f t="shared" si="4"/>
        <v/>
      </c>
    </row>
    <row r="146" spans="3:8" ht="15" x14ac:dyDescent="0.25">
      <c r="C146" s="15" t="str">
        <f>IF('1- Base de données articles'!C174="","",'1- Base de données articles'!C174)</f>
        <v/>
      </c>
      <c r="D146" s="15" t="str">
        <f>IF('1- Base de données articles'!B174="","",'1- Base de données articles'!B174)</f>
        <v/>
      </c>
      <c r="F146" s="15" t="str">
        <f>IF(C146="","",SUMIFS('2- Journal entrées et sorties'!E$11:E$407,'2- Journal entrées et sorties'!D$11:D$407,D146))</f>
        <v/>
      </c>
      <c r="G146" s="15" t="str">
        <f>IF(D146="","",SUMIFS('2- Journal entrées et sorties'!F$11:F$507,'2- Journal entrées et sorties'!D$11:D$507,D146))</f>
        <v/>
      </c>
      <c r="H146" s="12" t="str">
        <f t="shared" si="4"/>
        <v/>
      </c>
    </row>
    <row r="147" spans="3:8" ht="15" x14ac:dyDescent="0.25">
      <c r="C147" s="15" t="str">
        <f>IF('1- Base de données articles'!C175="","",'1- Base de données articles'!C175)</f>
        <v/>
      </c>
      <c r="D147" s="15" t="str">
        <f>IF('1- Base de données articles'!B175="","",'1- Base de données articles'!B175)</f>
        <v/>
      </c>
      <c r="F147" s="15" t="str">
        <f>IF(C147="","",SUMIFS('2- Journal entrées et sorties'!E$11:E$407,'2- Journal entrées et sorties'!D$11:D$407,D147))</f>
        <v/>
      </c>
      <c r="G147" s="15" t="str">
        <f>IF(D147="","",SUMIFS('2- Journal entrées et sorties'!F$11:F$507,'2- Journal entrées et sorties'!D$11:D$507,D147))</f>
        <v/>
      </c>
      <c r="H147" s="12" t="str">
        <f t="shared" si="4"/>
        <v/>
      </c>
    </row>
    <row r="148" spans="3:8" ht="15" x14ac:dyDescent="0.25">
      <c r="C148" s="15" t="str">
        <f>IF('1- Base de données articles'!C176="","",'1- Base de données articles'!C176)</f>
        <v/>
      </c>
      <c r="D148" s="15" t="str">
        <f>IF('1- Base de données articles'!B176="","",'1- Base de données articles'!B176)</f>
        <v/>
      </c>
      <c r="F148" s="15" t="str">
        <f>IF(C148="","",SUMIFS('2- Journal entrées et sorties'!E$11:E$407,'2- Journal entrées et sorties'!D$11:D$407,D148))</f>
        <v/>
      </c>
      <c r="G148" s="15" t="str">
        <f>IF(D148="","",SUMIFS('2- Journal entrées et sorties'!F$11:F$507,'2- Journal entrées et sorties'!D$11:D$507,D148))</f>
        <v/>
      </c>
      <c r="H148" s="12" t="str">
        <f t="shared" si="4"/>
        <v/>
      </c>
    </row>
    <row r="149" spans="3:8" ht="15" x14ac:dyDescent="0.25">
      <c r="C149" s="15" t="str">
        <f>IF('1- Base de données articles'!C177="","",'1- Base de données articles'!C177)</f>
        <v/>
      </c>
      <c r="D149" s="15" t="str">
        <f>IF('1- Base de données articles'!B177="","",'1- Base de données articles'!B177)</f>
        <v/>
      </c>
      <c r="F149" s="15" t="str">
        <f>IF(C149="","",SUMIFS('2- Journal entrées et sorties'!E$11:E$407,'2- Journal entrées et sorties'!D$11:D$407,D149))</f>
        <v/>
      </c>
      <c r="G149" s="15" t="str">
        <f>IF(D149="","",SUMIFS('2- Journal entrées et sorties'!F$11:F$507,'2- Journal entrées et sorties'!D$11:D$507,D149))</f>
        <v/>
      </c>
      <c r="H149" s="12" t="str">
        <f t="shared" si="4"/>
        <v/>
      </c>
    </row>
    <row r="150" spans="3:8" ht="15" x14ac:dyDescent="0.25">
      <c r="C150" s="15" t="str">
        <f>IF('1- Base de données articles'!C178="","",'1- Base de données articles'!C178)</f>
        <v/>
      </c>
      <c r="D150" s="15" t="str">
        <f>IF('1- Base de données articles'!B178="","",'1- Base de données articles'!B178)</f>
        <v/>
      </c>
      <c r="F150" s="15" t="str">
        <f>IF(C150="","",SUMIFS('2- Journal entrées et sorties'!E$11:E$407,'2- Journal entrées et sorties'!D$11:D$407,D150))</f>
        <v/>
      </c>
      <c r="G150" s="15" t="str">
        <f>IF(D150="","",SUMIFS('2- Journal entrées et sorties'!F$11:F$507,'2- Journal entrées et sorties'!D$11:D$507,D150))</f>
        <v/>
      </c>
      <c r="H150" s="12" t="str">
        <f t="shared" si="4"/>
        <v/>
      </c>
    </row>
    <row r="151" spans="3:8" ht="15" x14ac:dyDescent="0.25">
      <c r="C151" s="15" t="str">
        <f>IF('1- Base de données articles'!C179="","",'1- Base de données articles'!C179)</f>
        <v/>
      </c>
      <c r="D151" s="15" t="str">
        <f>IF('1- Base de données articles'!B179="","",'1- Base de données articles'!B179)</f>
        <v/>
      </c>
      <c r="F151" s="15" t="str">
        <f>IF(C151="","",SUMIFS('2- Journal entrées et sorties'!E$11:E$407,'2- Journal entrées et sorties'!D$11:D$407,D151))</f>
        <v/>
      </c>
      <c r="G151" s="15" t="str">
        <f>IF(D151="","",SUMIFS('2- Journal entrées et sorties'!F$11:F$507,'2- Journal entrées et sorties'!D$11:D$507,D151))</f>
        <v/>
      </c>
      <c r="H151" s="12" t="str">
        <f t="shared" si="4"/>
        <v/>
      </c>
    </row>
    <row r="152" spans="3:8" ht="15" x14ac:dyDescent="0.25">
      <c r="C152" s="15" t="str">
        <f>IF('1- Base de données articles'!C180="","",'1- Base de données articles'!C180)</f>
        <v/>
      </c>
      <c r="D152" s="15" t="str">
        <f>IF('1- Base de données articles'!B180="","",'1- Base de données articles'!B180)</f>
        <v/>
      </c>
      <c r="F152" s="15" t="str">
        <f>IF(C152="","",SUMIFS('2- Journal entrées et sorties'!E$11:E$407,'2- Journal entrées et sorties'!D$11:D$407,D152))</f>
        <v/>
      </c>
      <c r="G152" s="15" t="str">
        <f>IF(D152="","",SUMIFS('2- Journal entrées et sorties'!F$11:F$507,'2- Journal entrées et sorties'!D$11:D$507,D152))</f>
        <v/>
      </c>
      <c r="H152" s="12" t="str">
        <f t="shared" si="4"/>
        <v/>
      </c>
    </row>
    <row r="153" spans="3:8" ht="15" x14ac:dyDescent="0.25">
      <c r="C153" s="15" t="str">
        <f>IF('1- Base de données articles'!C181="","",'1- Base de données articles'!C181)</f>
        <v/>
      </c>
      <c r="D153" s="15" t="str">
        <f>IF('1- Base de données articles'!B181="","",'1- Base de données articles'!B181)</f>
        <v/>
      </c>
      <c r="F153" s="15" t="str">
        <f>IF(C153="","",SUMIFS('2- Journal entrées et sorties'!E$11:E$407,'2- Journal entrées et sorties'!D$11:D$407,D153))</f>
        <v/>
      </c>
      <c r="G153" s="15" t="str">
        <f>IF(D153="","",SUMIFS('2- Journal entrées et sorties'!F$11:F$507,'2- Journal entrées et sorties'!D$11:D$507,D153))</f>
        <v/>
      </c>
      <c r="H153" s="12" t="str">
        <f t="shared" si="4"/>
        <v/>
      </c>
    </row>
    <row r="154" spans="3:8" ht="15" x14ac:dyDescent="0.25">
      <c r="C154" s="15" t="str">
        <f>IF('1- Base de données articles'!C182="","",'1- Base de données articles'!C182)</f>
        <v/>
      </c>
      <c r="D154" s="15" t="str">
        <f>IF('1- Base de données articles'!B182="","",'1- Base de données articles'!B182)</f>
        <v/>
      </c>
      <c r="F154" s="15" t="str">
        <f>IF(C154="","",SUMIFS('2- Journal entrées et sorties'!E$11:E$407,'2- Journal entrées et sorties'!D$11:D$407,D154))</f>
        <v/>
      </c>
      <c r="G154" s="15" t="str">
        <f>IF(D154="","",SUMIFS('2- Journal entrées et sorties'!F$11:F$507,'2- Journal entrées et sorties'!D$11:D$507,D154))</f>
        <v/>
      </c>
      <c r="H154" s="12" t="str">
        <f t="shared" si="4"/>
        <v/>
      </c>
    </row>
    <row r="155" spans="3:8" ht="15" x14ac:dyDescent="0.25">
      <c r="C155" s="15" t="str">
        <f>IF('1- Base de données articles'!C183="","",'1- Base de données articles'!C183)</f>
        <v/>
      </c>
      <c r="D155" s="15" t="str">
        <f>IF('1- Base de données articles'!B183="","",'1- Base de données articles'!B183)</f>
        <v/>
      </c>
      <c r="F155" s="15" t="str">
        <f>IF(C155="","",SUMIFS('2- Journal entrées et sorties'!E$11:E$407,'2- Journal entrées et sorties'!D$11:D$407,D155))</f>
        <v/>
      </c>
      <c r="G155" s="15" t="str">
        <f>IF(D155="","",SUMIFS('2- Journal entrées et sorties'!F$11:F$507,'2- Journal entrées et sorties'!D$11:D$507,D155))</f>
        <v/>
      </c>
      <c r="H155" s="12" t="str">
        <f t="shared" si="4"/>
        <v/>
      </c>
    </row>
    <row r="156" spans="3:8" ht="15" x14ac:dyDescent="0.25">
      <c r="C156" s="15" t="str">
        <f>IF('1- Base de données articles'!C184="","",'1- Base de données articles'!C184)</f>
        <v/>
      </c>
      <c r="D156" s="15" t="str">
        <f>IF('1- Base de données articles'!B184="","",'1- Base de données articles'!B184)</f>
        <v/>
      </c>
      <c r="F156" s="15" t="str">
        <f>IF(C156="","",SUMIFS('2- Journal entrées et sorties'!E$11:E$407,'2- Journal entrées et sorties'!D$11:D$407,D156))</f>
        <v/>
      </c>
      <c r="G156" s="15" t="str">
        <f>IF(D156="","",SUMIFS('2- Journal entrées et sorties'!F$11:F$507,'2- Journal entrées et sorties'!D$11:D$507,D156))</f>
        <v/>
      </c>
      <c r="H156" s="12" t="str">
        <f t="shared" si="4"/>
        <v/>
      </c>
    </row>
    <row r="157" spans="3:8" ht="15" x14ac:dyDescent="0.25">
      <c r="C157" s="15" t="str">
        <f>IF('1- Base de données articles'!C185="","",'1- Base de données articles'!C185)</f>
        <v/>
      </c>
      <c r="D157" s="15" t="str">
        <f>IF('1- Base de données articles'!B185="","",'1- Base de données articles'!B185)</f>
        <v/>
      </c>
      <c r="F157" s="15" t="str">
        <f>IF(C157="","",SUMIFS('2- Journal entrées et sorties'!E$11:E$407,'2- Journal entrées et sorties'!D$11:D$407,D157))</f>
        <v/>
      </c>
      <c r="G157" s="15" t="str">
        <f>IF(D157="","",SUMIFS('2- Journal entrées et sorties'!F$11:F$507,'2- Journal entrées et sorties'!D$11:D$507,D157))</f>
        <v/>
      </c>
      <c r="H157" s="12" t="str">
        <f t="shared" si="4"/>
        <v/>
      </c>
    </row>
    <row r="158" spans="3:8" ht="15" x14ac:dyDescent="0.25">
      <c r="C158" s="15" t="str">
        <f>IF('1- Base de données articles'!C186="","",'1- Base de données articles'!C186)</f>
        <v/>
      </c>
      <c r="D158" s="15" t="str">
        <f>IF('1- Base de données articles'!B186="","",'1- Base de données articles'!B186)</f>
        <v/>
      </c>
      <c r="F158" s="15" t="str">
        <f>IF(C158="","",SUMIFS('2- Journal entrées et sorties'!E$11:E$407,'2- Journal entrées et sorties'!D$11:D$407,D158))</f>
        <v/>
      </c>
      <c r="G158" s="15" t="str">
        <f>IF(D158="","",SUMIFS('2- Journal entrées et sorties'!F$11:F$507,'2- Journal entrées et sorties'!D$11:D$507,D158))</f>
        <v/>
      </c>
      <c r="H158" s="12" t="str">
        <f t="shared" si="4"/>
        <v/>
      </c>
    </row>
    <row r="159" spans="3:8" ht="15" x14ac:dyDescent="0.25">
      <c r="C159" s="15" t="str">
        <f>IF('1- Base de données articles'!C187="","",'1- Base de données articles'!C187)</f>
        <v/>
      </c>
      <c r="D159" s="15" t="str">
        <f>IF('1- Base de données articles'!B187="","",'1- Base de données articles'!B187)</f>
        <v/>
      </c>
      <c r="F159" s="15" t="str">
        <f>IF(C159="","",SUMIFS('2- Journal entrées et sorties'!E$11:E$407,'2- Journal entrées et sorties'!D$11:D$407,D159))</f>
        <v/>
      </c>
      <c r="G159" s="15" t="str">
        <f>IF(D159="","",SUMIFS('2- Journal entrées et sorties'!F$11:F$507,'2- Journal entrées et sorties'!D$11:D$507,D159))</f>
        <v/>
      </c>
      <c r="H159" s="12" t="str">
        <f t="shared" si="4"/>
        <v/>
      </c>
    </row>
    <row r="160" spans="3:8" ht="15" x14ac:dyDescent="0.25">
      <c r="C160" s="15" t="str">
        <f>IF('1- Base de données articles'!C188="","",'1- Base de données articles'!C188)</f>
        <v/>
      </c>
      <c r="D160" s="15" t="str">
        <f>IF('1- Base de données articles'!B188="","",'1- Base de données articles'!B188)</f>
        <v/>
      </c>
      <c r="F160" s="15" t="str">
        <f>IF(C160="","",SUMIFS('2- Journal entrées et sorties'!E$11:E$407,'2- Journal entrées et sorties'!D$11:D$407,D160))</f>
        <v/>
      </c>
      <c r="G160" s="15" t="str">
        <f>IF(D160="","",SUMIFS('2- Journal entrées et sorties'!F$11:F$507,'2- Journal entrées et sorties'!D$11:D$507,D160))</f>
        <v/>
      </c>
      <c r="H160" s="12" t="str">
        <f t="shared" si="4"/>
        <v/>
      </c>
    </row>
    <row r="161" spans="3:8" ht="15" x14ac:dyDescent="0.25">
      <c r="C161" s="15" t="str">
        <f>IF('1- Base de données articles'!C189="","",'1- Base de données articles'!C189)</f>
        <v/>
      </c>
      <c r="D161" s="15" t="str">
        <f>IF('1- Base de données articles'!B189="","",'1- Base de données articles'!B189)</f>
        <v/>
      </c>
      <c r="F161" s="15" t="str">
        <f>IF(C161="","",SUMIFS('2- Journal entrées et sorties'!E$11:E$407,'2- Journal entrées et sorties'!D$11:D$407,D161))</f>
        <v/>
      </c>
      <c r="G161" s="15" t="str">
        <f>IF(D161="","",SUMIFS('2- Journal entrées et sorties'!F$11:F$507,'2- Journal entrées et sorties'!D$11:D$507,D161))</f>
        <v/>
      </c>
      <c r="H161" s="12" t="str">
        <f t="shared" si="4"/>
        <v/>
      </c>
    </row>
    <row r="162" spans="3:8" ht="15" x14ac:dyDescent="0.25">
      <c r="C162" s="15" t="str">
        <f>IF('1- Base de données articles'!C190="","",'1- Base de données articles'!C190)</f>
        <v/>
      </c>
      <c r="D162" s="15" t="str">
        <f>IF('1- Base de données articles'!B190="","",'1- Base de données articles'!B190)</f>
        <v/>
      </c>
      <c r="F162" s="15" t="str">
        <f>IF(C162="","",SUMIFS('2- Journal entrées et sorties'!E$11:E$407,'2- Journal entrées et sorties'!D$11:D$407,D162))</f>
        <v/>
      </c>
      <c r="G162" s="15" t="str">
        <f>IF(D162="","",SUMIFS('2- Journal entrées et sorties'!F$11:F$507,'2- Journal entrées et sorties'!D$11:D$507,D162))</f>
        <v/>
      </c>
      <c r="H162" s="12" t="str">
        <f t="shared" si="4"/>
        <v/>
      </c>
    </row>
    <row r="163" spans="3:8" ht="15" x14ac:dyDescent="0.25">
      <c r="C163" s="15" t="str">
        <f>IF('1- Base de données articles'!C191="","",'1- Base de données articles'!C191)</f>
        <v/>
      </c>
      <c r="D163" s="15" t="str">
        <f>IF('1- Base de données articles'!B191="","",'1- Base de données articles'!B191)</f>
        <v/>
      </c>
      <c r="F163" s="15" t="str">
        <f>IF(C163="","",SUMIFS('2- Journal entrées et sorties'!E$11:E$407,'2- Journal entrées et sorties'!D$11:D$407,D163))</f>
        <v/>
      </c>
      <c r="G163" s="15" t="str">
        <f>IF(D163="","",SUMIFS('2- Journal entrées et sorties'!F$11:F$507,'2- Journal entrées et sorties'!D$11:D$507,D163))</f>
        <v/>
      </c>
      <c r="H163" s="12" t="str">
        <f t="shared" si="4"/>
        <v/>
      </c>
    </row>
    <row r="164" spans="3:8" ht="15" x14ac:dyDescent="0.25">
      <c r="C164" s="15" t="str">
        <f>IF('1- Base de données articles'!C192="","",'1- Base de données articles'!C192)</f>
        <v/>
      </c>
      <c r="D164" s="15" t="str">
        <f>IF('1- Base de données articles'!B192="","",'1- Base de données articles'!B192)</f>
        <v/>
      </c>
      <c r="F164" s="15" t="str">
        <f>IF(C164="","",SUMIFS('2- Journal entrées et sorties'!E$11:E$407,'2- Journal entrées et sorties'!D$11:D$407,D164))</f>
        <v/>
      </c>
      <c r="G164" s="15" t="str">
        <f>IF(D164="","",SUMIFS('2- Journal entrées et sorties'!F$11:F$507,'2- Journal entrées et sorties'!D$11:D$507,D164))</f>
        <v/>
      </c>
      <c r="H164" s="12" t="str">
        <f t="shared" si="4"/>
        <v/>
      </c>
    </row>
    <row r="165" spans="3:8" ht="15" x14ac:dyDescent="0.25">
      <c r="C165" s="15" t="str">
        <f>IF('1- Base de données articles'!C193="","",'1- Base de données articles'!C193)</f>
        <v/>
      </c>
      <c r="D165" s="15" t="str">
        <f>IF('1- Base de données articles'!B193="","",'1- Base de données articles'!B193)</f>
        <v/>
      </c>
      <c r="F165" s="15" t="str">
        <f>IF(C165="","",SUMIFS('2- Journal entrées et sorties'!E$11:E$407,'2- Journal entrées et sorties'!D$11:D$407,D165))</f>
        <v/>
      </c>
      <c r="G165" s="15" t="str">
        <f>IF(D165="","",SUMIFS('2- Journal entrées et sorties'!F$11:F$507,'2- Journal entrées et sorties'!D$11:D$507,D165))</f>
        <v/>
      </c>
      <c r="H165" s="12" t="str">
        <f t="shared" si="4"/>
        <v/>
      </c>
    </row>
    <row r="166" spans="3:8" ht="15" x14ac:dyDescent="0.25">
      <c r="C166" s="15" t="str">
        <f>IF('1- Base de données articles'!C194="","",'1- Base de données articles'!C194)</f>
        <v/>
      </c>
      <c r="D166" s="15" t="str">
        <f>IF('1- Base de données articles'!B194="","",'1- Base de données articles'!B194)</f>
        <v/>
      </c>
      <c r="F166" s="15" t="str">
        <f>IF(C166="","",SUMIFS('2- Journal entrées et sorties'!E$11:E$407,'2- Journal entrées et sorties'!D$11:D$407,D166))</f>
        <v/>
      </c>
      <c r="G166" s="15" t="str">
        <f>IF(D166="","",SUMIFS('2- Journal entrées et sorties'!F$11:F$507,'2- Journal entrées et sorties'!D$11:D$507,D166))</f>
        <v/>
      </c>
      <c r="H166" s="12" t="str">
        <f t="shared" si="4"/>
        <v/>
      </c>
    </row>
    <row r="167" spans="3:8" ht="15" x14ac:dyDescent="0.25">
      <c r="C167" s="15" t="str">
        <f>IF('1- Base de données articles'!C195="","",'1- Base de données articles'!C195)</f>
        <v/>
      </c>
      <c r="D167" s="15" t="str">
        <f>IF('1- Base de données articles'!B195="","",'1- Base de données articles'!B195)</f>
        <v/>
      </c>
      <c r="F167" s="15" t="str">
        <f>IF(C167="","",SUMIFS('2- Journal entrées et sorties'!E$11:E$407,'2- Journal entrées et sorties'!D$11:D$407,D167))</f>
        <v/>
      </c>
      <c r="G167" s="15" t="str">
        <f>IF(D167="","",SUMIFS('2- Journal entrées et sorties'!F$11:F$507,'2- Journal entrées et sorties'!D$11:D$507,D167))</f>
        <v/>
      </c>
      <c r="H167" s="12" t="str">
        <f t="shared" si="4"/>
        <v/>
      </c>
    </row>
    <row r="168" spans="3:8" ht="15" x14ac:dyDescent="0.25">
      <c r="C168" s="15" t="str">
        <f>IF('1- Base de données articles'!C196="","",'1- Base de données articles'!C196)</f>
        <v/>
      </c>
      <c r="D168" s="15" t="str">
        <f>IF('1- Base de données articles'!B196="","",'1- Base de données articles'!B196)</f>
        <v/>
      </c>
      <c r="F168" s="15" t="str">
        <f>IF(C168="","",SUMIFS('2- Journal entrées et sorties'!E$11:E$407,'2- Journal entrées et sorties'!D$11:D$407,D168))</f>
        <v/>
      </c>
      <c r="G168" s="15" t="str">
        <f>IF(D168="","",SUMIFS('2- Journal entrées et sorties'!F$11:F$507,'2- Journal entrées et sorties'!D$11:D$507,D168))</f>
        <v/>
      </c>
      <c r="H168" s="12" t="str">
        <f t="shared" si="4"/>
        <v/>
      </c>
    </row>
    <row r="169" spans="3:8" ht="15" x14ac:dyDescent="0.25">
      <c r="C169" s="15" t="str">
        <f>IF('1- Base de données articles'!C197="","",'1- Base de données articles'!C197)</f>
        <v/>
      </c>
      <c r="D169" s="15" t="str">
        <f>IF('1- Base de données articles'!B197="","",'1- Base de données articles'!B197)</f>
        <v/>
      </c>
      <c r="F169" s="15" t="str">
        <f>IF(C169="","",SUMIFS('2- Journal entrées et sorties'!E$11:E$407,'2- Journal entrées et sorties'!D$11:D$407,D169))</f>
        <v/>
      </c>
      <c r="G169" s="15" t="str">
        <f>IF(D169="","",SUMIFS('2- Journal entrées et sorties'!F$11:F$507,'2- Journal entrées et sorties'!D$11:D$507,D169))</f>
        <v/>
      </c>
      <c r="H169" s="12" t="str">
        <f t="shared" si="4"/>
        <v/>
      </c>
    </row>
    <row r="170" spans="3:8" ht="15" x14ac:dyDescent="0.25">
      <c r="C170" s="15" t="str">
        <f>IF('1- Base de données articles'!C198="","",'1- Base de données articles'!C198)</f>
        <v/>
      </c>
      <c r="D170" s="15" t="str">
        <f>IF('1- Base de données articles'!B198="","",'1- Base de données articles'!B198)</f>
        <v/>
      </c>
      <c r="F170" s="15" t="str">
        <f>IF(C170="","",SUMIFS('2- Journal entrées et sorties'!E$11:E$407,'2- Journal entrées et sorties'!D$11:D$407,D170))</f>
        <v/>
      </c>
      <c r="G170" s="15" t="str">
        <f>IF(D170="","",SUMIFS('2- Journal entrées et sorties'!F$11:F$507,'2- Journal entrées et sorties'!D$11:D$507,D170))</f>
        <v/>
      </c>
      <c r="H170" s="12" t="str">
        <f t="shared" si="4"/>
        <v/>
      </c>
    </row>
    <row r="171" spans="3:8" ht="15" x14ac:dyDescent="0.25">
      <c r="C171" s="15" t="str">
        <f>IF('1- Base de données articles'!C199="","",'1- Base de données articles'!C199)</f>
        <v/>
      </c>
      <c r="D171" s="15" t="str">
        <f>IF('1- Base de données articles'!B199="","",'1- Base de données articles'!B199)</f>
        <v/>
      </c>
      <c r="F171" s="15" t="str">
        <f>IF(C171="","",SUMIFS('2- Journal entrées et sorties'!E$11:E$407,'2- Journal entrées et sorties'!D$11:D$407,D171))</f>
        <v/>
      </c>
      <c r="G171" s="15" t="str">
        <f>IF(D171="","",SUMIFS('2- Journal entrées et sorties'!F$11:F$507,'2- Journal entrées et sorties'!D$11:D$507,D171))</f>
        <v/>
      </c>
      <c r="H171" s="12" t="str">
        <f t="shared" si="4"/>
        <v/>
      </c>
    </row>
    <row r="172" spans="3:8" ht="15" x14ac:dyDescent="0.25">
      <c r="C172" s="15" t="str">
        <f>IF('1- Base de données articles'!C200="","",'1- Base de données articles'!C200)</f>
        <v/>
      </c>
      <c r="D172" s="15" t="str">
        <f>IF('1- Base de données articles'!B200="","",'1- Base de données articles'!B200)</f>
        <v/>
      </c>
      <c r="F172" s="15" t="str">
        <f>IF(C172="","",SUMIFS('2- Journal entrées et sorties'!E$11:E$407,'2- Journal entrées et sorties'!D$11:D$407,D172))</f>
        <v/>
      </c>
      <c r="G172" s="15" t="str">
        <f>IF(D172="","",SUMIFS('2- Journal entrées et sorties'!F$11:F$507,'2- Journal entrées et sorties'!D$11:D$507,D172))</f>
        <v/>
      </c>
      <c r="H172" s="12" t="str">
        <f t="shared" si="4"/>
        <v/>
      </c>
    </row>
    <row r="173" spans="3:8" ht="15" x14ac:dyDescent="0.25">
      <c r="C173" s="15" t="str">
        <f>IF('1- Base de données articles'!C201="","",'1- Base de données articles'!C201)</f>
        <v/>
      </c>
      <c r="D173" s="15" t="str">
        <f>IF('1- Base de données articles'!B201="","",'1- Base de données articles'!B201)</f>
        <v/>
      </c>
      <c r="F173" s="15" t="str">
        <f>IF(C173="","",SUMIFS('2- Journal entrées et sorties'!E$11:E$407,'2- Journal entrées et sorties'!D$11:D$407,D173))</f>
        <v/>
      </c>
      <c r="G173" s="15" t="str">
        <f>IF(D173="","",SUMIFS('2- Journal entrées et sorties'!F$11:F$507,'2- Journal entrées et sorties'!D$11:D$507,D173))</f>
        <v/>
      </c>
      <c r="H173" s="12" t="str">
        <f t="shared" si="4"/>
        <v/>
      </c>
    </row>
    <row r="174" spans="3:8" ht="15" x14ac:dyDescent="0.25">
      <c r="C174" s="15" t="str">
        <f>IF('1- Base de données articles'!C202="","",'1- Base de données articles'!C202)</f>
        <v/>
      </c>
      <c r="D174" s="15" t="str">
        <f>IF('1- Base de données articles'!B202="","",'1- Base de données articles'!B202)</f>
        <v/>
      </c>
      <c r="F174" s="15" t="str">
        <f>IF(C174="","",SUMIFS('2- Journal entrées et sorties'!E$11:E$407,'2- Journal entrées et sorties'!D$11:D$407,D174))</f>
        <v/>
      </c>
      <c r="G174" s="15" t="str">
        <f>IF(D174="","",SUMIFS('2- Journal entrées et sorties'!F$11:F$507,'2- Journal entrées et sorties'!D$11:D$507,D174))</f>
        <v/>
      </c>
      <c r="H174" s="12" t="str">
        <f t="shared" si="4"/>
        <v/>
      </c>
    </row>
    <row r="175" spans="3:8" ht="15" x14ac:dyDescent="0.25">
      <c r="C175" s="15" t="str">
        <f>IF('1- Base de données articles'!C203="","",'1- Base de données articles'!C203)</f>
        <v/>
      </c>
      <c r="D175" s="15" t="str">
        <f>IF('1- Base de données articles'!B203="","",'1- Base de données articles'!B203)</f>
        <v/>
      </c>
      <c r="F175" s="15" t="str">
        <f>IF(C175="","",SUMIFS('2- Journal entrées et sorties'!E$11:E$407,'2- Journal entrées et sorties'!D$11:D$407,D175))</f>
        <v/>
      </c>
      <c r="G175" s="15" t="str">
        <f>IF(D175="","",SUMIFS('2- Journal entrées et sorties'!F$11:F$507,'2- Journal entrées et sorties'!D$11:D$507,D175))</f>
        <v/>
      </c>
      <c r="H175" s="12" t="str">
        <f t="shared" si="4"/>
        <v/>
      </c>
    </row>
    <row r="176" spans="3:8" ht="15" x14ac:dyDescent="0.25">
      <c r="C176" s="15" t="str">
        <f>IF('1- Base de données articles'!C204="","",'1- Base de données articles'!C204)</f>
        <v/>
      </c>
      <c r="D176" s="15" t="str">
        <f>IF('1- Base de données articles'!B204="","",'1- Base de données articles'!B204)</f>
        <v/>
      </c>
      <c r="F176" s="15" t="str">
        <f>IF(C176="","",SUMIFS('2- Journal entrées et sorties'!E$11:E$407,'2- Journal entrées et sorties'!D$11:D$407,D176))</f>
        <v/>
      </c>
      <c r="G176" s="15" t="str">
        <f>IF(D176="","",SUMIFS('2- Journal entrées et sorties'!F$11:F$507,'2- Journal entrées et sorties'!D$11:D$507,D176))</f>
        <v/>
      </c>
      <c r="H176" s="12" t="str">
        <f t="shared" si="4"/>
        <v/>
      </c>
    </row>
    <row r="177" spans="4:8" ht="15" x14ac:dyDescent="0.25">
      <c r="D177" s="15" t="str">
        <f>IF('1- Base de données articles'!B205="","",'1- Base de données articles'!B205)</f>
        <v/>
      </c>
      <c r="F177" s="15" t="str">
        <f>IF(C177="","",SUMIFS('2- Journal entrées et sorties'!E$11:E$407,'2- Journal entrées et sorties'!D$11:D$407,D177))</f>
        <v/>
      </c>
      <c r="G177" s="15" t="str">
        <f>IF(D177="","",SUMIFS('2- Journal entrées et sorties'!F$11:F$507,'2- Journal entrées et sorties'!D$11:D$507,D177))</f>
        <v/>
      </c>
      <c r="H177" s="12" t="str">
        <f t="shared" si="4"/>
        <v/>
      </c>
    </row>
    <row r="178" spans="4:8" ht="15" x14ac:dyDescent="0.25">
      <c r="D178" s="15" t="str">
        <f>IF('1- Base de données articles'!B206="","",'1- Base de données articles'!B206)</f>
        <v/>
      </c>
      <c r="F178" s="15" t="str">
        <f>IF(C178="","",SUMIFS('2- Journal entrées et sorties'!E$11:E$407,'2- Journal entrées et sorties'!D$11:D$407,D178))</f>
        <v/>
      </c>
      <c r="G178" s="15" t="str">
        <f>IF(D178="","",SUMIFS('2- Journal entrées et sorties'!F$11:F$507,'2- Journal entrées et sorties'!D$11:D$507,D178))</f>
        <v/>
      </c>
      <c r="H178" s="12" t="str">
        <f t="shared" si="4"/>
        <v/>
      </c>
    </row>
    <row r="179" spans="4:8" ht="15" x14ac:dyDescent="0.25">
      <c r="D179" s="15" t="str">
        <f>IF('1- Base de données articles'!B207="","",'1- Base de données articles'!B207)</f>
        <v/>
      </c>
      <c r="F179" s="15" t="str">
        <f>IF(C179="","",SUMIFS('2- Journal entrées et sorties'!E$11:E$407,'2- Journal entrées et sorties'!D$11:D$407,D179))</f>
        <v/>
      </c>
      <c r="G179" s="15" t="str">
        <f>IF(D179="","",SUMIFS('2- Journal entrées et sorties'!F$11:F$507,'2- Journal entrées et sorties'!D$11:D$507,D179))</f>
        <v/>
      </c>
      <c r="H179" s="12" t="str">
        <f t="shared" si="4"/>
        <v/>
      </c>
    </row>
    <row r="180" spans="4:8" ht="15" x14ac:dyDescent="0.25">
      <c r="D180" s="15" t="str">
        <f>IF('1- Base de données articles'!B208="","",'1- Base de données articles'!B208)</f>
        <v/>
      </c>
      <c r="F180" s="15" t="str">
        <f>IF(C180="","",SUMIFS('2- Journal entrées et sorties'!E$11:E$407,'2- Journal entrées et sorties'!D$11:D$407,D180))</f>
        <v/>
      </c>
      <c r="G180" s="15" t="str">
        <f>IF(D180="","",SUMIFS('2- Journal entrées et sorties'!F$11:F$507,'2- Journal entrées et sorties'!D$11:D$507,D180))</f>
        <v/>
      </c>
      <c r="H180" s="12" t="str">
        <f t="shared" si="4"/>
        <v/>
      </c>
    </row>
    <row r="181" spans="4:8" ht="15" x14ac:dyDescent="0.25">
      <c r="D181" s="15" t="str">
        <f>IF('1- Base de données articles'!B209="","",'1- Base de données articles'!B209)</f>
        <v/>
      </c>
      <c r="F181" s="15" t="str">
        <f>IF(C181="","",SUMIFS('2- Journal entrées et sorties'!E$11:E$407,'2- Journal entrées et sorties'!D$11:D$407,D181))</f>
        <v/>
      </c>
      <c r="G181" s="15" t="str">
        <f>IF(D181="","",SUMIFS('2- Journal entrées et sorties'!F$11:F$507,'2- Journal entrées et sorties'!D$11:D$507,D181))</f>
        <v/>
      </c>
      <c r="H181" s="12" t="str">
        <f t="shared" si="4"/>
        <v/>
      </c>
    </row>
    <row r="182" spans="4:8" ht="15" x14ac:dyDescent="0.25">
      <c r="D182" s="15" t="str">
        <f>IF('1- Base de données articles'!B210="","",'1- Base de données articles'!B210)</f>
        <v/>
      </c>
      <c r="F182" s="15" t="str">
        <f>IF(C182="","",SUMIFS('2- Journal entrées et sorties'!E$11:E$407,'2- Journal entrées et sorties'!D$11:D$407,D182))</f>
        <v/>
      </c>
      <c r="G182" s="15" t="str">
        <f>IF(D182="","",SUMIFS('2- Journal entrées et sorties'!F$11:F$507,'2- Journal entrées et sorties'!D$11:D$507,D182))</f>
        <v/>
      </c>
      <c r="H182" s="12" t="str">
        <f t="shared" si="4"/>
        <v/>
      </c>
    </row>
    <row r="183" spans="4:8" ht="15" x14ac:dyDescent="0.25">
      <c r="D183" s="15" t="str">
        <f>IF('1- Base de données articles'!B211="","",'1- Base de données articles'!B211)</f>
        <v/>
      </c>
      <c r="F183" s="15" t="str">
        <f>IF(C183="","",SUMIFS('2- Journal entrées et sorties'!E$11:E$407,'2- Journal entrées et sorties'!D$11:D$407,D183))</f>
        <v/>
      </c>
      <c r="G183" s="15" t="str">
        <f>IF(D183="","",SUMIFS('2- Journal entrées et sorties'!F$11:F$507,'2- Journal entrées et sorties'!D$11:D$507,D183))</f>
        <v/>
      </c>
      <c r="H183" s="12" t="str">
        <f t="shared" si="4"/>
        <v/>
      </c>
    </row>
    <row r="184" spans="4:8" ht="15" x14ac:dyDescent="0.25">
      <c r="D184" s="15" t="str">
        <f>IF('1- Base de données articles'!B212="","",'1- Base de données articles'!B212)</f>
        <v/>
      </c>
      <c r="F184" s="15" t="str">
        <f>IF(C184="","",SUMIFS('2- Journal entrées et sorties'!E$11:E$407,'2- Journal entrées et sorties'!D$11:D$407,D184))</f>
        <v/>
      </c>
      <c r="G184" s="15" t="str">
        <f>IF(D184="","",SUMIFS('2- Journal entrées et sorties'!F$11:F$507,'2- Journal entrées et sorties'!D$11:D$507,D184))</f>
        <v/>
      </c>
      <c r="H184" s="12" t="str">
        <f t="shared" ref="H184:H247" si="5">IF(D184="","",E184+F184-G184)</f>
        <v/>
      </c>
    </row>
    <row r="185" spans="4:8" ht="15" x14ac:dyDescent="0.25">
      <c r="D185" s="15" t="str">
        <f>IF('1- Base de données articles'!B213="","",'1- Base de données articles'!B213)</f>
        <v/>
      </c>
      <c r="F185" s="15" t="str">
        <f>IF(C185="","",SUMIFS('2- Journal entrées et sorties'!E$11:E$407,'2- Journal entrées et sorties'!D$11:D$407,D185))</f>
        <v/>
      </c>
      <c r="G185" s="15" t="str">
        <f>IF(D185="","",SUMIFS('2- Journal entrées et sorties'!F$11:F$507,'2- Journal entrées et sorties'!D$11:D$507,D185))</f>
        <v/>
      </c>
      <c r="H185" s="12" t="str">
        <f t="shared" si="5"/>
        <v/>
      </c>
    </row>
    <row r="186" spans="4:8" ht="15" x14ac:dyDescent="0.25">
      <c r="D186" s="15" t="str">
        <f>IF('1- Base de données articles'!B214="","",'1- Base de données articles'!B214)</f>
        <v/>
      </c>
      <c r="F186" s="15" t="str">
        <f>IF(C186="","",SUMIFS('2- Journal entrées et sorties'!E$11:E$407,'2- Journal entrées et sorties'!D$11:D$407,D186))</f>
        <v/>
      </c>
      <c r="G186" s="15" t="str">
        <f>IF(D186="","",SUMIFS('2- Journal entrées et sorties'!F$11:F$507,'2- Journal entrées et sorties'!D$11:D$507,D186))</f>
        <v/>
      </c>
      <c r="H186" s="12" t="str">
        <f t="shared" si="5"/>
        <v/>
      </c>
    </row>
    <row r="187" spans="4:8" ht="15" x14ac:dyDescent="0.25">
      <c r="D187" s="15" t="str">
        <f>IF('1- Base de données articles'!B215="","",'1- Base de données articles'!B215)</f>
        <v/>
      </c>
      <c r="F187" s="15" t="str">
        <f>IF(C187="","",SUMIFS('2- Journal entrées et sorties'!E$11:E$407,'2- Journal entrées et sorties'!D$11:D$407,D187))</f>
        <v/>
      </c>
      <c r="G187" s="15" t="str">
        <f>IF(D187="","",SUMIFS('2- Journal entrées et sorties'!F$11:F$507,'2- Journal entrées et sorties'!D$11:D$507,D187))</f>
        <v/>
      </c>
      <c r="H187" s="12" t="str">
        <f t="shared" si="5"/>
        <v/>
      </c>
    </row>
    <row r="188" spans="4:8" ht="15" x14ac:dyDescent="0.25">
      <c r="D188" s="15" t="str">
        <f>IF('1- Base de données articles'!B216="","",'1- Base de données articles'!B216)</f>
        <v/>
      </c>
      <c r="F188" s="15" t="str">
        <f>IF(C188="","",SUMIFS('2- Journal entrées et sorties'!E$11:E$407,'2- Journal entrées et sorties'!D$11:D$407,D188))</f>
        <v/>
      </c>
      <c r="G188" s="15" t="str">
        <f>IF(D188="","",SUMIFS('2- Journal entrées et sorties'!F$11:F$507,'2- Journal entrées et sorties'!D$11:D$507,D188))</f>
        <v/>
      </c>
      <c r="H188" s="12" t="str">
        <f t="shared" si="5"/>
        <v/>
      </c>
    </row>
    <row r="189" spans="4:8" ht="15" x14ac:dyDescent="0.25">
      <c r="D189" s="15" t="str">
        <f>IF('1- Base de données articles'!B217="","",'1- Base de données articles'!B217)</f>
        <v/>
      </c>
      <c r="F189" s="15" t="str">
        <f>IF(C189="","",SUMIFS('2- Journal entrées et sorties'!E$11:E$407,'2- Journal entrées et sorties'!D$11:D$407,D189))</f>
        <v/>
      </c>
      <c r="G189" s="15" t="str">
        <f>IF(D189="","",SUMIFS('2- Journal entrées et sorties'!F$11:F$507,'2- Journal entrées et sorties'!D$11:D$507,D189))</f>
        <v/>
      </c>
      <c r="H189" s="12" t="str">
        <f t="shared" si="5"/>
        <v/>
      </c>
    </row>
    <row r="190" spans="4:8" ht="15" x14ac:dyDescent="0.25">
      <c r="D190" s="15" t="str">
        <f>IF('1- Base de données articles'!B218="","",'1- Base de données articles'!B218)</f>
        <v/>
      </c>
      <c r="F190" s="15" t="str">
        <f>IF(C190="","",SUMIFS('2- Journal entrées et sorties'!E$11:E$407,'2- Journal entrées et sorties'!D$11:D$407,D190))</f>
        <v/>
      </c>
      <c r="G190" s="15" t="str">
        <f>IF(D190="","",SUMIFS('2- Journal entrées et sorties'!F$11:F$507,'2- Journal entrées et sorties'!D$11:D$507,D190))</f>
        <v/>
      </c>
      <c r="H190" s="12" t="str">
        <f t="shared" si="5"/>
        <v/>
      </c>
    </row>
    <row r="191" spans="4:8" ht="15" x14ac:dyDescent="0.25">
      <c r="D191" s="15" t="str">
        <f>IF('1- Base de données articles'!B219="","",'1- Base de données articles'!B219)</f>
        <v/>
      </c>
      <c r="F191" s="15" t="str">
        <f>IF(C191="","",SUMIFS('2- Journal entrées et sorties'!E$11:E$407,'2- Journal entrées et sorties'!D$11:D$407,D191))</f>
        <v/>
      </c>
      <c r="G191" s="15" t="str">
        <f>IF(D191="","",SUMIFS('2- Journal entrées et sorties'!F$11:F$507,'2- Journal entrées et sorties'!D$11:D$507,D191))</f>
        <v/>
      </c>
      <c r="H191" s="12" t="str">
        <f t="shared" si="5"/>
        <v/>
      </c>
    </row>
    <row r="192" spans="4:8" ht="15" x14ac:dyDescent="0.25">
      <c r="D192" s="15" t="str">
        <f>IF('1- Base de données articles'!B220="","",'1- Base de données articles'!B220)</f>
        <v/>
      </c>
      <c r="F192" s="15" t="str">
        <f>IF(C192="","",SUMIFS('2- Journal entrées et sorties'!E$11:E$407,'2- Journal entrées et sorties'!D$11:D$407,D192))</f>
        <v/>
      </c>
      <c r="G192" s="15" t="str">
        <f>IF(D192="","",SUMIFS('2- Journal entrées et sorties'!F$11:F$507,'2- Journal entrées et sorties'!D$11:D$507,D192))</f>
        <v/>
      </c>
      <c r="H192" s="12" t="str">
        <f t="shared" si="5"/>
        <v/>
      </c>
    </row>
    <row r="193" spans="4:8" ht="15" x14ac:dyDescent="0.25">
      <c r="D193" s="15" t="str">
        <f>IF('1- Base de données articles'!B221="","",'1- Base de données articles'!B221)</f>
        <v/>
      </c>
      <c r="F193" s="15" t="str">
        <f>IF(C193="","",SUMIFS('2- Journal entrées et sorties'!E$11:E$407,'2- Journal entrées et sorties'!D$11:D$407,D193))</f>
        <v/>
      </c>
      <c r="G193" s="15" t="str">
        <f>IF(D193="","",SUMIFS('2- Journal entrées et sorties'!F$11:F$507,'2- Journal entrées et sorties'!D$11:D$507,D193))</f>
        <v/>
      </c>
      <c r="H193" s="12" t="str">
        <f t="shared" si="5"/>
        <v/>
      </c>
    </row>
    <row r="194" spans="4:8" ht="15" x14ac:dyDescent="0.25">
      <c r="D194" s="15" t="str">
        <f>IF('1- Base de données articles'!B222="","",'1- Base de données articles'!B222)</f>
        <v/>
      </c>
      <c r="F194" s="15" t="str">
        <f>IF(C194="","",SUMIFS('2- Journal entrées et sorties'!E$11:E$407,'2- Journal entrées et sorties'!D$11:D$407,D194))</f>
        <v/>
      </c>
      <c r="G194" s="15" t="str">
        <f>IF(D194="","",SUMIFS('2- Journal entrées et sorties'!F$11:F$507,'2- Journal entrées et sorties'!D$11:D$507,D194))</f>
        <v/>
      </c>
      <c r="H194" s="12" t="str">
        <f t="shared" si="5"/>
        <v/>
      </c>
    </row>
    <row r="195" spans="4:8" ht="15" x14ac:dyDescent="0.25">
      <c r="D195" s="15" t="str">
        <f>IF('1- Base de données articles'!B223="","",'1- Base de données articles'!B223)</f>
        <v/>
      </c>
      <c r="F195" s="15" t="str">
        <f>IF(C195="","",SUMIFS('2- Journal entrées et sorties'!E$11:E$407,'2- Journal entrées et sorties'!D$11:D$407,D195))</f>
        <v/>
      </c>
      <c r="G195" s="15" t="str">
        <f>IF(D195="","",SUMIFS('2- Journal entrées et sorties'!F$11:F$507,'2- Journal entrées et sorties'!D$11:D$507,D195))</f>
        <v/>
      </c>
      <c r="H195" s="12" t="str">
        <f t="shared" si="5"/>
        <v/>
      </c>
    </row>
    <row r="196" spans="4:8" ht="15" x14ac:dyDescent="0.25">
      <c r="D196" s="15" t="str">
        <f>IF('1- Base de données articles'!B224="","",'1- Base de données articles'!B224)</f>
        <v/>
      </c>
      <c r="F196" s="15" t="str">
        <f>IF(C196="","",SUMIFS('2- Journal entrées et sorties'!E$11:E$407,'2- Journal entrées et sorties'!D$11:D$407,D196))</f>
        <v/>
      </c>
      <c r="G196" s="15" t="str">
        <f>IF(D196="","",SUMIFS('2- Journal entrées et sorties'!F$11:F$507,'2- Journal entrées et sorties'!D$11:D$507,D196))</f>
        <v/>
      </c>
      <c r="H196" s="12" t="str">
        <f t="shared" si="5"/>
        <v/>
      </c>
    </row>
    <row r="197" spans="4:8" ht="15" x14ac:dyDescent="0.25">
      <c r="D197" s="15" t="str">
        <f>IF('1- Base de données articles'!B225="","",'1- Base de données articles'!B225)</f>
        <v/>
      </c>
      <c r="F197" s="15" t="str">
        <f>IF(C197="","",SUMIFS('2- Journal entrées et sorties'!E$11:E$407,'2- Journal entrées et sorties'!D$11:D$407,D197))</f>
        <v/>
      </c>
      <c r="G197" s="15" t="str">
        <f>IF(D197="","",SUMIFS('2- Journal entrées et sorties'!F$11:F$507,'2- Journal entrées et sorties'!D$11:D$507,D197))</f>
        <v/>
      </c>
      <c r="H197" s="12" t="str">
        <f t="shared" si="5"/>
        <v/>
      </c>
    </row>
    <row r="198" spans="4:8" ht="15" x14ac:dyDescent="0.25">
      <c r="D198" s="15" t="str">
        <f>IF('1- Base de données articles'!B226="","",'1- Base de données articles'!B226)</f>
        <v/>
      </c>
      <c r="F198" s="15" t="str">
        <f>IF(C198="","",SUMIFS('2- Journal entrées et sorties'!E$11:E$407,'2- Journal entrées et sorties'!D$11:D$407,D198))</f>
        <v/>
      </c>
      <c r="G198" s="15" t="str">
        <f>IF(D198="","",SUMIFS('2- Journal entrées et sorties'!F$11:F$507,'2- Journal entrées et sorties'!D$11:D$507,D198))</f>
        <v/>
      </c>
      <c r="H198" s="12" t="str">
        <f t="shared" si="5"/>
        <v/>
      </c>
    </row>
    <row r="199" spans="4:8" ht="15" x14ac:dyDescent="0.25">
      <c r="D199" s="15" t="str">
        <f>IF('1- Base de données articles'!B227="","",'1- Base de données articles'!B227)</f>
        <v/>
      </c>
      <c r="F199" s="15" t="str">
        <f>IF(C199="","",SUMIFS('2- Journal entrées et sorties'!E$11:E$407,'2- Journal entrées et sorties'!D$11:D$407,D199))</f>
        <v/>
      </c>
      <c r="G199" s="15" t="str">
        <f>IF(D199="","",SUMIFS('2- Journal entrées et sorties'!F$11:F$507,'2- Journal entrées et sorties'!D$11:D$507,D199))</f>
        <v/>
      </c>
      <c r="H199" s="12" t="str">
        <f t="shared" si="5"/>
        <v/>
      </c>
    </row>
    <row r="200" spans="4:8" ht="15" x14ac:dyDescent="0.25">
      <c r="D200" s="15" t="str">
        <f>IF('1- Base de données articles'!B228="","",'1- Base de données articles'!B228)</f>
        <v/>
      </c>
      <c r="F200" s="15" t="str">
        <f>IF(C200="","",SUMIFS('2- Journal entrées et sorties'!E$11:E$407,'2- Journal entrées et sorties'!D$11:D$407,D200))</f>
        <v/>
      </c>
      <c r="G200" s="15" t="str">
        <f>IF(D200="","",SUMIFS('2- Journal entrées et sorties'!F$11:F$507,'2- Journal entrées et sorties'!D$11:D$507,D200))</f>
        <v/>
      </c>
      <c r="H200" s="12" t="str">
        <f t="shared" si="5"/>
        <v/>
      </c>
    </row>
    <row r="201" spans="4:8" ht="15" x14ac:dyDescent="0.25">
      <c r="D201" s="15" t="str">
        <f>IF('1- Base de données articles'!B229="","",'1- Base de données articles'!B229)</f>
        <v/>
      </c>
      <c r="F201" s="15" t="str">
        <f>IF(C201="","",SUMIFS('2- Journal entrées et sorties'!E$11:E$407,'2- Journal entrées et sorties'!D$11:D$407,D201))</f>
        <v/>
      </c>
      <c r="G201" s="15" t="str">
        <f>IF(D201="","",SUMIFS('2- Journal entrées et sorties'!F$11:F$507,'2- Journal entrées et sorties'!D$11:D$507,D201))</f>
        <v/>
      </c>
      <c r="H201" s="12" t="str">
        <f t="shared" si="5"/>
        <v/>
      </c>
    </row>
    <row r="202" spans="4:8" ht="15" x14ac:dyDescent="0.25">
      <c r="D202" s="15" t="str">
        <f>IF('1- Base de données articles'!B230="","",'1- Base de données articles'!B230)</f>
        <v/>
      </c>
      <c r="F202" s="15" t="str">
        <f>IF(C202="","",SUMIFS('2- Journal entrées et sorties'!E$11:E$407,'2- Journal entrées et sorties'!D$11:D$407,D202))</f>
        <v/>
      </c>
      <c r="G202" s="15" t="str">
        <f>IF(D202="","",SUMIFS('2- Journal entrées et sorties'!F$11:F$507,'2- Journal entrées et sorties'!D$11:D$507,D202))</f>
        <v/>
      </c>
      <c r="H202" s="12" t="str">
        <f t="shared" si="5"/>
        <v/>
      </c>
    </row>
    <row r="203" spans="4:8" ht="15" x14ac:dyDescent="0.25">
      <c r="D203" s="15" t="str">
        <f>IF('1- Base de données articles'!B231="","",'1- Base de données articles'!B231)</f>
        <v/>
      </c>
      <c r="F203" s="15" t="str">
        <f>IF(C203="","",SUMIFS('2- Journal entrées et sorties'!E$11:E$407,'2- Journal entrées et sorties'!D$11:D$407,D203))</f>
        <v/>
      </c>
      <c r="G203" s="15" t="str">
        <f>IF(D203="","",SUMIFS('2- Journal entrées et sorties'!F$11:F$507,'2- Journal entrées et sorties'!D$11:D$507,D203))</f>
        <v/>
      </c>
      <c r="H203" s="12" t="str">
        <f t="shared" si="5"/>
        <v/>
      </c>
    </row>
    <row r="204" spans="4:8" ht="15" x14ac:dyDescent="0.25">
      <c r="D204" s="15" t="str">
        <f>IF('1- Base de données articles'!B232="","",'1- Base de données articles'!B232)</f>
        <v/>
      </c>
      <c r="F204" s="15" t="str">
        <f>IF(C204="","",SUMIFS('2- Journal entrées et sorties'!E$11:E$407,'2- Journal entrées et sorties'!D$11:D$407,D204))</f>
        <v/>
      </c>
      <c r="G204" s="15" t="str">
        <f>IF(D204="","",SUMIFS('2- Journal entrées et sorties'!F$11:F$507,'2- Journal entrées et sorties'!D$11:D$507,D204))</f>
        <v/>
      </c>
      <c r="H204" s="12" t="str">
        <f t="shared" si="5"/>
        <v/>
      </c>
    </row>
    <row r="205" spans="4:8" ht="15" x14ac:dyDescent="0.25">
      <c r="D205" s="15" t="str">
        <f>IF('1- Base de données articles'!B233="","",'1- Base de données articles'!B233)</f>
        <v/>
      </c>
      <c r="F205" s="15" t="str">
        <f>IF(C205="","",SUMIFS('2- Journal entrées et sorties'!E$11:E$407,'2- Journal entrées et sorties'!D$11:D$407,D205))</f>
        <v/>
      </c>
      <c r="G205" s="15" t="str">
        <f>IF(D205="","",SUMIFS('2- Journal entrées et sorties'!F$11:F$507,'2- Journal entrées et sorties'!D$11:D$507,D205))</f>
        <v/>
      </c>
      <c r="H205" s="12" t="str">
        <f t="shared" si="5"/>
        <v/>
      </c>
    </row>
    <row r="206" spans="4:8" ht="15" x14ac:dyDescent="0.25">
      <c r="D206" s="15" t="str">
        <f>IF('1- Base de données articles'!B234="","",'1- Base de données articles'!B234)</f>
        <v/>
      </c>
      <c r="F206" s="15" t="str">
        <f>IF(C206="","",SUMIFS('2- Journal entrées et sorties'!E$11:E$407,'2- Journal entrées et sorties'!D$11:D$407,D206))</f>
        <v/>
      </c>
      <c r="G206" s="15" t="str">
        <f>IF(D206="","",SUMIFS('2- Journal entrées et sorties'!F$11:F$507,'2- Journal entrées et sorties'!D$11:D$507,D206))</f>
        <v/>
      </c>
      <c r="H206" s="12" t="str">
        <f t="shared" si="5"/>
        <v/>
      </c>
    </row>
    <row r="207" spans="4:8" ht="15" x14ac:dyDescent="0.25">
      <c r="D207" s="15" t="str">
        <f>IF('1- Base de données articles'!B235="","",'1- Base de données articles'!B235)</f>
        <v/>
      </c>
      <c r="F207" s="15" t="str">
        <f>IF(C207="","",SUMIFS('2- Journal entrées et sorties'!E$11:E$407,'2- Journal entrées et sorties'!D$11:D$407,D207))</f>
        <v/>
      </c>
      <c r="G207" s="15" t="str">
        <f>IF(D207="","",SUMIFS('2- Journal entrées et sorties'!F$11:F$507,'2- Journal entrées et sorties'!D$11:D$507,D207))</f>
        <v/>
      </c>
      <c r="H207" s="12" t="str">
        <f t="shared" si="5"/>
        <v/>
      </c>
    </row>
    <row r="208" spans="4:8" ht="15" x14ac:dyDescent="0.25">
      <c r="D208" s="15" t="str">
        <f>IF('1- Base de données articles'!B236="","",'1- Base de données articles'!B236)</f>
        <v/>
      </c>
      <c r="F208" s="15" t="str">
        <f>IF(C208="","",SUMIFS('2- Journal entrées et sorties'!E$11:E$407,'2- Journal entrées et sorties'!D$11:D$407,D208))</f>
        <v/>
      </c>
      <c r="G208" s="15" t="str">
        <f>IF(D208="","",SUMIFS('2- Journal entrées et sorties'!F$11:F$507,'2- Journal entrées et sorties'!D$11:D$507,D208))</f>
        <v/>
      </c>
      <c r="H208" s="12" t="str">
        <f t="shared" si="5"/>
        <v/>
      </c>
    </row>
    <row r="209" spans="4:8" ht="15" x14ac:dyDescent="0.25">
      <c r="D209" s="15" t="str">
        <f>IF('1- Base de données articles'!B237="","",'1- Base de données articles'!B237)</f>
        <v/>
      </c>
      <c r="F209" s="15" t="str">
        <f>IF(C209="","",SUMIFS('2- Journal entrées et sorties'!E$11:E$407,'2- Journal entrées et sorties'!D$11:D$407,D209))</f>
        <v/>
      </c>
      <c r="G209" s="15" t="str">
        <f>IF(D209="","",SUMIFS('2- Journal entrées et sorties'!F$11:F$507,'2- Journal entrées et sorties'!D$11:D$507,D209))</f>
        <v/>
      </c>
      <c r="H209" s="12" t="str">
        <f t="shared" si="5"/>
        <v/>
      </c>
    </row>
    <row r="210" spans="4:8" ht="15" x14ac:dyDescent="0.25">
      <c r="D210" s="15" t="str">
        <f>IF('1- Base de données articles'!B238="","",'1- Base de données articles'!B238)</f>
        <v/>
      </c>
      <c r="F210" s="15" t="str">
        <f>IF(C210="","",SUMIFS('2- Journal entrées et sorties'!E$11:E$407,'2- Journal entrées et sorties'!D$11:D$407,D210))</f>
        <v/>
      </c>
      <c r="G210" s="15" t="str">
        <f>IF(D210="","",SUMIFS('2- Journal entrées et sorties'!F$11:F$507,'2- Journal entrées et sorties'!D$11:D$507,D210))</f>
        <v/>
      </c>
      <c r="H210" s="12" t="str">
        <f t="shared" si="5"/>
        <v/>
      </c>
    </row>
    <row r="211" spans="4:8" ht="15" x14ac:dyDescent="0.25">
      <c r="D211" s="15" t="str">
        <f>IF('1- Base de données articles'!B239="","",'1- Base de données articles'!B239)</f>
        <v/>
      </c>
      <c r="F211" s="15" t="str">
        <f>IF(C211="","",SUMIFS('2- Journal entrées et sorties'!E$11:E$407,'2- Journal entrées et sorties'!D$11:D$407,D211))</f>
        <v/>
      </c>
      <c r="G211" s="15" t="str">
        <f>IF(D211="","",SUMIFS('2- Journal entrées et sorties'!F$11:F$507,'2- Journal entrées et sorties'!D$11:D$507,D211))</f>
        <v/>
      </c>
      <c r="H211" s="12" t="str">
        <f t="shared" si="5"/>
        <v/>
      </c>
    </row>
    <row r="212" spans="4:8" ht="15" x14ac:dyDescent="0.25">
      <c r="D212" s="15" t="str">
        <f>IF('1- Base de données articles'!B240="","",'1- Base de données articles'!B240)</f>
        <v/>
      </c>
      <c r="F212" s="15" t="str">
        <f>IF(C212="","",SUMIFS('2- Journal entrées et sorties'!E$11:E$407,'2- Journal entrées et sorties'!D$11:D$407,D212))</f>
        <v/>
      </c>
      <c r="G212" s="15" t="str">
        <f>IF(D212="","",SUMIFS('2- Journal entrées et sorties'!F$11:F$507,'2- Journal entrées et sorties'!D$11:D$507,D212))</f>
        <v/>
      </c>
      <c r="H212" s="12" t="str">
        <f t="shared" si="5"/>
        <v/>
      </c>
    </row>
    <row r="213" spans="4:8" ht="15" x14ac:dyDescent="0.25">
      <c r="D213" s="15" t="str">
        <f>IF('1- Base de données articles'!B241="","",'1- Base de données articles'!B241)</f>
        <v/>
      </c>
      <c r="F213" s="15" t="str">
        <f>IF(C213="","",SUMIFS('2- Journal entrées et sorties'!E$11:E$407,'2- Journal entrées et sorties'!D$11:D$407,D213))</f>
        <v/>
      </c>
      <c r="G213" s="15" t="str">
        <f>IF(D213="","",SUMIFS('2- Journal entrées et sorties'!F$11:F$507,'2- Journal entrées et sorties'!D$11:D$507,D213))</f>
        <v/>
      </c>
      <c r="H213" s="12" t="str">
        <f t="shared" si="5"/>
        <v/>
      </c>
    </row>
    <row r="214" spans="4:8" ht="15" x14ac:dyDescent="0.25">
      <c r="D214" s="15" t="str">
        <f>IF('1- Base de données articles'!B242="","",'1- Base de données articles'!B242)</f>
        <v/>
      </c>
      <c r="F214" s="15" t="str">
        <f>IF(C214="","",SUMIFS('2- Journal entrées et sorties'!E$11:E$407,'2- Journal entrées et sorties'!D$11:D$407,D214))</f>
        <v/>
      </c>
      <c r="G214" s="15" t="str">
        <f>IF(D214="","",SUMIFS('2- Journal entrées et sorties'!F$11:F$507,'2- Journal entrées et sorties'!D$11:D$507,D214))</f>
        <v/>
      </c>
      <c r="H214" s="12" t="str">
        <f t="shared" si="5"/>
        <v/>
      </c>
    </row>
    <row r="215" spans="4:8" ht="15" x14ac:dyDescent="0.25">
      <c r="D215" s="15" t="str">
        <f>IF('1- Base de données articles'!B243="","",'1- Base de données articles'!B243)</f>
        <v/>
      </c>
      <c r="F215" s="15" t="str">
        <f>IF(C215="","",SUMIFS('2- Journal entrées et sorties'!E$11:E$407,'2- Journal entrées et sorties'!D$11:D$407,D215))</f>
        <v/>
      </c>
      <c r="G215" s="15" t="str">
        <f>IF(D215="","",SUMIFS('2- Journal entrées et sorties'!F$11:F$507,'2- Journal entrées et sorties'!D$11:D$507,D215))</f>
        <v/>
      </c>
      <c r="H215" s="12" t="str">
        <f t="shared" si="5"/>
        <v/>
      </c>
    </row>
    <row r="216" spans="4:8" ht="15" x14ac:dyDescent="0.25">
      <c r="D216" s="15" t="str">
        <f>IF('1- Base de données articles'!B244="","",'1- Base de données articles'!B244)</f>
        <v/>
      </c>
      <c r="F216" s="15" t="str">
        <f>IF(C216="","",SUMIFS('2- Journal entrées et sorties'!E$11:E$407,'2- Journal entrées et sorties'!D$11:D$407,D216))</f>
        <v/>
      </c>
      <c r="G216" s="15" t="str">
        <f>IF(D216="","",SUMIFS('2- Journal entrées et sorties'!F$11:F$507,'2- Journal entrées et sorties'!D$11:D$507,D216))</f>
        <v/>
      </c>
      <c r="H216" s="12" t="str">
        <f t="shared" si="5"/>
        <v/>
      </c>
    </row>
    <row r="217" spans="4:8" ht="15" x14ac:dyDescent="0.25">
      <c r="D217" s="15" t="str">
        <f>IF('1- Base de données articles'!B245="","",'1- Base de données articles'!B245)</f>
        <v/>
      </c>
      <c r="F217" s="15" t="str">
        <f>IF(C217="","",SUMIFS('2- Journal entrées et sorties'!E$11:E$407,'2- Journal entrées et sorties'!D$11:D$407,D217))</f>
        <v/>
      </c>
      <c r="G217" s="15" t="str">
        <f>IF(D217="","",SUMIFS('2- Journal entrées et sorties'!F$11:F$507,'2- Journal entrées et sorties'!D$11:D$507,D217))</f>
        <v/>
      </c>
      <c r="H217" s="12" t="str">
        <f t="shared" si="5"/>
        <v/>
      </c>
    </row>
    <row r="218" spans="4:8" ht="15" x14ac:dyDescent="0.25">
      <c r="D218" s="15" t="str">
        <f>IF('1- Base de données articles'!B246="","",'1- Base de données articles'!B246)</f>
        <v/>
      </c>
      <c r="F218" s="15" t="str">
        <f>IF(C218="","",SUMIFS('2- Journal entrées et sorties'!E$11:E$407,'2- Journal entrées et sorties'!D$11:D$407,D218))</f>
        <v/>
      </c>
      <c r="G218" s="15" t="str">
        <f>IF(D218="","",SUMIFS('2- Journal entrées et sorties'!F$11:F$507,'2- Journal entrées et sorties'!D$11:D$507,D218))</f>
        <v/>
      </c>
      <c r="H218" s="12" t="str">
        <f t="shared" si="5"/>
        <v/>
      </c>
    </row>
    <row r="219" spans="4:8" ht="15" x14ac:dyDescent="0.25">
      <c r="D219" s="15" t="str">
        <f>IF('1- Base de données articles'!B247="","",'1- Base de données articles'!B247)</f>
        <v/>
      </c>
      <c r="F219" s="15" t="str">
        <f>IF(C219="","",SUMIFS('2- Journal entrées et sorties'!E$11:E$407,'2- Journal entrées et sorties'!D$11:D$407,D219))</f>
        <v/>
      </c>
      <c r="G219" s="15" t="str">
        <f>IF(D219="","",SUMIFS('2- Journal entrées et sorties'!F$11:F$507,'2- Journal entrées et sorties'!D$11:D$507,D219))</f>
        <v/>
      </c>
      <c r="H219" s="12" t="str">
        <f t="shared" si="5"/>
        <v/>
      </c>
    </row>
    <row r="220" spans="4:8" ht="15" x14ac:dyDescent="0.25">
      <c r="D220" s="15" t="str">
        <f>IF('1- Base de données articles'!B248="","",'1- Base de données articles'!B248)</f>
        <v/>
      </c>
      <c r="F220" s="15" t="str">
        <f>IF(C220="","",SUMIFS('2- Journal entrées et sorties'!E$11:E$407,'2- Journal entrées et sorties'!D$11:D$407,D220))</f>
        <v/>
      </c>
      <c r="G220" s="15" t="str">
        <f>IF(D220="","",SUMIFS('2- Journal entrées et sorties'!F$11:F$507,'2- Journal entrées et sorties'!D$11:D$507,D220))</f>
        <v/>
      </c>
      <c r="H220" s="12" t="str">
        <f t="shared" si="5"/>
        <v/>
      </c>
    </row>
    <row r="221" spans="4:8" ht="15" x14ac:dyDescent="0.25">
      <c r="D221" s="15" t="str">
        <f>IF('1- Base de données articles'!B249="","",'1- Base de données articles'!B249)</f>
        <v/>
      </c>
      <c r="F221" s="15" t="str">
        <f>IF(C221="","",SUMIFS('2- Journal entrées et sorties'!E$11:E$407,'2- Journal entrées et sorties'!D$11:D$407,D221))</f>
        <v/>
      </c>
      <c r="G221" s="15" t="str">
        <f>IF(D221="","",SUMIFS('2- Journal entrées et sorties'!F$11:F$507,'2- Journal entrées et sorties'!D$11:D$507,D221))</f>
        <v/>
      </c>
      <c r="H221" s="12" t="str">
        <f t="shared" si="5"/>
        <v/>
      </c>
    </row>
    <row r="222" spans="4:8" ht="15" x14ac:dyDescent="0.25">
      <c r="D222" s="15" t="str">
        <f>IF('1- Base de données articles'!B250="","",'1- Base de données articles'!B250)</f>
        <v/>
      </c>
      <c r="F222" s="15" t="str">
        <f>IF(C222="","",SUMIFS('2- Journal entrées et sorties'!E$11:E$407,'2- Journal entrées et sorties'!D$11:D$407,D222))</f>
        <v/>
      </c>
      <c r="G222" s="15" t="str">
        <f>IF(D222="","",SUMIFS('2- Journal entrées et sorties'!F$11:F$507,'2- Journal entrées et sorties'!D$11:D$507,D222))</f>
        <v/>
      </c>
      <c r="H222" s="12" t="str">
        <f t="shared" si="5"/>
        <v/>
      </c>
    </row>
    <row r="223" spans="4:8" ht="15" x14ac:dyDescent="0.25">
      <c r="D223" s="15" t="str">
        <f>IF('1- Base de données articles'!B251="","",'1- Base de données articles'!B251)</f>
        <v/>
      </c>
      <c r="F223" s="15" t="str">
        <f>IF(C223="","",SUMIFS('2- Journal entrées et sorties'!E$11:E$407,'2- Journal entrées et sorties'!D$11:D$407,D223))</f>
        <v/>
      </c>
      <c r="G223" s="15" t="str">
        <f>IF(D223="","",SUMIFS('2- Journal entrées et sorties'!F$11:F$507,'2- Journal entrées et sorties'!D$11:D$507,D223))</f>
        <v/>
      </c>
      <c r="H223" s="12" t="str">
        <f t="shared" si="5"/>
        <v/>
      </c>
    </row>
    <row r="224" spans="4:8" ht="15" x14ac:dyDescent="0.25">
      <c r="D224" s="15" t="str">
        <f>IF('1- Base de données articles'!B252="","",'1- Base de données articles'!B252)</f>
        <v/>
      </c>
      <c r="F224" s="15" t="str">
        <f>IF(C224="","",SUMIFS('2- Journal entrées et sorties'!E$11:E$407,'2- Journal entrées et sorties'!D$11:D$407,D224))</f>
        <v/>
      </c>
      <c r="G224" s="15" t="str">
        <f>IF(D224="","",SUMIFS('2- Journal entrées et sorties'!F$11:F$507,'2- Journal entrées et sorties'!D$11:D$507,D224))</f>
        <v/>
      </c>
      <c r="H224" s="12" t="str">
        <f t="shared" si="5"/>
        <v/>
      </c>
    </row>
    <row r="225" spans="4:8" ht="15" x14ac:dyDescent="0.25">
      <c r="D225" s="15" t="str">
        <f>IF('1- Base de données articles'!B253="","",'1- Base de données articles'!B253)</f>
        <v/>
      </c>
      <c r="F225" s="15" t="str">
        <f>IF(C225="","",SUMIFS('2- Journal entrées et sorties'!E$11:E$407,'2- Journal entrées et sorties'!D$11:D$407,D225))</f>
        <v/>
      </c>
      <c r="G225" s="15" t="str">
        <f>IF(D225="","",SUMIFS('2- Journal entrées et sorties'!F$11:F$507,'2- Journal entrées et sorties'!D$11:D$507,D225))</f>
        <v/>
      </c>
      <c r="H225" s="12" t="str">
        <f t="shared" si="5"/>
        <v/>
      </c>
    </row>
    <row r="226" spans="4:8" ht="15" x14ac:dyDescent="0.25">
      <c r="D226" s="15" t="str">
        <f>IF('1- Base de données articles'!B254="","",'1- Base de données articles'!B254)</f>
        <v/>
      </c>
      <c r="F226" s="15" t="str">
        <f>IF(C226="","",SUMIFS('2- Journal entrées et sorties'!E$11:E$407,'2- Journal entrées et sorties'!D$11:D$407,D226))</f>
        <v/>
      </c>
      <c r="G226" s="15" t="str">
        <f>IF(D226="","",SUMIFS('2- Journal entrées et sorties'!F$11:F$507,'2- Journal entrées et sorties'!D$11:D$507,D226))</f>
        <v/>
      </c>
      <c r="H226" s="12" t="str">
        <f t="shared" si="5"/>
        <v/>
      </c>
    </row>
    <row r="227" spans="4:8" ht="15" x14ac:dyDescent="0.25">
      <c r="D227" s="15" t="str">
        <f>IF('1- Base de données articles'!B255="","",'1- Base de données articles'!B255)</f>
        <v/>
      </c>
      <c r="F227" s="15" t="str">
        <f>IF(C227="","",SUMIFS('2- Journal entrées et sorties'!E$11:E$407,'2- Journal entrées et sorties'!D$11:D$407,D227))</f>
        <v/>
      </c>
      <c r="G227" s="15" t="str">
        <f>IF(D227="","",SUMIFS('2- Journal entrées et sorties'!F$11:F$507,'2- Journal entrées et sorties'!D$11:D$507,D227))</f>
        <v/>
      </c>
      <c r="H227" s="12" t="str">
        <f t="shared" si="5"/>
        <v/>
      </c>
    </row>
    <row r="228" spans="4:8" ht="15" x14ac:dyDescent="0.25">
      <c r="D228" s="15" t="str">
        <f>IF('1- Base de données articles'!B256="","",'1- Base de données articles'!B256)</f>
        <v/>
      </c>
      <c r="F228" s="15" t="str">
        <f>IF(C228="","",SUMIFS('2- Journal entrées et sorties'!E$11:E$407,'2- Journal entrées et sorties'!D$11:D$407,D228))</f>
        <v/>
      </c>
      <c r="G228" s="15" t="str">
        <f>IF(D228="","",SUMIFS('2- Journal entrées et sorties'!F$11:F$507,'2- Journal entrées et sorties'!D$11:D$507,D228))</f>
        <v/>
      </c>
      <c r="H228" s="12" t="str">
        <f t="shared" si="5"/>
        <v/>
      </c>
    </row>
    <row r="229" spans="4:8" ht="15" x14ac:dyDescent="0.25">
      <c r="D229" s="15" t="str">
        <f>IF('1- Base de données articles'!B257="","",'1- Base de données articles'!B257)</f>
        <v/>
      </c>
      <c r="F229" s="15" t="str">
        <f>IF(C229="","",SUMIFS('2- Journal entrées et sorties'!E$11:E$407,'2- Journal entrées et sorties'!D$11:D$407,D229))</f>
        <v/>
      </c>
      <c r="G229" s="15" t="str">
        <f>IF(D229="","",SUMIFS('2- Journal entrées et sorties'!F$11:F$507,'2- Journal entrées et sorties'!D$11:D$507,D229))</f>
        <v/>
      </c>
      <c r="H229" s="12" t="str">
        <f t="shared" si="5"/>
        <v/>
      </c>
    </row>
    <row r="230" spans="4:8" ht="15" x14ac:dyDescent="0.25">
      <c r="D230" s="15" t="str">
        <f>IF('1- Base de données articles'!B258="","",'1- Base de données articles'!B258)</f>
        <v/>
      </c>
      <c r="F230" s="15" t="str">
        <f>IF(C230="","",SUMIFS('2- Journal entrées et sorties'!E$11:E$407,'2- Journal entrées et sorties'!D$11:D$407,D230))</f>
        <v/>
      </c>
      <c r="G230" s="15" t="str">
        <f>IF(D230="","",SUMIFS('2- Journal entrées et sorties'!F$11:F$507,'2- Journal entrées et sorties'!D$11:D$507,D230))</f>
        <v/>
      </c>
      <c r="H230" s="12" t="str">
        <f t="shared" si="5"/>
        <v/>
      </c>
    </row>
    <row r="231" spans="4:8" ht="15" x14ac:dyDescent="0.25">
      <c r="D231" s="15" t="str">
        <f>IF('1- Base de données articles'!B259="","",'1- Base de données articles'!B259)</f>
        <v/>
      </c>
      <c r="F231" s="15" t="str">
        <f>IF(C231="","",SUMIFS('2- Journal entrées et sorties'!E$11:E$407,'2- Journal entrées et sorties'!D$11:D$407,D231))</f>
        <v/>
      </c>
      <c r="G231" s="15" t="str">
        <f>IF(D231="","",SUMIFS('2- Journal entrées et sorties'!F$11:F$507,'2- Journal entrées et sorties'!D$11:D$507,D231))</f>
        <v/>
      </c>
      <c r="H231" s="12" t="str">
        <f t="shared" si="5"/>
        <v/>
      </c>
    </row>
    <row r="232" spans="4:8" ht="15" x14ac:dyDescent="0.25">
      <c r="D232" s="15" t="str">
        <f>IF('1- Base de données articles'!B260="","",'1- Base de données articles'!B260)</f>
        <v/>
      </c>
      <c r="F232" s="15" t="str">
        <f>IF(C232="","",SUMIFS('2- Journal entrées et sorties'!E$11:E$407,'2- Journal entrées et sorties'!D$11:D$407,D232))</f>
        <v/>
      </c>
      <c r="G232" s="15" t="str">
        <f>IF(D232="","",SUMIFS('2- Journal entrées et sorties'!F$11:F$507,'2- Journal entrées et sorties'!D$11:D$507,D232))</f>
        <v/>
      </c>
      <c r="H232" s="12" t="str">
        <f t="shared" si="5"/>
        <v/>
      </c>
    </row>
    <row r="233" spans="4:8" ht="15" x14ac:dyDescent="0.25">
      <c r="D233" s="15" t="str">
        <f>IF('1- Base de données articles'!B261="","",'1- Base de données articles'!B261)</f>
        <v/>
      </c>
      <c r="F233" s="15" t="str">
        <f>IF(C233="","",SUMIFS('2- Journal entrées et sorties'!E$11:E$407,'2- Journal entrées et sorties'!D$11:D$407,D233))</f>
        <v/>
      </c>
      <c r="G233" s="15" t="str">
        <f>IF(D233="","",SUMIFS('2- Journal entrées et sorties'!F$11:F$507,'2- Journal entrées et sorties'!D$11:D$507,D233))</f>
        <v/>
      </c>
      <c r="H233" s="12" t="str">
        <f t="shared" si="5"/>
        <v/>
      </c>
    </row>
    <row r="234" spans="4:8" ht="15" x14ac:dyDescent="0.25">
      <c r="D234" s="15" t="str">
        <f>IF('1- Base de données articles'!B262="","",'1- Base de données articles'!B262)</f>
        <v/>
      </c>
      <c r="F234" s="15" t="str">
        <f>IF(C234="","",SUMIFS('2- Journal entrées et sorties'!E$11:E$407,'2- Journal entrées et sorties'!D$11:D$407,D234))</f>
        <v/>
      </c>
      <c r="G234" s="15" t="str">
        <f>IF(D234="","",SUMIFS('2- Journal entrées et sorties'!F$11:F$507,'2- Journal entrées et sorties'!D$11:D$507,D234))</f>
        <v/>
      </c>
      <c r="H234" s="12" t="str">
        <f t="shared" si="5"/>
        <v/>
      </c>
    </row>
    <row r="235" spans="4:8" ht="15" x14ac:dyDescent="0.25">
      <c r="D235" s="15" t="str">
        <f>IF('1- Base de données articles'!B263="","",'1- Base de données articles'!B263)</f>
        <v/>
      </c>
      <c r="F235" s="15" t="str">
        <f>IF(C235="","",SUMIFS('2- Journal entrées et sorties'!E$11:E$407,'2- Journal entrées et sorties'!D$11:D$407,D235))</f>
        <v/>
      </c>
      <c r="G235" s="15" t="str">
        <f>IF(D235="","",SUMIFS('2- Journal entrées et sorties'!F$11:F$507,'2- Journal entrées et sorties'!D$11:D$507,D235))</f>
        <v/>
      </c>
      <c r="H235" s="12" t="str">
        <f t="shared" si="5"/>
        <v/>
      </c>
    </row>
    <row r="236" spans="4:8" ht="15" x14ac:dyDescent="0.25">
      <c r="D236" s="15" t="str">
        <f>IF('1- Base de données articles'!B264="","",'1- Base de données articles'!B264)</f>
        <v/>
      </c>
      <c r="F236" s="15" t="str">
        <f>IF(C236="","",SUMIFS('2- Journal entrées et sorties'!E$11:E$407,'2- Journal entrées et sorties'!D$11:D$407,D236))</f>
        <v/>
      </c>
      <c r="G236" s="15" t="str">
        <f>IF(D236="","",SUMIFS('2- Journal entrées et sorties'!F$11:F$507,'2- Journal entrées et sorties'!D$11:D$507,D236))</f>
        <v/>
      </c>
      <c r="H236" s="12" t="str">
        <f t="shared" si="5"/>
        <v/>
      </c>
    </row>
    <row r="237" spans="4:8" ht="15" x14ac:dyDescent="0.25">
      <c r="D237" s="15" t="str">
        <f>IF('1- Base de données articles'!B265="","",'1- Base de données articles'!B265)</f>
        <v/>
      </c>
      <c r="F237" s="15" t="str">
        <f>IF(C237="","",SUMIFS('2- Journal entrées et sorties'!E$11:E$407,'2- Journal entrées et sorties'!D$11:D$407,D237))</f>
        <v/>
      </c>
      <c r="G237" s="15" t="str">
        <f>IF(D237="","",SUMIFS('2- Journal entrées et sorties'!F$11:F$507,'2- Journal entrées et sorties'!D$11:D$507,D237))</f>
        <v/>
      </c>
      <c r="H237" s="12" t="str">
        <f t="shared" si="5"/>
        <v/>
      </c>
    </row>
    <row r="238" spans="4:8" ht="15" x14ac:dyDescent="0.25">
      <c r="D238" s="15" t="str">
        <f>IF('1- Base de données articles'!B266="","",'1- Base de données articles'!B266)</f>
        <v/>
      </c>
      <c r="F238" s="15" t="str">
        <f>IF(C238="","",SUMIFS('2- Journal entrées et sorties'!E$11:E$407,'2- Journal entrées et sorties'!D$11:D$407,D238))</f>
        <v/>
      </c>
      <c r="G238" s="15" t="str">
        <f>IF(D238="","",SUMIFS('2- Journal entrées et sorties'!F$11:F$507,'2- Journal entrées et sorties'!D$11:D$507,D238))</f>
        <v/>
      </c>
      <c r="H238" s="12" t="str">
        <f t="shared" si="5"/>
        <v/>
      </c>
    </row>
    <row r="239" spans="4:8" ht="15" x14ac:dyDescent="0.25">
      <c r="D239" s="15" t="str">
        <f>IF('1- Base de données articles'!B267="","",'1- Base de données articles'!B267)</f>
        <v/>
      </c>
      <c r="F239" s="15" t="str">
        <f>IF(C239="","",SUMIFS('2- Journal entrées et sorties'!E$11:E$407,'2- Journal entrées et sorties'!D$11:D$407,D239))</f>
        <v/>
      </c>
      <c r="G239" s="15" t="str">
        <f>IF(D239="","",SUMIFS('2- Journal entrées et sorties'!F$11:F$507,'2- Journal entrées et sorties'!D$11:D$507,D239))</f>
        <v/>
      </c>
      <c r="H239" s="12" t="str">
        <f t="shared" si="5"/>
        <v/>
      </c>
    </row>
    <row r="240" spans="4:8" ht="15" x14ac:dyDescent="0.25">
      <c r="D240" s="15" t="str">
        <f>IF('1- Base de données articles'!B268="","",'1- Base de données articles'!B268)</f>
        <v/>
      </c>
      <c r="F240" s="15" t="str">
        <f>IF(C240="","",SUMIFS('2- Journal entrées et sorties'!E$11:E$407,'2- Journal entrées et sorties'!D$11:D$407,D240))</f>
        <v/>
      </c>
      <c r="G240" s="15" t="str">
        <f>IF(D240="","",SUMIFS('2- Journal entrées et sorties'!F$11:F$507,'2- Journal entrées et sorties'!D$11:D$507,D240))</f>
        <v/>
      </c>
      <c r="H240" s="12" t="str">
        <f t="shared" si="5"/>
        <v/>
      </c>
    </row>
    <row r="241" spans="4:8" ht="15" x14ac:dyDescent="0.25">
      <c r="D241" s="15" t="str">
        <f>IF('1- Base de données articles'!B269="","",'1- Base de données articles'!B269)</f>
        <v/>
      </c>
      <c r="F241" s="15" t="str">
        <f>IF(C241="","",SUMIFS('2- Journal entrées et sorties'!E$11:E$407,'2- Journal entrées et sorties'!D$11:D$407,D241))</f>
        <v/>
      </c>
      <c r="G241" s="15" t="str">
        <f>IF(D241="","",SUMIFS('2- Journal entrées et sorties'!F$11:F$507,'2- Journal entrées et sorties'!D$11:D$507,D241))</f>
        <v/>
      </c>
      <c r="H241" s="12" t="str">
        <f t="shared" si="5"/>
        <v/>
      </c>
    </row>
    <row r="242" spans="4:8" ht="15" x14ac:dyDescent="0.25">
      <c r="D242" s="15" t="str">
        <f>IF('1- Base de données articles'!B270="","",'1- Base de données articles'!B270)</f>
        <v/>
      </c>
      <c r="F242" s="15" t="str">
        <f>IF(C242="","",SUMIFS('2- Journal entrées et sorties'!E$11:E$407,'2- Journal entrées et sorties'!D$11:D$407,D242))</f>
        <v/>
      </c>
      <c r="G242" s="15" t="str">
        <f>IF(D242="","",SUMIFS('2- Journal entrées et sorties'!F$11:F$507,'2- Journal entrées et sorties'!D$11:D$507,D242))</f>
        <v/>
      </c>
      <c r="H242" s="12" t="str">
        <f t="shared" si="5"/>
        <v/>
      </c>
    </row>
    <row r="243" spans="4:8" ht="15" x14ac:dyDescent="0.25">
      <c r="D243" s="15" t="str">
        <f>IF('1- Base de données articles'!B271="","",'1- Base de données articles'!B271)</f>
        <v/>
      </c>
      <c r="F243" s="15" t="str">
        <f>IF(C243="","",SUMIFS('2- Journal entrées et sorties'!E$11:E$407,'2- Journal entrées et sorties'!D$11:D$407,D243))</f>
        <v/>
      </c>
      <c r="G243" s="15" t="str">
        <f>IF(D243="","",SUMIFS('2- Journal entrées et sorties'!F$11:F$507,'2- Journal entrées et sorties'!D$11:D$507,D243))</f>
        <v/>
      </c>
      <c r="H243" s="12" t="str">
        <f t="shared" si="5"/>
        <v/>
      </c>
    </row>
    <row r="244" spans="4:8" ht="15" x14ac:dyDescent="0.25">
      <c r="D244" s="15" t="str">
        <f>IF('1- Base de données articles'!B272="","",'1- Base de données articles'!B272)</f>
        <v/>
      </c>
      <c r="F244" s="15" t="str">
        <f>IF(C244="","",SUMIFS('2- Journal entrées et sorties'!E$11:E$407,'2- Journal entrées et sorties'!D$11:D$407,D244))</f>
        <v/>
      </c>
      <c r="G244" s="15" t="str">
        <f>IF(D244="","",SUMIFS('2- Journal entrées et sorties'!F$11:F$507,'2- Journal entrées et sorties'!D$11:D$507,D244))</f>
        <v/>
      </c>
      <c r="H244" s="12" t="str">
        <f t="shared" si="5"/>
        <v/>
      </c>
    </row>
    <row r="245" spans="4:8" ht="15" x14ac:dyDescent="0.25">
      <c r="D245" s="15" t="str">
        <f>IF('1- Base de données articles'!B273="","",'1- Base de données articles'!B273)</f>
        <v/>
      </c>
      <c r="F245" s="15" t="str">
        <f>IF(C245="","",SUMIFS('2- Journal entrées et sorties'!E$11:E$407,'2- Journal entrées et sorties'!D$11:D$407,D245))</f>
        <v/>
      </c>
      <c r="G245" s="15" t="str">
        <f>IF(D245="","",SUMIFS('2- Journal entrées et sorties'!F$11:F$507,'2- Journal entrées et sorties'!D$11:D$507,D245))</f>
        <v/>
      </c>
      <c r="H245" s="12" t="str">
        <f t="shared" si="5"/>
        <v/>
      </c>
    </row>
    <row r="246" spans="4:8" ht="15" x14ac:dyDescent="0.25">
      <c r="D246" s="15" t="str">
        <f>IF('1- Base de données articles'!B274="","",'1- Base de données articles'!B274)</f>
        <v/>
      </c>
      <c r="F246" s="15" t="str">
        <f>IF(C246="","",SUMIFS('2- Journal entrées et sorties'!E$11:E$407,'2- Journal entrées et sorties'!D$11:D$407,D246))</f>
        <v/>
      </c>
      <c r="G246" s="15" t="str">
        <f>IF(D246="","",SUMIFS('2- Journal entrées et sorties'!F$11:F$507,'2- Journal entrées et sorties'!D$11:D$507,D246))</f>
        <v/>
      </c>
      <c r="H246" s="12" t="str">
        <f t="shared" si="5"/>
        <v/>
      </c>
    </row>
    <row r="247" spans="4:8" ht="15" x14ac:dyDescent="0.25">
      <c r="D247" s="15" t="str">
        <f>IF('1- Base de données articles'!B275="","",'1- Base de données articles'!B275)</f>
        <v/>
      </c>
      <c r="F247" s="15" t="str">
        <f>IF(C247="","",SUMIFS('2- Journal entrées et sorties'!E$11:E$407,'2- Journal entrées et sorties'!D$11:D$407,D247))</f>
        <v/>
      </c>
      <c r="G247" s="15" t="str">
        <f>IF(D247="","",SUMIFS('2- Journal entrées et sorties'!F$11:F$507,'2- Journal entrées et sorties'!D$11:D$507,D247))</f>
        <v/>
      </c>
      <c r="H247" s="12" t="str">
        <f t="shared" si="5"/>
        <v/>
      </c>
    </row>
    <row r="248" spans="4:8" ht="15" x14ac:dyDescent="0.25">
      <c r="D248" s="15" t="str">
        <f>IF('1- Base de données articles'!B276="","",'1- Base de données articles'!B276)</f>
        <v/>
      </c>
      <c r="F248" s="15" t="str">
        <f>IF(C248="","",SUMIFS('2- Journal entrées et sorties'!E$11:E$407,'2- Journal entrées et sorties'!D$11:D$407,D248))</f>
        <v/>
      </c>
      <c r="G248" s="15" t="str">
        <f>IF(D248="","",SUMIFS('2- Journal entrées et sorties'!F$11:F$507,'2- Journal entrées et sorties'!D$11:D$507,D248))</f>
        <v/>
      </c>
      <c r="H248" s="12" t="str">
        <f t="shared" ref="H248:H311" si="6">IF(D248="","",E248+F248-G248)</f>
        <v/>
      </c>
    </row>
    <row r="249" spans="4:8" ht="15" x14ac:dyDescent="0.25">
      <c r="D249" s="15" t="str">
        <f>IF('1- Base de données articles'!B277="","",'1- Base de données articles'!B277)</f>
        <v/>
      </c>
      <c r="F249" s="15" t="str">
        <f>IF(C249="","",SUMIFS('2- Journal entrées et sorties'!E$11:E$407,'2- Journal entrées et sorties'!D$11:D$407,D249))</f>
        <v/>
      </c>
      <c r="G249" s="15" t="str">
        <f>IF(D249="","",SUMIFS('2- Journal entrées et sorties'!F$11:F$507,'2- Journal entrées et sorties'!D$11:D$507,D249))</f>
        <v/>
      </c>
      <c r="H249" s="12" t="str">
        <f t="shared" si="6"/>
        <v/>
      </c>
    </row>
    <row r="250" spans="4:8" ht="15" x14ac:dyDescent="0.25">
      <c r="D250" s="15" t="str">
        <f>IF('1- Base de données articles'!B278="","",'1- Base de données articles'!B278)</f>
        <v/>
      </c>
      <c r="F250" s="15" t="str">
        <f>IF(C250="","",SUMIFS('2- Journal entrées et sorties'!E$11:E$407,'2- Journal entrées et sorties'!D$11:D$407,D250))</f>
        <v/>
      </c>
      <c r="G250" s="15" t="str">
        <f>IF(D250="","",SUMIFS('2- Journal entrées et sorties'!F$11:F$507,'2- Journal entrées et sorties'!D$11:D$507,D250))</f>
        <v/>
      </c>
      <c r="H250" s="12" t="str">
        <f t="shared" si="6"/>
        <v/>
      </c>
    </row>
    <row r="251" spans="4:8" ht="15" x14ac:dyDescent="0.25">
      <c r="D251" s="15" t="str">
        <f>IF('1- Base de données articles'!B279="","",'1- Base de données articles'!B279)</f>
        <v/>
      </c>
      <c r="F251" s="15" t="str">
        <f>IF(C251="","",SUMIFS('2- Journal entrées et sorties'!E$11:E$407,'2- Journal entrées et sorties'!D$11:D$407,D251))</f>
        <v/>
      </c>
      <c r="G251" s="15" t="str">
        <f>IF(D251="","",SUMIFS('2- Journal entrées et sorties'!F$11:F$507,'2- Journal entrées et sorties'!D$11:D$507,D251))</f>
        <v/>
      </c>
      <c r="H251" s="12" t="str">
        <f t="shared" si="6"/>
        <v/>
      </c>
    </row>
    <row r="252" spans="4:8" ht="15" x14ac:dyDescent="0.25">
      <c r="D252" s="15" t="str">
        <f>IF('1- Base de données articles'!B280="","",'1- Base de données articles'!B280)</f>
        <v/>
      </c>
      <c r="F252" s="15" t="str">
        <f>IF(C252="","",SUMIFS('2- Journal entrées et sorties'!E$11:E$407,'2- Journal entrées et sorties'!D$11:D$407,D252))</f>
        <v/>
      </c>
      <c r="G252" s="15" t="str">
        <f>IF(D252="","",SUMIFS('2- Journal entrées et sorties'!F$11:F$507,'2- Journal entrées et sorties'!D$11:D$507,D252))</f>
        <v/>
      </c>
      <c r="H252" s="12" t="str">
        <f t="shared" si="6"/>
        <v/>
      </c>
    </row>
    <row r="253" spans="4:8" ht="15" x14ac:dyDescent="0.25">
      <c r="D253" s="15" t="str">
        <f>IF('1- Base de données articles'!B281="","",'1- Base de données articles'!B281)</f>
        <v/>
      </c>
      <c r="F253" s="15" t="str">
        <f>IF(C253="","",SUMIFS('2- Journal entrées et sorties'!E$11:E$407,'2- Journal entrées et sorties'!D$11:D$407,D253))</f>
        <v/>
      </c>
      <c r="G253" s="15" t="str">
        <f>IF(D253="","",SUMIFS('2- Journal entrées et sorties'!F$11:F$507,'2- Journal entrées et sorties'!D$11:D$507,D253))</f>
        <v/>
      </c>
      <c r="H253" s="12" t="str">
        <f t="shared" si="6"/>
        <v/>
      </c>
    </row>
    <row r="254" spans="4:8" ht="15" x14ac:dyDescent="0.25">
      <c r="D254" s="15" t="str">
        <f>IF('1- Base de données articles'!B282="","",'1- Base de données articles'!B282)</f>
        <v/>
      </c>
      <c r="F254" s="15" t="str">
        <f>IF(C254="","",SUMIFS('2- Journal entrées et sorties'!E$11:E$407,'2- Journal entrées et sorties'!D$11:D$407,D254))</f>
        <v/>
      </c>
      <c r="G254" s="15" t="str">
        <f>IF(D254="","",SUMIFS('2- Journal entrées et sorties'!F$11:F$507,'2- Journal entrées et sorties'!D$11:D$507,D254))</f>
        <v/>
      </c>
      <c r="H254" s="12" t="str">
        <f t="shared" si="6"/>
        <v/>
      </c>
    </row>
    <row r="255" spans="4:8" ht="15" x14ac:dyDescent="0.25">
      <c r="D255" s="15" t="str">
        <f>IF('1- Base de données articles'!B283="","",'1- Base de données articles'!B283)</f>
        <v/>
      </c>
      <c r="F255" s="15" t="str">
        <f>IF(C255="","",SUMIFS('2- Journal entrées et sorties'!E$11:E$407,'2- Journal entrées et sorties'!D$11:D$407,D255))</f>
        <v/>
      </c>
      <c r="G255" s="15" t="str">
        <f>IF(D255="","",SUMIFS('2- Journal entrées et sorties'!F$11:F$507,'2- Journal entrées et sorties'!D$11:D$507,D255))</f>
        <v/>
      </c>
      <c r="H255" s="12" t="str">
        <f t="shared" si="6"/>
        <v/>
      </c>
    </row>
    <row r="256" spans="4:8" ht="15" x14ac:dyDescent="0.25">
      <c r="D256" s="15" t="str">
        <f>IF('1- Base de données articles'!B284="","",'1- Base de données articles'!B284)</f>
        <v/>
      </c>
      <c r="F256" s="15" t="str">
        <f>IF(C256="","",SUMIFS('2- Journal entrées et sorties'!E$11:E$407,'2- Journal entrées et sorties'!D$11:D$407,D256))</f>
        <v/>
      </c>
      <c r="G256" s="15" t="str">
        <f>IF(D256="","",SUMIFS('2- Journal entrées et sorties'!F$11:F$507,'2- Journal entrées et sorties'!D$11:D$507,D256))</f>
        <v/>
      </c>
      <c r="H256" s="12" t="str">
        <f t="shared" si="6"/>
        <v/>
      </c>
    </row>
    <row r="257" spans="4:8" ht="15" x14ac:dyDescent="0.25">
      <c r="D257" s="15" t="str">
        <f>IF('1- Base de données articles'!B285="","",'1- Base de données articles'!B285)</f>
        <v/>
      </c>
      <c r="F257" s="15" t="str">
        <f>IF(C257="","",SUMIFS('2- Journal entrées et sorties'!E$11:E$407,'2- Journal entrées et sorties'!D$11:D$407,D257))</f>
        <v/>
      </c>
      <c r="G257" s="15" t="str">
        <f>IF(D257="","",SUMIFS('2- Journal entrées et sorties'!F$11:F$507,'2- Journal entrées et sorties'!D$11:D$507,D257))</f>
        <v/>
      </c>
      <c r="H257" s="12" t="str">
        <f t="shared" si="6"/>
        <v/>
      </c>
    </row>
    <row r="258" spans="4:8" ht="15" x14ac:dyDescent="0.25">
      <c r="D258" s="15" t="str">
        <f>IF('1- Base de données articles'!B286="","",'1- Base de données articles'!B286)</f>
        <v/>
      </c>
      <c r="F258" s="15" t="str">
        <f>IF(C258="","",SUMIFS('2- Journal entrées et sorties'!E$11:E$407,'2- Journal entrées et sorties'!D$11:D$407,D258))</f>
        <v/>
      </c>
      <c r="G258" s="15" t="str">
        <f>IF(D258="","",SUMIFS('2- Journal entrées et sorties'!F$11:F$507,'2- Journal entrées et sorties'!D$11:D$507,D258))</f>
        <v/>
      </c>
      <c r="H258" s="12" t="str">
        <f t="shared" si="6"/>
        <v/>
      </c>
    </row>
    <row r="259" spans="4:8" ht="15" x14ac:dyDescent="0.25">
      <c r="D259" s="15" t="str">
        <f>IF('1- Base de données articles'!B287="","",'1- Base de données articles'!B287)</f>
        <v/>
      </c>
      <c r="F259" s="15" t="str">
        <f>IF(C259="","",SUMIFS('2- Journal entrées et sorties'!E$11:E$407,'2- Journal entrées et sorties'!D$11:D$407,D259))</f>
        <v/>
      </c>
      <c r="G259" s="15" t="str">
        <f>IF(D259="","",SUMIFS('2- Journal entrées et sorties'!F$11:F$507,'2- Journal entrées et sorties'!D$11:D$507,D259))</f>
        <v/>
      </c>
      <c r="H259" s="12" t="str">
        <f t="shared" si="6"/>
        <v/>
      </c>
    </row>
    <row r="260" spans="4:8" ht="15" x14ac:dyDescent="0.25">
      <c r="D260" s="15" t="str">
        <f>IF('1- Base de données articles'!B288="","",'1- Base de données articles'!B288)</f>
        <v/>
      </c>
      <c r="F260" s="15" t="str">
        <f>IF(C260="","",SUMIFS('2- Journal entrées et sorties'!E$11:E$407,'2- Journal entrées et sorties'!D$11:D$407,D260))</f>
        <v/>
      </c>
      <c r="G260" s="15" t="str">
        <f>IF(D260="","",SUMIFS('2- Journal entrées et sorties'!F$11:F$507,'2- Journal entrées et sorties'!D$11:D$507,D260))</f>
        <v/>
      </c>
      <c r="H260" s="12" t="str">
        <f t="shared" si="6"/>
        <v/>
      </c>
    </row>
    <row r="261" spans="4:8" ht="15" x14ac:dyDescent="0.25">
      <c r="D261" s="15" t="str">
        <f>IF('1- Base de données articles'!B289="","",'1- Base de données articles'!B289)</f>
        <v/>
      </c>
      <c r="F261" s="15" t="str">
        <f>IF(C261="","",SUMIFS('2- Journal entrées et sorties'!E$11:E$407,'2- Journal entrées et sorties'!D$11:D$407,D261))</f>
        <v/>
      </c>
      <c r="G261" s="15" t="str">
        <f>IF(D261="","",SUMIFS('2- Journal entrées et sorties'!F$11:F$507,'2- Journal entrées et sorties'!D$11:D$507,D261))</f>
        <v/>
      </c>
      <c r="H261" s="12" t="str">
        <f t="shared" si="6"/>
        <v/>
      </c>
    </row>
    <row r="262" spans="4:8" ht="15" x14ac:dyDescent="0.25">
      <c r="D262" s="15" t="str">
        <f>IF('1- Base de données articles'!B290="","",'1- Base de données articles'!B290)</f>
        <v/>
      </c>
      <c r="F262" s="15" t="str">
        <f>IF(C262="","",SUMIFS('2- Journal entrées et sorties'!E$11:E$407,'2- Journal entrées et sorties'!D$11:D$407,D262))</f>
        <v/>
      </c>
      <c r="G262" s="15" t="str">
        <f>IF(D262="","",SUMIFS('2- Journal entrées et sorties'!F$11:F$507,'2- Journal entrées et sorties'!D$11:D$507,D262))</f>
        <v/>
      </c>
      <c r="H262" s="12" t="str">
        <f t="shared" si="6"/>
        <v/>
      </c>
    </row>
    <row r="263" spans="4:8" ht="15" x14ac:dyDescent="0.25">
      <c r="D263" s="15" t="str">
        <f>IF('1- Base de données articles'!B291="","",'1- Base de données articles'!B291)</f>
        <v/>
      </c>
      <c r="F263" s="15" t="str">
        <f>IF(C263="","",SUMIFS('2- Journal entrées et sorties'!E$11:E$407,'2- Journal entrées et sorties'!D$11:D$407,D263))</f>
        <v/>
      </c>
      <c r="G263" s="15" t="str">
        <f>IF(D263="","",SUMIFS('2- Journal entrées et sorties'!F$11:F$507,'2- Journal entrées et sorties'!D$11:D$507,D263))</f>
        <v/>
      </c>
      <c r="H263" s="12" t="str">
        <f t="shared" si="6"/>
        <v/>
      </c>
    </row>
    <row r="264" spans="4:8" ht="15" x14ac:dyDescent="0.25">
      <c r="D264" s="15" t="str">
        <f>IF('1- Base de données articles'!B292="","",'1- Base de données articles'!B292)</f>
        <v/>
      </c>
      <c r="F264" s="15" t="str">
        <f>IF(C264="","",SUMIFS('2- Journal entrées et sorties'!E$11:E$407,'2- Journal entrées et sorties'!D$11:D$407,D264))</f>
        <v/>
      </c>
      <c r="G264" s="15" t="str">
        <f>IF(D264="","",SUMIFS('2- Journal entrées et sorties'!F$11:F$507,'2- Journal entrées et sorties'!D$11:D$507,D264))</f>
        <v/>
      </c>
      <c r="H264" s="12" t="str">
        <f t="shared" si="6"/>
        <v/>
      </c>
    </row>
    <row r="265" spans="4:8" ht="15" x14ac:dyDescent="0.25">
      <c r="D265" s="15" t="str">
        <f>IF('1- Base de données articles'!B293="","",'1- Base de données articles'!B293)</f>
        <v/>
      </c>
      <c r="F265" s="15" t="str">
        <f>IF(C265="","",SUMIFS('2- Journal entrées et sorties'!E$11:E$407,'2- Journal entrées et sorties'!D$11:D$407,D265))</f>
        <v/>
      </c>
      <c r="G265" s="15" t="str">
        <f>IF(D265="","",SUMIFS('2- Journal entrées et sorties'!F$11:F$507,'2- Journal entrées et sorties'!D$11:D$507,D265))</f>
        <v/>
      </c>
      <c r="H265" s="12" t="str">
        <f t="shared" si="6"/>
        <v/>
      </c>
    </row>
    <row r="266" spans="4:8" ht="15" x14ac:dyDescent="0.25">
      <c r="D266" s="15" t="str">
        <f>IF('1- Base de données articles'!B294="","",'1- Base de données articles'!B294)</f>
        <v/>
      </c>
      <c r="F266" s="15" t="str">
        <f>IF(C266="","",SUMIFS('2- Journal entrées et sorties'!E$11:E$407,'2- Journal entrées et sorties'!D$11:D$407,D266))</f>
        <v/>
      </c>
      <c r="G266" s="15" t="str">
        <f>IF(D266="","",SUMIFS('2- Journal entrées et sorties'!F$11:F$507,'2- Journal entrées et sorties'!D$11:D$507,D266))</f>
        <v/>
      </c>
      <c r="H266" s="12" t="str">
        <f t="shared" si="6"/>
        <v/>
      </c>
    </row>
    <row r="267" spans="4:8" ht="15" x14ac:dyDescent="0.25">
      <c r="D267" s="15" t="str">
        <f>IF('1- Base de données articles'!B295="","",'1- Base de données articles'!B295)</f>
        <v/>
      </c>
      <c r="F267" s="15" t="str">
        <f>IF(C267="","",SUMIFS('2- Journal entrées et sorties'!E$11:E$407,'2- Journal entrées et sorties'!D$11:D$407,D267))</f>
        <v/>
      </c>
      <c r="G267" s="15" t="str">
        <f>IF(D267="","",SUMIFS('2- Journal entrées et sorties'!F$11:F$507,'2- Journal entrées et sorties'!D$11:D$507,D267))</f>
        <v/>
      </c>
      <c r="H267" s="12" t="str">
        <f t="shared" si="6"/>
        <v/>
      </c>
    </row>
    <row r="268" spans="4:8" ht="15" x14ac:dyDescent="0.25">
      <c r="D268" s="15" t="str">
        <f>IF('1- Base de données articles'!B296="","",'1- Base de données articles'!B296)</f>
        <v/>
      </c>
      <c r="F268" s="15" t="str">
        <f>IF(C268="","",SUMIFS('2- Journal entrées et sorties'!E$11:E$407,'2- Journal entrées et sorties'!D$11:D$407,D268))</f>
        <v/>
      </c>
      <c r="G268" s="15" t="str">
        <f>IF(D268="","",SUMIFS('2- Journal entrées et sorties'!F$11:F$507,'2- Journal entrées et sorties'!D$11:D$507,D268))</f>
        <v/>
      </c>
      <c r="H268" s="12" t="str">
        <f t="shared" si="6"/>
        <v/>
      </c>
    </row>
    <row r="269" spans="4:8" ht="15" x14ac:dyDescent="0.25">
      <c r="D269" s="15" t="str">
        <f>IF('1- Base de données articles'!B297="","",'1- Base de données articles'!B297)</f>
        <v/>
      </c>
      <c r="F269" s="15" t="str">
        <f>IF(C269="","",SUMIFS('2- Journal entrées et sorties'!E$11:E$407,'2- Journal entrées et sorties'!D$11:D$407,D269))</f>
        <v/>
      </c>
      <c r="G269" s="15" t="str">
        <f>IF(D269="","",SUMIFS('2- Journal entrées et sorties'!F$11:F$507,'2- Journal entrées et sorties'!D$11:D$507,D269))</f>
        <v/>
      </c>
      <c r="H269" s="12" t="str">
        <f t="shared" si="6"/>
        <v/>
      </c>
    </row>
    <row r="270" spans="4:8" ht="15" x14ac:dyDescent="0.25">
      <c r="D270" s="15" t="str">
        <f>IF('1- Base de données articles'!B298="","",'1- Base de données articles'!B298)</f>
        <v/>
      </c>
      <c r="F270" s="15" t="str">
        <f>IF(C270="","",SUMIFS('2- Journal entrées et sorties'!E$11:E$407,'2- Journal entrées et sorties'!D$11:D$407,D270))</f>
        <v/>
      </c>
      <c r="G270" s="15" t="str">
        <f>IF(D270="","",SUMIFS('2- Journal entrées et sorties'!F$11:F$507,'2- Journal entrées et sorties'!D$11:D$507,D270))</f>
        <v/>
      </c>
      <c r="H270" s="12" t="str">
        <f t="shared" si="6"/>
        <v/>
      </c>
    </row>
    <row r="271" spans="4:8" ht="15" x14ac:dyDescent="0.25">
      <c r="D271" s="15" t="str">
        <f>IF('1- Base de données articles'!B299="","",'1- Base de données articles'!B299)</f>
        <v/>
      </c>
      <c r="F271" s="15" t="str">
        <f>IF(C271="","",SUMIFS('2- Journal entrées et sorties'!E$11:E$407,'2- Journal entrées et sorties'!D$11:D$407,D271))</f>
        <v/>
      </c>
      <c r="G271" s="15" t="str">
        <f>IF(D271="","",SUMIFS('2- Journal entrées et sorties'!F$11:F$507,'2- Journal entrées et sorties'!D$11:D$507,D271))</f>
        <v/>
      </c>
      <c r="H271" s="12" t="str">
        <f t="shared" si="6"/>
        <v/>
      </c>
    </row>
    <row r="272" spans="4:8" ht="15" x14ac:dyDescent="0.25">
      <c r="D272" s="15" t="str">
        <f>IF('1- Base de données articles'!B300="","",'1- Base de données articles'!B300)</f>
        <v/>
      </c>
      <c r="F272" s="15" t="str">
        <f>IF(C272="","",SUMIFS('2- Journal entrées et sorties'!E$11:E$407,'2- Journal entrées et sorties'!D$11:D$407,D272))</f>
        <v/>
      </c>
      <c r="G272" s="15" t="str">
        <f>IF(D272="","",SUMIFS('2- Journal entrées et sorties'!F$11:F$507,'2- Journal entrées et sorties'!D$11:D$507,D272))</f>
        <v/>
      </c>
      <c r="H272" s="12" t="str">
        <f t="shared" si="6"/>
        <v/>
      </c>
    </row>
    <row r="273" spans="4:8" ht="15" x14ac:dyDescent="0.25">
      <c r="D273" s="15" t="str">
        <f>IF('1- Base de données articles'!B301="","",'1- Base de données articles'!B301)</f>
        <v/>
      </c>
      <c r="F273" s="15" t="str">
        <f>IF(C273="","",SUMIFS('2- Journal entrées et sorties'!E$11:E$407,'2- Journal entrées et sorties'!D$11:D$407,D273))</f>
        <v/>
      </c>
      <c r="G273" s="15" t="str">
        <f>IF(D273="","",SUMIFS('2- Journal entrées et sorties'!F$11:F$507,'2- Journal entrées et sorties'!D$11:D$507,D273))</f>
        <v/>
      </c>
      <c r="H273" s="12" t="str">
        <f t="shared" si="6"/>
        <v/>
      </c>
    </row>
    <row r="274" spans="4:8" ht="15" x14ac:dyDescent="0.25">
      <c r="D274" s="15" t="str">
        <f>IF('1- Base de données articles'!B302="","",'1- Base de données articles'!B302)</f>
        <v/>
      </c>
      <c r="F274" s="15" t="str">
        <f>IF(C274="","",SUMIFS('2- Journal entrées et sorties'!E$11:E$407,'2- Journal entrées et sorties'!D$11:D$407,D274))</f>
        <v/>
      </c>
      <c r="G274" s="15" t="str">
        <f>IF(D274="","",SUMIFS('2- Journal entrées et sorties'!F$11:F$507,'2- Journal entrées et sorties'!D$11:D$507,D274))</f>
        <v/>
      </c>
      <c r="H274" s="12" t="str">
        <f t="shared" si="6"/>
        <v/>
      </c>
    </row>
    <row r="275" spans="4:8" ht="15" x14ac:dyDescent="0.25">
      <c r="D275" s="15" t="str">
        <f>IF('1- Base de données articles'!B303="","",'1- Base de données articles'!B303)</f>
        <v/>
      </c>
      <c r="F275" s="15" t="str">
        <f>IF(C275="","",SUMIFS('2- Journal entrées et sorties'!E$11:E$407,'2- Journal entrées et sorties'!D$11:D$407,D275))</f>
        <v/>
      </c>
      <c r="G275" s="15" t="str">
        <f>IF(D275="","",SUMIFS('2- Journal entrées et sorties'!F$11:F$507,'2- Journal entrées et sorties'!D$11:D$507,D275))</f>
        <v/>
      </c>
      <c r="H275" s="12" t="str">
        <f t="shared" si="6"/>
        <v/>
      </c>
    </row>
    <row r="276" spans="4:8" ht="15" x14ac:dyDescent="0.25">
      <c r="D276" s="15" t="str">
        <f>IF('1- Base de données articles'!B304="","",'1- Base de données articles'!B304)</f>
        <v/>
      </c>
      <c r="F276" s="15" t="str">
        <f>IF(C276="","",SUMIFS('2- Journal entrées et sorties'!E$11:E$407,'2- Journal entrées et sorties'!D$11:D$407,D276))</f>
        <v/>
      </c>
      <c r="G276" s="15" t="str">
        <f>IF(D276="","",SUMIFS('2- Journal entrées et sorties'!F$11:F$507,'2- Journal entrées et sorties'!D$11:D$507,D276))</f>
        <v/>
      </c>
      <c r="H276" s="12" t="str">
        <f t="shared" si="6"/>
        <v/>
      </c>
    </row>
    <row r="277" spans="4:8" ht="15" x14ac:dyDescent="0.25">
      <c r="D277" s="15" t="str">
        <f>IF('1- Base de données articles'!B305="","",'1- Base de données articles'!B305)</f>
        <v/>
      </c>
      <c r="F277" s="15" t="str">
        <f>IF(C277="","",SUMIFS('2- Journal entrées et sorties'!E$11:E$407,'2- Journal entrées et sorties'!D$11:D$407,D277))</f>
        <v/>
      </c>
      <c r="G277" s="15" t="str">
        <f>IF(D277="","",SUMIFS('2- Journal entrées et sorties'!F$11:F$507,'2- Journal entrées et sorties'!D$11:D$507,D277))</f>
        <v/>
      </c>
      <c r="H277" s="12" t="str">
        <f t="shared" si="6"/>
        <v/>
      </c>
    </row>
    <row r="278" spans="4:8" ht="15" x14ac:dyDescent="0.25">
      <c r="D278" s="15" t="str">
        <f>IF('1- Base de données articles'!B306="","",'1- Base de données articles'!B306)</f>
        <v/>
      </c>
      <c r="F278" s="15" t="str">
        <f>IF(C278="","",SUMIFS('2- Journal entrées et sorties'!E$11:E$407,'2- Journal entrées et sorties'!D$11:D$407,D278))</f>
        <v/>
      </c>
      <c r="G278" s="15" t="str">
        <f>IF(D278="","",SUMIFS('2- Journal entrées et sorties'!F$11:F$507,'2- Journal entrées et sorties'!D$11:D$507,D278))</f>
        <v/>
      </c>
      <c r="H278" s="12" t="str">
        <f t="shared" si="6"/>
        <v/>
      </c>
    </row>
    <row r="279" spans="4:8" ht="15" x14ac:dyDescent="0.25">
      <c r="D279" s="15" t="str">
        <f>IF('1- Base de données articles'!B307="","",'1- Base de données articles'!B307)</f>
        <v/>
      </c>
      <c r="F279" s="15" t="str">
        <f>IF(C279="","",SUMIFS('2- Journal entrées et sorties'!E$11:E$407,'2- Journal entrées et sorties'!D$11:D$407,D279))</f>
        <v/>
      </c>
      <c r="G279" s="15" t="str">
        <f>IF(D279="","",SUMIFS('2- Journal entrées et sorties'!F$11:F$507,'2- Journal entrées et sorties'!D$11:D$507,D279))</f>
        <v/>
      </c>
      <c r="H279" s="12" t="str">
        <f t="shared" si="6"/>
        <v/>
      </c>
    </row>
    <row r="280" spans="4:8" ht="15" x14ac:dyDescent="0.25">
      <c r="D280" s="15" t="str">
        <f>IF('1- Base de données articles'!B308="","",'1- Base de données articles'!B308)</f>
        <v/>
      </c>
      <c r="F280" s="15" t="str">
        <f>IF(C280="","",SUMIFS('2- Journal entrées et sorties'!E$11:E$407,'2- Journal entrées et sorties'!D$11:D$407,D280))</f>
        <v/>
      </c>
      <c r="G280" s="15" t="str">
        <f>IF(D280="","",SUMIFS('2- Journal entrées et sorties'!F$11:F$507,'2- Journal entrées et sorties'!D$11:D$507,D280))</f>
        <v/>
      </c>
      <c r="H280" s="12" t="str">
        <f t="shared" si="6"/>
        <v/>
      </c>
    </row>
    <row r="281" spans="4:8" ht="15" x14ac:dyDescent="0.25">
      <c r="D281" s="15" t="str">
        <f>IF('1- Base de données articles'!B309="","",'1- Base de données articles'!B309)</f>
        <v/>
      </c>
      <c r="F281" s="15" t="str">
        <f>IF(C281="","",SUMIFS('2- Journal entrées et sorties'!E$11:E$407,'2- Journal entrées et sorties'!D$11:D$407,D281))</f>
        <v/>
      </c>
      <c r="G281" s="15" t="str">
        <f>IF(D281="","",SUMIFS('2- Journal entrées et sorties'!F$11:F$507,'2- Journal entrées et sorties'!D$11:D$507,D281))</f>
        <v/>
      </c>
      <c r="H281" s="12" t="str">
        <f t="shared" si="6"/>
        <v/>
      </c>
    </row>
    <row r="282" spans="4:8" ht="15" x14ac:dyDescent="0.25">
      <c r="D282" s="15" t="str">
        <f>IF('1- Base de données articles'!B310="","",'1- Base de données articles'!B310)</f>
        <v/>
      </c>
      <c r="F282" s="15" t="str">
        <f>IF(C282="","",SUMIFS('2- Journal entrées et sorties'!E$11:E$407,'2- Journal entrées et sorties'!D$11:D$407,D282))</f>
        <v/>
      </c>
      <c r="G282" s="15" t="str">
        <f>IF(D282="","",SUMIFS('2- Journal entrées et sorties'!F$11:F$507,'2- Journal entrées et sorties'!D$11:D$507,D282))</f>
        <v/>
      </c>
      <c r="H282" s="12" t="str">
        <f t="shared" si="6"/>
        <v/>
      </c>
    </row>
    <row r="283" spans="4:8" ht="15" x14ac:dyDescent="0.25">
      <c r="D283" s="15" t="str">
        <f>IF('1- Base de données articles'!B311="","",'1- Base de données articles'!B311)</f>
        <v/>
      </c>
      <c r="F283" s="15" t="str">
        <f>IF(C283="","",SUMIFS('2- Journal entrées et sorties'!E$11:E$407,'2- Journal entrées et sorties'!D$11:D$407,D283))</f>
        <v/>
      </c>
      <c r="G283" s="15" t="str">
        <f>IF(D283="","",SUMIFS('2- Journal entrées et sorties'!F$11:F$507,'2- Journal entrées et sorties'!D$11:D$507,D283))</f>
        <v/>
      </c>
      <c r="H283" s="12" t="str">
        <f t="shared" si="6"/>
        <v/>
      </c>
    </row>
    <row r="284" spans="4:8" ht="15" x14ac:dyDescent="0.25">
      <c r="D284" s="15" t="str">
        <f>IF('1- Base de données articles'!B312="","",'1- Base de données articles'!B312)</f>
        <v/>
      </c>
      <c r="F284" s="15" t="str">
        <f>IF(C284="","",SUMIFS('2- Journal entrées et sorties'!E$11:E$407,'2- Journal entrées et sorties'!D$11:D$407,D284))</f>
        <v/>
      </c>
      <c r="G284" s="15" t="str">
        <f>IF(D284="","",SUMIFS('2- Journal entrées et sorties'!F$11:F$507,'2- Journal entrées et sorties'!D$11:D$507,D284))</f>
        <v/>
      </c>
      <c r="H284" s="12" t="str">
        <f t="shared" si="6"/>
        <v/>
      </c>
    </row>
    <row r="285" spans="4:8" ht="15" x14ac:dyDescent="0.25">
      <c r="D285" s="15" t="str">
        <f>IF('1- Base de données articles'!B313="","",'1- Base de données articles'!B313)</f>
        <v/>
      </c>
      <c r="F285" s="15" t="str">
        <f>IF(C285="","",SUMIFS('2- Journal entrées et sorties'!E$11:E$407,'2- Journal entrées et sorties'!D$11:D$407,D285))</f>
        <v/>
      </c>
      <c r="G285" s="15" t="str">
        <f>IF(D285="","",SUMIFS('2- Journal entrées et sorties'!F$11:F$507,'2- Journal entrées et sorties'!D$11:D$507,D285))</f>
        <v/>
      </c>
      <c r="H285" s="12" t="str">
        <f t="shared" si="6"/>
        <v/>
      </c>
    </row>
    <row r="286" spans="4:8" ht="15" x14ac:dyDescent="0.25">
      <c r="D286" s="15" t="str">
        <f>IF('1- Base de données articles'!B314="","",'1- Base de données articles'!B314)</f>
        <v/>
      </c>
      <c r="F286" s="15" t="str">
        <f>IF(C286="","",SUMIFS('2- Journal entrées et sorties'!E$11:E$407,'2- Journal entrées et sorties'!D$11:D$407,D286))</f>
        <v/>
      </c>
      <c r="G286" s="15" t="str">
        <f>IF(D286="","",SUMIFS('2- Journal entrées et sorties'!F$11:F$507,'2- Journal entrées et sorties'!D$11:D$507,D286))</f>
        <v/>
      </c>
      <c r="H286" s="12" t="str">
        <f t="shared" si="6"/>
        <v/>
      </c>
    </row>
    <row r="287" spans="4:8" ht="15" x14ac:dyDescent="0.25">
      <c r="D287" s="15" t="str">
        <f>IF('1- Base de données articles'!B315="","",'1- Base de données articles'!B315)</f>
        <v/>
      </c>
      <c r="F287" s="15" t="str">
        <f>IF(C287="","",SUMIFS('2- Journal entrées et sorties'!E$11:E$407,'2- Journal entrées et sorties'!D$11:D$407,D287))</f>
        <v/>
      </c>
      <c r="G287" s="15" t="str">
        <f>IF(D287="","",SUMIFS('2- Journal entrées et sorties'!F$11:F$507,'2- Journal entrées et sorties'!D$11:D$507,D287))</f>
        <v/>
      </c>
      <c r="H287" s="12" t="str">
        <f t="shared" si="6"/>
        <v/>
      </c>
    </row>
    <row r="288" spans="4:8" ht="15" x14ac:dyDescent="0.25">
      <c r="D288" s="15" t="str">
        <f>IF('1- Base de données articles'!B316="","",'1- Base de données articles'!B316)</f>
        <v/>
      </c>
      <c r="F288" s="15" t="str">
        <f>IF(C288="","",SUMIFS('2- Journal entrées et sorties'!E$11:E$407,'2- Journal entrées et sorties'!D$11:D$407,D288))</f>
        <v/>
      </c>
      <c r="G288" s="15" t="str">
        <f>IF(D288="","",SUMIFS('2- Journal entrées et sorties'!F$11:F$507,'2- Journal entrées et sorties'!D$11:D$507,D288))</f>
        <v/>
      </c>
      <c r="H288" s="12" t="str">
        <f t="shared" si="6"/>
        <v/>
      </c>
    </row>
    <row r="289" spans="4:8" ht="15" x14ac:dyDescent="0.25">
      <c r="D289" s="15" t="str">
        <f>IF('1- Base de données articles'!B317="","",'1- Base de données articles'!B317)</f>
        <v/>
      </c>
      <c r="F289" s="15" t="str">
        <f>IF(C289="","",SUMIFS('2- Journal entrées et sorties'!E$11:E$407,'2- Journal entrées et sorties'!D$11:D$407,D289))</f>
        <v/>
      </c>
      <c r="G289" s="15" t="str">
        <f>IF(D289="","",SUMIFS('2- Journal entrées et sorties'!F$11:F$507,'2- Journal entrées et sorties'!D$11:D$507,D289))</f>
        <v/>
      </c>
      <c r="H289" s="12" t="str">
        <f t="shared" si="6"/>
        <v/>
      </c>
    </row>
    <row r="290" spans="4:8" ht="15" x14ac:dyDescent="0.25">
      <c r="D290" s="15" t="str">
        <f>IF('1- Base de données articles'!B318="","",'1- Base de données articles'!B318)</f>
        <v/>
      </c>
      <c r="F290" s="15" t="str">
        <f>IF(C290="","",SUMIFS('2- Journal entrées et sorties'!E$11:E$407,'2- Journal entrées et sorties'!D$11:D$407,D290))</f>
        <v/>
      </c>
      <c r="G290" s="15" t="str">
        <f>IF(D290="","",SUMIFS('2- Journal entrées et sorties'!F$11:F$507,'2- Journal entrées et sorties'!D$11:D$507,D290))</f>
        <v/>
      </c>
      <c r="H290" s="12" t="str">
        <f t="shared" si="6"/>
        <v/>
      </c>
    </row>
    <row r="291" spans="4:8" ht="15" x14ac:dyDescent="0.25">
      <c r="D291" s="15" t="str">
        <f>IF('1- Base de données articles'!B319="","",'1- Base de données articles'!B319)</f>
        <v/>
      </c>
      <c r="F291" s="15" t="str">
        <f>IF(C291="","",SUMIFS('2- Journal entrées et sorties'!E$11:E$407,'2- Journal entrées et sorties'!D$11:D$407,D291))</f>
        <v/>
      </c>
      <c r="G291" s="15" t="str">
        <f>IF(D291="","",SUMIFS('2- Journal entrées et sorties'!F$11:F$507,'2- Journal entrées et sorties'!D$11:D$507,D291))</f>
        <v/>
      </c>
      <c r="H291" s="12" t="str">
        <f t="shared" si="6"/>
        <v/>
      </c>
    </row>
    <row r="292" spans="4:8" ht="15" x14ac:dyDescent="0.25">
      <c r="D292" s="15" t="str">
        <f>IF('1- Base de données articles'!B320="","",'1- Base de données articles'!B320)</f>
        <v/>
      </c>
      <c r="F292" s="15" t="str">
        <f>IF(C292="","",SUMIFS('2- Journal entrées et sorties'!E$11:E$407,'2- Journal entrées et sorties'!D$11:D$407,D292))</f>
        <v/>
      </c>
      <c r="G292" s="15" t="str">
        <f>IF(D292="","",SUMIFS('2- Journal entrées et sorties'!F$11:F$507,'2- Journal entrées et sorties'!D$11:D$507,D292))</f>
        <v/>
      </c>
      <c r="H292" s="12" t="str">
        <f t="shared" si="6"/>
        <v/>
      </c>
    </row>
    <row r="293" spans="4:8" ht="15" x14ac:dyDescent="0.25">
      <c r="D293" s="15" t="str">
        <f>IF('1- Base de données articles'!B321="","",'1- Base de données articles'!B321)</f>
        <v/>
      </c>
      <c r="F293" s="15" t="str">
        <f>IF(C293="","",SUMIFS('2- Journal entrées et sorties'!E$11:E$407,'2- Journal entrées et sorties'!D$11:D$407,D293))</f>
        <v/>
      </c>
      <c r="G293" s="15" t="str">
        <f>IF(D293="","",SUMIFS('2- Journal entrées et sorties'!F$11:F$507,'2- Journal entrées et sorties'!D$11:D$507,D293))</f>
        <v/>
      </c>
      <c r="H293" s="12" t="str">
        <f t="shared" si="6"/>
        <v/>
      </c>
    </row>
    <row r="294" spans="4:8" ht="15" x14ac:dyDescent="0.25">
      <c r="D294" s="15" t="str">
        <f>IF('1- Base de données articles'!B322="","",'1- Base de données articles'!B322)</f>
        <v/>
      </c>
      <c r="F294" s="15" t="str">
        <f>IF(C294="","",SUMIFS('2- Journal entrées et sorties'!E$11:E$407,'2- Journal entrées et sorties'!D$11:D$407,D294))</f>
        <v/>
      </c>
      <c r="G294" s="15" t="str">
        <f>IF(D294="","",SUMIFS('2- Journal entrées et sorties'!F$11:F$507,'2- Journal entrées et sorties'!D$11:D$507,D294))</f>
        <v/>
      </c>
      <c r="H294" s="12" t="str">
        <f t="shared" si="6"/>
        <v/>
      </c>
    </row>
    <row r="295" spans="4:8" ht="15" x14ac:dyDescent="0.25">
      <c r="D295" s="15" t="str">
        <f>IF('1- Base de données articles'!B323="","",'1- Base de données articles'!B323)</f>
        <v/>
      </c>
      <c r="F295" s="15" t="str">
        <f>IF(C295="","",SUMIFS('2- Journal entrées et sorties'!E$11:E$407,'2- Journal entrées et sorties'!D$11:D$407,D295))</f>
        <v/>
      </c>
      <c r="G295" s="15" t="str">
        <f>IF(D295="","",SUMIFS('2- Journal entrées et sorties'!F$11:F$507,'2- Journal entrées et sorties'!D$11:D$507,D295))</f>
        <v/>
      </c>
      <c r="H295" s="12" t="str">
        <f t="shared" si="6"/>
        <v/>
      </c>
    </row>
    <row r="296" spans="4:8" ht="15" x14ac:dyDescent="0.25">
      <c r="D296" s="15" t="str">
        <f>IF('1- Base de données articles'!B324="","",'1- Base de données articles'!B324)</f>
        <v/>
      </c>
      <c r="F296" s="15" t="str">
        <f>IF(C296="","",SUMIFS('2- Journal entrées et sorties'!E$11:E$407,'2- Journal entrées et sorties'!D$11:D$407,D296))</f>
        <v/>
      </c>
      <c r="G296" s="15" t="str">
        <f>IF(D296="","",SUMIFS('2- Journal entrées et sorties'!F$11:F$507,'2- Journal entrées et sorties'!D$11:D$507,D296))</f>
        <v/>
      </c>
      <c r="H296" s="12" t="str">
        <f t="shared" si="6"/>
        <v/>
      </c>
    </row>
    <row r="297" spans="4:8" ht="15" x14ac:dyDescent="0.25">
      <c r="D297" s="15" t="str">
        <f>IF('1- Base de données articles'!B325="","",'1- Base de données articles'!B325)</f>
        <v/>
      </c>
      <c r="F297" s="15" t="str">
        <f>IF(C297="","",SUMIFS('2- Journal entrées et sorties'!E$11:E$407,'2- Journal entrées et sorties'!D$11:D$407,D297))</f>
        <v/>
      </c>
      <c r="G297" s="15" t="str">
        <f>IF(D297="","",SUMIFS('2- Journal entrées et sorties'!F$11:F$507,'2- Journal entrées et sorties'!D$11:D$507,D297))</f>
        <v/>
      </c>
      <c r="H297" s="12" t="str">
        <f t="shared" si="6"/>
        <v/>
      </c>
    </row>
    <row r="298" spans="4:8" ht="15" x14ac:dyDescent="0.25">
      <c r="D298" s="15" t="str">
        <f>IF('1- Base de données articles'!B326="","",'1- Base de données articles'!B326)</f>
        <v/>
      </c>
      <c r="F298" s="15" t="str">
        <f>IF(C298="","",SUMIFS('2- Journal entrées et sorties'!E$11:E$407,'2- Journal entrées et sorties'!D$11:D$407,D298))</f>
        <v/>
      </c>
      <c r="G298" s="15" t="str">
        <f>IF(D298="","",SUMIFS('2- Journal entrées et sorties'!F$11:F$507,'2- Journal entrées et sorties'!D$11:D$507,D298))</f>
        <v/>
      </c>
      <c r="H298" s="12" t="str">
        <f t="shared" si="6"/>
        <v/>
      </c>
    </row>
    <row r="299" spans="4:8" ht="15" x14ac:dyDescent="0.25">
      <c r="D299" s="15" t="str">
        <f>IF('1- Base de données articles'!B327="","",'1- Base de données articles'!B327)</f>
        <v/>
      </c>
      <c r="F299" s="15" t="str">
        <f>IF(C299="","",SUMIFS('2- Journal entrées et sorties'!E$11:E$407,'2- Journal entrées et sorties'!D$11:D$407,D299))</f>
        <v/>
      </c>
      <c r="G299" s="15" t="str">
        <f>IF(D299="","",SUMIFS('2- Journal entrées et sorties'!F$11:F$507,'2- Journal entrées et sorties'!D$11:D$507,D299))</f>
        <v/>
      </c>
      <c r="H299" s="12" t="str">
        <f t="shared" si="6"/>
        <v/>
      </c>
    </row>
    <row r="300" spans="4:8" ht="15" x14ac:dyDescent="0.25">
      <c r="D300" s="15" t="str">
        <f>IF('1- Base de données articles'!B328="","",'1- Base de données articles'!B328)</f>
        <v/>
      </c>
      <c r="F300" s="15" t="str">
        <f>IF(C300="","",SUMIFS('2- Journal entrées et sorties'!E$11:E$407,'2- Journal entrées et sorties'!D$11:D$407,D300))</f>
        <v/>
      </c>
      <c r="G300" s="15" t="str">
        <f>IF(D300="","",SUMIFS('2- Journal entrées et sorties'!F$11:F$507,'2- Journal entrées et sorties'!D$11:D$507,D300))</f>
        <v/>
      </c>
      <c r="H300" s="12" t="str">
        <f t="shared" si="6"/>
        <v/>
      </c>
    </row>
    <row r="301" spans="4:8" ht="15" x14ac:dyDescent="0.25">
      <c r="D301" s="15" t="str">
        <f>IF('1- Base de données articles'!B329="","",'1- Base de données articles'!B329)</f>
        <v/>
      </c>
      <c r="F301" s="15" t="str">
        <f>IF(C301="","",SUMIFS('2- Journal entrées et sorties'!E$11:E$407,'2- Journal entrées et sorties'!D$11:D$407,D301))</f>
        <v/>
      </c>
      <c r="G301" s="15" t="str">
        <f>IF(D301="","",SUMIFS('2- Journal entrées et sorties'!F$11:F$507,'2- Journal entrées et sorties'!D$11:D$507,D301))</f>
        <v/>
      </c>
      <c r="H301" s="12" t="str">
        <f t="shared" si="6"/>
        <v/>
      </c>
    </row>
    <row r="302" spans="4:8" ht="15" x14ac:dyDescent="0.25">
      <c r="D302" s="15" t="str">
        <f>IF('1- Base de données articles'!B330="","",'1- Base de données articles'!B330)</f>
        <v/>
      </c>
      <c r="F302" s="15" t="str">
        <f>IF(C302="","",SUMIFS('2- Journal entrées et sorties'!E$11:E$407,'2- Journal entrées et sorties'!D$11:D$407,D302))</f>
        <v/>
      </c>
      <c r="G302" s="15" t="str">
        <f>IF(D302="","",SUMIFS('2- Journal entrées et sorties'!F$11:F$507,'2- Journal entrées et sorties'!D$11:D$507,D302))</f>
        <v/>
      </c>
      <c r="H302" s="12" t="str">
        <f t="shared" si="6"/>
        <v/>
      </c>
    </row>
    <row r="303" spans="4:8" ht="15" x14ac:dyDescent="0.25">
      <c r="D303" s="15" t="str">
        <f>IF('1- Base de données articles'!B331="","",'1- Base de données articles'!B331)</f>
        <v/>
      </c>
      <c r="F303" s="15" t="str">
        <f>IF(C303="","",SUMIFS('2- Journal entrées et sorties'!E$11:E$407,'2- Journal entrées et sorties'!D$11:D$407,D303))</f>
        <v/>
      </c>
      <c r="G303" s="15" t="str">
        <f>IF(D303="","",SUMIFS('2- Journal entrées et sorties'!F$11:F$507,'2- Journal entrées et sorties'!D$11:D$507,D303))</f>
        <v/>
      </c>
      <c r="H303" s="12" t="str">
        <f t="shared" si="6"/>
        <v/>
      </c>
    </row>
    <row r="304" spans="4:8" ht="15" x14ac:dyDescent="0.25">
      <c r="D304" s="15" t="str">
        <f>IF('1- Base de données articles'!B332="","",'1- Base de données articles'!B332)</f>
        <v/>
      </c>
      <c r="F304" s="15" t="str">
        <f>IF(C304="","",SUMIFS('2- Journal entrées et sorties'!E$11:E$407,'2- Journal entrées et sorties'!D$11:D$407,D304))</f>
        <v/>
      </c>
      <c r="G304" s="15" t="str">
        <f>IF(D304="","",SUMIFS('2- Journal entrées et sorties'!F$11:F$507,'2- Journal entrées et sorties'!D$11:D$507,D304))</f>
        <v/>
      </c>
      <c r="H304" s="12" t="str">
        <f t="shared" si="6"/>
        <v/>
      </c>
    </row>
    <row r="305" spans="4:8" ht="15" x14ac:dyDescent="0.25">
      <c r="D305" s="15" t="str">
        <f>IF('1- Base de données articles'!B333="","",'1- Base de données articles'!B333)</f>
        <v/>
      </c>
      <c r="F305" s="15" t="str">
        <f>IF(C305="","",SUMIFS('2- Journal entrées et sorties'!E$11:E$407,'2- Journal entrées et sorties'!D$11:D$407,D305))</f>
        <v/>
      </c>
      <c r="G305" s="15" t="str">
        <f>IF(D305="","",SUMIFS('2- Journal entrées et sorties'!F$11:F$507,'2- Journal entrées et sorties'!D$11:D$507,D305))</f>
        <v/>
      </c>
      <c r="H305" s="12" t="str">
        <f t="shared" si="6"/>
        <v/>
      </c>
    </row>
    <row r="306" spans="4:8" ht="15" x14ac:dyDescent="0.25">
      <c r="D306" s="15" t="str">
        <f>IF('1- Base de données articles'!B334="","",'1- Base de données articles'!B334)</f>
        <v/>
      </c>
      <c r="F306" s="15" t="str">
        <f>IF(C306="","",SUMIFS('2- Journal entrées et sorties'!E$11:E$407,'2- Journal entrées et sorties'!D$11:D$407,D306))</f>
        <v/>
      </c>
      <c r="G306" s="15" t="str">
        <f>IF(D306="","",SUMIFS('2- Journal entrées et sorties'!F$11:F$507,'2- Journal entrées et sorties'!D$11:D$507,D306))</f>
        <v/>
      </c>
      <c r="H306" s="12" t="str">
        <f t="shared" si="6"/>
        <v/>
      </c>
    </row>
    <row r="307" spans="4:8" ht="15" x14ac:dyDescent="0.25">
      <c r="D307" s="15" t="str">
        <f>IF('1- Base de données articles'!B335="","",'1- Base de données articles'!B335)</f>
        <v/>
      </c>
      <c r="F307" s="15" t="str">
        <f>IF(C307="","",SUMIFS('2- Journal entrées et sorties'!E$11:E$407,'2- Journal entrées et sorties'!D$11:D$407,D307))</f>
        <v/>
      </c>
      <c r="G307" s="15" t="str">
        <f>IF(D307="","",SUMIFS('2- Journal entrées et sorties'!F$11:F$507,'2- Journal entrées et sorties'!D$11:D$507,D307))</f>
        <v/>
      </c>
      <c r="H307" s="12" t="str">
        <f t="shared" si="6"/>
        <v/>
      </c>
    </row>
    <row r="308" spans="4:8" ht="15" x14ac:dyDescent="0.25">
      <c r="D308" s="15" t="str">
        <f>IF('1- Base de données articles'!B336="","",'1- Base de données articles'!B336)</f>
        <v/>
      </c>
      <c r="F308" s="15" t="str">
        <f>IF(C308="","",SUMIFS('2- Journal entrées et sorties'!E$11:E$407,'2- Journal entrées et sorties'!D$11:D$407,D308))</f>
        <v/>
      </c>
      <c r="G308" s="15" t="str">
        <f>IF(D308="","",SUMIFS('2- Journal entrées et sorties'!F$11:F$507,'2- Journal entrées et sorties'!D$11:D$507,D308))</f>
        <v/>
      </c>
      <c r="H308" s="12" t="str">
        <f t="shared" si="6"/>
        <v/>
      </c>
    </row>
    <row r="309" spans="4:8" ht="15" x14ac:dyDescent="0.25">
      <c r="D309" s="15" t="str">
        <f>IF('1- Base de données articles'!B337="","",'1- Base de données articles'!B337)</f>
        <v/>
      </c>
      <c r="F309" s="15" t="str">
        <f>IF(C309="","",SUMIFS('2- Journal entrées et sorties'!E$11:E$407,'2- Journal entrées et sorties'!D$11:D$407,D309))</f>
        <v/>
      </c>
      <c r="G309" s="15" t="str">
        <f>IF(D309="","",SUMIFS('2- Journal entrées et sorties'!F$11:F$507,'2- Journal entrées et sorties'!D$11:D$507,D309))</f>
        <v/>
      </c>
      <c r="H309" s="12" t="str">
        <f t="shared" si="6"/>
        <v/>
      </c>
    </row>
    <row r="310" spans="4:8" ht="15" x14ac:dyDescent="0.25">
      <c r="D310" s="15" t="str">
        <f>IF('1- Base de données articles'!B338="","",'1- Base de données articles'!B338)</f>
        <v/>
      </c>
      <c r="F310" s="15" t="str">
        <f>IF(C310="","",SUMIFS('2- Journal entrées et sorties'!E$11:E$407,'2- Journal entrées et sorties'!D$11:D$407,D310))</f>
        <v/>
      </c>
      <c r="G310" s="15" t="str">
        <f>IF(D310="","",SUMIFS('2- Journal entrées et sorties'!F$11:F$507,'2- Journal entrées et sorties'!D$11:D$507,D310))</f>
        <v/>
      </c>
      <c r="H310" s="12" t="str">
        <f t="shared" si="6"/>
        <v/>
      </c>
    </row>
    <row r="311" spans="4:8" ht="15" x14ac:dyDescent="0.25">
      <c r="D311" s="15" t="str">
        <f>IF('1- Base de données articles'!B339="","",'1- Base de données articles'!B339)</f>
        <v/>
      </c>
      <c r="F311" s="15" t="str">
        <f>IF(C311="","",SUMIFS('2- Journal entrées et sorties'!E$11:E$407,'2- Journal entrées et sorties'!D$11:D$407,D311))</f>
        <v/>
      </c>
      <c r="G311" s="15" t="str">
        <f>IF(D311="","",SUMIFS('2- Journal entrées et sorties'!F$11:F$507,'2- Journal entrées et sorties'!D$11:D$507,D311))</f>
        <v/>
      </c>
      <c r="H311" s="12" t="str">
        <f t="shared" si="6"/>
        <v/>
      </c>
    </row>
    <row r="312" spans="4:8" ht="15" x14ac:dyDescent="0.25">
      <c r="D312" s="15" t="str">
        <f>IF('1- Base de données articles'!B340="","",'1- Base de données articles'!B340)</f>
        <v/>
      </c>
      <c r="F312" s="15" t="str">
        <f>IF(C312="","",SUMIFS('2- Journal entrées et sorties'!E$11:E$407,'2- Journal entrées et sorties'!D$11:D$407,D312))</f>
        <v/>
      </c>
      <c r="G312" s="15" t="str">
        <f>IF(D312="","",SUMIFS('2- Journal entrées et sorties'!F$11:F$507,'2- Journal entrées et sorties'!D$11:D$507,D312))</f>
        <v/>
      </c>
      <c r="H312" s="12" t="str">
        <f t="shared" ref="H312:H375" si="7">IF(D312="","",E312+F312-G312)</f>
        <v/>
      </c>
    </row>
    <row r="313" spans="4:8" ht="15" x14ac:dyDescent="0.25">
      <c r="D313" s="15" t="str">
        <f>IF('1- Base de données articles'!B341="","",'1- Base de données articles'!B341)</f>
        <v/>
      </c>
      <c r="F313" s="15" t="str">
        <f>IF(C313="","",SUMIFS('2- Journal entrées et sorties'!E$11:E$407,'2- Journal entrées et sorties'!D$11:D$407,D313))</f>
        <v/>
      </c>
      <c r="G313" s="15" t="str">
        <f>IF(D313="","",SUMIFS('2- Journal entrées et sorties'!F$11:F$507,'2- Journal entrées et sorties'!D$11:D$507,D313))</f>
        <v/>
      </c>
      <c r="H313" s="12" t="str">
        <f t="shared" si="7"/>
        <v/>
      </c>
    </row>
    <row r="314" spans="4:8" ht="15" x14ac:dyDescent="0.25">
      <c r="D314" s="15" t="str">
        <f>IF('1- Base de données articles'!B342="","",'1- Base de données articles'!B342)</f>
        <v/>
      </c>
      <c r="F314" s="15" t="str">
        <f>IF(C314="","",SUMIFS('2- Journal entrées et sorties'!E$11:E$407,'2- Journal entrées et sorties'!D$11:D$407,D314))</f>
        <v/>
      </c>
      <c r="G314" s="15" t="str">
        <f>IF(D314="","",SUMIFS('2- Journal entrées et sorties'!F$11:F$507,'2- Journal entrées et sorties'!D$11:D$507,D314))</f>
        <v/>
      </c>
      <c r="H314" s="12" t="str">
        <f t="shared" si="7"/>
        <v/>
      </c>
    </row>
    <row r="315" spans="4:8" ht="15" x14ac:dyDescent="0.25">
      <c r="D315" s="15" t="str">
        <f>IF('1- Base de données articles'!B343="","",'1- Base de données articles'!B343)</f>
        <v/>
      </c>
      <c r="F315" s="15" t="str">
        <f>IF(C315="","",SUMIFS('2- Journal entrées et sorties'!E$11:E$407,'2- Journal entrées et sorties'!D$11:D$407,D315))</f>
        <v/>
      </c>
      <c r="G315" s="15" t="str">
        <f>IF(D315="","",SUMIFS('2- Journal entrées et sorties'!F$11:F$507,'2- Journal entrées et sorties'!D$11:D$507,D315))</f>
        <v/>
      </c>
      <c r="H315" s="12" t="str">
        <f t="shared" si="7"/>
        <v/>
      </c>
    </row>
    <row r="316" spans="4:8" ht="15" x14ac:dyDescent="0.25">
      <c r="D316" s="15" t="str">
        <f>IF('1- Base de données articles'!B344="","",'1- Base de données articles'!B344)</f>
        <v/>
      </c>
      <c r="F316" s="15" t="str">
        <f>IF(C316="","",SUMIFS('2- Journal entrées et sorties'!E$11:E$407,'2- Journal entrées et sorties'!D$11:D$407,D316))</f>
        <v/>
      </c>
      <c r="G316" s="15" t="str">
        <f>IF(D316="","",SUMIFS('2- Journal entrées et sorties'!F$11:F$507,'2- Journal entrées et sorties'!D$11:D$507,D316))</f>
        <v/>
      </c>
      <c r="H316" s="12" t="str">
        <f t="shared" si="7"/>
        <v/>
      </c>
    </row>
    <row r="317" spans="4:8" ht="15" x14ac:dyDescent="0.25">
      <c r="D317" s="15" t="str">
        <f>IF('1- Base de données articles'!B345="","",'1- Base de données articles'!B345)</f>
        <v/>
      </c>
      <c r="F317" s="15" t="str">
        <f>IF(C317="","",SUMIFS('2- Journal entrées et sorties'!E$11:E$407,'2- Journal entrées et sorties'!D$11:D$407,D317))</f>
        <v/>
      </c>
      <c r="G317" s="15" t="str">
        <f>IF(D317="","",SUMIFS('2- Journal entrées et sorties'!F$11:F$507,'2- Journal entrées et sorties'!D$11:D$507,D317))</f>
        <v/>
      </c>
      <c r="H317" s="12" t="str">
        <f t="shared" si="7"/>
        <v/>
      </c>
    </row>
    <row r="318" spans="4:8" ht="15" x14ac:dyDescent="0.25">
      <c r="D318" s="15" t="str">
        <f>IF('1- Base de données articles'!B346="","",'1- Base de données articles'!B346)</f>
        <v/>
      </c>
      <c r="F318" s="15" t="str">
        <f>IF(C318="","",SUMIFS('2- Journal entrées et sorties'!E$11:E$407,'2- Journal entrées et sorties'!D$11:D$407,D318))</f>
        <v/>
      </c>
      <c r="G318" s="15" t="str">
        <f>IF(D318="","",SUMIFS('2- Journal entrées et sorties'!F$11:F$507,'2- Journal entrées et sorties'!D$11:D$507,D318))</f>
        <v/>
      </c>
      <c r="H318" s="12" t="str">
        <f t="shared" si="7"/>
        <v/>
      </c>
    </row>
    <row r="319" spans="4:8" ht="15" x14ac:dyDescent="0.25">
      <c r="D319" s="15" t="str">
        <f>IF('1- Base de données articles'!B347="","",'1- Base de données articles'!B347)</f>
        <v/>
      </c>
      <c r="F319" s="15" t="str">
        <f>IF(C319="","",SUMIFS('2- Journal entrées et sorties'!E$11:E$407,'2- Journal entrées et sorties'!D$11:D$407,D319))</f>
        <v/>
      </c>
      <c r="G319" s="15" t="str">
        <f>IF(D319="","",SUMIFS('2- Journal entrées et sorties'!F$11:F$507,'2- Journal entrées et sorties'!D$11:D$507,D319))</f>
        <v/>
      </c>
      <c r="H319" s="12" t="str">
        <f t="shared" si="7"/>
        <v/>
      </c>
    </row>
    <row r="320" spans="4:8" ht="15" x14ac:dyDescent="0.25">
      <c r="D320" s="15" t="str">
        <f>IF('1- Base de données articles'!B348="","",'1- Base de données articles'!B348)</f>
        <v/>
      </c>
      <c r="F320" s="15" t="str">
        <f>IF(C320="","",SUMIFS('2- Journal entrées et sorties'!E$11:E$407,'2- Journal entrées et sorties'!D$11:D$407,D320))</f>
        <v/>
      </c>
      <c r="G320" s="15" t="str">
        <f>IF(D320="","",SUMIFS('2- Journal entrées et sorties'!F$11:F$507,'2- Journal entrées et sorties'!D$11:D$507,D320))</f>
        <v/>
      </c>
      <c r="H320" s="12" t="str">
        <f t="shared" si="7"/>
        <v/>
      </c>
    </row>
    <row r="321" spans="4:8" ht="15" x14ac:dyDescent="0.25">
      <c r="D321" s="15" t="str">
        <f>IF('1- Base de données articles'!B349="","",'1- Base de données articles'!B349)</f>
        <v/>
      </c>
      <c r="F321" s="15" t="str">
        <f>IF(C321="","",SUMIFS('2- Journal entrées et sorties'!E$11:E$407,'2- Journal entrées et sorties'!D$11:D$407,D321))</f>
        <v/>
      </c>
      <c r="G321" s="15" t="str">
        <f>IF(D321="","",SUMIFS('2- Journal entrées et sorties'!F$11:F$507,'2- Journal entrées et sorties'!D$11:D$507,D321))</f>
        <v/>
      </c>
      <c r="H321" s="12" t="str">
        <f t="shared" si="7"/>
        <v/>
      </c>
    </row>
    <row r="322" spans="4:8" ht="15" x14ac:dyDescent="0.25">
      <c r="D322" s="15" t="str">
        <f>IF('1- Base de données articles'!B350="","",'1- Base de données articles'!B350)</f>
        <v/>
      </c>
      <c r="F322" s="15" t="str">
        <f>IF(C322="","",SUMIFS('2- Journal entrées et sorties'!E$11:E$407,'2- Journal entrées et sorties'!D$11:D$407,D322))</f>
        <v/>
      </c>
      <c r="G322" s="15" t="str">
        <f>IF(D322="","",SUMIFS('2- Journal entrées et sorties'!F$11:F$507,'2- Journal entrées et sorties'!D$11:D$507,D322))</f>
        <v/>
      </c>
      <c r="H322" s="12" t="str">
        <f t="shared" si="7"/>
        <v/>
      </c>
    </row>
    <row r="323" spans="4:8" ht="15" x14ac:dyDescent="0.25">
      <c r="D323" s="15" t="str">
        <f>IF('1- Base de données articles'!B351="","",'1- Base de données articles'!B351)</f>
        <v/>
      </c>
      <c r="F323" s="15" t="str">
        <f>IF(C323="","",SUMIFS('2- Journal entrées et sorties'!E$11:E$407,'2- Journal entrées et sorties'!D$11:D$407,D323))</f>
        <v/>
      </c>
      <c r="G323" s="15" t="str">
        <f>IF(D323="","",SUMIFS('2- Journal entrées et sorties'!F$11:F$507,'2- Journal entrées et sorties'!D$11:D$507,D323))</f>
        <v/>
      </c>
      <c r="H323" s="12" t="str">
        <f t="shared" si="7"/>
        <v/>
      </c>
    </row>
    <row r="324" spans="4:8" ht="15" x14ac:dyDescent="0.25">
      <c r="D324" s="15" t="str">
        <f>IF('1- Base de données articles'!B352="","",'1- Base de données articles'!B352)</f>
        <v/>
      </c>
      <c r="F324" s="15" t="str">
        <f>IF(C324="","",SUMIFS('2- Journal entrées et sorties'!E$11:E$407,'2- Journal entrées et sorties'!D$11:D$407,D324))</f>
        <v/>
      </c>
      <c r="G324" s="15" t="str">
        <f>IF(D324="","",SUMIFS('2- Journal entrées et sorties'!F$11:F$507,'2- Journal entrées et sorties'!D$11:D$507,D324))</f>
        <v/>
      </c>
      <c r="H324" s="12" t="str">
        <f t="shared" si="7"/>
        <v/>
      </c>
    </row>
    <row r="325" spans="4:8" ht="15" x14ac:dyDescent="0.25">
      <c r="D325" s="15" t="str">
        <f>IF('1- Base de données articles'!B353="","",'1- Base de données articles'!B353)</f>
        <v/>
      </c>
      <c r="F325" s="15" t="str">
        <f>IF(C325="","",SUMIFS('2- Journal entrées et sorties'!E$11:E$407,'2- Journal entrées et sorties'!D$11:D$407,D325))</f>
        <v/>
      </c>
      <c r="G325" s="15" t="str">
        <f>IF(D325="","",SUMIFS('2- Journal entrées et sorties'!F$11:F$507,'2- Journal entrées et sorties'!D$11:D$507,D325))</f>
        <v/>
      </c>
      <c r="H325" s="12" t="str">
        <f t="shared" si="7"/>
        <v/>
      </c>
    </row>
    <row r="326" spans="4:8" ht="15" x14ac:dyDescent="0.25">
      <c r="D326" s="15" t="str">
        <f>IF('1- Base de données articles'!B354="","",'1- Base de données articles'!B354)</f>
        <v/>
      </c>
      <c r="F326" s="15" t="str">
        <f>IF(C326="","",SUMIFS('2- Journal entrées et sorties'!E$11:E$407,'2- Journal entrées et sorties'!D$11:D$407,D326))</f>
        <v/>
      </c>
      <c r="G326" s="15" t="str">
        <f>IF(D326="","",SUMIFS('2- Journal entrées et sorties'!F$11:F$507,'2- Journal entrées et sorties'!D$11:D$507,D326))</f>
        <v/>
      </c>
      <c r="H326" s="12" t="str">
        <f t="shared" si="7"/>
        <v/>
      </c>
    </row>
    <row r="327" spans="4:8" ht="15" x14ac:dyDescent="0.25">
      <c r="D327" s="15" t="str">
        <f>IF('1- Base de données articles'!B355="","",'1- Base de données articles'!B355)</f>
        <v/>
      </c>
      <c r="F327" s="15" t="str">
        <f>IF(C327="","",SUMIFS('2- Journal entrées et sorties'!E$11:E$407,'2- Journal entrées et sorties'!D$11:D$407,D327))</f>
        <v/>
      </c>
      <c r="G327" s="15" t="str">
        <f>IF(D327="","",SUMIFS('2- Journal entrées et sorties'!F$11:F$507,'2- Journal entrées et sorties'!D$11:D$507,D327))</f>
        <v/>
      </c>
      <c r="H327" s="12" t="str">
        <f t="shared" si="7"/>
        <v/>
      </c>
    </row>
    <row r="328" spans="4:8" ht="15" x14ac:dyDescent="0.25">
      <c r="D328" s="15" t="str">
        <f>IF('1- Base de données articles'!B356="","",'1- Base de données articles'!B356)</f>
        <v/>
      </c>
      <c r="F328" s="15" t="str">
        <f>IF(C328="","",SUMIFS('2- Journal entrées et sorties'!E$11:E$407,'2- Journal entrées et sorties'!D$11:D$407,D328))</f>
        <v/>
      </c>
      <c r="G328" s="15" t="str">
        <f>IF(D328="","",SUMIFS('2- Journal entrées et sorties'!F$11:F$507,'2- Journal entrées et sorties'!D$11:D$507,D328))</f>
        <v/>
      </c>
      <c r="H328" s="12" t="str">
        <f t="shared" si="7"/>
        <v/>
      </c>
    </row>
    <row r="329" spans="4:8" ht="15" x14ac:dyDescent="0.25">
      <c r="D329" s="15" t="str">
        <f>IF('1- Base de données articles'!B357="","",'1- Base de données articles'!B357)</f>
        <v/>
      </c>
      <c r="F329" s="15" t="str">
        <f>IF(C329="","",SUMIFS('2- Journal entrées et sorties'!E$11:E$407,'2- Journal entrées et sorties'!D$11:D$407,D329))</f>
        <v/>
      </c>
      <c r="G329" s="15" t="str">
        <f>IF(D329="","",SUMIFS('2- Journal entrées et sorties'!F$11:F$507,'2- Journal entrées et sorties'!D$11:D$507,D329))</f>
        <v/>
      </c>
      <c r="H329" s="12" t="str">
        <f t="shared" si="7"/>
        <v/>
      </c>
    </row>
    <row r="330" spans="4:8" ht="15" x14ac:dyDescent="0.25">
      <c r="D330" s="15" t="str">
        <f>IF('1- Base de données articles'!B358="","",'1- Base de données articles'!B358)</f>
        <v/>
      </c>
      <c r="F330" s="15" t="str">
        <f>IF(C330="","",SUMIFS('2- Journal entrées et sorties'!E$11:E$407,'2- Journal entrées et sorties'!D$11:D$407,D330))</f>
        <v/>
      </c>
      <c r="G330" s="15" t="str">
        <f>IF(D330="","",SUMIFS('2- Journal entrées et sorties'!F$11:F$507,'2- Journal entrées et sorties'!D$11:D$507,D330))</f>
        <v/>
      </c>
      <c r="H330" s="12" t="str">
        <f t="shared" si="7"/>
        <v/>
      </c>
    </row>
    <row r="331" spans="4:8" ht="15" x14ac:dyDescent="0.25">
      <c r="D331" s="15" t="str">
        <f>IF('1- Base de données articles'!B359="","",'1- Base de données articles'!B359)</f>
        <v/>
      </c>
      <c r="F331" s="15" t="str">
        <f>IF(C331="","",SUMIFS('2- Journal entrées et sorties'!E$11:E$407,'2- Journal entrées et sorties'!D$11:D$407,D331))</f>
        <v/>
      </c>
      <c r="G331" s="15" t="str">
        <f>IF(D331="","",SUMIFS('2- Journal entrées et sorties'!F$11:F$507,'2- Journal entrées et sorties'!D$11:D$507,D331))</f>
        <v/>
      </c>
      <c r="H331" s="12" t="str">
        <f t="shared" si="7"/>
        <v/>
      </c>
    </row>
    <row r="332" spans="4:8" ht="15" x14ac:dyDescent="0.25">
      <c r="D332" s="15" t="str">
        <f>IF('1- Base de données articles'!B360="","",'1- Base de données articles'!B360)</f>
        <v/>
      </c>
      <c r="F332" s="15" t="str">
        <f>IF(C332="","",SUMIFS('2- Journal entrées et sorties'!E$11:E$407,'2- Journal entrées et sorties'!D$11:D$407,D332))</f>
        <v/>
      </c>
      <c r="G332" s="15" t="str">
        <f>IF(D332="","",SUMIFS('2- Journal entrées et sorties'!F$11:F$507,'2- Journal entrées et sorties'!D$11:D$507,D332))</f>
        <v/>
      </c>
      <c r="H332" s="12" t="str">
        <f t="shared" si="7"/>
        <v/>
      </c>
    </row>
    <row r="333" spans="4:8" ht="15" x14ac:dyDescent="0.25">
      <c r="D333" s="15" t="str">
        <f>IF('1- Base de données articles'!B361="","",'1- Base de données articles'!B361)</f>
        <v/>
      </c>
      <c r="F333" s="15" t="str">
        <f>IF(C333="","",SUMIFS('2- Journal entrées et sorties'!E$11:E$407,'2- Journal entrées et sorties'!D$11:D$407,D333))</f>
        <v/>
      </c>
      <c r="G333" s="15" t="str">
        <f>IF(D333="","",SUMIFS('2- Journal entrées et sorties'!F$11:F$507,'2- Journal entrées et sorties'!D$11:D$507,D333))</f>
        <v/>
      </c>
      <c r="H333" s="12" t="str">
        <f t="shared" si="7"/>
        <v/>
      </c>
    </row>
    <row r="334" spans="4:8" ht="15" x14ac:dyDescent="0.25">
      <c r="D334" s="15" t="str">
        <f>IF('1- Base de données articles'!B362="","",'1- Base de données articles'!B362)</f>
        <v/>
      </c>
      <c r="F334" s="15" t="str">
        <f>IF(C334="","",SUMIFS('2- Journal entrées et sorties'!E$11:E$407,'2- Journal entrées et sorties'!D$11:D$407,D334))</f>
        <v/>
      </c>
      <c r="G334" s="15" t="str">
        <f>IF(D334="","",SUMIFS('2- Journal entrées et sorties'!F$11:F$507,'2- Journal entrées et sorties'!D$11:D$507,D334))</f>
        <v/>
      </c>
      <c r="H334" s="12" t="str">
        <f t="shared" si="7"/>
        <v/>
      </c>
    </row>
    <row r="335" spans="4:8" ht="15" x14ac:dyDescent="0.25">
      <c r="D335" s="15" t="str">
        <f>IF('1- Base de données articles'!B363="","",'1- Base de données articles'!B363)</f>
        <v/>
      </c>
      <c r="F335" s="15" t="str">
        <f>IF(C335="","",SUMIFS('2- Journal entrées et sorties'!E$11:E$407,'2- Journal entrées et sorties'!D$11:D$407,D335))</f>
        <v/>
      </c>
      <c r="G335" s="15" t="str">
        <f>IF(D335="","",SUMIFS('2- Journal entrées et sorties'!F$11:F$507,'2- Journal entrées et sorties'!D$11:D$507,D335))</f>
        <v/>
      </c>
      <c r="H335" s="12" t="str">
        <f t="shared" si="7"/>
        <v/>
      </c>
    </row>
    <row r="336" spans="4:8" ht="15" x14ac:dyDescent="0.25">
      <c r="D336" s="15" t="str">
        <f>IF('1- Base de données articles'!B364="","",'1- Base de données articles'!B364)</f>
        <v/>
      </c>
      <c r="F336" s="15" t="str">
        <f>IF(C336="","",SUMIFS('2- Journal entrées et sorties'!E$11:E$407,'2- Journal entrées et sorties'!D$11:D$407,D336))</f>
        <v/>
      </c>
      <c r="G336" s="15" t="str">
        <f>IF(D336="","",SUMIFS('2- Journal entrées et sorties'!F$11:F$507,'2- Journal entrées et sorties'!D$11:D$507,D336))</f>
        <v/>
      </c>
      <c r="H336" s="12" t="str">
        <f t="shared" si="7"/>
        <v/>
      </c>
    </row>
    <row r="337" spans="4:8" ht="15" x14ac:dyDescent="0.25">
      <c r="D337" s="15" t="str">
        <f>IF('1- Base de données articles'!B365="","",'1- Base de données articles'!B365)</f>
        <v/>
      </c>
      <c r="F337" s="15" t="str">
        <f>IF(C337="","",SUMIFS('2- Journal entrées et sorties'!E$11:E$407,'2- Journal entrées et sorties'!D$11:D$407,D337))</f>
        <v/>
      </c>
      <c r="G337" s="15" t="str">
        <f>IF(D337="","",SUMIFS('2- Journal entrées et sorties'!F$11:F$507,'2- Journal entrées et sorties'!D$11:D$507,D337))</f>
        <v/>
      </c>
      <c r="H337" s="12" t="str">
        <f t="shared" si="7"/>
        <v/>
      </c>
    </row>
    <row r="338" spans="4:8" ht="15" x14ac:dyDescent="0.25">
      <c r="D338" s="15" t="str">
        <f>IF('1- Base de données articles'!B366="","",'1- Base de données articles'!B366)</f>
        <v/>
      </c>
      <c r="F338" s="15" t="str">
        <f>IF(C338="","",SUMIFS('2- Journal entrées et sorties'!E$11:E$407,'2- Journal entrées et sorties'!D$11:D$407,D338))</f>
        <v/>
      </c>
      <c r="G338" s="15" t="str">
        <f>IF(D338="","",SUMIFS('2- Journal entrées et sorties'!F$11:F$507,'2- Journal entrées et sorties'!D$11:D$507,D338))</f>
        <v/>
      </c>
      <c r="H338" s="12" t="str">
        <f t="shared" si="7"/>
        <v/>
      </c>
    </row>
    <row r="339" spans="4:8" ht="15" x14ac:dyDescent="0.25">
      <c r="D339" s="15" t="str">
        <f>IF('1- Base de données articles'!B367="","",'1- Base de données articles'!B367)</f>
        <v/>
      </c>
      <c r="F339" s="15" t="str">
        <f>IF(C339="","",SUMIFS('2- Journal entrées et sorties'!E$11:E$407,'2- Journal entrées et sorties'!D$11:D$407,D339))</f>
        <v/>
      </c>
      <c r="G339" s="15" t="str">
        <f>IF(D339="","",SUMIFS('2- Journal entrées et sorties'!F$11:F$507,'2- Journal entrées et sorties'!D$11:D$507,D339))</f>
        <v/>
      </c>
      <c r="H339" s="12" t="str">
        <f t="shared" si="7"/>
        <v/>
      </c>
    </row>
    <row r="340" spans="4:8" ht="15" x14ac:dyDescent="0.25">
      <c r="D340" s="15" t="str">
        <f>IF('1- Base de données articles'!B368="","",'1- Base de données articles'!B368)</f>
        <v/>
      </c>
      <c r="F340" s="15" t="str">
        <f>IF(C340="","",SUMIFS('2- Journal entrées et sorties'!E$11:E$407,'2- Journal entrées et sorties'!D$11:D$407,D340))</f>
        <v/>
      </c>
      <c r="G340" s="15" t="str">
        <f>IF(D340="","",SUMIFS('2- Journal entrées et sorties'!F$11:F$507,'2- Journal entrées et sorties'!D$11:D$507,D340))</f>
        <v/>
      </c>
      <c r="H340" s="12" t="str">
        <f t="shared" si="7"/>
        <v/>
      </c>
    </row>
    <row r="341" spans="4:8" ht="15" x14ac:dyDescent="0.25">
      <c r="D341" s="15" t="str">
        <f>IF('1- Base de données articles'!B369="","",'1- Base de données articles'!B369)</f>
        <v/>
      </c>
      <c r="F341" s="15" t="str">
        <f>IF(C341="","",SUMIFS('2- Journal entrées et sorties'!E$11:E$407,'2- Journal entrées et sorties'!D$11:D$407,D341))</f>
        <v/>
      </c>
      <c r="G341" s="15" t="str">
        <f>IF(D341="","",SUMIFS('2- Journal entrées et sorties'!F$11:F$507,'2- Journal entrées et sorties'!D$11:D$507,D341))</f>
        <v/>
      </c>
      <c r="H341" s="12" t="str">
        <f t="shared" si="7"/>
        <v/>
      </c>
    </row>
    <row r="342" spans="4:8" ht="15" x14ac:dyDescent="0.25">
      <c r="D342" s="15" t="str">
        <f>IF('1- Base de données articles'!B370="","",'1- Base de données articles'!B370)</f>
        <v/>
      </c>
      <c r="F342" s="15" t="str">
        <f>IF(C342="","",SUMIFS('2- Journal entrées et sorties'!E$11:E$407,'2- Journal entrées et sorties'!D$11:D$407,D342))</f>
        <v/>
      </c>
      <c r="G342" s="15" t="str">
        <f>IF(D342="","",SUMIFS('2- Journal entrées et sorties'!F$11:F$507,'2- Journal entrées et sorties'!D$11:D$507,D342))</f>
        <v/>
      </c>
      <c r="H342" s="12" t="str">
        <f t="shared" si="7"/>
        <v/>
      </c>
    </row>
    <row r="343" spans="4:8" ht="15" x14ac:dyDescent="0.25">
      <c r="D343" s="15" t="str">
        <f>IF('1- Base de données articles'!B371="","",'1- Base de données articles'!B371)</f>
        <v/>
      </c>
      <c r="F343" s="15" t="str">
        <f>IF(C343="","",SUMIFS('2- Journal entrées et sorties'!E$11:E$407,'2- Journal entrées et sorties'!D$11:D$407,D343))</f>
        <v/>
      </c>
      <c r="G343" s="15" t="str">
        <f>IF(D343="","",SUMIFS('2- Journal entrées et sorties'!F$11:F$507,'2- Journal entrées et sorties'!D$11:D$507,D343))</f>
        <v/>
      </c>
      <c r="H343" s="12" t="str">
        <f t="shared" si="7"/>
        <v/>
      </c>
    </row>
    <row r="344" spans="4:8" ht="15" x14ac:dyDescent="0.25">
      <c r="D344" s="15" t="str">
        <f>IF('1- Base de données articles'!B372="","",'1- Base de données articles'!B372)</f>
        <v/>
      </c>
      <c r="F344" s="15" t="str">
        <f>IF(C344="","",SUMIFS('2- Journal entrées et sorties'!E$11:E$407,'2- Journal entrées et sorties'!D$11:D$407,D344))</f>
        <v/>
      </c>
      <c r="G344" s="15" t="str">
        <f>IF(D344="","",SUMIFS('2- Journal entrées et sorties'!F$11:F$507,'2- Journal entrées et sorties'!D$11:D$507,D344))</f>
        <v/>
      </c>
      <c r="H344" s="12" t="str">
        <f t="shared" si="7"/>
        <v/>
      </c>
    </row>
    <row r="345" spans="4:8" ht="15" x14ac:dyDescent="0.25">
      <c r="D345" s="15" t="str">
        <f>IF('1- Base de données articles'!B373="","",'1- Base de données articles'!B373)</f>
        <v/>
      </c>
      <c r="F345" s="15" t="str">
        <f>IF(C345="","",SUMIFS('2- Journal entrées et sorties'!E$11:E$407,'2- Journal entrées et sorties'!D$11:D$407,D345))</f>
        <v/>
      </c>
      <c r="G345" s="15" t="str">
        <f>IF(D345="","",SUMIFS('2- Journal entrées et sorties'!F$11:F$507,'2- Journal entrées et sorties'!D$11:D$507,D345))</f>
        <v/>
      </c>
      <c r="H345" s="12" t="str">
        <f t="shared" si="7"/>
        <v/>
      </c>
    </row>
    <row r="346" spans="4:8" ht="15" x14ac:dyDescent="0.25">
      <c r="D346" s="15" t="str">
        <f>IF('1- Base de données articles'!B374="","",'1- Base de données articles'!B374)</f>
        <v/>
      </c>
      <c r="F346" s="15" t="str">
        <f>IF(C346="","",SUMIFS('2- Journal entrées et sorties'!E$11:E$407,'2- Journal entrées et sorties'!D$11:D$407,D346))</f>
        <v/>
      </c>
      <c r="G346" s="15" t="str">
        <f>IF(D346="","",SUMIFS('2- Journal entrées et sorties'!F$11:F$507,'2- Journal entrées et sorties'!D$11:D$507,D346))</f>
        <v/>
      </c>
      <c r="H346" s="12" t="str">
        <f t="shared" si="7"/>
        <v/>
      </c>
    </row>
    <row r="347" spans="4:8" ht="15" x14ac:dyDescent="0.25">
      <c r="D347" s="15" t="str">
        <f>IF('1- Base de données articles'!B375="","",'1- Base de données articles'!B375)</f>
        <v/>
      </c>
      <c r="F347" s="15" t="str">
        <f>IF(C347="","",SUMIFS('2- Journal entrées et sorties'!E$11:E$407,'2- Journal entrées et sorties'!D$11:D$407,D347))</f>
        <v/>
      </c>
      <c r="G347" s="15" t="str">
        <f>IF(D347="","",SUMIFS('2- Journal entrées et sorties'!F$11:F$507,'2- Journal entrées et sorties'!D$11:D$507,D347))</f>
        <v/>
      </c>
      <c r="H347" s="12" t="str">
        <f t="shared" si="7"/>
        <v/>
      </c>
    </row>
    <row r="348" spans="4:8" ht="15" x14ac:dyDescent="0.25">
      <c r="D348" s="15" t="str">
        <f>IF('1- Base de données articles'!B376="","",'1- Base de données articles'!B376)</f>
        <v/>
      </c>
      <c r="F348" s="15" t="str">
        <f>IF(C348="","",SUMIFS('2- Journal entrées et sorties'!E$11:E$407,'2- Journal entrées et sorties'!D$11:D$407,D348))</f>
        <v/>
      </c>
      <c r="G348" s="15" t="str">
        <f>IF(D348="","",SUMIFS('2- Journal entrées et sorties'!F$11:F$507,'2- Journal entrées et sorties'!D$11:D$507,D348))</f>
        <v/>
      </c>
      <c r="H348" s="12" t="str">
        <f t="shared" si="7"/>
        <v/>
      </c>
    </row>
    <row r="349" spans="4:8" ht="15" x14ac:dyDescent="0.25">
      <c r="D349" s="15" t="str">
        <f>IF('1- Base de données articles'!B377="","",'1- Base de données articles'!B377)</f>
        <v/>
      </c>
      <c r="F349" s="15" t="str">
        <f>IF(C349="","",SUMIFS('2- Journal entrées et sorties'!E$11:E$407,'2- Journal entrées et sorties'!D$11:D$407,D349))</f>
        <v/>
      </c>
      <c r="G349" s="15" t="str">
        <f>IF(D349="","",SUMIFS('2- Journal entrées et sorties'!F$11:F$507,'2- Journal entrées et sorties'!D$11:D$507,D349))</f>
        <v/>
      </c>
      <c r="H349" s="12" t="str">
        <f t="shared" si="7"/>
        <v/>
      </c>
    </row>
    <row r="350" spans="4:8" ht="15" x14ac:dyDescent="0.25">
      <c r="D350" s="15" t="str">
        <f>IF('1- Base de données articles'!B378="","",'1- Base de données articles'!B378)</f>
        <v/>
      </c>
      <c r="F350" s="15" t="str">
        <f>IF(C350="","",SUMIFS('2- Journal entrées et sorties'!E$11:E$407,'2- Journal entrées et sorties'!D$11:D$407,D350))</f>
        <v/>
      </c>
      <c r="G350" s="15" t="str">
        <f>IF(D350="","",SUMIFS('2- Journal entrées et sorties'!F$11:F$507,'2- Journal entrées et sorties'!D$11:D$507,D350))</f>
        <v/>
      </c>
      <c r="H350" s="12" t="str">
        <f t="shared" si="7"/>
        <v/>
      </c>
    </row>
    <row r="351" spans="4:8" ht="15" x14ac:dyDescent="0.25">
      <c r="D351" s="15" t="str">
        <f>IF('1- Base de données articles'!B379="","",'1- Base de données articles'!B379)</f>
        <v/>
      </c>
      <c r="F351" s="15" t="str">
        <f>IF(C351="","",SUMIFS('2- Journal entrées et sorties'!E$11:E$407,'2- Journal entrées et sorties'!D$11:D$407,D351))</f>
        <v/>
      </c>
      <c r="G351" s="15" t="str">
        <f>IF(D351="","",SUMIFS('2- Journal entrées et sorties'!F$11:F$507,'2- Journal entrées et sorties'!D$11:D$507,D351))</f>
        <v/>
      </c>
      <c r="H351" s="12" t="str">
        <f t="shared" si="7"/>
        <v/>
      </c>
    </row>
    <row r="352" spans="4:8" ht="15" x14ac:dyDescent="0.25">
      <c r="D352" s="15" t="str">
        <f>IF('1- Base de données articles'!B380="","",'1- Base de données articles'!B380)</f>
        <v/>
      </c>
      <c r="F352" s="15" t="str">
        <f>IF(C352="","",SUMIFS('2- Journal entrées et sorties'!E$11:E$407,'2- Journal entrées et sorties'!D$11:D$407,D352))</f>
        <v/>
      </c>
      <c r="G352" s="15" t="str">
        <f>IF(D352="","",SUMIFS('2- Journal entrées et sorties'!F$11:F$507,'2- Journal entrées et sorties'!D$11:D$507,D352))</f>
        <v/>
      </c>
      <c r="H352" s="12" t="str">
        <f t="shared" si="7"/>
        <v/>
      </c>
    </row>
    <row r="353" spans="4:8" ht="15" x14ac:dyDescent="0.25">
      <c r="D353" s="15" t="str">
        <f>IF('1- Base de données articles'!B381="","",'1- Base de données articles'!B381)</f>
        <v/>
      </c>
      <c r="F353" s="15" t="str">
        <f>IF(C353="","",SUMIFS('2- Journal entrées et sorties'!E$11:E$407,'2- Journal entrées et sorties'!D$11:D$407,D353))</f>
        <v/>
      </c>
      <c r="G353" s="15" t="str">
        <f>IF(D353="","",SUMIFS('2- Journal entrées et sorties'!F$11:F$507,'2- Journal entrées et sorties'!D$11:D$507,D353))</f>
        <v/>
      </c>
      <c r="H353" s="12" t="str">
        <f t="shared" si="7"/>
        <v/>
      </c>
    </row>
    <row r="354" spans="4:8" ht="15" x14ac:dyDescent="0.25">
      <c r="D354" s="15" t="str">
        <f>IF('1- Base de données articles'!B382="","",'1- Base de données articles'!B382)</f>
        <v/>
      </c>
      <c r="F354" s="15" t="str">
        <f>IF(C354="","",SUMIFS('2- Journal entrées et sorties'!E$11:E$407,'2- Journal entrées et sorties'!D$11:D$407,D354))</f>
        <v/>
      </c>
      <c r="G354" s="15" t="str">
        <f>IF(D354="","",SUMIFS('2- Journal entrées et sorties'!F$11:F$507,'2- Journal entrées et sorties'!D$11:D$507,D354))</f>
        <v/>
      </c>
      <c r="H354" s="12" t="str">
        <f t="shared" si="7"/>
        <v/>
      </c>
    </row>
    <row r="355" spans="4:8" ht="15" x14ac:dyDescent="0.25">
      <c r="D355" s="15" t="str">
        <f>IF('1- Base de données articles'!B383="","",'1- Base de données articles'!B383)</f>
        <v/>
      </c>
      <c r="F355" s="15" t="str">
        <f>IF(C355="","",SUMIFS('2- Journal entrées et sorties'!E$11:E$407,'2- Journal entrées et sorties'!D$11:D$407,D355))</f>
        <v/>
      </c>
      <c r="G355" s="15" t="str">
        <f>IF(D355="","",SUMIFS('2- Journal entrées et sorties'!F$11:F$507,'2- Journal entrées et sorties'!D$11:D$507,D355))</f>
        <v/>
      </c>
      <c r="H355" s="12" t="str">
        <f t="shared" si="7"/>
        <v/>
      </c>
    </row>
    <row r="356" spans="4:8" ht="15" x14ac:dyDescent="0.25">
      <c r="D356" s="15" t="str">
        <f>IF('1- Base de données articles'!B384="","",'1- Base de données articles'!B384)</f>
        <v/>
      </c>
      <c r="F356" s="15" t="str">
        <f>IF(C356="","",SUMIFS('2- Journal entrées et sorties'!E$11:E$407,'2- Journal entrées et sorties'!D$11:D$407,D356))</f>
        <v/>
      </c>
      <c r="G356" s="15" t="str">
        <f>IF(D356="","",SUMIFS('2- Journal entrées et sorties'!F$11:F$507,'2- Journal entrées et sorties'!D$11:D$507,D356))</f>
        <v/>
      </c>
      <c r="H356" s="12" t="str">
        <f t="shared" si="7"/>
        <v/>
      </c>
    </row>
    <row r="357" spans="4:8" ht="15" x14ac:dyDescent="0.25">
      <c r="D357" s="15" t="str">
        <f>IF('1- Base de données articles'!B385="","",'1- Base de données articles'!B385)</f>
        <v/>
      </c>
      <c r="F357" s="15" t="str">
        <f>IF(C357="","",SUMIFS('2- Journal entrées et sorties'!E$11:E$407,'2- Journal entrées et sorties'!D$11:D$407,D357))</f>
        <v/>
      </c>
      <c r="G357" s="15" t="str">
        <f>IF(D357="","",SUMIFS('2- Journal entrées et sorties'!F$11:F$507,'2- Journal entrées et sorties'!D$11:D$507,D357))</f>
        <v/>
      </c>
      <c r="H357" s="12" t="str">
        <f t="shared" si="7"/>
        <v/>
      </c>
    </row>
    <row r="358" spans="4:8" ht="15" x14ac:dyDescent="0.25">
      <c r="D358" s="15" t="str">
        <f>IF('1- Base de données articles'!B386="","",'1- Base de données articles'!B386)</f>
        <v/>
      </c>
      <c r="F358" s="15" t="str">
        <f>IF(C358="","",SUMIFS('2- Journal entrées et sorties'!E$11:E$407,'2- Journal entrées et sorties'!D$11:D$407,D358))</f>
        <v/>
      </c>
      <c r="G358" s="15" t="str">
        <f>IF(D358="","",SUMIFS('2- Journal entrées et sorties'!F$11:F$507,'2- Journal entrées et sorties'!D$11:D$507,D358))</f>
        <v/>
      </c>
      <c r="H358" s="12" t="str">
        <f t="shared" si="7"/>
        <v/>
      </c>
    </row>
    <row r="359" spans="4:8" ht="15" x14ac:dyDescent="0.25">
      <c r="D359" s="15" t="str">
        <f>IF('1- Base de données articles'!B387="","",'1- Base de données articles'!B387)</f>
        <v/>
      </c>
      <c r="F359" s="15" t="str">
        <f>IF(C359="","",SUMIFS('2- Journal entrées et sorties'!E$11:E$407,'2- Journal entrées et sorties'!D$11:D$407,D359))</f>
        <v/>
      </c>
      <c r="G359" s="15" t="str">
        <f>IF(D359="","",SUMIFS('2- Journal entrées et sorties'!F$11:F$507,'2- Journal entrées et sorties'!D$11:D$507,D359))</f>
        <v/>
      </c>
      <c r="H359" s="12" t="str">
        <f t="shared" si="7"/>
        <v/>
      </c>
    </row>
    <row r="360" spans="4:8" ht="15" x14ac:dyDescent="0.25">
      <c r="D360" s="15" t="str">
        <f>IF('1- Base de données articles'!B388="","",'1- Base de données articles'!B388)</f>
        <v/>
      </c>
      <c r="F360" s="15" t="str">
        <f>IF(C360="","",SUMIFS('2- Journal entrées et sorties'!E$11:E$407,'2- Journal entrées et sorties'!D$11:D$407,D360))</f>
        <v/>
      </c>
      <c r="G360" s="15" t="str">
        <f>IF(D360="","",SUMIFS('2- Journal entrées et sorties'!F$11:F$507,'2- Journal entrées et sorties'!D$11:D$507,D360))</f>
        <v/>
      </c>
      <c r="H360" s="12" t="str">
        <f t="shared" si="7"/>
        <v/>
      </c>
    </row>
    <row r="361" spans="4:8" ht="15" x14ac:dyDescent="0.25">
      <c r="D361" s="15" t="str">
        <f>IF('1- Base de données articles'!B389="","",'1- Base de données articles'!B389)</f>
        <v/>
      </c>
      <c r="F361" s="15" t="str">
        <f>IF(C361="","",SUMIFS('2- Journal entrées et sorties'!E$11:E$407,'2- Journal entrées et sorties'!D$11:D$407,D361))</f>
        <v/>
      </c>
      <c r="G361" s="15" t="str">
        <f>IF(D361="","",SUMIFS('2- Journal entrées et sorties'!F$11:F$507,'2- Journal entrées et sorties'!D$11:D$507,D361))</f>
        <v/>
      </c>
      <c r="H361" s="12" t="str">
        <f t="shared" si="7"/>
        <v/>
      </c>
    </row>
    <row r="362" spans="4:8" ht="15" x14ac:dyDescent="0.25">
      <c r="D362" s="15" t="str">
        <f>IF('1- Base de données articles'!B390="","",'1- Base de données articles'!B390)</f>
        <v/>
      </c>
      <c r="F362" s="15" t="str">
        <f>IF(C362="","",SUMIFS('2- Journal entrées et sorties'!E$11:E$407,'2- Journal entrées et sorties'!D$11:D$407,D362))</f>
        <v/>
      </c>
      <c r="G362" s="15" t="str">
        <f>IF(D362="","",SUMIFS('2- Journal entrées et sorties'!F$11:F$507,'2- Journal entrées et sorties'!D$11:D$507,D362))</f>
        <v/>
      </c>
      <c r="H362" s="12" t="str">
        <f t="shared" si="7"/>
        <v/>
      </c>
    </row>
    <row r="363" spans="4:8" ht="15" x14ac:dyDescent="0.25">
      <c r="D363" s="15" t="str">
        <f>IF('1- Base de données articles'!B391="","",'1- Base de données articles'!B391)</f>
        <v/>
      </c>
      <c r="F363" s="15" t="str">
        <f>IF(C363="","",SUMIFS('2- Journal entrées et sorties'!E$11:E$407,'2- Journal entrées et sorties'!D$11:D$407,D363))</f>
        <v/>
      </c>
      <c r="G363" s="15" t="str">
        <f>IF(D363="","",SUMIFS('2- Journal entrées et sorties'!F$11:F$507,'2- Journal entrées et sorties'!D$11:D$507,D363))</f>
        <v/>
      </c>
      <c r="H363" s="12" t="str">
        <f t="shared" si="7"/>
        <v/>
      </c>
    </row>
    <row r="364" spans="4:8" ht="15" x14ac:dyDescent="0.25">
      <c r="D364" s="15" t="str">
        <f>IF('1- Base de données articles'!B392="","",'1- Base de données articles'!B392)</f>
        <v/>
      </c>
      <c r="F364" s="15" t="str">
        <f>IF(C364="","",SUMIFS('2- Journal entrées et sorties'!E$11:E$407,'2- Journal entrées et sorties'!D$11:D$407,D364))</f>
        <v/>
      </c>
      <c r="G364" s="15" t="str">
        <f>IF(D364="","",SUMIFS('2- Journal entrées et sorties'!F$11:F$507,'2- Journal entrées et sorties'!D$11:D$507,D364))</f>
        <v/>
      </c>
      <c r="H364" s="12" t="str">
        <f t="shared" si="7"/>
        <v/>
      </c>
    </row>
    <row r="365" spans="4:8" ht="15" x14ac:dyDescent="0.25">
      <c r="D365" s="15" t="str">
        <f>IF('1- Base de données articles'!B393="","",'1- Base de données articles'!B393)</f>
        <v/>
      </c>
      <c r="F365" s="15" t="str">
        <f>IF(C365="","",SUMIFS('2- Journal entrées et sorties'!E$11:E$407,'2- Journal entrées et sorties'!D$11:D$407,D365))</f>
        <v/>
      </c>
      <c r="G365" s="15" t="str">
        <f>IF(D365="","",SUMIFS('2- Journal entrées et sorties'!F$11:F$507,'2- Journal entrées et sorties'!D$11:D$507,D365))</f>
        <v/>
      </c>
      <c r="H365" s="12" t="str">
        <f t="shared" si="7"/>
        <v/>
      </c>
    </row>
    <row r="366" spans="4:8" ht="15" x14ac:dyDescent="0.25">
      <c r="D366" s="15" t="str">
        <f>IF('1- Base de données articles'!B394="","",'1- Base de données articles'!B394)</f>
        <v/>
      </c>
      <c r="F366" s="15" t="str">
        <f>IF(C366="","",SUMIFS('2- Journal entrées et sorties'!E$11:E$407,'2- Journal entrées et sorties'!D$11:D$407,D366))</f>
        <v/>
      </c>
      <c r="G366" s="15" t="str">
        <f>IF(D366="","",SUMIFS('2- Journal entrées et sorties'!F$11:F$507,'2- Journal entrées et sorties'!D$11:D$507,D366))</f>
        <v/>
      </c>
      <c r="H366" s="12" t="str">
        <f t="shared" si="7"/>
        <v/>
      </c>
    </row>
    <row r="367" spans="4:8" ht="15" x14ac:dyDescent="0.25">
      <c r="D367" s="15" t="str">
        <f>IF('1- Base de données articles'!B395="","",'1- Base de données articles'!B395)</f>
        <v/>
      </c>
      <c r="F367" s="15" t="str">
        <f>IF(C367="","",SUMIFS('2- Journal entrées et sorties'!E$11:E$407,'2- Journal entrées et sorties'!D$11:D$407,D367))</f>
        <v/>
      </c>
      <c r="G367" s="15" t="str">
        <f>IF(D367="","",SUMIFS('2- Journal entrées et sorties'!F$11:F$507,'2- Journal entrées et sorties'!D$11:D$507,D367))</f>
        <v/>
      </c>
      <c r="H367" s="12" t="str">
        <f t="shared" si="7"/>
        <v/>
      </c>
    </row>
    <row r="368" spans="4:8" ht="15" x14ac:dyDescent="0.25">
      <c r="D368" s="15" t="str">
        <f>IF('1- Base de données articles'!B396="","",'1- Base de données articles'!B396)</f>
        <v/>
      </c>
      <c r="F368" s="15" t="str">
        <f>IF(C368="","",SUMIFS('2- Journal entrées et sorties'!E$11:E$407,'2- Journal entrées et sorties'!D$11:D$407,D368))</f>
        <v/>
      </c>
      <c r="G368" s="15" t="str">
        <f>IF(D368="","",SUMIFS('2- Journal entrées et sorties'!F$11:F$507,'2- Journal entrées et sorties'!D$11:D$507,D368))</f>
        <v/>
      </c>
      <c r="H368" s="12" t="str">
        <f t="shared" si="7"/>
        <v/>
      </c>
    </row>
    <row r="369" spans="4:8" ht="15" x14ac:dyDescent="0.25">
      <c r="D369" s="15" t="str">
        <f>IF('1- Base de données articles'!B397="","",'1- Base de données articles'!B397)</f>
        <v/>
      </c>
      <c r="F369" s="15" t="str">
        <f>IF(C369="","",SUMIFS('2- Journal entrées et sorties'!E$11:E$407,'2- Journal entrées et sorties'!D$11:D$407,D369))</f>
        <v/>
      </c>
      <c r="G369" s="15" t="str">
        <f>IF(D369="","",SUMIFS('2- Journal entrées et sorties'!F$11:F$507,'2- Journal entrées et sorties'!D$11:D$507,D369))</f>
        <v/>
      </c>
      <c r="H369" s="12" t="str">
        <f t="shared" si="7"/>
        <v/>
      </c>
    </row>
    <row r="370" spans="4:8" ht="15" x14ac:dyDescent="0.25">
      <c r="D370" s="15" t="str">
        <f>IF('1- Base de données articles'!B398="","",'1- Base de données articles'!B398)</f>
        <v/>
      </c>
      <c r="F370" s="15" t="str">
        <f>IF(C370="","",SUMIFS('2- Journal entrées et sorties'!E$11:E$407,'2- Journal entrées et sorties'!D$11:D$407,D370))</f>
        <v/>
      </c>
      <c r="G370" s="15" t="str">
        <f>IF(D370="","",SUMIFS('2- Journal entrées et sorties'!F$11:F$507,'2- Journal entrées et sorties'!D$11:D$507,D370))</f>
        <v/>
      </c>
      <c r="H370" s="12" t="str">
        <f t="shared" si="7"/>
        <v/>
      </c>
    </row>
    <row r="371" spans="4:8" ht="15" x14ac:dyDescent="0.25">
      <c r="D371" s="15" t="str">
        <f>IF('1- Base de données articles'!B399="","",'1- Base de données articles'!B399)</f>
        <v/>
      </c>
      <c r="F371" s="15" t="str">
        <f>IF(C371="","",SUMIFS('2- Journal entrées et sorties'!E$11:E$407,'2- Journal entrées et sorties'!D$11:D$407,D371))</f>
        <v/>
      </c>
      <c r="G371" s="15" t="str">
        <f>IF(D371="","",SUMIFS('2- Journal entrées et sorties'!F$11:F$507,'2- Journal entrées et sorties'!D$11:D$507,D371))</f>
        <v/>
      </c>
      <c r="H371" s="12" t="str">
        <f t="shared" si="7"/>
        <v/>
      </c>
    </row>
    <row r="372" spans="4:8" ht="15" x14ac:dyDescent="0.25">
      <c r="D372" s="15" t="str">
        <f>IF('1- Base de données articles'!B400="","",'1- Base de données articles'!B400)</f>
        <v/>
      </c>
      <c r="F372" s="15" t="str">
        <f>IF(C372="","",SUMIFS('2- Journal entrées et sorties'!E$11:E$407,'2- Journal entrées et sorties'!D$11:D$407,D372))</f>
        <v/>
      </c>
      <c r="G372" s="15" t="str">
        <f>IF(D372="","",SUMIFS('2- Journal entrées et sorties'!F$11:F$507,'2- Journal entrées et sorties'!D$11:D$507,D372))</f>
        <v/>
      </c>
      <c r="H372" s="12" t="str">
        <f t="shared" si="7"/>
        <v/>
      </c>
    </row>
    <row r="373" spans="4:8" ht="15" x14ac:dyDescent="0.25">
      <c r="D373" s="15" t="str">
        <f>IF('1- Base de données articles'!B401="","",'1- Base de données articles'!B401)</f>
        <v/>
      </c>
      <c r="F373" s="15" t="str">
        <f>IF(C373="","",SUMIFS('2- Journal entrées et sorties'!E$11:E$407,'2- Journal entrées et sorties'!D$11:D$407,D373))</f>
        <v/>
      </c>
      <c r="G373" s="15" t="str">
        <f>IF(D373="","",SUMIFS('2- Journal entrées et sorties'!F$11:F$507,'2- Journal entrées et sorties'!D$11:D$507,D373))</f>
        <v/>
      </c>
      <c r="H373" s="12" t="str">
        <f t="shared" si="7"/>
        <v/>
      </c>
    </row>
    <row r="374" spans="4:8" ht="15" x14ac:dyDescent="0.25">
      <c r="D374" s="15" t="str">
        <f>IF('1- Base de données articles'!B402="","",'1- Base de données articles'!B402)</f>
        <v/>
      </c>
      <c r="F374" s="15" t="str">
        <f>IF(C374="","",SUMIFS('2- Journal entrées et sorties'!E$11:E$407,'2- Journal entrées et sorties'!D$11:D$407,D374))</f>
        <v/>
      </c>
      <c r="G374" s="15" t="str">
        <f>IF(D374="","",SUMIFS('2- Journal entrées et sorties'!F$11:F$507,'2- Journal entrées et sorties'!D$11:D$507,D374))</f>
        <v/>
      </c>
      <c r="H374" s="12" t="str">
        <f t="shared" si="7"/>
        <v/>
      </c>
    </row>
    <row r="375" spans="4:8" ht="15" x14ac:dyDescent="0.25">
      <c r="D375" s="15" t="str">
        <f>IF('1- Base de données articles'!B403="","",'1- Base de données articles'!B403)</f>
        <v/>
      </c>
      <c r="F375" s="15" t="str">
        <f>IF(C375="","",SUMIFS('2- Journal entrées et sorties'!E$11:E$407,'2- Journal entrées et sorties'!D$11:D$407,D375))</f>
        <v/>
      </c>
      <c r="G375" s="15" t="str">
        <f>IF(D375="","",SUMIFS('2- Journal entrées et sorties'!F$11:F$507,'2- Journal entrées et sorties'!D$11:D$507,D375))</f>
        <v/>
      </c>
      <c r="H375" s="12" t="str">
        <f t="shared" si="7"/>
        <v/>
      </c>
    </row>
    <row r="376" spans="4:8" ht="15" x14ac:dyDescent="0.25">
      <c r="D376" s="15" t="str">
        <f>IF('1- Base de données articles'!B404="","",'1- Base de données articles'!B404)</f>
        <v/>
      </c>
      <c r="F376" s="15" t="str">
        <f>IF(C376="","",SUMIFS('2- Journal entrées et sorties'!E$11:E$407,'2- Journal entrées et sorties'!D$11:D$407,D376))</f>
        <v/>
      </c>
      <c r="G376" s="15" t="str">
        <f>IF(D376="","",SUMIFS('2- Journal entrées et sorties'!F$11:F$507,'2- Journal entrées et sorties'!D$11:D$507,D376))</f>
        <v/>
      </c>
      <c r="H376" s="12" t="str">
        <f t="shared" ref="H376:H438" si="8">IF(D376="","",E376+F376-G376)</f>
        <v/>
      </c>
    </row>
    <row r="377" spans="4:8" ht="15" x14ac:dyDescent="0.25">
      <c r="D377" s="15" t="str">
        <f>IF('1- Base de données articles'!B405="","",'1- Base de données articles'!B405)</f>
        <v/>
      </c>
      <c r="F377" s="15" t="str">
        <f>IF(C377="","",SUMIFS('2- Journal entrées et sorties'!E$11:E$407,'2- Journal entrées et sorties'!D$11:D$407,D377))</f>
        <v/>
      </c>
      <c r="G377" s="15" t="str">
        <f>IF(D377="","",SUMIFS('2- Journal entrées et sorties'!F$11:F$507,'2- Journal entrées et sorties'!D$11:D$507,D377))</f>
        <v/>
      </c>
      <c r="H377" s="12" t="str">
        <f t="shared" si="8"/>
        <v/>
      </c>
    </row>
    <row r="378" spans="4:8" ht="15" x14ac:dyDescent="0.25">
      <c r="D378" s="15" t="str">
        <f>IF('1- Base de données articles'!B406="","",'1- Base de données articles'!B406)</f>
        <v/>
      </c>
      <c r="F378" s="15" t="str">
        <f>IF(C378="","",SUMIFS('2- Journal entrées et sorties'!E$11:E$407,'2- Journal entrées et sorties'!D$11:D$407,D378))</f>
        <v/>
      </c>
      <c r="G378" s="15" t="str">
        <f>IF(D378="","",SUMIFS('2- Journal entrées et sorties'!F$11:F$507,'2- Journal entrées et sorties'!D$11:D$507,D378))</f>
        <v/>
      </c>
      <c r="H378" s="12" t="str">
        <f t="shared" si="8"/>
        <v/>
      </c>
    </row>
    <row r="379" spans="4:8" ht="15" x14ac:dyDescent="0.25">
      <c r="D379" s="15" t="str">
        <f>IF('1- Base de données articles'!B407="","",'1- Base de données articles'!B407)</f>
        <v/>
      </c>
      <c r="F379" s="15" t="str">
        <f>IF(C379="","",SUMIFS('2- Journal entrées et sorties'!E$11:E$407,'2- Journal entrées et sorties'!D$11:D$407,D379))</f>
        <v/>
      </c>
      <c r="G379" s="15" t="str">
        <f>IF(D379="","",SUMIFS('2- Journal entrées et sorties'!F$11:F$507,'2- Journal entrées et sorties'!D$11:D$507,D379))</f>
        <v/>
      </c>
      <c r="H379" s="12" t="str">
        <f t="shared" si="8"/>
        <v/>
      </c>
    </row>
    <row r="380" spans="4:8" ht="15" x14ac:dyDescent="0.25">
      <c r="D380" s="15" t="str">
        <f>IF('1- Base de données articles'!B408="","",'1- Base de données articles'!B408)</f>
        <v/>
      </c>
      <c r="F380" s="15" t="str">
        <f>IF(C380="","",SUMIFS('2- Journal entrées et sorties'!E$11:E$407,'2- Journal entrées et sorties'!D$11:D$407,D380))</f>
        <v/>
      </c>
      <c r="G380" s="15" t="str">
        <f>IF(D380="","",SUMIFS('2- Journal entrées et sorties'!F$11:F$507,'2- Journal entrées et sorties'!D$11:D$507,D380))</f>
        <v/>
      </c>
      <c r="H380" s="12" t="str">
        <f t="shared" si="8"/>
        <v/>
      </c>
    </row>
    <row r="381" spans="4:8" ht="15" x14ac:dyDescent="0.25">
      <c r="D381" s="15" t="str">
        <f>IF('1- Base de données articles'!B409="","",'1- Base de données articles'!B409)</f>
        <v/>
      </c>
      <c r="F381" s="15" t="str">
        <f>IF(C381="","",SUMIFS('2- Journal entrées et sorties'!E$11:E$407,'2- Journal entrées et sorties'!D$11:D$407,D381))</f>
        <v/>
      </c>
      <c r="G381" s="15" t="str">
        <f>IF(D381="","",SUMIFS('2- Journal entrées et sorties'!F$11:F$507,'2- Journal entrées et sorties'!D$11:D$507,D381))</f>
        <v/>
      </c>
      <c r="H381" s="12" t="str">
        <f t="shared" si="8"/>
        <v/>
      </c>
    </row>
    <row r="382" spans="4:8" ht="15" x14ac:dyDescent="0.25">
      <c r="D382" s="15" t="str">
        <f>IF('1- Base de données articles'!B410="","",'1- Base de données articles'!B410)</f>
        <v/>
      </c>
      <c r="F382" s="15" t="str">
        <f>IF(C382="","",SUMIFS('2- Journal entrées et sorties'!E$11:E$407,'2- Journal entrées et sorties'!D$11:D$407,D382))</f>
        <v/>
      </c>
      <c r="G382" s="15" t="str">
        <f>IF(D382="","",SUMIFS('2- Journal entrées et sorties'!F$11:F$507,'2- Journal entrées et sorties'!D$11:D$507,D382))</f>
        <v/>
      </c>
      <c r="H382" s="12" t="str">
        <f t="shared" si="8"/>
        <v/>
      </c>
    </row>
    <row r="383" spans="4:8" ht="15" x14ac:dyDescent="0.25">
      <c r="D383" s="15" t="str">
        <f>IF('1- Base de données articles'!B411="","",'1- Base de données articles'!B411)</f>
        <v/>
      </c>
      <c r="F383" s="15" t="str">
        <f>IF(C383="","",SUMIFS('2- Journal entrées et sorties'!E$11:E$407,'2- Journal entrées et sorties'!D$11:D$407,D383))</f>
        <v/>
      </c>
      <c r="G383" s="15" t="str">
        <f>IF(D383="","",SUMIFS('2- Journal entrées et sorties'!F$11:F$507,'2- Journal entrées et sorties'!D$11:D$507,D383))</f>
        <v/>
      </c>
      <c r="H383" s="12" t="str">
        <f t="shared" si="8"/>
        <v/>
      </c>
    </row>
    <row r="384" spans="4:8" ht="15" x14ac:dyDescent="0.25">
      <c r="D384" s="15" t="str">
        <f>IF('1- Base de données articles'!B412="","",'1- Base de données articles'!B412)</f>
        <v/>
      </c>
      <c r="F384" s="15" t="str">
        <f>IF(C384="","",SUMIFS('2- Journal entrées et sorties'!E$11:E$407,'2- Journal entrées et sorties'!D$11:D$407,D384))</f>
        <v/>
      </c>
      <c r="G384" s="15" t="str">
        <f>IF(D384="","",SUMIFS('2- Journal entrées et sorties'!F$11:F$507,'2- Journal entrées et sorties'!D$11:D$507,D384))</f>
        <v/>
      </c>
      <c r="H384" s="12" t="str">
        <f t="shared" si="8"/>
        <v/>
      </c>
    </row>
    <row r="385" spans="4:8" ht="15" x14ac:dyDescent="0.25">
      <c r="D385" s="15" t="str">
        <f>IF('1- Base de données articles'!B413="","",'1- Base de données articles'!B413)</f>
        <v/>
      </c>
      <c r="F385" s="15" t="str">
        <f>IF(C385="","",SUMIFS('2- Journal entrées et sorties'!E$11:E$407,'2- Journal entrées et sorties'!D$11:D$407,D385))</f>
        <v/>
      </c>
      <c r="G385" s="15" t="str">
        <f>IF(D385="","",SUMIFS('2- Journal entrées et sorties'!F$11:F$507,'2- Journal entrées et sorties'!D$11:D$507,D385))</f>
        <v/>
      </c>
      <c r="H385" s="12" t="str">
        <f t="shared" si="8"/>
        <v/>
      </c>
    </row>
    <row r="386" spans="4:8" ht="15" x14ac:dyDescent="0.25">
      <c r="D386" s="15" t="str">
        <f>IF('1- Base de données articles'!B414="","",'1- Base de données articles'!B414)</f>
        <v/>
      </c>
      <c r="F386" s="15" t="str">
        <f>IF(C386="","",SUMIFS('2- Journal entrées et sorties'!E$11:E$407,'2- Journal entrées et sorties'!D$11:D$407,D386))</f>
        <v/>
      </c>
      <c r="G386" s="15" t="str">
        <f>IF(D386="","",SUMIFS('2- Journal entrées et sorties'!F$11:F$507,'2- Journal entrées et sorties'!D$11:D$507,D386))</f>
        <v/>
      </c>
      <c r="H386" s="12" t="str">
        <f t="shared" si="8"/>
        <v/>
      </c>
    </row>
    <row r="387" spans="4:8" ht="15" x14ac:dyDescent="0.25">
      <c r="D387" s="15" t="str">
        <f>IF('1- Base de données articles'!B415="","",'1- Base de données articles'!B415)</f>
        <v/>
      </c>
      <c r="F387" s="15" t="str">
        <f>IF(C387="","",SUMIFS('2- Journal entrées et sorties'!E$11:E$407,'2- Journal entrées et sorties'!D$11:D$407,D387))</f>
        <v/>
      </c>
      <c r="G387" s="15" t="str">
        <f>IF(D387="","",SUMIFS('2- Journal entrées et sorties'!F$11:F$507,'2- Journal entrées et sorties'!D$11:D$507,D387))</f>
        <v/>
      </c>
      <c r="H387" s="12" t="str">
        <f t="shared" si="8"/>
        <v/>
      </c>
    </row>
    <row r="388" spans="4:8" ht="15" x14ac:dyDescent="0.25">
      <c r="D388" s="15" t="str">
        <f>IF('1- Base de données articles'!B416="","",'1- Base de données articles'!B416)</f>
        <v/>
      </c>
      <c r="F388" s="15" t="str">
        <f>IF(C388="","",SUMIFS('2- Journal entrées et sorties'!E$11:E$407,'2- Journal entrées et sorties'!D$11:D$407,D388))</f>
        <v/>
      </c>
      <c r="G388" s="15" t="str">
        <f>IF(D388="","",SUMIFS('2- Journal entrées et sorties'!F$11:F$507,'2- Journal entrées et sorties'!D$11:D$507,D388))</f>
        <v/>
      </c>
      <c r="H388" s="12" t="str">
        <f t="shared" si="8"/>
        <v/>
      </c>
    </row>
    <row r="389" spans="4:8" ht="15" x14ac:dyDescent="0.25">
      <c r="D389" s="15" t="str">
        <f>IF('1- Base de données articles'!B417="","",'1- Base de données articles'!B417)</f>
        <v/>
      </c>
      <c r="F389" s="15" t="str">
        <f>IF(C389="","",SUMIFS('2- Journal entrées et sorties'!E$11:E$407,'2- Journal entrées et sorties'!D$11:D$407,D389))</f>
        <v/>
      </c>
      <c r="G389" s="15" t="str">
        <f>IF(D389="","",SUMIFS('2- Journal entrées et sorties'!F$11:F$507,'2- Journal entrées et sorties'!D$11:D$507,D389))</f>
        <v/>
      </c>
      <c r="H389" s="12" t="str">
        <f t="shared" si="8"/>
        <v/>
      </c>
    </row>
    <row r="390" spans="4:8" ht="15" x14ac:dyDescent="0.25">
      <c r="D390" s="15" t="str">
        <f>IF('1- Base de données articles'!B418="","",'1- Base de données articles'!B418)</f>
        <v/>
      </c>
      <c r="F390" s="15" t="str">
        <f>IF(C390="","",SUMIFS('2- Journal entrées et sorties'!E$11:E$407,'2- Journal entrées et sorties'!D$11:D$407,D390))</f>
        <v/>
      </c>
      <c r="G390" s="15" t="str">
        <f>IF(D390="","",SUMIFS('2- Journal entrées et sorties'!F$11:F$507,'2- Journal entrées et sorties'!D$11:D$507,D390))</f>
        <v/>
      </c>
      <c r="H390" s="12" t="str">
        <f t="shared" si="8"/>
        <v/>
      </c>
    </row>
    <row r="391" spans="4:8" ht="15" x14ac:dyDescent="0.25">
      <c r="D391" s="15" t="str">
        <f>IF('1- Base de données articles'!B419="","",'1- Base de données articles'!B419)</f>
        <v/>
      </c>
      <c r="F391" s="15" t="str">
        <f>IF(C391="","",SUMIFS('2- Journal entrées et sorties'!E$11:E$407,'2- Journal entrées et sorties'!D$11:D$407,D391))</f>
        <v/>
      </c>
      <c r="G391" s="15" t="str">
        <f>IF(D391="","",SUMIFS('2- Journal entrées et sorties'!F$11:F$507,'2- Journal entrées et sorties'!D$11:D$507,D391))</f>
        <v/>
      </c>
      <c r="H391" s="12" t="str">
        <f t="shared" si="8"/>
        <v/>
      </c>
    </row>
    <row r="392" spans="4:8" ht="15" x14ac:dyDescent="0.25">
      <c r="D392" s="15" t="str">
        <f>IF('1- Base de données articles'!B420="","",'1- Base de données articles'!B420)</f>
        <v/>
      </c>
      <c r="F392" s="15" t="str">
        <f>IF(C392="","",SUMIFS('2- Journal entrées et sorties'!E$11:E$407,'2- Journal entrées et sorties'!D$11:D$407,D392))</f>
        <v/>
      </c>
      <c r="G392" s="15" t="str">
        <f>IF(D392="","",SUMIFS('2- Journal entrées et sorties'!F$11:F$507,'2- Journal entrées et sorties'!D$11:D$507,D392))</f>
        <v/>
      </c>
      <c r="H392" s="12" t="str">
        <f t="shared" si="8"/>
        <v/>
      </c>
    </row>
    <row r="393" spans="4:8" ht="15" x14ac:dyDescent="0.25">
      <c r="D393" s="15" t="str">
        <f>IF('1- Base de données articles'!B421="","",'1- Base de données articles'!B421)</f>
        <v/>
      </c>
      <c r="F393" s="15" t="str">
        <f>IF(C393="","",SUMIFS('2- Journal entrées et sorties'!E$11:E$407,'2- Journal entrées et sorties'!D$11:D$407,D393))</f>
        <v/>
      </c>
      <c r="G393" s="15" t="str">
        <f>IF(D393="","",SUMIFS('2- Journal entrées et sorties'!F$11:F$507,'2- Journal entrées et sorties'!D$11:D$507,D393))</f>
        <v/>
      </c>
      <c r="H393" s="12" t="str">
        <f t="shared" si="8"/>
        <v/>
      </c>
    </row>
    <row r="394" spans="4:8" ht="15" x14ac:dyDescent="0.25">
      <c r="D394" s="15" t="str">
        <f>IF('1- Base de données articles'!B422="","",'1- Base de données articles'!B422)</f>
        <v/>
      </c>
      <c r="F394" s="15" t="str">
        <f>IF(C394="","",SUMIFS('2- Journal entrées et sorties'!E$11:E$407,'2- Journal entrées et sorties'!D$11:D$407,D394))</f>
        <v/>
      </c>
      <c r="G394" s="15" t="str">
        <f>IF(D394="","",SUMIFS('2- Journal entrées et sorties'!F$11:F$507,'2- Journal entrées et sorties'!D$11:D$507,D394))</f>
        <v/>
      </c>
      <c r="H394" s="12" t="str">
        <f t="shared" si="8"/>
        <v/>
      </c>
    </row>
    <row r="395" spans="4:8" ht="15" x14ac:dyDescent="0.25">
      <c r="D395" s="15" t="str">
        <f>IF('1- Base de données articles'!B423="","",'1- Base de données articles'!B423)</f>
        <v/>
      </c>
      <c r="F395" s="15" t="str">
        <f>IF(C395="","",SUMIFS('2- Journal entrées et sorties'!E$11:E$407,'2- Journal entrées et sorties'!D$11:D$407,D395))</f>
        <v/>
      </c>
      <c r="G395" s="15" t="str">
        <f>IF(D395="","",SUMIFS('2- Journal entrées et sorties'!F$11:F$507,'2- Journal entrées et sorties'!D$11:D$507,D395))</f>
        <v/>
      </c>
      <c r="H395" s="12" t="str">
        <f t="shared" si="8"/>
        <v/>
      </c>
    </row>
    <row r="396" spans="4:8" ht="15" x14ac:dyDescent="0.25">
      <c r="D396" s="15" t="str">
        <f>IF('1- Base de données articles'!B424="","",'1- Base de données articles'!B424)</f>
        <v/>
      </c>
      <c r="F396" s="15" t="str">
        <f>IF(C396="","",SUMIFS('2- Journal entrées et sorties'!E$11:E$407,'2- Journal entrées et sorties'!D$11:D$407,D396))</f>
        <v/>
      </c>
      <c r="G396" s="15" t="str">
        <f>IF(D396="","",SUMIFS('2- Journal entrées et sorties'!F$11:F$507,'2- Journal entrées et sorties'!D$11:D$507,D396))</f>
        <v/>
      </c>
      <c r="H396" s="12" t="str">
        <f t="shared" si="8"/>
        <v/>
      </c>
    </row>
    <row r="397" spans="4:8" ht="15" x14ac:dyDescent="0.25">
      <c r="D397" s="15" t="str">
        <f>IF('1- Base de données articles'!B425="","",'1- Base de données articles'!B425)</f>
        <v/>
      </c>
      <c r="F397" s="15" t="str">
        <f>IF(C397="","",SUMIFS('2- Journal entrées et sorties'!E$11:E$407,'2- Journal entrées et sorties'!D$11:D$407,D397))</f>
        <v/>
      </c>
      <c r="G397" s="15" t="str">
        <f>IF(D397="","",SUMIFS('2- Journal entrées et sorties'!F$11:F$507,'2- Journal entrées et sorties'!D$11:D$507,D397))</f>
        <v/>
      </c>
      <c r="H397" s="12" t="str">
        <f t="shared" si="8"/>
        <v/>
      </c>
    </row>
    <row r="398" spans="4:8" ht="15" x14ac:dyDescent="0.25">
      <c r="D398" s="15" t="str">
        <f>IF('1- Base de données articles'!B426="","",'1- Base de données articles'!B426)</f>
        <v/>
      </c>
      <c r="F398" s="15" t="str">
        <f>IF(C398="","",SUMIFS('2- Journal entrées et sorties'!E$11:E$407,'2- Journal entrées et sorties'!D$11:D$407,D398))</f>
        <v/>
      </c>
      <c r="G398" s="15" t="str">
        <f>IF(D398="","",SUMIFS('2- Journal entrées et sorties'!F$11:F$507,'2- Journal entrées et sorties'!D$11:D$507,D398))</f>
        <v/>
      </c>
      <c r="H398" s="12" t="str">
        <f t="shared" si="8"/>
        <v/>
      </c>
    </row>
    <row r="399" spans="4:8" ht="15" x14ac:dyDescent="0.25">
      <c r="D399" s="15" t="str">
        <f>IF('1- Base de données articles'!B427="","",'1- Base de données articles'!B427)</f>
        <v/>
      </c>
      <c r="F399" s="15" t="str">
        <f>IF(C399="","",SUMIFS('2- Journal entrées et sorties'!E$11:E$407,'2- Journal entrées et sorties'!D$11:D$407,D399))</f>
        <v/>
      </c>
      <c r="G399" s="15" t="str">
        <f>IF(D399="","",SUMIFS('2- Journal entrées et sorties'!F$11:F$507,'2- Journal entrées et sorties'!D$11:D$507,D399))</f>
        <v/>
      </c>
      <c r="H399" s="12" t="str">
        <f t="shared" si="8"/>
        <v/>
      </c>
    </row>
    <row r="400" spans="4:8" ht="15" x14ac:dyDescent="0.25">
      <c r="D400" s="15" t="str">
        <f>IF('1- Base de données articles'!B428="","",'1- Base de données articles'!B428)</f>
        <v/>
      </c>
      <c r="F400" s="15" t="str">
        <f>IF(C400="","",SUMIFS('2- Journal entrées et sorties'!E$11:E$407,'2- Journal entrées et sorties'!D$11:D$407,D400))</f>
        <v/>
      </c>
      <c r="G400" s="15" t="str">
        <f>IF(D400="","",SUMIFS('2- Journal entrées et sorties'!F$11:F$507,'2- Journal entrées et sorties'!D$11:D$507,D400))</f>
        <v/>
      </c>
      <c r="H400" s="12" t="str">
        <f t="shared" si="8"/>
        <v/>
      </c>
    </row>
    <row r="401" spans="4:8" ht="15" x14ac:dyDescent="0.25">
      <c r="D401" s="15" t="str">
        <f>IF('1- Base de données articles'!B429="","",'1- Base de données articles'!B429)</f>
        <v/>
      </c>
      <c r="F401" s="15" t="str">
        <f>IF(C401="","",SUMIFS('2- Journal entrées et sorties'!E$11:E$407,'2- Journal entrées et sorties'!D$11:D$407,D401))</f>
        <v/>
      </c>
      <c r="G401" s="15" t="str">
        <f>IF(D401="","",SUMIFS('2- Journal entrées et sorties'!F$11:F$507,'2- Journal entrées et sorties'!D$11:D$507,D401))</f>
        <v/>
      </c>
      <c r="H401" s="12" t="str">
        <f t="shared" si="8"/>
        <v/>
      </c>
    </row>
    <row r="402" spans="4:8" ht="15" x14ac:dyDescent="0.25">
      <c r="D402" s="15" t="str">
        <f>IF('1- Base de données articles'!B430="","",'1- Base de données articles'!B430)</f>
        <v/>
      </c>
      <c r="F402" s="15" t="str">
        <f>IF(C402="","",SUMIFS('2- Journal entrées et sorties'!E$11:E$407,'2- Journal entrées et sorties'!D$11:D$407,D402))</f>
        <v/>
      </c>
      <c r="G402" s="15" t="str">
        <f>IF(D402="","",SUMIFS('2- Journal entrées et sorties'!F$11:F$507,'2- Journal entrées et sorties'!D$11:D$507,D402))</f>
        <v/>
      </c>
      <c r="H402" s="12" t="str">
        <f t="shared" si="8"/>
        <v/>
      </c>
    </row>
    <row r="403" spans="4:8" ht="15" x14ac:dyDescent="0.25">
      <c r="D403" s="15" t="str">
        <f>IF('1- Base de données articles'!B431="","",'1- Base de données articles'!B431)</f>
        <v/>
      </c>
      <c r="F403" s="15" t="str">
        <f>IF(C403="","",SUMIFS('2- Journal entrées et sorties'!E$11:E$407,'2- Journal entrées et sorties'!D$11:D$407,D403))</f>
        <v/>
      </c>
      <c r="G403" s="15" t="str">
        <f>IF(D403="","",SUMIFS('2- Journal entrées et sorties'!F$11:F$507,'2- Journal entrées et sorties'!D$11:D$507,D403))</f>
        <v/>
      </c>
      <c r="H403" s="12" t="str">
        <f t="shared" si="8"/>
        <v/>
      </c>
    </row>
    <row r="404" spans="4:8" ht="15" x14ac:dyDescent="0.25">
      <c r="D404" s="15" t="str">
        <f>IF('1- Base de données articles'!B432="","",'1- Base de données articles'!B432)</f>
        <v/>
      </c>
      <c r="F404" s="15" t="str">
        <f>IF(C404="","",SUMIFS('2- Journal entrées et sorties'!E$11:E$407,'2- Journal entrées et sorties'!D$11:D$407,D404))</f>
        <v/>
      </c>
      <c r="G404" s="15" t="str">
        <f>IF(D404="","",SUMIFS('2- Journal entrées et sorties'!F$11:F$507,'2- Journal entrées et sorties'!D$11:D$507,D404))</f>
        <v/>
      </c>
      <c r="H404" s="12" t="str">
        <f t="shared" si="8"/>
        <v/>
      </c>
    </row>
    <row r="405" spans="4:8" ht="15" x14ac:dyDescent="0.25">
      <c r="D405" s="15" t="str">
        <f>IF('1- Base de données articles'!B433="","",'1- Base de données articles'!B433)</f>
        <v/>
      </c>
      <c r="F405" s="15" t="str">
        <f>IF(C405="","",SUMIFS('2- Journal entrées et sorties'!E$11:E$407,'2- Journal entrées et sorties'!D$11:D$407,D405))</f>
        <v/>
      </c>
      <c r="G405" s="15" t="str">
        <f>IF(D405="","",SUMIFS('2- Journal entrées et sorties'!F$11:F$507,'2- Journal entrées et sorties'!D$11:D$507,D405))</f>
        <v/>
      </c>
      <c r="H405" s="12" t="str">
        <f t="shared" si="8"/>
        <v/>
      </c>
    </row>
    <row r="406" spans="4:8" ht="15" x14ac:dyDescent="0.25">
      <c r="D406" s="15" t="str">
        <f>IF('1- Base de données articles'!B434="","",'1- Base de données articles'!B434)</f>
        <v/>
      </c>
      <c r="F406" s="15" t="str">
        <f>IF(C406="","",SUMIFS('2- Journal entrées et sorties'!E$11:E$407,'2- Journal entrées et sorties'!D$11:D$407,D406))</f>
        <v/>
      </c>
      <c r="G406" s="15" t="str">
        <f>IF(D406="","",SUMIFS('2- Journal entrées et sorties'!F$11:F$507,'2- Journal entrées et sorties'!D$11:D$507,D406))</f>
        <v/>
      </c>
      <c r="H406" s="12" t="str">
        <f t="shared" si="8"/>
        <v/>
      </c>
    </row>
    <row r="407" spans="4:8" ht="15" x14ac:dyDescent="0.25">
      <c r="D407" s="15" t="str">
        <f>IF('1- Base de données articles'!B435="","",'1- Base de données articles'!B435)</f>
        <v/>
      </c>
      <c r="F407" s="15" t="str">
        <f>IF(C407="","",SUMIFS('2- Journal entrées et sorties'!E$11:E$407,'2- Journal entrées et sorties'!D$11:D$407,D407))</f>
        <v/>
      </c>
      <c r="G407" s="15" t="str">
        <f>IF(D407="","",SUMIFS('2- Journal entrées et sorties'!F$11:F$507,'2- Journal entrées et sorties'!D$11:D$507,D407))</f>
        <v/>
      </c>
      <c r="H407" s="12" t="str">
        <f t="shared" si="8"/>
        <v/>
      </c>
    </row>
    <row r="408" spans="4:8" ht="15" x14ac:dyDescent="0.25">
      <c r="D408" s="15" t="str">
        <f>IF('1- Base de données articles'!B436="","",'1- Base de données articles'!B436)</f>
        <v/>
      </c>
      <c r="F408" s="15" t="str">
        <f>IF(C408="","",SUMIFS('2- Journal entrées et sorties'!E$11:E$407,'2- Journal entrées et sorties'!D$11:D$407,D408))</f>
        <v/>
      </c>
      <c r="G408" s="15" t="str">
        <f>IF(D408="","",SUMIFS('2- Journal entrées et sorties'!F$11:F$507,'2- Journal entrées et sorties'!D$11:D$507,D408))</f>
        <v/>
      </c>
      <c r="H408" s="12" t="str">
        <f t="shared" si="8"/>
        <v/>
      </c>
    </row>
    <row r="409" spans="4:8" ht="15" x14ac:dyDescent="0.25">
      <c r="D409" s="15" t="str">
        <f>IF('1- Base de données articles'!B437="","",'1- Base de données articles'!B437)</f>
        <v/>
      </c>
      <c r="F409" s="15" t="str">
        <f>IF(C409="","",SUMIFS('2- Journal entrées et sorties'!E$11:E$407,'2- Journal entrées et sorties'!D$11:D$407,D409))</f>
        <v/>
      </c>
      <c r="G409" s="15" t="str">
        <f>IF(D409="","",SUMIFS('2- Journal entrées et sorties'!F$11:F$507,'2- Journal entrées et sorties'!D$11:D$507,D409))</f>
        <v/>
      </c>
      <c r="H409" s="12" t="str">
        <f t="shared" si="8"/>
        <v/>
      </c>
    </row>
    <row r="410" spans="4:8" ht="15" x14ac:dyDescent="0.25">
      <c r="D410" s="15" t="str">
        <f>IF('1- Base de données articles'!B438="","",'1- Base de données articles'!B438)</f>
        <v/>
      </c>
      <c r="F410" s="15" t="str">
        <f>IF(C410="","",SUMIFS('2- Journal entrées et sorties'!E$11:E$407,'2- Journal entrées et sorties'!D$11:D$407,D410))</f>
        <v/>
      </c>
      <c r="G410" s="15" t="str">
        <f>IF(D410="","",SUMIFS('2- Journal entrées et sorties'!F$11:F$507,'2- Journal entrées et sorties'!D$11:D$507,D410))</f>
        <v/>
      </c>
      <c r="H410" s="12" t="str">
        <f t="shared" si="8"/>
        <v/>
      </c>
    </row>
    <row r="411" spans="4:8" ht="15" x14ac:dyDescent="0.25">
      <c r="D411" s="15" t="str">
        <f>IF('1- Base de données articles'!B439="","",'1- Base de données articles'!B439)</f>
        <v/>
      </c>
      <c r="F411" s="15" t="str">
        <f>IF(C411="","",SUMIFS('2- Journal entrées et sorties'!E$11:E$407,'2- Journal entrées et sorties'!D$11:D$407,D411))</f>
        <v/>
      </c>
      <c r="G411" s="15" t="str">
        <f>IF(D411="","",SUMIFS('2- Journal entrées et sorties'!F$11:F$507,'2- Journal entrées et sorties'!D$11:D$507,D411))</f>
        <v/>
      </c>
      <c r="H411" s="12" t="str">
        <f t="shared" si="8"/>
        <v/>
      </c>
    </row>
    <row r="412" spans="4:8" ht="15" x14ac:dyDescent="0.25">
      <c r="D412" s="15" t="str">
        <f>IF('1- Base de données articles'!B440="","",'1- Base de données articles'!B440)</f>
        <v/>
      </c>
      <c r="F412" s="15" t="str">
        <f>IF(C412="","",SUMIFS('2- Journal entrées et sorties'!E$11:E$407,'2- Journal entrées et sorties'!D$11:D$407,D412))</f>
        <v/>
      </c>
      <c r="G412" s="15" t="str">
        <f>IF(D412="","",SUMIFS('2- Journal entrées et sorties'!F$11:F$507,'2- Journal entrées et sorties'!D$11:D$507,D412))</f>
        <v/>
      </c>
      <c r="H412" s="12" t="str">
        <f t="shared" si="8"/>
        <v/>
      </c>
    </row>
    <row r="413" spans="4:8" ht="15" x14ac:dyDescent="0.25">
      <c r="D413" s="15" t="str">
        <f>IF('1- Base de données articles'!B441="","",'1- Base de données articles'!B441)</f>
        <v/>
      </c>
      <c r="F413" s="15" t="str">
        <f>IF(C413="","",SUMIFS('2- Journal entrées et sorties'!E$11:E$407,'2- Journal entrées et sorties'!D$11:D$407,D413))</f>
        <v/>
      </c>
      <c r="G413" s="15" t="str">
        <f>IF(D413="","",SUMIFS('2- Journal entrées et sorties'!F$11:F$507,'2- Journal entrées et sorties'!D$11:D$507,D413))</f>
        <v/>
      </c>
      <c r="H413" s="12" t="str">
        <f t="shared" si="8"/>
        <v/>
      </c>
    </row>
    <row r="414" spans="4:8" ht="15" x14ac:dyDescent="0.25">
      <c r="D414" s="15" t="str">
        <f>IF('1- Base de données articles'!B442="","",'1- Base de données articles'!B442)</f>
        <v/>
      </c>
      <c r="F414" s="15" t="str">
        <f>IF(C414="","",SUMIFS('2- Journal entrées et sorties'!E$11:E$407,'2- Journal entrées et sorties'!D$11:D$407,D414))</f>
        <v/>
      </c>
      <c r="G414" s="15" t="str">
        <f>IF(D414="","",SUMIFS('2- Journal entrées et sorties'!F$11:F$507,'2- Journal entrées et sorties'!D$11:D$507,D414))</f>
        <v/>
      </c>
      <c r="H414" s="12" t="str">
        <f t="shared" si="8"/>
        <v/>
      </c>
    </row>
    <row r="415" spans="4:8" ht="15" x14ac:dyDescent="0.25">
      <c r="D415" s="15" t="str">
        <f>IF('1- Base de données articles'!B443="","",'1- Base de données articles'!B443)</f>
        <v/>
      </c>
      <c r="F415" s="15" t="str">
        <f>IF(C415="","",SUMIFS('2- Journal entrées et sorties'!E$11:E$407,'2- Journal entrées et sorties'!D$11:D$407,D415))</f>
        <v/>
      </c>
      <c r="G415" s="15" t="str">
        <f>IF(D415="","",SUMIFS('2- Journal entrées et sorties'!F$11:F$507,'2- Journal entrées et sorties'!D$11:D$507,D415))</f>
        <v/>
      </c>
      <c r="H415" s="12" t="str">
        <f t="shared" si="8"/>
        <v/>
      </c>
    </row>
    <row r="416" spans="4:8" ht="15" x14ac:dyDescent="0.25">
      <c r="D416" s="15" t="str">
        <f>IF('1- Base de données articles'!B444="","",'1- Base de données articles'!B444)</f>
        <v/>
      </c>
      <c r="F416" s="15" t="str">
        <f>IF(C416="","",SUMIFS('2- Journal entrées et sorties'!E$11:E$407,'2- Journal entrées et sorties'!D$11:D$407,D416))</f>
        <v/>
      </c>
      <c r="G416" s="15" t="str">
        <f>IF(D416="","",SUMIFS('2- Journal entrées et sorties'!F$11:F$507,'2- Journal entrées et sorties'!D$11:D$507,D416))</f>
        <v/>
      </c>
      <c r="H416" s="12" t="str">
        <f t="shared" si="8"/>
        <v/>
      </c>
    </row>
    <row r="417" spans="4:8" ht="15" x14ac:dyDescent="0.25">
      <c r="D417" s="15" t="str">
        <f>IF('1- Base de données articles'!B445="","",'1- Base de données articles'!B445)</f>
        <v/>
      </c>
      <c r="F417" s="15" t="str">
        <f>IF(C417="","",SUMIFS('2- Journal entrées et sorties'!E$11:E$407,'2- Journal entrées et sorties'!D$11:D$407,D417))</f>
        <v/>
      </c>
      <c r="G417" s="15" t="str">
        <f>IF(D417="","",SUMIFS('2- Journal entrées et sorties'!F$11:F$507,'2- Journal entrées et sorties'!D$11:D$507,D417))</f>
        <v/>
      </c>
      <c r="H417" s="12" t="str">
        <f t="shared" si="8"/>
        <v/>
      </c>
    </row>
    <row r="418" spans="4:8" ht="15" x14ac:dyDescent="0.25">
      <c r="D418" s="15" t="str">
        <f>IF('1- Base de données articles'!B446="","",'1- Base de données articles'!B446)</f>
        <v/>
      </c>
      <c r="F418" s="15" t="str">
        <f>IF(C418="","",SUMIFS('2- Journal entrées et sorties'!E$11:E$407,'2- Journal entrées et sorties'!D$11:D$407,D418))</f>
        <v/>
      </c>
      <c r="G418" s="15" t="str">
        <f>IF(D418="","",SUMIFS('2- Journal entrées et sorties'!F$11:F$507,'2- Journal entrées et sorties'!D$11:D$507,D418))</f>
        <v/>
      </c>
      <c r="H418" s="12" t="str">
        <f t="shared" si="8"/>
        <v/>
      </c>
    </row>
    <row r="419" spans="4:8" ht="15" x14ac:dyDescent="0.25">
      <c r="D419" s="15" t="str">
        <f>IF('1- Base de données articles'!B447="","",'1- Base de données articles'!B447)</f>
        <v/>
      </c>
      <c r="F419" s="15" t="str">
        <f>IF(C419="","",SUMIFS('2- Journal entrées et sorties'!E$11:E$407,'2- Journal entrées et sorties'!D$11:D$407,D419))</f>
        <v/>
      </c>
      <c r="G419" s="15" t="str">
        <f>IF(D419="","",SUMIFS('2- Journal entrées et sorties'!F$11:F$507,'2- Journal entrées et sorties'!D$11:D$507,D419))</f>
        <v/>
      </c>
      <c r="H419" s="12" t="str">
        <f t="shared" si="8"/>
        <v/>
      </c>
    </row>
    <row r="420" spans="4:8" ht="15" x14ac:dyDescent="0.25">
      <c r="D420" s="15" t="str">
        <f>IF('1- Base de données articles'!B448="","",'1- Base de données articles'!B448)</f>
        <v/>
      </c>
      <c r="F420" s="15" t="str">
        <f>IF(C420="","",SUMIFS('2- Journal entrées et sorties'!E$11:E$407,'2- Journal entrées et sorties'!D$11:D$407,D420))</f>
        <v/>
      </c>
      <c r="G420" s="15" t="str">
        <f>IF(D420="","",SUMIFS('2- Journal entrées et sorties'!F$11:F$507,'2- Journal entrées et sorties'!D$11:D$507,D420))</f>
        <v/>
      </c>
      <c r="H420" s="12" t="str">
        <f t="shared" si="8"/>
        <v/>
      </c>
    </row>
    <row r="421" spans="4:8" ht="15" x14ac:dyDescent="0.25">
      <c r="D421" s="15" t="str">
        <f>IF('1- Base de données articles'!B449="","",'1- Base de données articles'!B449)</f>
        <v/>
      </c>
      <c r="F421" s="15" t="str">
        <f>IF(C421="","",SUMIFS('2- Journal entrées et sorties'!E$11:E$407,'2- Journal entrées et sorties'!D$11:D$407,D421))</f>
        <v/>
      </c>
      <c r="G421" s="15" t="str">
        <f>IF(D421="","",SUMIFS('2- Journal entrées et sorties'!F$11:F$507,'2- Journal entrées et sorties'!D$11:D$507,D421))</f>
        <v/>
      </c>
      <c r="H421" s="12" t="str">
        <f t="shared" si="8"/>
        <v/>
      </c>
    </row>
    <row r="422" spans="4:8" ht="15" x14ac:dyDescent="0.25">
      <c r="D422" s="15" t="str">
        <f>IF('1- Base de données articles'!B450="","",'1- Base de données articles'!B450)</f>
        <v/>
      </c>
      <c r="F422" s="15" t="str">
        <f>IF(C422="","",SUMIFS('2- Journal entrées et sorties'!E$11:E$407,'2- Journal entrées et sorties'!D$11:D$407,D422))</f>
        <v/>
      </c>
      <c r="G422" s="15" t="str">
        <f>IF(D422="","",SUMIFS('2- Journal entrées et sorties'!F$11:F$507,'2- Journal entrées et sorties'!D$11:D$507,D422))</f>
        <v/>
      </c>
      <c r="H422" s="12" t="str">
        <f t="shared" si="8"/>
        <v/>
      </c>
    </row>
    <row r="423" spans="4:8" ht="15" x14ac:dyDescent="0.25">
      <c r="D423" s="15" t="str">
        <f>IF('1- Base de données articles'!B451="","",'1- Base de données articles'!B451)</f>
        <v/>
      </c>
      <c r="F423" s="15" t="str">
        <f>IF(C423="","",SUMIFS('2- Journal entrées et sorties'!E$11:E$407,'2- Journal entrées et sorties'!D$11:D$407,D423))</f>
        <v/>
      </c>
      <c r="G423" s="15" t="str">
        <f>IF(D423="","",SUMIFS('2- Journal entrées et sorties'!F$11:F$507,'2- Journal entrées et sorties'!D$11:D$507,D423))</f>
        <v/>
      </c>
      <c r="H423" s="12" t="str">
        <f t="shared" si="8"/>
        <v/>
      </c>
    </row>
    <row r="424" spans="4:8" ht="15" x14ac:dyDescent="0.25">
      <c r="D424" s="15" t="str">
        <f>IF('1- Base de données articles'!B452="","",'1- Base de données articles'!B452)</f>
        <v/>
      </c>
      <c r="F424" s="15" t="str">
        <f>IF(C424="","",SUMIFS('2- Journal entrées et sorties'!E$11:E$407,'2- Journal entrées et sorties'!D$11:D$407,D424))</f>
        <v/>
      </c>
      <c r="G424" s="15" t="str">
        <f>IF(D424="","",SUMIFS('2- Journal entrées et sorties'!F$11:F$507,'2- Journal entrées et sorties'!D$11:D$507,D424))</f>
        <v/>
      </c>
      <c r="H424" s="12" t="str">
        <f t="shared" si="8"/>
        <v/>
      </c>
    </row>
    <row r="425" spans="4:8" ht="15" x14ac:dyDescent="0.25">
      <c r="D425" s="15" t="str">
        <f>IF('1- Base de données articles'!B453="","",'1- Base de données articles'!B453)</f>
        <v/>
      </c>
      <c r="F425" s="15" t="str">
        <f>IF(C425="","",SUMIFS('2- Journal entrées et sorties'!E$11:E$407,'2- Journal entrées et sorties'!D$11:D$407,D425))</f>
        <v/>
      </c>
      <c r="G425" s="15" t="str">
        <f>IF(D425="","",SUMIFS('2- Journal entrées et sorties'!F$11:F$507,'2- Journal entrées et sorties'!D$11:D$507,D425))</f>
        <v/>
      </c>
      <c r="H425" s="12" t="str">
        <f t="shared" si="8"/>
        <v/>
      </c>
    </row>
    <row r="426" spans="4:8" ht="15" x14ac:dyDescent="0.25">
      <c r="D426" s="15" t="str">
        <f>IF('1- Base de données articles'!B454="","",'1- Base de données articles'!B454)</f>
        <v/>
      </c>
      <c r="F426" s="15" t="str">
        <f>IF(C426="","",SUMIFS('2- Journal entrées et sorties'!E$11:E$407,'2- Journal entrées et sorties'!D$11:D$407,D426))</f>
        <v/>
      </c>
      <c r="G426" s="15" t="str">
        <f>IF(D426="","",SUMIFS('2- Journal entrées et sorties'!F$11:F$507,'2- Journal entrées et sorties'!D$11:D$507,D426))</f>
        <v/>
      </c>
      <c r="H426" s="12" t="str">
        <f t="shared" si="8"/>
        <v/>
      </c>
    </row>
    <row r="427" spans="4:8" ht="15" x14ac:dyDescent="0.25">
      <c r="D427" s="15" t="str">
        <f>IF('1- Base de données articles'!B455="","",'1- Base de données articles'!B455)</f>
        <v/>
      </c>
      <c r="F427" s="15" t="str">
        <f>IF(C427="","",SUMIFS('2- Journal entrées et sorties'!E$11:E$407,'2- Journal entrées et sorties'!D$11:D$407,D427))</f>
        <v/>
      </c>
      <c r="G427" s="15" t="str">
        <f>IF(D427="","",SUMIFS('2- Journal entrées et sorties'!F$11:F$507,'2- Journal entrées et sorties'!D$11:D$507,D427))</f>
        <v/>
      </c>
      <c r="H427" s="12" t="str">
        <f t="shared" si="8"/>
        <v/>
      </c>
    </row>
    <row r="428" spans="4:8" ht="15" x14ac:dyDescent="0.25">
      <c r="D428" s="15" t="str">
        <f>IF('1- Base de données articles'!B456="","",'1- Base de données articles'!B456)</f>
        <v/>
      </c>
      <c r="F428" s="15" t="str">
        <f>IF(C428="","",SUMIFS('2- Journal entrées et sorties'!E$11:E$407,'2- Journal entrées et sorties'!D$11:D$407,D428))</f>
        <v/>
      </c>
      <c r="G428" s="15" t="str">
        <f>IF(D428="","",SUMIFS('2- Journal entrées et sorties'!F$11:F$507,'2- Journal entrées et sorties'!D$11:D$507,D428))</f>
        <v/>
      </c>
      <c r="H428" s="12" t="str">
        <f t="shared" si="8"/>
        <v/>
      </c>
    </row>
    <row r="429" spans="4:8" ht="15" x14ac:dyDescent="0.25">
      <c r="D429" s="15" t="str">
        <f>IF('1- Base de données articles'!B457="","",'1- Base de données articles'!B457)</f>
        <v/>
      </c>
      <c r="F429" s="15" t="str">
        <f>IF(C429="","",SUMIFS('2- Journal entrées et sorties'!E$11:E$407,'2- Journal entrées et sorties'!D$11:D$407,D429))</f>
        <v/>
      </c>
      <c r="G429" s="15" t="str">
        <f>IF(D429="","",SUMIFS('2- Journal entrées et sorties'!F$11:F$507,'2- Journal entrées et sorties'!D$11:D$507,D429))</f>
        <v/>
      </c>
      <c r="H429" s="12" t="str">
        <f t="shared" si="8"/>
        <v/>
      </c>
    </row>
    <row r="430" spans="4:8" ht="15" x14ac:dyDescent="0.25">
      <c r="D430" s="15" t="str">
        <f>IF('1- Base de données articles'!B458="","",'1- Base de données articles'!B458)</f>
        <v/>
      </c>
      <c r="F430" s="15" t="str">
        <f>IF(C430="","",SUMIFS('2- Journal entrées et sorties'!E$11:E$407,'2- Journal entrées et sorties'!D$11:D$407,D430))</f>
        <v/>
      </c>
      <c r="G430" s="15" t="str">
        <f>IF(D430="","",SUMIFS('2- Journal entrées et sorties'!F$11:F$507,'2- Journal entrées et sorties'!D$11:D$507,D430))</f>
        <v/>
      </c>
      <c r="H430" s="12" t="str">
        <f t="shared" si="8"/>
        <v/>
      </c>
    </row>
    <row r="431" spans="4:8" ht="15" x14ac:dyDescent="0.25">
      <c r="D431" s="15" t="str">
        <f>IF('1- Base de données articles'!B459="","",'1- Base de données articles'!B459)</f>
        <v/>
      </c>
      <c r="F431" s="15" t="str">
        <f>IF(C431="","",SUMIFS('2- Journal entrées et sorties'!E$11:E$407,'2- Journal entrées et sorties'!D$11:D$407,D431))</f>
        <v/>
      </c>
      <c r="G431" s="15" t="str">
        <f>IF(D431="","",SUMIFS('2- Journal entrées et sorties'!F$11:F$507,'2- Journal entrées et sorties'!D$11:D$507,D431))</f>
        <v/>
      </c>
      <c r="H431" s="12" t="str">
        <f t="shared" si="8"/>
        <v/>
      </c>
    </row>
    <row r="432" spans="4:8" ht="15" x14ac:dyDescent="0.25">
      <c r="D432" s="15" t="str">
        <f>IF('1- Base de données articles'!B460="","",'1- Base de données articles'!B460)</f>
        <v/>
      </c>
      <c r="F432" s="15" t="str">
        <f>IF(C432="","",SUMIFS('2- Journal entrées et sorties'!E$11:E$407,'2- Journal entrées et sorties'!D$11:D$407,D432))</f>
        <v/>
      </c>
      <c r="G432" s="15" t="str">
        <f>IF(D432="","",SUMIFS('2- Journal entrées et sorties'!F$11:F$507,'2- Journal entrées et sorties'!D$11:D$507,D432))</f>
        <v/>
      </c>
      <c r="H432" s="12" t="str">
        <f t="shared" si="8"/>
        <v/>
      </c>
    </row>
    <row r="433" spans="4:8" ht="15" x14ac:dyDescent="0.25">
      <c r="D433" s="15" t="str">
        <f>IF('1- Base de données articles'!B461="","",'1- Base de données articles'!B461)</f>
        <v/>
      </c>
      <c r="F433" s="15" t="str">
        <f>IF(C433="","",SUMIFS('2- Journal entrées et sorties'!E$11:E$407,'2- Journal entrées et sorties'!D$11:D$407,D433))</f>
        <v/>
      </c>
      <c r="G433" s="15" t="str">
        <f>IF(D433="","",SUMIFS('2- Journal entrées et sorties'!F$11:F$507,'2- Journal entrées et sorties'!D$11:D$507,D433))</f>
        <v/>
      </c>
      <c r="H433" s="12" t="str">
        <f t="shared" si="8"/>
        <v/>
      </c>
    </row>
    <row r="434" spans="4:8" ht="15" x14ac:dyDescent="0.25">
      <c r="D434" s="15" t="str">
        <f>IF('1- Base de données articles'!B462="","",'1- Base de données articles'!B462)</f>
        <v/>
      </c>
      <c r="F434" s="15" t="str">
        <f>IF(C434="","",SUMIFS('2- Journal entrées et sorties'!E$11:E$407,'2- Journal entrées et sorties'!D$11:D$407,D434))</f>
        <v/>
      </c>
      <c r="G434" s="15" t="str">
        <f>IF(D434="","",SUMIFS('2- Journal entrées et sorties'!F$11:F$507,'2- Journal entrées et sorties'!D$11:D$507,D434))</f>
        <v/>
      </c>
      <c r="H434" s="12" t="str">
        <f t="shared" si="8"/>
        <v/>
      </c>
    </row>
    <row r="435" spans="4:8" ht="15" x14ac:dyDescent="0.25">
      <c r="D435" s="15" t="str">
        <f>IF('1- Base de données articles'!B463="","",'1- Base de données articles'!B463)</f>
        <v/>
      </c>
      <c r="F435" s="15" t="str">
        <f>IF(C435="","",SUMIFS('2- Journal entrées et sorties'!E$11:E$407,'2- Journal entrées et sorties'!D$11:D$407,D435))</f>
        <v/>
      </c>
      <c r="G435" s="15" t="str">
        <f>IF(D435="","",SUMIFS('2- Journal entrées et sorties'!F$11:F$507,'2- Journal entrées et sorties'!D$11:D$507,D435))</f>
        <v/>
      </c>
      <c r="H435" s="12" t="str">
        <f t="shared" si="8"/>
        <v/>
      </c>
    </row>
    <row r="436" spans="4:8" ht="15" x14ac:dyDescent="0.25">
      <c r="D436" s="15" t="str">
        <f>IF('1- Base de données articles'!B464="","",'1- Base de données articles'!B464)</f>
        <v/>
      </c>
      <c r="F436" s="15" t="str">
        <f>IF(C436="","",SUMIFS('2- Journal entrées et sorties'!E$11:E$407,'2- Journal entrées et sorties'!D$11:D$407,D436))</f>
        <v/>
      </c>
      <c r="G436" s="15" t="str">
        <f>IF(D436="","",SUMIFS('2- Journal entrées et sorties'!F$11:F$507,'2- Journal entrées et sorties'!D$11:D$507,D436))</f>
        <v/>
      </c>
      <c r="H436" s="12" t="str">
        <f t="shared" si="8"/>
        <v/>
      </c>
    </row>
    <row r="437" spans="4:8" ht="15" x14ac:dyDescent="0.25">
      <c r="D437" s="15" t="str">
        <f>IF('1- Base de données articles'!B465="","",'1- Base de données articles'!B465)</f>
        <v/>
      </c>
      <c r="F437" s="15" t="str">
        <f>IF(C437="","",SUMIFS('2- Journal entrées et sorties'!E$11:E$407,'2- Journal entrées et sorties'!D$11:D$407,D437))</f>
        <v/>
      </c>
      <c r="G437" s="15" t="str">
        <f>IF(D437="","",SUMIFS('2- Journal entrées et sorties'!F$11:F$507,'2- Journal entrées et sorties'!D$11:D$507,D437))</f>
        <v/>
      </c>
      <c r="H437" s="12" t="str">
        <f t="shared" si="8"/>
        <v/>
      </c>
    </row>
    <row r="438" spans="4:8" ht="15" x14ac:dyDescent="0.25">
      <c r="D438" s="15" t="str">
        <f>IF('1- Base de données articles'!B466="","",'1- Base de données articles'!B466)</f>
        <v/>
      </c>
      <c r="F438" s="15" t="str">
        <f>IF(C438="","",SUMIFS('2- Journal entrées et sorties'!E$11:E$407,'2- Journal entrées et sorties'!D$11:D$407,D438))</f>
        <v/>
      </c>
      <c r="G438" s="15" t="str">
        <f>IF(D438="","",SUMIFS('2- Journal entrées et sorties'!F$11:F$507,'2- Journal entrées et sorties'!D$11:D$507,D438))</f>
        <v/>
      </c>
      <c r="H438" s="12" t="str">
        <f t="shared" si="8"/>
        <v/>
      </c>
    </row>
    <row r="439" spans="4:8" x14ac:dyDescent="0.2">
      <c r="D439" s="15" t="str">
        <f>IF('1- Base de données articles'!B467="","",'1- Base de données articles'!B467)</f>
        <v/>
      </c>
      <c r="F439" s="15" t="str">
        <f>IF(C439="","",SUMIFS('2- Journal entrées et sorties'!E$11:E$407,'2- Journal entrées et sorties'!D$11:D$407,D439))</f>
        <v/>
      </c>
      <c r="G439" s="15" t="str">
        <f>IF(D439="","",SUMIFS('2- Journal entrées et sorties'!F$11:F$507,'2- Journal entrées et sorties'!D$11:D$507,D439))</f>
        <v/>
      </c>
    </row>
    <row r="440" spans="4:8" x14ac:dyDescent="0.2">
      <c r="D440" s="15" t="str">
        <f>IF('1- Base de données articles'!B468="","",'1- Base de données articles'!B468)</f>
        <v/>
      </c>
      <c r="F440" s="15" t="str">
        <f>IF(C440="","",SUMIFS('2- Journal entrées et sorties'!E$11:E$407,'2- Journal entrées et sorties'!D$11:D$407,D440))</f>
        <v/>
      </c>
      <c r="G440" s="15" t="str">
        <f>IF(D440="","",SUMIFS('2- Journal entrées et sorties'!F$11:F$507,'2- Journal entrées et sorties'!D$11:D$507,D440))</f>
        <v/>
      </c>
    </row>
    <row r="441" spans="4:8" x14ac:dyDescent="0.2">
      <c r="D441" s="15" t="str">
        <f>IF('1- Base de données articles'!B469="","",'1- Base de données articles'!B469)</f>
        <v/>
      </c>
      <c r="F441" s="15" t="str">
        <f>IF(C441="","",SUMIFS('2- Journal entrées et sorties'!E$11:E$407,'2- Journal entrées et sorties'!D$11:D$407,D441))</f>
        <v/>
      </c>
      <c r="G441" s="15" t="str">
        <f>IF(D441="","",SUMIFS('2- Journal entrées et sorties'!F$11:F$507,'2- Journal entrées et sorties'!D$11:D$507,D441))</f>
        <v/>
      </c>
    </row>
    <row r="442" spans="4:8" x14ac:dyDescent="0.2">
      <c r="D442" s="15" t="str">
        <f>IF('1- Base de données articles'!B470="","",'1- Base de données articles'!B470)</f>
        <v/>
      </c>
      <c r="F442" s="15" t="str">
        <f>IF(C442="","",SUMIFS('2- Journal entrées et sorties'!E$11:E$407,'2- Journal entrées et sorties'!D$11:D$407,D442))</f>
        <v/>
      </c>
      <c r="G442" s="15" t="str">
        <f>IF(D442="","",SUMIFS('2- Journal entrées et sorties'!F$11:F$507,'2- Journal entrées et sorties'!D$11:D$507,D442))</f>
        <v/>
      </c>
    </row>
    <row r="443" spans="4:8" x14ac:dyDescent="0.2">
      <c r="F443" s="15" t="str">
        <f>IF(C443="","",SUMIFS('2- Journal entrées et sorties'!E$11:E$407,'2- Journal entrées et sorties'!D$11:D$407,D443))</f>
        <v/>
      </c>
      <c r="G443" s="15" t="str">
        <f>IF(D443="","",SUMIFS('2- Journal entrées et sorties'!F$11:F$507,'2- Journal entrées et sorties'!D$11:D$507,D443))</f>
        <v/>
      </c>
    </row>
    <row r="444" spans="4:8" x14ac:dyDescent="0.2">
      <c r="F444" s="15" t="str">
        <f>IF(C444="","",SUMIFS('2- Journal entrées et sorties'!E$11:E$407,'2- Journal entrées et sorties'!D$11:D$407,D444))</f>
        <v/>
      </c>
    </row>
    <row r="445" spans="4:8" x14ac:dyDescent="0.2">
      <c r="F445" s="15" t="str">
        <f>IF(C445="","",SUMIFS('2- Journal entrées et sorties'!E$11:E$407,'2- Journal entrées et sorties'!D$11:D$407,D445))</f>
        <v/>
      </c>
    </row>
    <row r="446" spans="4:8" x14ac:dyDescent="0.2">
      <c r="F446" s="15" t="str">
        <f>IF(C446="","",SUMIFS('2- Journal entrées et sorties'!E$11:E$407,'2- Journal entrées et sorties'!D$11:D$407,D446))</f>
        <v/>
      </c>
    </row>
  </sheetData>
  <mergeCells count="2">
    <mergeCell ref="K15:L15"/>
    <mergeCell ref="B8:I8"/>
  </mergeCells>
  <conditionalFormatting sqref="F12:G17 H36:H438 B18:B35 C18:C176 D18:D442 G18:G443 F18:F446 E12:E35 B11:G11 B12:D17">
    <cfRule type="notContainsBlanks" dxfId="18" priority="6" stopIfTrue="1">
      <formula>LEN(TRIM(B11))&gt;0</formula>
    </cfRule>
  </conditionalFormatting>
  <conditionalFormatting sqref="I11:I35">
    <cfRule type="containsText" dxfId="17" priority="1" operator="containsText" text="A commander">
      <formula>NOT(ISERROR(SEARCH("A commander",I11)))</formula>
    </cfRule>
    <cfRule type="cellIs" dxfId="16" priority="2" operator="equal">
      <formula>"A commander"</formula>
    </cfRule>
  </conditionalFormatting>
  <hyperlinks>
    <hyperlink ref="C2" location="'Notice d''utilisation'!A1" display="&gt; Acceder à la notice"/>
    <hyperlink ref="C3" location="'1- Base de données articles'!A1" display="&gt; Accéder à la base de données"/>
    <hyperlink ref="C4" location="'2- Journal entrées et sorties'!A1" display="&gt; Ajouter des entrées ou des sorties"/>
    <hyperlink ref="C5" location="'3- Etat des stocks'!A1" display="&gt; Vérifier l'état des stocks"/>
    <hyperlink ref="C6" location="'Bon de commande'!A1" display="&gt; Editer un bon de Commande"/>
    <hyperlink ref="C7" location="'4- Commande'!A1" display="&gt; Vérifier l'état des stocks"/>
  </hyperlinks>
  <pageMargins left="0" right="0" top="0" bottom="0" header="0" footer="0"/>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tabColor rgb="FF00B4C2"/>
  </sheetPr>
  <dimension ref="B1:S464"/>
  <sheetViews>
    <sheetView topLeftCell="A8" workbookViewId="0">
      <selection activeCell="J22" sqref="J22"/>
    </sheetView>
  </sheetViews>
  <sheetFormatPr baseColWidth="10" defaultColWidth="11.42578125" defaultRowHeight="14.25" outlineLevelRow="1" x14ac:dyDescent="0.2"/>
  <cols>
    <col min="1" max="1" width="2.7109375" style="8" customWidth="1"/>
    <col min="2" max="2" width="8.5703125" style="8" customWidth="1"/>
    <col min="3" max="3" width="3.85546875" style="8" customWidth="1"/>
    <col min="4" max="4" width="15.85546875" style="8" customWidth="1"/>
    <col min="5" max="5" width="21.85546875" style="8" customWidth="1"/>
    <col min="6" max="6" width="21.7109375" style="8" customWidth="1"/>
    <col min="7" max="7" width="26.85546875" style="8" customWidth="1"/>
    <col min="8" max="8" width="11.42578125" style="8"/>
    <col min="9" max="9" width="8.28515625" style="8" customWidth="1"/>
    <col min="10" max="10" width="25.42578125" style="8" customWidth="1"/>
    <col min="11" max="11" width="11.42578125" style="8"/>
    <col min="12" max="12" width="18.140625" style="8" customWidth="1"/>
    <col min="13" max="16384" width="11.42578125" style="8"/>
  </cols>
  <sheetData>
    <row r="1" spans="2:19" ht="18" hidden="1" outlineLevel="1" x14ac:dyDescent="0.25">
      <c r="E1" s="93" t="s">
        <v>10</v>
      </c>
      <c r="F1" s="34"/>
    </row>
    <row r="2" spans="2:19" ht="15" hidden="1" outlineLevel="1" x14ac:dyDescent="0.25">
      <c r="E2" s="71" t="s">
        <v>14</v>
      </c>
      <c r="F2" s="70"/>
    </row>
    <row r="3" spans="2:19" ht="15" hidden="1" outlineLevel="1" x14ac:dyDescent="0.25">
      <c r="E3" s="120" t="s">
        <v>87</v>
      </c>
      <c r="F3" s="70"/>
    </row>
    <row r="4" spans="2:19" ht="15" hidden="1" outlineLevel="1" x14ac:dyDescent="0.25">
      <c r="E4" s="73" t="s">
        <v>12</v>
      </c>
      <c r="F4" s="70"/>
    </row>
    <row r="5" spans="2:19" ht="15" hidden="1" outlineLevel="1" x14ac:dyDescent="0.25">
      <c r="E5" s="74" t="s">
        <v>11</v>
      </c>
      <c r="F5" s="70"/>
    </row>
    <row r="6" spans="2:19" ht="15" hidden="1" outlineLevel="1" x14ac:dyDescent="0.25">
      <c r="E6" s="100" t="s">
        <v>83</v>
      </c>
      <c r="F6" s="70"/>
    </row>
    <row r="7" spans="2:19" ht="15" hidden="1" outlineLevel="1" x14ac:dyDescent="0.25">
      <c r="E7" s="92" t="s">
        <v>93</v>
      </c>
      <c r="F7" s="70"/>
    </row>
    <row r="8" spans="2:19" ht="20.25" collapsed="1" x14ac:dyDescent="0.3">
      <c r="C8" s="176" t="s">
        <v>72</v>
      </c>
      <c r="D8" s="191"/>
      <c r="E8" s="191"/>
      <c r="F8" s="191"/>
      <c r="G8" s="192"/>
    </row>
    <row r="9" spans="2:19" ht="3" customHeight="1" x14ac:dyDescent="0.2"/>
    <row r="10" spans="2:19" ht="15" x14ac:dyDescent="0.25">
      <c r="C10" s="61" t="s">
        <v>73</v>
      </c>
      <c r="D10" s="146"/>
      <c r="E10" s="196" t="s">
        <v>125</v>
      </c>
      <c r="F10" s="61" t="s">
        <v>74</v>
      </c>
      <c r="G10" s="187" t="s">
        <v>75</v>
      </c>
    </row>
    <row r="11" spans="2:19" ht="32.25" customHeight="1" x14ac:dyDescent="0.25">
      <c r="C11" s="198"/>
      <c r="D11" s="199"/>
      <c r="E11" s="197"/>
      <c r="F11" s="60"/>
      <c r="G11" s="188"/>
      <c r="P11" s="15"/>
      <c r="Q11" s="15"/>
      <c r="R11" s="15"/>
      <c r="S11" s="15"/>
    </row>
    <row r="12" spans="2:19" ht="14.25" customHeight="1" x14ac:dyDescent="0.2">
      <c r="C12" s="189" t="s">
        <v>124</v>
      </c>
      <c r="D12" s="184"/>
      <c r="E12" s="189" t="s">
        <v>77</v>
      </c>
      <c r="F12" s="189" t="s">
        <v>81</v>
      </c>
      <c r="G12" s="189" t="s">
        <v>76</v>
      </c>
      <c r="P12" s="15"/>
      <c r="Q12" s="15"/>
      <c r="R12" s="15"/>
      <c r="S12" s="15"/>
    </row>
    <row r="13" spans="2:19" ht="36.75" customHeight="1" x14ac:dyDescent="0.2">
      <c r="C13" s="184"/>
      <c r="D13" s="184"/>
      <c r="E13" s="190"/>
      <c r="F13" s="190"/>
      <c r="G13" s="190"/>
      <c r="H13" s="15"/>
      <c r="N13" s="15"/>
      <c r="O13" s="13"/>
      <c r="P13" s="15"/>
      <c r="Q13" s="13"/>
      <c r="R13" s="13"/>
      <c r="S13" s="13"/>
    </row>
    <row r="14" spans="2:19" ht="33" customHeight="1" x14ac:dyDescent="0.25">
      <c r="B14" s="185" t="s">
        <v>128</v>
      </c>
      <c r="C14" s="186"/>
      <c r="D14" s="186"/>
      <c r="E14" s="186"/>
      <c r="F14" s="186"/>
      <c r="G14" s="186"/>
      <c r="H14" s="15"/>
      <c r="I14"/>
      <c r="J14" s="15"/>
      <c r="K14" s="51"/>
      <c r="Q14" s="15"/>
      <c r="R14" s="15"/>
      <c r="S14" s="15"/>
    </row>
    <row r="15" spans="2:19" ht="15" x14ac:dyDescent="0.25">
      <c r="B15" s="68" t="s">
        <v>123</v>
      </c>
      <c r="C15" s="193" t="s">
        <v>78</v>
      </c>
      <c r="D15" s="184"/>
      <c r="E15" s="184"/>
      <c r="F15" s="68" t="s">
        <v>80</v>
      </c>
      <c r="G15" s="68" t="s">
        <v>79</v>
      </c>
      <c r="H15" s="15"/>
      <c r="I15" s="15"/>
      <c r="J15" s="15"/>
      <c r="K15" s="53"/>
      <c r="Q15" s="15"/>
      <c r="R15" s="15"/>
      <c r="S15" s="15"/>
    </row>
    <row r="16" spans="2:19" ht="15" x14ac:dyDescent="0.25">
      <c r="B16" s="143"/>
      <c r="C16" s="183"/>
      <c r="D16" s="184"/>
      <c r="E16" s="184"/>
      <c r="F16" s="143"/>
      <c r="G16" s="143"/>
      <c r="I16" s="104"/>
      <c r="K16" s="13"/>
      <c r="L16" s="13"/>
      <c r="M16" s="13"/>
      <c r="N16" s="15"/>
      <c r="O16" s="15"/>
    </row>
    <row r="17" spans="2:19" ht="18" x14ac:dyDescent="0.25">
      <c r="B17" s="143"/>
      <c r="C17" s="183"/>
      <c r="D17" s="184"/>
      <c r="E17" s="184"/>
      <c r="F17" s="67"/>
      <c r="G17" s="67"/>
      <c r="H17" s="15"/>
      <c r="I17" s="107"/>
      <c r="J17" s="15"/>
      <c r="K17" s="77"/>
      <c r="L17" s="77"/>
      <c r="M17" s="77"/>
      <c r="N17" s="15"/>
      <c r="Q17" s="15"/>
      <c r="R17" s="15"/>
      <c r="S17" s="15"/>
    </row>
    <row r="18" spans="2:19" ht="15" x14ac:dyDescent="0.25">
      <c r="B18" s="143"/>
      <c r="C18" s="183"/>
      <c r="D18" s="184"/>
      <c r="E18" s="184"/>
      <c r="F18" s="9"/>
      <c r="G18" s="44"/>
      <c r="H18" s="15"/>
      <c r="I18" s="108"/>
      <c r="J18" s="77"/>
      <c r="K18" s="75"/>
      <c r="L18" s="75"/>
      <c r="M18" s="75"/>
      <c r="N18" s="15"/>
    </row>
    <row r="19" spans="2:19" ht="15" x14ac:dyDescent="0.25">
      <c r="B19" s="143"/>
      <c r="C19" s="183"/>
      <c r="D19" s="184"/>
      <c r="E19" s="184"/>
      <c r="F19" s="9"/>
      <c r="G19" s="154"/>
      <c r="H19" s="15"/>
      <c r="I19" s="109"/>
      <c r="J19" s="77"/>
      <c r="K19" s="75"/>
      <c r="L19" s="75"/>
      <c r="M19" s="75"/>
      <c r="N19" s="15"/>
    </row>
    <row r="20" spans="2:19" ht="15" x14ac:dyDescent="0.25">
      <c r="B20" s="144"/>
      <c r="C20" s="194"/>
      <c r="D20" s="195"/>
      <c r="E20" s="195"/>
      <c r="F20" s="145"/>
      <c r="G20" s="145"/>
      <c r="H20" s="15"/>
      <c r="I20" s="110"/>
      <c r="J20" s="77"/>
      <c r="K20" s="76"/>
      <c r="L20" s="76"/>
      <c r="M20" s="76"/>
      <c r="N20" s="15"/>
      <c r="Q20" s="15"/>
      <c r="R20" s="15"/>
      <c r="S20" s="15"/>
    </row>
    <row r="21" spans="2:19" ht="15" x14ac:dyDescent="0.25">
      <c r="B21" s="143"/>
      <c r="C21" s="183"/>
      <c r="D21" s="184"/>
      <c r="E21" s="184"/>
      <c r="F21" s="143"/>
      <c r="G21" s="143"/>
      <c r="H21"/>
      <c r="I21" s="104"/>
      <c r="J21" s="15"/>
      <c r="K21" s="13"/>
      <c r="L21" s="13"/>
      <c r="M21" s="13"/>
      <c r="N21" s="15"/>
      <c r="O21" s="15"/>
    </row>
    <row r="22" spans="2:19" ht="18" x14ac:dyDescent="0.25">
      <c r="B22" s="143"/>
      <c r="C22" s="183"/>
      <c r="D22" s="184"/>
      <c r="E22" s="184"/>
      <c r="F22" s="67"/>
      <c r="G22" s="67"/>
      <c r="H22" s="15"/>
      <c r="I22" s="107"/>
      <c r="J22" s="77"/>
      <c r="K22" s="77"/>
      <c r="L22" s="77"/>
      <c r="M22" s="77"/>
      <c r="N22" s="15"/>
      <c r="Q22" s="15"/>
      <c r="R22" s="15"/>
      <c r="S22" s="15"/>
    </row>
    <row r="23" spans="2:19" ht="15" x14ac:dyDescent="0.25">
      <c r="B23" s="143"/>
      <c r="C23" s="183"/>
      <c r="D23" s="184"/>
      <c r="E23" s="184"/>
      <c r="F23" s="9"/>
      <c r="G23" s="44"/>
      <c r="H23" s="15"/>
      <c r="I23" s="108"/>
      <c r="J23" s="77"/>
      <c r="K23" s="75"/>
      <c r="L23" s="75"/>
      <c r="M23" s="75"/>
      <c r="N23" s="15"/>
    </row>
    <row r="24" spans="2:19" ht="15" x14ac:dyDescent="0.25">
      <c r="B24" s="143"/>
      <c r="C24" s="183"/>
      <c r="D24" s="184"/>
      <c r="E24" s="184"/>
      <c r="F24" s="9"/>
      <c r="G24" s="44"/>
      <c r="H24" s="15"/>
      <c r="I24" s="109"/>
      <c r="J24" s="77"/>
      <c r="K24" s="75"/>
      <c r="L24" s="75"/>
      <c r="M24" s="75"/>
      <c r="N24" s="15"/>
    </row>
    <row r="25" spans="2:19" ht="15" x14ac:dyDescent="0.25">
      <c r="B25" s="144"/>
      <c r="C25" s="194"/>
      <c r="D25" s="195"/>
      <c r="E25" s="195"/>
      <c r="F25" s="145"/>
      <c r="G25" s="145"/>
      <c r="H25" s="15"/>
      <c r="I25" s="110"/>
      <c r="J25" s="77"/>
      <c r="K25" s="76"/>
      <c r="L25" s="76"/>
      <c r="M25" s="76"/>
      <c r="N25" s="15"/>
      <c r="Q25" s="15"/>
      <c r="R25" s="15"/>
      <c r="S25" s="15"/>
    </row>
    <row r="26" spans="2:19" ht="15" x14ac:dyDescent="0.25">
      <c r="B26" s="143"/>
      <c r="C26" s="183"/>
      <c r="D26" s="184"/>
      <c r="E26" s="184"/>
      <c r="F26" s="143"/>
      <c r="G26" s="143"/>
      <c r="I26" s="104"/>
      <c r="J26" s="15"/>
      <c r="K26" s="13"/>
      <c r="L26" s="13"/>
      <c r="M26" s="13"/>
      <c r="N26" s="15"/>
      <c r="O26" s="15"/>
    </row>
    <row r="27" spans="2:19" ht="18" x14ac:dyDescent="0.25">
      <c r="B27" s="143"/>
      <c r="C27" s="183"/>
      <c r="D27" s="184"/>
      <c r="E27" s="184"/>
      <c r="F27" s="67"/>
      <c r="G27" s="67"/>
      <c r="H27" s="15"/>
      <c r="I27" s="107"/>
      <c r="J27" s="77"/>
      <c r="K27" s="77"/>
      <c r="L27" s="77"/>
      <c r="M27" s="77"/>
      <c r="N27" s="15"/>
      <c r="Q27" s="15"/>
      <c r="R27" s="15"/>
      <c r="S27" s="15"/>
    </row>
    <row r="28" spans="2:19" ht="15" x14ac:dyDescent="0.25">
      <c r="B28" s="143"/>
      <c r="C28" s="183"/>
      <c r="D28" s="184"/>
      <c r="E28" s="184"/>
      <c r="F28" s="9"/>
      <c r="G28" s="44"/>
      <c r="H28" s="15"/>
      <c r="I28" s="108"/>
      <c r="J28" s="77"/>
      <c r="K28" s="75"/>
      <c r="L28" s="75"/>
      <c r="M28" s="75"/>
      <c r="N28" s="15"/>
    </row>
    <row r="29" spans="2:19" ht="15" x14ac:dyDescent="0.25">
      <c r="B29" s="143"/>
      <c r="C29" s="183"/>
      <c r="D29" s="184"/>
      <c r="E29" s="184"/>
      <c r="F29" s="9"/>
      <c r="G29" s="44"/>
      <c r="H29" s="15"/>
      <c r="I29" s="109"/>
      <c r="J29" s="77"/>
      <c r="K29" s="75"/>
      <c r="L29" s="75"/>
      <c r="M29" s="75"/>
      <c r="N29" s="15"/>
    </row>
    <row r="30" spans="2:19" ht="15" x14ac:dyDescent="0.25">
      <c r="B30" s="144"/>
      <c r="C30" s="194"/>
      <c r="D30" s="195"/>
      <c r="E30" s="195"/>
      <c r="F30" s="145"/>
      <c r="G30" s="145"/>
      <c r="H30" s="15"/>
      <c r="I30" s="110"/>
      <c r="J30" s="77"/>
      <c r="K30" s="76"/>
      <c r="L30" s="76"/>
      <c r="M30" s="76"/>
      <c r="N30" s="15"/>
      <c r="Q30" s="15"/>
      <c r="R30" s="15"/>
      <c r="S30" s="15"/>
    </row>
    <row r="31" spans="2:19" ht="15" x14ac:dyDescent="0.25">
      <c r="B31" s="143"/>
      <c r="C31" s="183"/>
      <c r="D31" s="184"/>
      <c r="E31" s="184"/>
      <c r="F31" s="143"/>
      <c r="G31" s="143"/>
      <c r="I31" s="104"/>
      <c r="J31" s="15"/>
      <c r="K31" s="13"/>
      <c r="L31" s="13"/>
      <c r="M31" s="13"/>
      <c r="N31" s="15"/>
      <c r="O31" s="15"/>
    </row>
    <row r="32" spans="2:19" ht="18" x14ac:dyDescent="0.25">
      <c r="B32" s="143"/>
      <c r="C32" s="183"/>
      <c r="D32" s="184"/>
      <c r="E32" s="184"/>
      <c r="F32" s="67"/>
      <c r="G32" s="67"/>
      <c r="H32" s="15"/>
      <c r="I32" s="107"/>
      <c r="J32" s="77"/>
      <c r="K32" s="77"/>
      <c r="L32" s="77"/>
      <c r="M32" s="77"/>
      <c r="N32" s="15"/>
      <c r="Q32" s="15"/>
      <c r="R32" s="15"/>
      <c r="S32" s="15"/>
    </row>
    <row r="33" spans="2:19" ht="15" x14ac:dyDescent="0.25">
      <c r="B33" s="143"/>
      <c r="C33" s="183"/>
      <c r="D33" s="184"/>
      <c r="E33" s="184"/>
      <c r="F33" s="9"/>
      <c r="G33" s="44"/>
      <c r="H33" s="15"/>
      <c r="I33" s="108"/>
      <c r="J33" s="77"/>
      <c r="K33" s="75"/>
      <c r="L33" s="75"/>
      <c r="M33" s="75"/>
      <c r="N33" s="15"/>
    </row>
    <row r="34" spans="2:19" ht="15" x14ac:dyDescent="0.25">
      <c r="B34" s="143"/>
      <c r="C34" s="183"/>
      <c r="D34" s="184"/>
      <c r="E34" s="184"/>
      <c r="F34" s="9"/>
      <c r="G34" s="44"/>
      <c r="H34" s="15"/>
      <c r="I34" s="109"/>
      <c r="J34" s="77"/>
      <c r="K34" s="75"/>
      <c r="L34" s="75"/>
      <c r="M34" s="75"/>
      <c r="N34" s="15"/>
    </row>
    <row r="35" spans="2:19" ht="15" x14ac:dyDescent="0.25">
      <c r="B35" s="144"/>
      <c r="C35" s="194"/>
      <c r="D35" s="195"/>
      <c r="E35" s="195"/>
      <c r="F35" s="145"/>
      <c r="G35" s="145"/>
      <c r="H35" s="15"/>
      <c r="I35" s="110"/>
      <c r="J35" s="77"/>
      <c r="K35" s="76"/>
      <c r="L35" s="76"/>
      <c r="M35" s="76"/>
      <c r="N35" s="15"/>
      <c r="Q35" s="15"/>
      <c r="R35" s="15"/>
      <c r="S35" s="15"/>
    </row>
    <row r="36" spans="2:19" ht="15" x14ac:dyDescent="0.25">
      <c r="B36" s="143"/>
      <c r="C36" s="183"/>
      <c r="D36" s="184"/>
      <c r="E36" s="184"/>
      <c r="F36" s="143"/>
      <c r="G36" s="143"/>
      <c r="I36" s="104"/>
      <c r="J36" s="15"/>
      <c r="K36" s="13"/>
      <c r="L36" s="13"/>
      <c r="M36" s="13"/>
      <c r="N36" s="15"/>
      <c r="O36" s="15"/>
    </row>
    <row r="37" spans="2:19" ht="18" x14ac:dyDescent="0.25">
      <c r="B37" s="143"/>
      <c r="C37" s="183"/>
      <c r="D37" s="184"/>
      <c r="E37" s="184"/>
      <c r="F37" s="67"/>
      <c r="G37" s="67"/>
      <c r="H37" s="15"/>
      <c r="I37" s="107"/>
      <c r="J37" s="77"/>
      <c r="K37" s="77"/>
      <c r="L37" s="77"/>
      <c r="M37" s="77"/>
      <c r="N37" s="15"/>
      <c r="Q37" s="15"/>
      <c r="R37" s="15"/>
      <c r="S37" s="15"/>
    </row>
    <row r="38" spans="2:19" ht="15" x14ac:dyDescent="0.25">
      <c r="B38" s="143"/>
      <c r="C38" s="183"/>
      <c r="D38" s="184"/>
      <c r="E38" s="184"/>
      <c r="F38" s="9"/>
      <c r="G38" s="44"/>
      <c r="H38" s="15"/>
      <c r="I38" s="108"/>
      <c r="J38" s="77"/>
      <c r="K38" s="75"/>
      <c r="L38" s="75"/>
      <c r="M38" s="75"/>
      <c r="N38" s="15"/>
    </row>
    <row r="39" spans="2:19" ht="15" x14ac:dyDescent="0.25">
      <c r="B39" s="143"/>
      <c r="C39" s="183"/>
      <c r="D39" s="184"/>
      <c r="E39" s="184"/>
      <c r="F39" s="9"/>
      <c r="G39" s="44"/>
      <c r="H39" s="15"/>
      <c r="I39" s="109"/>
      <c r="J39" s="77"/>
      <c r="K39" s="75"/>
      <c r="L39" s="75"/>
      <c r="M39" s="75"/>
      <c r="N39" s="15"/>
    </row>
    <row r="40" spans="2:19" ht="15" x14ac:dyDescent="0.25">
      <c r="B40" s="144"/>
      <c r="C40" s="194"/>
      <c r="D40" s="195"/>
      <c r="E40" s="195"/>
      <c r="F40" s="145"/>
      <c r="G40" s="145"/>
      <c r="H40" s="15"/>
      <c r="I40" s="110"/>
      <c r="J40" s="77"/>
      <c r="K40" s="76"/>
      <c r="L40" s="76"/>
      <c r="M40" s="76"/>
      <c r="N40" s="15"/>
      <c r="Q40" s="15"/>
      <c r="R40" s="15"/>
      <c r="S40" s="15"/>
    </row>
    <row r="41" spans="2:19" ht="15" x14ac:dyDescent="0.25">
      <c r="B41" s="143"/>
      <c r="C41" s="183"/>
      <c r="D41" s="184"/>
      <c r="E41" s="184"/>
      <c r="F41" s="143"/>
      <c r="G41" s="143"/>
      <c r="I41" s="104"/>
      <c r="J41" s="15"/>
      <c r="K41" s="13"/>
      <c r="L41" s="13"/>
      <c r="M41" s="13"/>
      <c r="N41" s="15"/>
      <c r="O41" s="15"/>
    </row>
    <row r="42" spans="2:19" ht="18" x14ac:dyDescent="0.25">
      <c r="B42" s="143"/>
      <c r="C42" s="183"/>
      <c r="D42" s="184"/>
      <c r="E42" s="184"/>
      <c r="F42" s="67"/>
      <c r="G42" s="67"/>
      <c r="H42" s="15"/>
      <c r="I42" s="107"/>
      <c r="J42" s="77"/>
      <c r="K42" s="77"/>
      <c r="L42" s="77"/>
      <c r="M42" s="77"/>
      <c r="N42" s="15"/>
      <c r="Q42" s="15"/>
      <c r="R42" s="15"/>
      <c r="S42" s="15"/>
    </row>
    <row r="43" spans="2:19" ht="15" x14ac:dyDescent="0.25">
      <c r="B43" s="143"/>
      <c r="C43" s="183"/>
      <c r="D43" s="184"/>
      <c r="E43" s="184"/>
      <c r="F43" s="9"/>
      <c r="G43" s="44"/>
      <c r="H43" s="15"/>
      <c r="I43" s="108"/>
      <c r="J43" s="77"/>
      <c r="K43" s="75"/>
      <c r="L43" s="75"/>
      <c r="M43" s="75"/>
      <c r="N43" s="15"/>
    </row>
    <row r="44" spans="2:19" ht="15" x14ac:dyDescent="0.25">
      <c r="B44" s="143"/>
      <c r="C44" s="183"/>
      <c r="D44" s="184"/>
      <c r="E44" s="184"/>
      <c r="F44" s="9"/>
      <c r="G44" s="44"/>
      <c r="H44" s="15"/>
      <c r="I44" s="109"/>
      <c r="J44" s="77"/>
      <c r="K44" s="75"/>
      <c r="L44" s="75"/>
      <c r="M44" s="75"/>
      <c r="N44" s="15"/>
    </row>
    <row r="45" spans="2:19" ht="15" x14ac:dyDescent="0.25">
      <c r="B45" s="143"/>
      <c r="C45" s="183"/>
      <c r="D45" s="184"/>
      <c r="E45" s="184"/>
      <c r="F45" s="143"/>
      <c r="G45" s="143"/>
      <c r="I45" s="104"/>
      <c r="J45" s="15"/>
      <c r="K45" s="13"/>
      <c r="L45" s="13"/>
      <c r="M45" s="13"/>
      <c r="N45" s="15"/>
      <c r="O45" s="15"/>
    </row>
    <row r="46" spans="2:19" ht="18" x14ac:dyDescent="0.25">
      <c r="B46" s="143"/>
      <c r="C46" s="183"/>
      <c r="D46" s="184"/>
      <c r="E46" s="184"/>
      <c r="F46" s="67"/>
      <c r="G46" s="67"/>
      <c r="H46" s="15"/>
      <c r="I46" s="107"/>
      <c r="J46" s="77"/>
      <c r="K46" s="77"/>
      <c r="L46" s="77"/>
      <c r="M46" s="77"/>
      <c r="N46" s="15"/>
      <c r="Q46" s="15"/>
      <c r="R46" s="15"/>
      <c r="S46" s="15"/>
    </row>
    <row r="47" spans="2:19" ht="15" x14ac:dyDescent="0.25">
      <c r="B47" s="143"/>
      <c r="C47" s="183"/>
      <c r="D47" s="184"/>
      <c r="E47" s="184"/>
      <c r="F47" s="9"/>
      <c r="G47" s="44"/>
      <c r="H47" s="15"/>
      <c r="I47" s="108"/>
      <c r="J47" s="77"/>
      <c r="K47" s="75"/>
      <c r="L47" s="75"/>
      <c r="M47" s="75"/>
      <c r="N47" s="15"/>
    </row>
    <row r="48" spans="2:19" ht="15" x14ac:dyDescent="0.25">
      <c r="B48" s="143"/>
      <c r="C48" s="183"/>
      <c r="D48" s="184"/>
      <c r="E48" s="184"/>
      <c r="F48" s="9"/>
      <c r="G48" s="44"/>
      <c r="H48" s="15"/>
      <c r="I48" s="109"/>
      <c r="J48" s="77"/>
      <c r="K48" s="75"/>
      <c r="L48" s="75"/>
      <c r="M48" s="75"/>
      <c r="N48" s="15"/>
    </row>
    <row r="49" spans="2:19" ht="15" x14ac:dyDescent="0.25">
      <c r="B49" s="143"/>
      <c r="C49" s="183"/>
      <c r="D49" s="184"/>
      <c r="E49" s="184"/>
      <c r="F49" s="67"/>
      <c r="G49" s="67"/>
      <c r="H49" s="15"/>
      <c r="I49" s="110"/>
      <c r="J49" s="77"/>
      <c r="K49" s="76"/>
      <c r="L49" s="76"/>
      <c r="M49" s="76"/>
      <c r="N49" s="15"/>
      <c r="Q49" s="15"/>
      <c r="R49" s="15"/>
      <c r="S49" s="15"/>
    </row>
    <row r="50" spans="2:19" s="15" customFormat="1" ht="15" x14ac:dyDescent="0.25">
      <c r="H50" s="12"/>
    </row>
    <row r="51" spans="2:19" s="15" customFormat="1" ht="15" x14ac:dyDescent="0.25">
      <c r="H51" s="12"/>
    </row>
    <row r="52" spans="2:19" s="15" customFormat="1" ht="15" x14ac:dyDescent="0.25">
      <c r="H52" s="12"/>
    </row>
    <row r="53" spans="2:19" s="15" customFormat="1" ht="15" x14ac:dyDescent="0.25">
      <c r="H53" s="12"/>
    </row>
    <row r="54" spans="2:19" s="15" customFormat="1" ht="15" x14ac:dyDescent="0.25">
      <c r="H54" s="12"/>
    </row>
    <row r="55" spans="2:19" s="15" customFormat="1" ht="15" x14ac:dyDescent="0.25">
      <c r="H55" s="12"/>
    </row>
    <row r="56" spans="2:19" s="15" customFormat="1" ht="15" x14ac:dyDescent="0.25">
      <c r="H56" s="12"/>
    </row>
    <row r="57" spans="2:19" s="15" customFormat="1" ht="15" x14ac:dyDescent="0.25">
      <c r="H57" s="12"/>
    </row>
    <row r="58" spans="2:19" s="15" customFormat="1" ht="15" x14ac:dyDescent="0.25">
      <c r="H58" s="12"/>
    </row>
    <row r="59" spans="2:19" s="15" customFormat="1" ht="15" x14ac:dyDescent="0.25">
      <c r="H59" s="12"/>
    </row>
    <row r="60" spans="2:19" s="15" customFormat="1" ht="15" x14ac:dyDescent="0.25">
      <c r="H60" s="12"/>
    </row>
    <row r="61" spans="2:19" s="15" customFormat="1" ht="15" x14ac:dyDescent="0.25">
      <c r="H61" s="12"/>
    </row>
    <row r="62" spans="2:19" s="15" customFormat="1" ht="15" x14ac:dyDescent="0.25">
      <c r="H62" s="12"/>
    </row>
    <row r="63" spans="2:19" s="15" customFormat="1" ht="15" x14ac:dyDescent="0.25">
      <c r="H63" s="12"/>
    </row>
    <row r="64" spans="2:19" s="15" customFormat="1" ht="15" x14ac:dyDescent="0.25">
      <c r="H64" s="12"/>
    </row>
    <row r="65" spans="8:8" s="15" customFormat="1" ht="15" x14ac:dyDescent="0.25">
      <c r="H65" s="12"/>
    </row>
    <row r="66" spans="8:8" s="15" customFormat="1" ht="15" x14ac:dyDescent="0.25">
      <c r="H66" s="12"/>
    </row>
    <row r="67" spans="8:8" s="15" customFormat="1" ht="15" x14ac:dyDescent="0.25">
      <c r="H67" s="12"/>
    </row>
    <row r="68" spans="8:8" s="15" customFormat="1" ht="15" x14ac:dyDescent="0.25">
      <c r="H68" s="12"/>
    </row>
    <row r="69" spans="8:8" s="15" customFormat="1" ht="15" x14ac:dyDescent="0.25">
      <c r="H69" s="12"/>
    </row>
    <row r="70" spans="8:8" s="15" customFormat="1" ht="15" x14ac:dyDescent="0.25">
      <c r="H70" s="12"/>
    </row>
    <row r="71" spans="8:8" s="15" customFormat="1" ht="15" x14ac:dyDescent="0.25">
      <c r="H71" s="12"/>
    </row>
    <row r="72" spans="8:8" s="15" customFormat="1" ht="15" x14ac:dyDescent="0.25">
      <c r="H72" s="12"/>
    </row>
    <row r="73" spans="8:8" s="15" customFormat="1" ht="15" x14ac:dyDescent="0.25">
      <c r="H73" s="12"/>
    </row>
    <row r="74" spans="8:8" s="15" customFormat="1" ht="15" x14ac:dyDescent="0.25">
      <c r="H74" s="12"/>
    </row>
    <row r="75" spans="8:8" s="15" customFormat="1" ht="15" x14ac:dyDescent="0.25">
      <c r="H75" s="12"/>
    </row>
    <row r="76" spans="8:8" s="15" customFormat="1" ht="15" x14ac:dyDescent="0.25">
      <c r="H76" s="12"/>
    </row>
    <row r="77" spans="8:8" s="15" customFormat="1" ht="15" x14ac:dyDescent="0.25">
      <c r="H77" s="12"/>
    </row>
    <row r="78" spans="8:8" s="15" customFormat="1" ht="15" x14ac:dyDescent="0.25">
      <c r="H78" s="12"/>
    </row>
    <row r="79" spans="8:8" s="15" customFormat="1" ht="15" x14ac:dyDescent="0.25">
      <c r="H79" s="12"/>
    </row>
    <row r="80" spans="8:8" s="15" customFormat="1" ht="15" x14ac:dyDescent="0.25">
      <c r="H80" s="12"/>
    </row>
    <row r="81" spans="8:8" s="15" customFormat="1" ht="15" x14ac:dyDescent="0.25">
      <c r="H81" s="12"/>
    </row>
    <row r="82" spans="8:8" s="15" customFormat="1" ht="15" x14ac:dyDescent="0.25">
      <c r="H82" s="12"/>
    </row>
    <row r="83" spans="8:8" s="15" customFormat="1" ht="15" x14ac:dyDescent="0.25">
      <c r="H83" s="12"/>
    </row>
    <row r="84" spans="8:8" s="15" customFormat="1" ht="15" x14ac:dyDescent="0.25">
      <c r="H84" s="12"/>
    </row>
    <row r="85" spans="8:8" s="15" customFormat="1" ht="15" x14ac:dyDescent="0.25">
      <c r="H85" s="12"/>
    </row>
    <row r="86" spans="8:8" s="15" customFormat="1" ht="15" x14ac:dyDescent="0.25">
      <c r="H86" s="12"/>
    </row>
    <row r="87" spans="8:8" s="15" customFormat="1" ht="15" x14ac:dyDescent="0.25">
      <c r="H87" s="12"/>
    </row>
    <row r="88" spans="8:8" s="15" customFormat="1" ht="15" x14ac:dyDescent="0.25">
      <c r="H88" s="12"/>
    </row>
    <row r="89" spans="8:8" s="15" customFormat="1" ht="15" x14ac:dyDescent="0.25">
      <c r="H89" s="12"/>
    </row>
    <row r="90" spans="8:8" s="15" customFormat="1" ht="15" x14ac:dyDescent="0.25">
      <c r="H90" s="12"/>
    </row>
    <row r="91" spans="8:8" s="15" customFormat="1" ht="15" x14ac:dyDescent="0.25">
      <c r="H91" s="12"/>
    </row>
    <row r="92" spans="8:8" s="15" customFormat="1" ht="15" x14ac:dyDescent="0.25">
      <c r="H92" s="12"/>
    </row>
    <row r="93" spans="8:8" s="15" customFormat="1" ht="15" x14ac:dyDescent="0.25">
      <c r="H93" s="12"/>
    </row>
    <row r="94" spans="8:8" s="15" customFormat="1" ht="15" x14ac:dyDescent="0.25">
      <c r="H94" s="12"/>
    </row>
    <row r="95" spans="8:8" s="15" customFormat="1" ht="15" x14ac:dyDescent="0.25">
      <c r="H95" s="12"/>
    </row>
    <row r="96" spans="8:8" s="15" customFormat="1" ht="15" x14ac:dyDescent="0.25">
      <c r="H96" s="12"/>
    </row>
    <row r="97" spans="8:8" s="15" customFormat="1" ht="15" x14ac:dyDescent="0.25">
      <c r="H97" s="12"/>
    </row>
    <row r="98" spans="8:8" s="15" customFormat="1" ht="15" x14ac:dyDescent="0.25">
      <c r="H98" s="12"/>
    </row>
    <row r="99" spans="8:8" s="15" customFormat="1" ht="15" x14ac:dyDescent="0.25">
      <c r="H99" s="12"/>
    </row>
    <row r="100" spans="8:8" s="15" customFormat="1" ht="15" x14ac:dyDescent="0.25">
      <c r="H100" s="12"/>
    </row>
    <row r="101" spans="8:8" s="15" customFormat="1" ht="15" x14ac:dyDescent="0.25">
      <c r="H101" s="12"/>
    </row>
    <row r="102" spans="8:8" s="15" customFormat="1" ht="15" x14ac:dyDescent="0.25">
      <c r="H102" s="12"/>
    </row>
    <row r="103" spans="8:8" s="15" customFormat="1" ht="15" x14ac:dyDescent="0.25">
      <c r="H103" s="12"/>
    </row>
    <row r="104" spans="8:8" s="15" customFormat="1" ht="15" x14ac:dyDescent="0.25">
      <c r="H104" s="12"/>
    </row>
    <row r="105" spans="8:8" s="15" customFormat="1" ht="15" x14ac:dyDescent="0.25">
      <c r="H105" s="12"/>
    </row>
    <row r="106" spans="8:8" s="15" customFormat="1" ht="15" x14ac:dyDescent="0.25">
      <c r="H106" s="12"/>
    </row>
    <row r="107" spans="8:8" s="15" customFormat="1" ht="15" x14ac:dyDescent="0.25">
      <c r="H107" s="12"/>
    </row>
    <row r="108" spans="8:8" s="15" customFormat="1" ht="15" x14ac:dyDescent="0.25">
      <c r="H108" s="12"/>
    </row>
    <row r="109" spans="8:8" s="15" customFormat="1" ht="15" x14ac:dyDescent="0.25">
      <c r="H109" s="12"/>
    </row>
    <row r="110" spans="8:8" s="15" customFormat="1" ht="15" x14ac:dyDescent="0.25">
      <c r="H110" s="12"/>
    </row>
    <row r="111" spans="8:8" s="15" customFormat="1" ht="15" x14ac:dyDescent="0.25">
      <c r="H111" s="12"/>
    </row>
    <row r="112" spans="8:8" s="15" customFormat="1" ht="15" x14ac:dyDescent="0.25">
      <c r="H112" s="12"/>
    </row>
    <row r="113" spans="8:8" s="15" customFormat="1" ht="15" x14ac:dyDescent="0.25">
      <c r="H113" s="12"/>
    </row>
    <row r="114" spans="8:8" s="15" customFormat="1" ht="15" x14ac:dyDescent="0.25">
      <c r="H114" s="12"/>
    </row>
    <row r="115" spans="8:8" s="15" customFormat="1" ht="15" x14ac:dyDescent="0.25">
      <c r="H115" s="12"/>
    </row>
    <row r="116" spans="8:8" s="15" customFormat="1" ht="15" x14ac:dyDescent="0.25">
      <c r="H116" s="12"/>
    </row>
    <row r="117" spans="8:8" s="15" customFormat="1" ht="15" x14ac:dyDescent="0.25">
      <c r="H117" s="12"/>
    </row>
    <row r="118" spans="8:8" s="15" customFormat="1" ht="15" x14ac:dyDescent="0.25">
      <c r="H118" s="12"/>
    </row>
    <row r="119" spans="8:8" s="15" customFormat="1" ht="15" x14ac:dyDescent="0.25">
      <c r="H119" s="12"/>
    </row>
    <row r="120" spans="8:8" s="15" customFormat="1" ht="15" x14ac:dyDescent="0.25">
      <c r="H120" s="12"/>
    </row>
    <row r="121" spans="8:8" s="15" customFormat="1" ht="15" x14ac:dyDescent="0.25">
      <c r="H121" s="12"/>
    </row>
    <row r="122" spans="8:8" s="15" customFormat="1" ht="15" x14ac:dyDescent="0.25">
      <c r="H122" s="12"/>
    </row>
    <row r="123" spans="8:8" s="15" customFormat="1" ht="15" x14ac:dyDescent="0.25">
      <c r="H123" s="12"/>
    </row>
    <row r="124" spans="8:8" s="15" customFormat="1" ht="15" x14ac:dyDescent="0.25">
      <c r="H124" s="12"/>
    </row>
    <row r="125" spans="8:8" s="15" customFormat="1" ht="15" x14ac:dyDescent="0.25">
      <c r="H125" s="12"/>
    </row>
    <row r="126" spans="8:8" s="15" customFormat="1" ht="15" x14ac:dyDescent="0.25">
      <c r="H126" s="12"/>
    </row>
    <row r="127" spans="8:8" s="15" customFormat="1" ht="15" x14ac:dyDescent="0.25">
      <c r="H127" s="12"/>
    </row>
    <row r="128" spans="8:8" s="15" customFormat="1" ht="15" x14ac:dyDescent="0.25">
      <c r="H128" s="12"/>
    </row>
    <row r="129" spans="8:8" s="15" customFormat="1" ht="15" x14ac:dyDescent="0.25">
      <c r="H129" s="12"/>
    </row>
    <row r="130" spans="8:8" s="15" customFormat="1" ht="15" x14ac:dyDescent="0.25">
      <c r="H130" s="12"/>
    </row>
    <row r="131" spans="8:8" s="15" customFormat="1" ht="15" x14ac:dyDescent="0.25">
      <c r="H131" s="12"/>
    </row>
    <row r="132" spans="8:8" s="15" customFormat="1" ht="15" x14ac:dyDescent="0.25">
      <c r="H132" s="12"/>
    </row>
    <row r="133" spans="8:8" s="15" customFormat="1" ht="15" x14ac:dyDescent="0.25">
      <c r="H133" s="12"/>
    </row>
    <row r="134" spans="8:8" s="15" customFormat="1" ht="15" x14ac:dyDescent="0.25">
      <c r="H134" s="12"/>
    </row>
    <row r="135" spans="8:8" s="15" customFormat="1" ht="15" x14ac:dyDescent="0.25">
      <c r="H135" s="12"/>
    </row>
    <row r="136" spans="8:8" s="15" customFormat="1" ht="15" x14ac:dyDescent="0.25">
      <c r="H136" s="12"/>
    </row>
    <row r="137" spans="8:8" s="15" customFormat="1" ht="15" x14ac:dyDescent="0.25">
      <c r="H137" s="12"/>
    </row>
    <row r="138" spans="8:8" s="15" customFormat="1" ht="15" x14ac:dyDescent="0.25">
      <c r="H138" s="12"/>
    </row>
    <row r="139" spans="8:8" s="15" customFormat="1" ht="15" x14ac:dyDescent="0.25">
      <c r="H139" s="12"/>
    </row>
    <row r="140" spans="8:8" s="15" customFormat="1" ht="15" x14ac:dyDescent="0.25">
      <c r="H140" s="12"/>
    </row>
    <row r="141" spans="8:8" s="15" customFormat="1" ht="15" x14ac:dyDescent="0.25">
      <c r="H141" s="12"/>
    </row>
    <row r="142" spans="8:8" s="15" customFormat="1" ht="15" x14ac:dyDescent="0.25">
      <c r="H142" s="12"/>
    </row>
    <row r="143" spans="8:8" s="15" customFormat="1" ht="15" x14ac:dyDescent="0.25">
      <c r="H143" s="12"/>
    </row>
    <row r="144" spans="8:8" s="15" customFormat="1" ht="15" x14ac:dyDescent="0.25">
      <c r="H144" s="12"/>
    </row>
    <row r="145" spans="8:8" s="15" customFormat="1" ht="15" x14ac:dyDescent="0.25">
      <c r="H145" s="12"/>
    </row>
    <row r="146" spans="8:8" s="15" customFormat="1" ht="15" x14ac:dyDescent="0.25">
      <c r="H146" s="12"/>
    </row>
    <row r="147" spans="8:8" s="15" customFormat="1" ht="15" x14ac:dyDescent="0.25">
      <c r="H147" s="12"/>
    </row>
    <row r="148" spans="8:8" s="15" customFormat="1" ht="15" x14ac:dyDescent="0.25">
      <c r="H148" s="12"/>
    </row>
    <row r="149" spans="8:8" s="15" customFormat="1" ht="15" x14ac:dyDescent="0.25">
      <c r="H149" s="12"/>
    </row>
    <row r="150" spans="8:8" s="15" customFormat="1" ht="15" x14ac:dyDescent="0.25">
      <c r="H150" s="12"/>
    </row>
    <row r="151" spans="8:8" s="15" customFormat="1" ht="15" x14ac:dyDescent="0.25">
      <c r="H151" s="12"/>
    </row>
    <row r="152" spans="8:8" s="15" customFormat="1" ht="15" x14ac:dyDescent="0.25">
      <c r="H152" s="12"/>
    </row>
    <row r="153" spans="8:8" s="15" customFormat="1" ht="15" x14ac:dyDescent="0.25">
      <c r="H153" s="12"/>
    </row>
    <row r="154" spans="8:8" s="15" customFormat="1" ht="15" x14ac:dyDescent="0.25">
      <c r="H154" s="12"/>
    </row>
    <row r="155" spans="8:8" s="15" customFormat="1" ht="15" x14ac:dyDescent="0.25">
      <c r="H155" s="12"/>
    </row>
    <row r="156" spans="8:8" s="15" customFormat="1" ht="15" x14ac:dyDescent="0.25">
      <c r="H156" s="12"/>
    </row>
    <row r="157" spans="8:8" s="15" customFormat="1" ht="15" x14ac:dyDescent="0.25">
      <c r="H157" s="12"/>
    </row>
    <row r="158" spans="8:8" s="15" customFormat="1" ht="15" x14ac:dyDescent="0.25">
      <c r="H158" s="12"/>
    </row>
    <row r="159" spans="8:8" s="15" customFormat="1" ht="15" x14ac:dyDescent="0.25">
      <c r="H159" s="12"/>
    </row>
    <row r="160" spans="8:8" s="15" customFormat="1" ht="15" x14ac:dyDescent="0.25">
      <c r="H160" s="12"/>
    </row>
    <row r="161" spans="8:8" s="15" customFormat="1" ht="15" x14ac:dyDescent="0.25">
      <c r="H161" s="12"/>
    </row>
    <row r="162" spans="8:8" s="15" customFormat="1" ht="15" x14ac:dyDescent="0.25">
      <c r="H162" s="12"/>
    </row>
    <row r="163" spans="8:8" s="15" customFormat="1" ht="15" x14ac:dyDescent="0.25">
      <c r="H163" s="12"/>
    </row>
    <row r="164" spans="8:8" s="15" customFormat="1" ht="15" x14ac:dyDescent="0.25">
      <c r="H164" s="12"/>
    </row>
    <row r="165" spans="8:8" s="15" customFormat="1" ht="15" x14ac:dyDescent="0.25">
      <c r="H165" s="12"/>
    </row>
    <row r="166" spans="8:8" s="15" customFormat="1" ht="15" x14ac:dyDescent="0.25">
      <c r="H166" s="12"/>
    </row>
    <row r="167" spans="8:8" s="15" customFormat="1" ht="15" x14ac:dyDescent="0.25">
      <c r="H167" s="12"/>
    </row>
    <row r="168" spans="8:8" s="15" customFormat="1" ht="15" x14ac:dyDescent="0.25">
      <c r="H168" s="12"/>
    </row>
    <row r="169" spans="8:8" s="15" customFormat="1" ht="15" x14ac:dyDescent="0.25">
      <c r="H169" s="12"/>
    </row>
    <row r="170" spans="8:8" s="15" customFormat="1" ht="15" x14ac:dyDescent="0.25">
      <c r="H170" s="12"/>
    </row>
    <row r="171" spans="8:8" s="15" customFormat="1" ht="15" x14ac:dyDescent="0.25">
      <c r="H171" s="12"/>
    </row>
    <row r="172" spans="8:8" s="15" customFormat="1" ht="15" x14ac:dyDescent="0.25">
      <c r="H172" s="12"/>
    </row>
    <row r="173" spans="8:8" s="15" customFormat="1" ht="15" x14ac:dyDescent="0.25">
      <c r="H173" s="12"/>
    </row>
    <row r="174" spans="8:8" s="15" customFormat="1" ht="15" x14ac:dyDescent="0.25">
      <c r="H174" s="12"/>
    </row>
    <row r="175" spans="8:8" s="15" customFormat="1" ht="15" x14ac:dyDescent="0.25">
      <c r="H175" s="12"/>
    </row>
    <row r="176" spans="8:8" s="15" customFormat="1" ht="15" x14ac:dyDescent="0.25">
      <c r="H176" s="12"/>
    </row>
    <row r="177" spans="8:8" s="15" customFormat="1" ht="15" x14ac:dyDescent="0.25">
      <c r="H177" s="12"/>
    </row>
    <row r="178" spans="8:8" s="15" customFormat="1" ht="15" x14ac:dyDescent="0.25">
      <c r="H178" s="12"/>
    </row>
    <row r="179" spans="8:8" s="15" customFormat="1" ht="15" x14ac:dyDescent="0.25">
      <c r="H179" s="12"/>
    </row>
    <row r="180" spans="8:8" s="15" customFormat="1" ht="15" x14ac:dyDescent="0.25">
      <c r="H180" s="12"/>
    </row>
    <row r="181" spans="8:8" s="15" customFormat="1" ht="15" x14ac:dyDescent="0.25">
      <c r="H181" s="12"/>
    </row>
    <row r="182" spans="8:8" s="15" customFormat="1" ht="15" x14ac:dyDescent="0.25">
      <c r="H182" s="12"/>
    </row>
    <row r="183" spans="8:8" s="15" customFormat="1" ht="15" x14ac:dyDescent="0.25">
      <c r="H183" s="12"/>
    </row>
    <row r="184" spans="8:8" s="15" customFormat="1" ht="15" x14ac:dyDescent="0.25">
      <c r="H184" s="12"/>
    </row>
    <row r="185" spans="8:8" s="15" customFormat="1" ht="15" x14ac:dyDescent="0.25">
      <c r="H185" s="12"/>
    </row>
    <row r="186" spans="8:8" s="15" customFormat="1" ht="15" x14ac:dyDescent="0.25">
      <c r="H186" s="12"/>
    </row>
    <row r="187" spans="8:8" s="15" customFormat="1" ht="15" x14ac:dyDescent="0.25">
      <c r="H187" s="12"/>
    </row>
    <row r="188" spans="8:8" s="15" customFormat="1" ht="15" x14ac:dyDescent="0.25">
      <c r="H188" s="12"/>
    </row>
    <row r="189" spans="8:8" s="15" customFormat="1" ht="15" x14ac:dyDescent="0.25">
      <c r="H189" s="12"/>
    </row>
    <row r="190" spans="8:8" s="15" customFormat="1" ht="15" x14ac:dyDescent="0.25">
      <c r="H190" s="12"/>
    </row>
    <row r="191" spans="8:8" s="15" customFormat="1" ht="15" x14ac:dyDescent="0.25">
      <c r="H191" s="12"/>
    </row>
    <row r="192" spans="8:8" s="15" customFormat="1" ht="15" x14ac:dyDescent="0.25">
      <c r="H192" s="12"/>
    </row>
    <row r="193" spans="8:8" s="15" customFormat="1" ht="15" x14ac:dyDescent="0.25">
      <c r="H193" s="12"/>
    </row>
    <row r="194" spans="8:8" s="15" customFormat="1" ht="15" x14ac:dyDescent="0.25">
      <c r="H194" s="12"/>
    </row>
    <row r="195" spans="8:8" s="15" customFormat="1" ht="15" x14ac:dyDescent="0.25">
      <c r="H195" s="12"/>
    </row>
    <row r="196" spans="8:8" s="15" customFormat="1" ht="15" x14ac:dyDescent="0.25">
      <c r="H196" s="12"/>
    </row>
    <row r="197" spans="8:8" s="15" customFormat="1" ht="15" x14ac:dyDescent="0.25">
      <c r="H197" s="12"/>
    </row>
    <row r="198" spans="8:8" s="15" customFormat="1" ht="15" x14ac:dyDescent="0.25">
      <c r="H198" s="12"/>
    </row>
    <row r="199" spans="8:8" s="15" customFormat="1" ht="15" x14ac:dyDescent="0.25">
      <c r="H199" s="12"/>
    </row>
    <row r="200" spans="8:8" s="15" customFormat="1" ht="15" x14ac:dyDescent="0.25">
      <c r="H200" s="12"/>
    </row>
    <row r="201" spans="8:8" s="15" customFormat="1" ht="15" x14ac:dyDescent="0.25">
      <c r="H201" s="12"/>
    </row>
    <row r="202" spans="8:8" s="15" customFormat="1" ht="15" x14ac:dyDescent="0.25">
      <c r="H202" s="12"/>
    </row>
    <row r="203" spans="8:8" s="15" customFormat="1" ht="15" x14ac:dyDescent="0.25">
      <c r="H203" s="12"/>
    </row>
    <row r="204" spans="8:8" s="15" customFormat="1" ht="15" x14ac:dyDescent="0.25">
      <c r="H204" s="12"/>
    </row>
    <row r="205" spans="8:8" s="15" customFormat="1" ht="15" x14ac:dyDescent="0.25">
      <c r="H205" s="12"/>
    </row>
    <row r="206" spans="8:8" s="15" customFormat="1" ht="15" x14ac:dyDescent="0.25">
      <c r="H206" s="12"/>
    </row>
    <row r="207" spans="8:8" s="15" customFormat="1" ht="15" x14ac:dyDescent="0.25">
      <c r="H207" s="12"/>
    </row>
    <row r="208" spans="8:8" s="15" customFormat="1" ht="15" x14ac:dyDescent="0.25">
      <c r="H208" s="12"/>
    </row>
    <row r="209" spans="6:9" s="15" customFormat="1" ht="15" x14ac:dyDescent="0.25">
      <c r="H209" s="12"/>
    </row>
    <row r="210" spans="6:9" s="15" customFormat="1" ht="15" x14ac:dyDescent="0.25">
      <c r="H210" s="12"/>
    </row>
    <row r="211" spans="6:9" s="15" customFormat="1" ht="15" x14ac:dyDescent="0.25">
      <c r="H211" s="12"/>
    </row>
    <row r="212" spans="6:9" s="15" customFormat="1" ht="15" x14ac:dyDescent="0.25">
      <c r="H212" s="12"/>
    </row>
    <row r="213" spans="6:9" s="15" customFormat="1" ht="15" x14ac:dyDescent="0.25">
      <c r="H213" s="12"/>
    </row>
    <row r="214" spans="6:9" s="15" customFormat="1" ht="15" x14ac:dyDescent="0.25">
      <c r="H214" s="12"/>
    </row>
    <row r="215" spans="6:9" s="15" customFormat="1" ht="15" x14ac:dyDescent="0.25">
      <c r="H215" s="12"/>
    </row>
    <row r="216" spans="6:9" s="15" customFormat="1" ht="15" x14ac:dyDescent="0.25">
      <c r="H216" s="12"/>
    </row>
    <row r="217" spans="6:9" s="15" customFormat="1" ht="15" x14ac:dyDescent="0.25">
      <c r="H217" s="12"/>
    </row>
    <row r="218" spans="6:9" s="15" customFormat="1" ht="15" x14ac:dyDescent="0.25">
      <c r="H218" s="12"/>
    </row>
    <row r="219" spans="6:9" s="15" customFormat="1" ht="15" x14ac:dyDescent="0.25">
      <c r="H219" s="12"/>
    </row>
    <row r="220" spans="6:9" s="15" customFormat="1" ht="15" x14ac:dyDescent="0.25">
      <c r="H220" s="12"/>
    </row>
    <row r="221" spans="6:9" s="15" customFormat="1" ht="15" x14ac:dyDescent="0.25">
      <c r="H221" s="12"/>
    </row>
    <row r="222" spans="6:9" ht="15" x14ac:dyDescent="0.25">
      <c r="F222" s="15"/>
      <c r="G222" s="15"/>
      <c r="H222" s="12"/>
      <c r="I222" s="15"/>
    </row>
    <row r="223" spans="6:9" ht="15" x14ac:dyDescent="0.25">
      <c r="F223" s="15"/>
      <c r="G223" s="15"/>
      <c r="H223" s="12"/>
      <c r="I223" s="15"/>
    </row>
    <row r="224" spans="6:9" ht="15" x14ac:dyDescent="0.25">
      <c r="F224" s="15"/>
      <c r="G224" s="15"/>
      <c r="H224" s="12"/>
      <c r="I224" s="15"/>
    </row>
    <row r="225" spans="6:9" ht="15" x14ac:dyDescent="0.25">
      <c r="F225" s="15"/>
      <c r="G225" s="15"/>
      <c r="H225" s="12"/>
      <c r="I225" s="15"/>
    </row>
    <row r="226" spans="6:9" ht="15" x14ac:dyDescent="0.25">
      <c r="F226" s="15"/>
      <c r="G226" s="15"/>
      <c r="H226" s="12"/>
      <c r="I226" s="15"/>
    </row>
    <row r="227" spans="6:9" ht="15" x14ac:dyDescent="0.25">
      <c r="F227" s="15"/>
      <c r="G227" s="15"/>
      <c r="H227" s="12"/>
      <c r="I227" s="15"/>
    </row>
    <row r="228" spans="6:9" ht="15" x14ac:dyDescent="0.25">
      <c r="F228" s="15"/>
      <c r="G228" s="15"/>
      <c r="H228" s="12"/>
      <c r="I228" s="15"/>
    </row>
    <row r="229" spans="6:9" ht="15" x14ac:dyDescent="0.25">
      <c r="F229" s="15"/>
      <c r="G229" s="15"/>
      <c r="H229" s="12"/>
      <c r="I229" s="15"/>
    </row>
    <row r="230" spans="6:9" ht="15" x14ac:dyDescent="0.25">
      <c r="F230" s="15"/>
      <c r="G230" s="15"/>
      <c r="H230" s="12"/>
      <c r="I230" s="15"/>
    </row>
    <row r="231" spans="6:9" ht="15" x14ac:dyDescent="0.25">
      <c r="F231" s="15"/>
      <c r="G231" s="15"/>
      <c r="H231" s="12"/>
      <c r="I231" s="15"/>
    </row>
    <row r="232" spans="6:9" ht="15" x14ac:dyDescent="0.25">
      <c r="F232" s="15"/>
      <c r="G232" s="15"/>
      <c r="H232" s="12"/>
      <c r="I232" s="15"/>
    </row>
    <row r="233" spans="6:9" ht="15" x14ac:dyDescent="0.25">
      <c r="F233" s="15"/>
      <c r="G233" s="15"/>
      <c r="H233" s="12"/>
      <c r="I233" s="15"/>
    </row>
    <row r="234" spans="6:9" ht="15" x14ac:dyDescent="0.25">
      <c r="F234" s="15"/>
      <c r="G234" s="15"/>
      <c r="H234" s="12"/>
      <c r="I234" s="15"/>
    </row>
    <row r="235" spans="6:9" ht="15" x14ac:dyDescent="0.25">
      <c r="F235" s="15"/>
      <c r="G235" s="15"/>
      <c r="H235" s="12"/>
      <c r="I235" s="15"/>
    </row>
    <row r="236" spans="6:9" ht="15" x14ac:dyDescent="0.25">
      <c r="F236" s="15"/>
      <c r="G236" s="15"/>
      <c r="H236" s="12"/>
      <c r="I236" s="15"/>
    </row>
    <row r="237" spans="6:9" ht="15" x14ac:dyDescent="0.25">
      <c r="F237" s="15"/>
      <c r="G237" s="15"/>
      <c r="H237" s="12"/>
      <c r="I237" s="15"/>
    </row>
    <row r="238" spans="6:9" ht="15" x14ac:dyDescent="0.25">
      <c r="F238" s="15"/>
      <c r="G238" s="15"/>
      <c r="H238" s="12"/>
      <c r="I238" s="15"/>
    </row>
    <row r="239" spans="6:9" ht="15" x14ac:dyDescent="0.25">
      <c r="F239" s="15"/>
      <c r="G239" s="15"/>
      <c r="H239" s="12"/>
      <c r="I239" s="15"/>
    </row>
    <row r="240" spans="6:9" ht="15" x14ac:dyDescent="0.25">
      <c r="F240" s="15"/>
      <c r="G240" s="15"/>
      <c r="H240" s="12"/>
      <c r="I240" s="15"/>
    </row>
    <row r="241" spans="6:9" ht="15" x14ac:dyDescent="0.25">
      <c r="F241" s="15"/>
      <c r="G241" s="15"/>
      <c r="H241" s="12"/>
      <c r="I241" s="15"/>
    </row>
    <row r="242" spans="6:9" ht="15" x14ac:dyDescent="0.25">
      <c r="F242" s="15"/>
      <c r="G242" s="15"/>
      <c r="H242" s="12"/>
      <c r="I242" s="15"/>
    </row>
    <row r="243" spans="6:9" ht="15" x14ac:dyDescent="0.25">
      <c r="F243" s="15"/>
      <c r="G243" s="15"/>
      <c r="H243" s="12"/>
      <c r="I243" s="15"/>
    </row>
    <row r="244" spans="6:9" ht="15" x14ac:dyDescent="0.25">
      <c r="F244" s="15"/>
      <c r="G244" s="15"/>
      <c r="H244" s="12"/>
      <c r="I244" s="15"/>
    </row>
    <row r="245" spans="6:9" ht="15" x14ac:dyDescent="0.25">
      <c r="F245" s="15"/>
      <c r="G245" s="15"/>
      <c r="H245" s="12"/>
      <c r="I245" s="15"/>
    </row>
    <row r="246" spans="6:9" ht="15" x14ac:dyDescent="0.25">
      <c r="F246" s="15"/>
      <c r="G246" s="15"/>
      <c r="H246" s="12"/>
      <c r="I246" s="15"/>
    </row>
    <row r="247" spans="6:9" ht="15" x14ac:dyDescent="0.25">
      <c r="F247" s="15"/>
      <c r="G247" s="15"/>
      <c r="H247" s="12"/>
      <c r="I247" s="15"/>
    </row>
    <row r="248" spans="6:9" ht="15" x14ac:dyDescent="0.25">
      <c r="F248" s="15"/>
      <c r="G248" s="15"/>
      <c r="H248" s="12"/>
      <c r="I248" s="15"/>
    </row>
    <row r="249" spans="6:9" ht="15" x14ac:dyDescent="0.25">
      <c r="F249" s="15"/>
      <c r="G249" s="15"/>
      <c r="H249" s="12"/>
      <c r="I249" s="15"/>
    </row>
    <row r="250" spans="6:9" ht="15" x14ac:dyDescent="0.25">
      <c r="F250" s="15"/>
      <c r="G250" s="15"/>
      <c r="H250" s="12"/>
      <c r="I250" s="15"/>
    </row>
    <row r="251" spans="6:9" ht="15" x14ac:dyDescent="0.25">
      <c r="F251" s="15"/>
      <c r="G251" s="15"/>
      <c r="H251" s="12"/>
      <c r="I251" s="15"/>
    </row>
    <row r="252" spans="6:9" ht="15" x14ac:dyDescent="0.25">
      <c r="F252" s="15"/>
      <c r="G252" s="15"/>
      <c r="H252" s="12"/>
      <c r="I252" s="15"/>
    </row>
    <row r="253" spans="6:9" ht="15" x14ac:dyDescent="0.25">
      <c r="F253" s="15"/>
      <c r="G253" s="15"/>
      <c r="H253" s="12"/>
      <c r="I253" s="15"/>
    </row>
    <row r="254" spans="6:9" ht="15" x14ac:dyDescent="0.25">
      <c r="F254" s="15"/>
      <c r="G254" s="15"/>
      <c r="H254" s="12"/>
      <c r="I254" s="15"/>
    </row>
    <row r="255" spans="6:9" ht="15" x14ac:dyDescent="0.25">
      <c r="F255" s="15"/>
      <c r="G255" s="15" t="e">
        <f>IF(#REF!="","",SUMIFS('2- Journal entrées et sorties'!F$11:F$507,'2- Journal entrées et sorties'!D$11:D$507,#REF!))</f>
        <v>#REF!</v>
      </c>
      <c r="H255" s="12"/>
      <c r="I255" s="15"/>
    </row>
    <row r="256" spans="6:9" ht="15" x14ac:dyDescent="0.25">
      <c r="F256" s="15"/>
      <c r="G256" s="15" t="e">
        <f>IF(#REF!="","",SUMIFS('2- Journal entrées et sorties'!F$11:F$507,'2- Journal entrées et sorties'!D$11:D$507,#REF!))</f>
        <v>#REF!</v>
      </c>
      <c r="H256" s="12"/>
      <c r="I256" s="15"/>
    </row>
    <row r="257" spans="6:8" ht="15" x14ac:dyDescent="0.25">
      <c r="F257" s="15" t="str">
        <f>IF(E257="","",SUMIFS('2- Journal entrées et sorties'!E$11:E$407,'2- Journal entrées et sorties'!D$11:D$407,#REF!))</f>
        <v/>
      </c>
      <c r="G257" s="15" t="e">
        <f>IF(#REF!="","",SUMIFS('2- Journal entrées et sorties'!F$11:F$507,'2- Journal entrées et sorties'!D$11:D$507,#REF!))</f>
        <v>#REF!</v>
      </c>
      <c r="H257" s="12" t="e">
        <f>IF(#REF!="","",#REF!+F257-G255)</f>
        <v>#REF!</v>
      </c>
    </row>
    <row r="258" spans="6:8" ht="15" x14ac:dyDescent="0.25">
      <c r="F258" s="15" t="str">
        <f>IF(E258="","",SUMIFS('2- Journal entrées et sorties'!E$11:E$407,'2- Journal entrées et sorties'!D$11:D$407,#REF!))</f>
        <v/>
      </c>
      <c r="G258" s="15" t="e">
        <f>IF(#REF!="","",SUMIFS('2- Journal entrées et sorties'!F$11:F$507,'2- Journal entrées et sorties'!D$11:D$507,#REF!))</f>
        <v>#REF!</v>
      </c>
      <c r="H258" s="12" t="e">
        <f>IF(#REF!="","",#REF!+F258-G256)</f>
        <v>#REF!</v>
      </c>
    </row>
    <row r="259" spans="6:8" ht="15" x14ac:dyDescent="0.25">
      <c r="F259" s="15" t="str">
        <f>IF(E259="","",SUMIFS('2- Journal entrées et sorties'!E$11:E$407,'2- Journal entrées et sorties'!D$11:D$407,#REF!))</f>
        <v/>
      </c>
      <c r="G259" s="15" t="e">
        <f>IF(#REF!="","",SUMIFS('2- Journal entrées et sorties'!F$11:F$507,'2- Journal entrées et sorties'!D$11:D$507,#REF!))</f>
        <v>#REF!</v>
      </c>
      <c r="H259" s="12" t="e">
        <f>IF(#REF!="","",#REF!+F259-G257)</f>
        <v>#REF!</v>
      </c>
    </row>
    <row r="260" spans="6:8" ht="15" x14ac:dyDescent="0.25">
      <c r="F260" s="15" t="str">
        <f>IF(E260="","",SUMIFS('2- Journal entrées et sorties'!E$11:E$407,'2- Journal entrées et sorties'!D$11:D$407,#REF!))</f>
        <v/>
      </c>
      <c r="G260" s="15" t="e">
        <f>IF(#REF!="","",SUMIFS('2- Journal entrées et sorties'!F$11:F$507,'2- Journal entrées et sorties'!D$11:D$507,#REF!))</f>
        <v>#REF!</v>
      </c>
      <c r="H260" s="12" t="e">
        <f>IF(#REF!="","",#REF!+F260-G258)</f>
        <v>#REF!</v>
      </c>
    </row>
    <row r="261" spans="6:8" ht="15" x14ac:dyDescent="0.25">
      <c r="F261" s="15" t="str">
        <f>IF(E261="","",SUMIFS('2- Journal entrées et sorties'!E$11:E$407,'2- Journal entrées et sorties'!D$11:D$407,#REF!))</f>
        <v/>
      </c>
      <c r="G261" s="15" t="e">
        <f>IF(#REF!="","",SUMIFS('2- Journal entrées et sorties'!F$11:F$507,'2- Journal entrées et sorties'!D$11:D$507,#REF!))</f>
        <v>#REF!</v>
      </c>
      <c r="H261" s="12" t="e">
        <f>IF(#REF!="","",#REF!+F261-G259)</f>
        <v>#REF!</v>
      </c>
    </row>
    <row r="262" spans="6:8" ht="15" x14ac:dyDescent="0.25">
      <c r="F262" s="15" t="str">
        <f>IF(E262="","",SUMIFS('2- Journal entrées et sorties'!E$11:E$407,'2- Journal entrées et sorties'!D$11:D$407,#REF!))</f>
        <v/>
      </c>
      <c r="G262" s="15" t="e">
        <f>IF(#REF!="","",SUMIFS('2- Journal entrées et sorties'!F$11:F$507,'2- Journal entrées et sorties'!D$11:D$507,#REF!))</f>
        <v>#REF!</v>
      </c>
      <c r="H262" s="12" t="e">
        <f>IF(#REF!="","",#REF!+F262-G260)</f>
        <v>#REF!</v>
      </c>
    </row>
    <row r="263" spans="6:8" ht="15" x14ac:dyDescent="0.25">
      <c r="F263" s="15" t="str">
        <f>IF(E263="","",SUMIFS('2- Journal entrées et sorties'!E$11:E$407,'2- Journal entrées et sorties'!D$11:D$407,#REF!))</f>
        <v/>
      </c>
      <c r="G263" s="15" t="e">
        <f>IF(#REF!="","",SUMIFS('2- Journal entrées et sorties'!F$11:F$507,'2- Journal entrées et sorties'!D$11:D$507,#REF!))</f>
        <v>#REF!</v>
      </c>
      <c r="H263" s="12" t="e">
        <f>IF(#REF!="","",#REF!+F263-G261)</f>
        <v>#REF!</v>
      </c>
    </row>
    <row r="264" spans="6:8" ht="15" x14ac:dyDescent="0.25">
      <c r="F264" s="15" t="str">
        <f>IF(E264="","",SUMIFS('2- Journal entrées et sorties'!E$11:E$407,'2- Journal entrées et sorties'!D$11:D$407,#REF!))</f>
        <v/>
      </c>
      <c r="G264" s="15" t="e">
        <f>IF(#REF!="","",SUMIFS('2- Journal entrées et sorties'!F$11:F$507,'2- Journal entrées et sorties'!D$11:D$507,#REF!))</f>
        <v>#REF!</v>
      </c>
      <c r="H264" s="12" t="e">
        <f>IF(#REF!="","",#REF!+F264-G262)</f>
        <v>#REF!</v>
      </c>
    </row>
    <row r="265" spans="6:8" ht="15" x14ac:dyDescent="0.25">
      <c r="F265" s="15" t="str">
        <f>IF(E265="","",SUMIFS('2- Journal entrées et sorties'!E$11:E$407,'2- Journal entrées et sorties'!D$11:D$407,#REF!))</f>
        <v/>
      </c>
      <c r="G265" s="15" t="e">
        <f>IF(#REF!="","",SUMIFS('2- Journal entrées et sorties'!F$11:F$507,'2- Journal entrées et sorties'!D$11:D$507,#REF!))</f>
        <v>#REF!</v>
      </c>
      <c r="H265" s="12" t="e">
        <f>IF(#REF!="","",#REF!+F265-G263)</f>
        <v>#REF!</v>
      </c>
    </row>
    <row r="266" spans="6:8" ht="15" x14ac:dyDescent="0.25">
      <c r="F266" s="15" t="str">
        <f>IF(E266="","",SUMIFS('2- Journal entrées et sorties'!E$11:E$407,'2- Journal entrées et sorties'!D$11:D$407,#REF!))</f>
        <v/>
      </c>
      <c r="G266" s="15" t="e">
        <f>IF(#REF!="","",SUMIFS('2- Journal entrées et sorties'!F$11:F$507,'2- Journal entrées et sorties'!D$11:D$507,#REF!))</f>
        <v>#REF!</v>
      </c>
      <c r="H266" s="12" t="e">
        <f>IF(#REF!="","",#REF!+F266-G264)</f>
        <v>#REF!</v>
      </c>
    </row>
    <row r="267" spans="6:8" ht="15" x14ac:dyDescent="0.25">
      <c r="F267" s="15" t="str">
        <f>IF(E267="","",SUMIFS('2- Journal entrées et sorties'!E$11:E$407,'2- Journal entrées et sorties'!D$11:D$407,#REF!))</f>
        <v/>
      </c>
      <c r="G267" s="15" t="e">
        <f>IF(#REF!="","",SUMIFS('2- Journal entrées et sorties'!F$11:F$507,'2- Journal entrées et sorties'!D$11:D$507,#REF!))</f>
        <v>#REF!</v>
      </c>
      <c r="H267" s="12" t="e">
        <f>IF(#REF!="","",#REF!+F267-G265)</f>
        <v>#REF!</v>
      </c>
    </row>
    <row r="268" spans="6:8" ht="15" x14ac:dyDescent="0.25">
      <c r="F268" s="15" t="str">
        <f>IF(E268="","",SUMIFS('2- Journal entrées et sorties'!E$11:E$407,'2- Journal entrées et sorties'!D$11:D$407,#REF!))</f>
        <v/>
      </c>
      <c r="G268" s="15" t="e">
        <f>IF(#REF!="","",SUMIFS('2- Journal entrées et sorties'!F$11:F$507,'2- Journal entrées et sorties'!D$11:D$507,#REF!))</f>
        <v>#REF!</v>
      </c>
      <c r="H268" s="12" t="e">
        <f>IF(#REF!="","",#REF!+F268-G266)</f>
        <v>#REF!</v>
      </c>
    </row>
    <row r="269" spans="6:8" ht="15" x14ac:dyDescent="0.25">
      <c r="F269" s="15" t="str">
        <f>IF(E269="","",SUMIFS('2- Journal entrées et sorties'!E$11:E$407,'2- Journal entrées et sorties'!D$11:D$407,#REF!))</f>
        <v/>
      </c>
      <c r="G269" s="15" t="e">
        <f>IF(#REF!="","",SUMIFS('2- Journal entrées et sorties'!F$11:F$507,'2- Journal entrées et sorties'!D$11:D$507,#REF!))</f>
        <v>#REF!</v>
      </c>
      <c r="H269" s="12" t="e">
        <f>IF(#REF!="","",#REF!+F269-G267)</f>
        <v>#REF!</v>
      </c>
    </row>
    <row r="270" spans="6:8" ht="15" x14ac:dyDescent="0.25">
      <c r="F270" s="15" t="str">
        <f>IF(E270="","",SUMIFS('2- Journal entrées et sorties'!E$11:E$407,'2- Journal entrées et sorties'!D$11:D$407,#REF!))</f>
        <v/>
      </c>
      <c r="G270" s="15" t="e">
        <f>IF(#REF!="","",SUMIFS('2- Journal entrées et sorties'!F$11:F$507,'2- Journal entrées et sorties'!D$11:D$507,#REF!))</f>
        <v>#REF!</v>
      </c>
      <c r="H270" s="12" t="e">
        <f>IF(#REF!="","",#REF!+F270-G268)</f>
        <v>#REF!</v>
      </c>
    </row>
    <row r="271" spans="6:8" ht="15" x14ac:dyDescent="0.25">
      <c r="F271" s="15" t="str">
        <f>IF(E271="","",SUMIFS('2- Journal entrées et sorties'!E$11:E$407,'2- Journal entrées et sorties'!D$11:D$407,#REF!))</f>
        <v/>
      </c>
      <c r="G271" s="15" t="e">
        <f>IF(#REF!="","",SUMIFS('2- Journal entrées et sorties'!F$11:F$507,'2- Journal entrées et sorties'!D$11:D$507,#REF!))</f>
        <v>#REF!</v>
      </c>
      <c r="H271" s="12" t="e">
        <f>IF(#REF!="","",#REF!+F271-G269)</f>
        <v>#REF!</v>
      </c>
    </row>
    <row r="272" spans="6:8" ht="15" x14ac:dyDescent="0.25">
      <c r="F272" s="15" t="str">
        <f>IF(E272="","",SUMIFS('2- Journal entrées et sorties'!E$11:E$407,'2- Journal entrées et sorties'!D$11:D$407,#REF!))</f>
        <v/>
      </c>
      <c r="G272" s="15" t="e">
        <f>IF(#REF!="","",SUMIFS('2- Journal entrées et sorties'!F$11:F$507,'2- Journal entrées et sorties'!D$11:D$507,#REF!))</f>
        <v>#REF!</v>
      </c>
      <c r="H272" s="12" t="e">
        <f>IF(#REF!="","",#REF!+F272-G270)</f>
        <v>#REF!</v>
      </c>
    </row>
    <row r="273" spans="6:8" ht="15" x14ac:dyDescent="0.25">
      <c r="F273" s="15" t="str">
        <f>IF(E273="","",SUMIFS('2- Journal entrées et sorties'!E$11:E$407,'2- Journal entrées et sorties'!D$11:D$407,#REF!))</f>
        <v/>
      </c>
      <c r="G273" s="15" t="e">
        <f>IF(#REF!="","",SUMIFS('2- Journal entrées et sorties'!F$11:F$507,'2- Journal entrées et sorties'!D$11:D$507,#REF!))</f>
        <v>#REF!</v>
      </c>
      <c r="H273" s="12" t="e">
        <f>IF(#REF!="","",#REF!+F273-G271)</f>
        <v>#REF!</v>
      </c>
    </row>
    <row r="274" spans="6:8" ht="15" x14ac:dyDescent="0.25">
      <c r="F274" s="15" t="str">
        <f>IF(E274="","",SUMIFS('2- Journal entrées et sorties'!E$11:E$407,'2- Journal entrées et sorties'!D$11:D$407,#REF!))</f>
        <v/>
      </c>
      <c r="G274" s="15" t="e">
        <f>IF(#REF!="","",SUMIFS('2- Journal entrées et sorties'!F$11:F$507,'2- Journal entrées et sorties'!D$11:D$507,#REF!))</f>
        <v>#REF!</v>
      </c>
      <c r="H274" s="12" t="e">
        <f>IF(#REF!="","",#REF!+F274-G272)</f>
        <v>#REF!</v>
      </c>
    </row>
    <row r="275" spans="6:8" ht="15" x14ac:dyDescent="0.25">
      <c r="F275" s="15" t="str">
        <f>IF(E275="","",SUMIFS('2- Journal entrées et sorties'!E$11:E$407,'2- Journal entrées et sorties'!D$11:D$407,#REF!))</f>
        <v/>
      </c>
      <c r="G275" s="15" t="e">
        <f>IF(#REF!="","",SUMIFS('2- Journal entrées et sorties'!F$11:F$507,'2- Journal entrées et sorties'!D$11:D$507,#REF!))</f>
        <v>#REF!</v>
      </c>
      <c r="H275" s="12" t="e">
        <f>IF(#REF!="","",#REF!+F275-G273)</f>
        <v>#REF!</v>
      </c>
    </row>
    <row r="276" spans="6:8" ht="15" x14ac:dyDescent="0.25">
      <c r="F276" s="15" t="str">
        <f>IF(E276="","",SUMIFS('2- Journal entrées et sorties'!E$11:E$407,'2- Journal entrées et sorties'!D$11:D$407,#REF!))</f>
        <v/>
      </c>
      <c r="G276" s="15" t="e">
        <f>IF(#REF!="","",SUMIFS('2- Journal entrées et sorties'!F$11:F$507,'2- Journal entrées et sorties'!D$11:D$507,#REF!))</f>
        <v>#REF!</v>
      </c>
      <c r="H276" s="12" t="e">
        <f>IF(#REF!="","",#REF!+F276-G274)</f>
        <v>#REF!</v>
      </c>
    </row>
    <row r="277" spans="6:8" ht="15" x14ac:dyDescent="0.25">
      <c r="F277" s="15" t="str">
        <f>IF(E277="","",SUMIFS('2- Journal entrées et sorties'!E$11:E$407,'2- Journal entrées et sorties'!D$11:D$407,#REF!))</f>
        <v/>
      </c>
      <c r="G277" s="15" t="e">
        <f>IF(#REF!="","",SUMIFS('2- Journal entrées et sorties'!F$11:F$507,'2- Journal entrées et sorties'!D$11:D$507,#REF!))</f>
        <v>#REF!</v>
      </c>
      <c r="H277" s="12" t="e">
        <f>IF(#REF!="","",#REF!+F277-G275)</f>
        <v>#REF!</v>
      </c>
    </row>
    <row r="278" spans="6:8" ht="15" x14ac:dyDescent="0.25">
      <c r="F278" s="15" t="str">
        <f>IF(E278="","",SUMIFS('2- Journal entrées et sorties'!E$11:E$407,'2- Journal entrées et sorties'!D$11:D$407,#REF!))</f>
        <v/>
      </c>
      <c r="G278" s="15" t="e">
        <f>IF(#REF!="","",SUMIFS('2- Journal entrées et sorties'!F$11:F$507,'2- Journal entrées et sorties'!D$11:D$507,#REF!))</f>
        <v>#REF!</v>
      </c>
      <c r="H278" s="12" t="e">
        <f>IF(#REF!="","",#REF!+F278-G276)</f>
        <v>#REF!</v>
      </c>
    </row>
    <row r="279" spans="6:8" ht="15" x14ac:dyDescent="0.25">
      <c r="F279" s="15" t="str">
        <f>IF(E279="","",SUMIFS('2- Journal entrées et sorties'!E$11:E$407,'2- Journal entrées et sorties'!D$11:D$407,#REF!))</f>
        <v/>
      </c>
      <c r="G279" s="15" t="e">
        <f>IF(#REF!="","",SUMIFS('2- Journal entrées et sorties'!F$11:F$507,'2- Journal entrées et sorties'!D$11:D$507,#REF!))</f>
        <v>#REF!</v>
      </c>
      <c r="H279" s="12" t="e">
        <f>IF(#REF!="","",#REF!+F279-G277)</f>
        <v>#REF!</v>
      </c>
    </row>
    <row r="280" spans="6:8" ht="15" x14ac:dyDescent="0.25">
      <c r="F280" s="15" t="str">
        <f>IF(E280="","",SUMIFS('2- Journal entrées et sorties'!E$11:E$407,'2- Journal entrées et sorties'!D$11:D$407,#REF!))</f>
        <v/>
      </c>
      <c r="G280" s="15" t="e">
        <f>IF(#REF!="","",SUMIFS('2- Journal entrées et sorties'!F$11:F$507,'2- Journal entrées et sorties'!D$11:D$507,#REF!))</f>
        <v>#REF!</v>
      </c>
      <c r="H280" s="12" t="e">
        <f>IF(#REF!="","",#REF!+F280-G278)</f>
        <v>#REF!</v>
      </c>
    </row>
    <row r="281" spans="6:8" ht="15" x14ac:dyDescent="0.25">
      <c r="F281" s="15" t="str">
        <f>IF(E281="","",SUMIFS('2- Journal entrées et sorties'!E$11:E$407,'2- Journal entrées et sorties'!D$11:D$407,#REF!))</f>
        <v/>
      </c>
      <c r="G281" s="15" t="e">
        <f>IF(#REF!="","",SUMIFS('2- Journal entrées et sorties'!F$11:F$507,'2- Journal entrées et sorties'!D$11:D$507,#REF!))</f>
        <v>#REF!</v>
      </c>
      <c r="H281" s="12" t="e">
        <f>IF(#REF!="","",#REF!+F281-G279)</f>
        <v>#REF!</v>
      </c>
    </row>
    <row r="282" spans="6:8" ht="15" x14ac:dyDescent="0.25">
      <c r="F282" s="15" t="str">
        <f>IF(E282="","",SUMIFS('2- Journal entrées et sorties'!E$11:E$407,'2- Journal entrées et sorties'!D$11:D$407,#REF!))</f>
        <v/>
      </c>
      <c r="G282" s="15" t="e">
        <f>IF(#REF!="","",SUMIFS('2- Journal entrées et sorties'!F$11:F$507,'2- Journal entrées et sorties'!D$11:D$507,#REF!))</f>
        <v>#REF!</v>
      </c>
      <c r="H282" s="12" t="e">
        <f>IF(#REF!="","",#REF!+F282-G280)</f>
        <v>#REF!</v>
      </c>
    </row>
    <row r="283" spans="6:8" ht="15" x14ac:dyDescent="0.25">
      <c r="F283" s="15" t="str">
        <f>IF(E283="","",SUMIFS('2- Journal entrées et sorties'!E$11:E$407,'2- Journal entrées et sorties'!D$11:D$407,#REF!))</f>
        <v/>
      </c>
      <c r="G283" s="15" t="e">
        <f>IF(#REF!="","",SUMIFS('2- Journal entrées et sorties'!F$11:F$507,'2- Journal entrées et sorties'!D$11:D$507,#REF!))</f>
        <v>#REF!</v>
      </c>
      <c r="H283" s="12" t="e">
        <f>IF(#REF!="","",#REF!+F283-G281)</f>
        <v>#REF!</v>
      </c>
    </row>
    <row r="284" spans="6:8" ht="15" x14ac:dyDescent="0.25">
      <c r="F284" s="15" t="str">
        <f>IF(E284="","",SUMIFS('2- Journal entrées et sorties'!E$11:E$407,'2- Journal entrées et sorties'!D$11:D$407,#REF!))</f>
        <v/>
      </c>
      <c r="G284" s="15" t="e">
        <f>IF(#REF!="","",SUMIFS('2- Journal entrées et sorties'!F$11:F$507,'2- Journal entrées et sorties'!D$11:D$507,#REF!))</f>
        <v>#REF!</v>
      </c>
      <c r="H284" s="12" t="e">
        <f>IF(#REF!="","",#REF!+F284-G282)</f>
        <v>#REF!</v>
      </c>
    </row>
    <row r="285" spans="6:8" ht="15" x14ac:dyDescent="0.25">
      <c r="F285" s="15" t="str">
        <f>IF(E285="","",SUMIFS('2- Journal entrées et sorties'!E$11:E$407,'2- Journal entrées et sorties'!D$11:D$407,#REF!))</f>
        <v/>
      </c>
      <c r="G285" s="15" t="e">
        <f>IF(#REF!="","",SUMIFS('2- Journal entrées et sorties'!F$11:F$507,'2- Journal entrées et sorties'!D$11:D$507,#REF!))</f>
        <v>#REF!</v>
      </c>
      <c r="H285" s="12" t="e">
        <f>IF(#REF!="","",#REF!+F285-G283)</f>
        <v>#REF!</v>
      </c>
    </row>
    <row r="286" spans="6:8" ht="15" x14ac:dyDescent="0.25">
      <c r="F286" s="15" t="str">
        <f>IF(E286="","",SUMIFS('2- Journal entrées et sorties'!E$11:E$407,'2- Journal entrées et sorties'!D$11:D$407,#REF!))</f>
        <v/>
      </c>
      <c r="G286" s="15" t="e">
        <f>IF(#REF!="","",SUMIFS('2- Journal entrées et sorties'!F$11:F$507,'2- Journal entrées et sorties'!D$11:D$507,#REF!))</f>
        <v>#REF!</v>
      </c>
      <c r="H286" s="12" t="e">
        <f>IF(#REF!="","",#REF!+F286-G284)</f>
        <v>#REF!</v>
      </c>
    </row>
    <row r="287" spans="6:8" ht="15" x14ac:dyDescent="0.25">
      <c r="F287" s="15" t="str">
        <f>IF(E287="","",SUMIFS('2- Journal entrées et sorties'!E$11:E$407,'2- Journal entrées et sorties'!D$11:D$407,#REF!))</f>
        <v/>
      </c>
      <c r="G287" s="15" t="e">
        <f>IF(#REF!="","",SUMIFS('2- Journal entrées et sorties'!F$11:F$507,'2- Journal entrées et sorties'!D$11:D$507,#REF!))</f>
        <v>#REF!</v>
      </c>
      <c r="H287" s="12" t="e">
        <f>IF(#REF!="","",#REF!+F287-G285)</f>
        <v>#REF!</v>
      </c>
    </row>
    <row r="288" spans="6:8" ht="15" x14ac:dyDescent="0.25">
      <c r="F288" s="15" t="str">
        <f>IF(E288="","",SUMIFS('2- Journal entrées et sorties'!E$11:E$407,'2- Journal entrées et sorties'!D$11:D$407,#REF!))</f>
        <v/>
      </c>
      <c r="G288" s="15" t="e">
        <f>IF(#REF!="","",SUMIFS('2- Journal entrées et sorties'!F$11:F$507,'2- Journal entrées et sorties'!D$11:D$507,#REF!))</f>
        <v>#REF!</v>
      </c>
      <c r="H288" s="12" t="e">
        <f>IF(#REF!="","",#REF!+F288-G286)</f>
        <v>#REF!</v>
      </c>
    </row>
    <row r="289" spans="6:8" ht="15" x14ac:dyDescent="0.25">
      <c r="F289" s="15" t="str">
        <f>IF(E289="","",SUMIFS('2- Journal entrées et sorties'!E$11:E$407,'2- Journal entrées et sorties'!D$11:D$407,#REF!))</f>
        <v/>
      </c>
      <c r="G289" s="15" t="e">
        <f>IF(#REF!="","",SUMIFS('2- Journal entrées et sorties'!F$11:F$507,'2- Journal entrées et sorties'!D$11:D$507,#REF!))</f>
        <v>#REF!</v>
      </c>
      <c r="H289" s="12" t="e">
        <f>IF(#REF!="","",#REF!+F289-G287)</f>
        <v>#REF!</v>
      </c>
    </row>
    <row r="290" spans="6:8" ht="15" x14ac:dyDescent="0.25">
      <c r="F290" s="15" t="str">
        <f>IF(E290="","",SUMIFS('2- Journal entrées et sorties'!E$11:E$407,'2- Journal entrées et sorties'!D$11:D$407,#REF!))</f>
        <v/>
      </c>
      <c r="G290" s="15" t="e">
        <f>IF(#REF!="","",SUMIFS('2- Journal entrées et sorties'!F$11:F$507,'2- Journal entrées et sorties'!D$11:D$507,#REF!))</f>
        <v>#REF!</v>
      </c>
      <c r="H290" s="12" t="e">
        <f>IF(#REF!="","",#REF!+F290-G288)</f>
        <v>#REF!</v>
      </c>
    </row>
    <row r="291" spans="6:8" ht="15" x14ac:dyDescent="0.25">
      <c r="F291" s="15" t="str">
        <f>IF(E291="","",SUMIFS('2- Journal entrées et sorties'!E$11:E$407,'2- Journal entrées et sorties'!D$11:D$407,#REF!))</f>
        <v/>
      </c>
      <c r="G291" s="15" t="e">
        <f>IF(#REF!="","",SUMIFS('2- Journal entrées et sorties'!F$11:F$507,'2- Journal entrées et sorties'!D$11:D$507,#REF!))</f>
        <v>#REF!</v>
      </c>
      <c r="H291" s="12" t="e">
        <f>IF(#REF!="","",#REF!+F291-G289)</f>
        <v>#REF!</v>
      </c>
    </row>
    <row r="292" spans="6:8" ht="15" x14ac:dyDescent="0.25">
      <c r="F292" s="15" t="str">
        <f>IF(E292="","",SUMIFS('2- Journal entrées et sorties'!E$11:E$407,'2- Journal entrées et sorties'!D$11:D$407,#REF!))</f>
        <v/>
      </c>
      <c r="G292" s="15" t="e">
        <f>IF(#REF!="","",SUMIFS('2- Journal entrées et sorties'!F$11:F$507,'2- Journal entrées et sorties'!D$11:D$507,#REF!))</f>
        <v>#REF!</v>
      </c>
      <c r="H292" s="12" t="e">
        <f>IF(#REF!="","",#REF!+F292-G290)</f>
        <v>#REF!</v>
      </c>
    </row>
    <row r="293" spans="6:8" ht="15" x14ac:dyDescent="0.25">
      <c r="F293" s="15" t="str">
        <f>IF(E293="","",SUMIFS('2- Journal entrées et sorties'!E$11:E$407,'2- Journal entrées et sorties'!D$11:D$407,#REF!))</f>
        <v/>
      </c>
      <c r="G293" s="15" t="e">
        <f>IF(#REF!="","",SUMIFS('2- Journal entrées et sorties'!F$11:F$507,'2- Journal entrées et sorties'!D$11:D$507,#REF!))</f>
        <v>#REF!</v>
      </c>
      <c r="H293" s="12" t="e">
        <f>IF(#REF!="","",#REF!+F293-G291)</f>
        <v>#REF!</v>
      </c>
    </row>
    <row r="294" spans="6:8" ht="15" x14ac:dyDescent="0.25">
      <c r="F294" s="15" t="str">
        <f>IF(E294="","",SUMIFS('2- Journal entrées et sorties'!E$11:E$407,'2- Journal entrées et sorties'!D$11:D$407,#REF!))</f>
        <v/>
      </c>
      <c r="G294" s="15" t="e">
        <f>IF(#REF!="","",SUMIFS('2- Journal entrées et sorties'!F$11:F$507,'2- Journal entrées et sorties'!D$11:D$507,#REF!))</f>
        <v>#REF!</v>
      </c>
      <c r="H294" s="12" t="e">
        <f>IF(#REF!="","",#REF!+F294-G292)</f>
        <v>#REF!</v>
      </c>
    </row>
    <row r="295" spans="6:8" ht="15" x14ac:dyDescent="0.25">
      <c r="F295" s="15" t="str">
        <f>IF(E295="","",SUMIFS('2- Journal entrées et sorties'!E$11:E$407,'2- Journal entrées et sorties'!D$11:D$407,#REF!))</f>
        <v/>
      </c>
      <c r="G295" s="15" t="e">
        <f>IF(#REF!="","",SUMIFS('2- Journal entrées et sorties'!F$11:F$507,'2- Journal entrées et sorties'!D$11:D$507,#REF!))</f>
        <v>#REF!</v>
      </c>
      <c r="H295" s="12" t="e">
        <f>IF(#REF!="","",#REF!+F295-G293)</f>
        <v>#REF!</v>
      </c>
    </row>
    <row r="296" spans="6:8" ht="15" x14ac:dyDescent="0.25">
      <c r="F296" s="15" t="str">
        <f>IF(E296="","",SUMIFS('2- Journal entrées et sorties'!E$11:E$407,'2- Journal entrées et sorties'!D$11:D$407,#REF!))</f>
        <v/>
      </c>
      <c r="G296" s="15" t="e">
        <f>IF(#REF!="","",SUMIFS('2- Journal entrées et sorties'!F$11:F$507,'2- Journal entrées et sorties'!D$11:D$507,#REF!))</f>
        <v>#REF!</v>
      </c>
      <c r="H296" s="12" t="e">
        <f>IF(#REF!="","",#REF!+F296-G294)</f>
        <v>#REF!</v>
      </c>
    </row>
    <row r="297" spans="6:8" ht="15" x14ac:dyDescent="0.25">
      <c r="F297" s="15" t="str">
        <f>IF(E297="","",SUMIFS('2- Journal entrées et sorties'!E$11:E$407,'2- Journal entrées et sorties'!D$11:D$407,#REF!))</f>
        <v/>
      </c>
      <c r="G297" s="15" t="e">
        <f>IF(#REF!="","",SUMIFS('2- Journal entrées et sorties'!F$11:F$507,'2- Journal entrées et sorties'!D$11:D$507,#REF!))</f>
        <v>#REF!</v>
      </c>
      <c r="H297" s="12" t="e">
        <f>IF(#REF!="","",#REF!+F297-G295)</f>
        <v>#REF!</v>
      </c>
    </row>
    <row r="298" spans="6:8" ht="15" x14ac:dyDescent="0.25">
      <c r="F298" s="15" t="str">
        <f>IF(E298="","",SUMIFS('2- Journal entrées et sorties'!E$11:E$407,'2- Journal entrées et sorties'!D$11:D$407,#REF!))</f>
        <v/>
      </c>
      <c r="G298" s="15" t="e">
        <f>IF(#REF!="","",SUMIFS('2- Journal entrées et sorties'!F$11:F$507,'2- Journal entrées et sorties'!D$11:D$507,#REF!))</f>
        <v>#REF!</v>
      </c>
      <c r="H298" s="12" t="e">
        <f>IF(#REF!="","",#REF!+F298-G296)</f>
        <v>#REF!</v>
      </c>
    </row>
    <row r="299" spans="6:8" ht="15" x14ac:dyDescent="0.25">
      <c r="F299" s="15" t="str">
        <f>IF(E299="","",SUMIFS('2- Journal entrées et sorties'!E$11:E$407,'2- Journal entrées et sorties'!D$11:D$407,#REF!))</f>
        <v/>
      </c>
      <c r="G299" s="15" t="e">
        <f>IF(#REF!="","",SUMIFS('2- Journal entrées et sorties'!F$11:F$507,'2- Journal entrées et sorties'!D$11:D$507,#REF!))</f>
        <v>#REF!</v>
      </c>
      <c r="H299" s="12" t="e">
        <f>IF(#REF!="","",#REF!+F299-G297)</f>
        <v>#REF!</v>
      </c>
    </row>
    <row r="300" spans="6:8" ht="15" x14ac:dyDescent="0.25">
      <c r="F300" s="15" t="str">
        <f>IF(E300="","",SUMIFS('2- Journal entrées et sorties'!E$11:E$407,'2- Journal entrées et sorties'!D$11:D$407,#REF!))</f>
        <v/>
      </c>
      <c r="G300" s="15" t="e">
        <f>IF(#REF!="","",SUMIFS('2- Journal entrées et sorties'!F$11:F$507,'2- Journal entrées et sorties'!D$11:D$507,#REF!))</f>
        <v>#REF!</v>
      </c>
      <c r="H300" s="12" t="e">
        <f>IF(#REF!="","",#REF!+F300-G298)</f>
        <v>#REF!</v>
      </c>
    </row>
    <row r="301" spans="6:8" ht="15" x14ac:dyDescent="0.25">
      <c r="F301" s="15" t="str">
        <f>IF(E301="","",SUMIFS('2- Journal entrées et sorties'!E$11:E$407,'2- Journal entrées et sorties'!D$11:D$407,#REF!))</f>
        <v/>
      </c>
      <c r="G301" s="15" t="e">
        <f>IF(#REF!="","",SUMIFS('2- Journal entrées et sorties'!F$11:F$507,'2- Journal entrées et sorties'!D$11:D$507,#REF!))</f>
        <v>#REF!</v>
      </c>
      <c r="H301" s="12" t="e">
        <f>IF(#REF!="","",#REF!+F301-G299)</f>
        <v>#REF!</v>
      </c>
    </row>
    <row r="302" spans="6:8" ht="15" x14ac:dyDescent="0.25">
      <c r="F302" s="15" t="str">
        <f>IF(E302="","",SUMIFS('2- Journal entrées et sorties'!E$11:E$407,'2- Journal entrées et sorties'!D$11:D$407,#REF!))</f>
        <v/>
      </c>
      <c r="G302" s="15" t="e">
        <f>IF(#REF!="","",SUMIFS('2- Journal entrées et sorties'!F$11:F$507,'2- Journal entrées et sorties'!D$11:D$507,#REF!))</f>
        <v>#REF!</v>
      </c>
      <c r="H302" s="12" t="e">
        <f>IF(#REF!="","",#REF!+F302-G300)</f>
        <v>#REF!</v>
      </c>
    </row>
    <row r="303" spans="6:8" ht="15" x14ac:dyDescent="0.25">
      <c r="F303" s="15" t="str">
        <f>IF(E303="","",SUMIFS('2- Journal entrées et sorties'!E$11:E$407,'2- Journal entrées et sorties'!D$11:D$407,#REF!))</f>
        <v/>
      </c>
      <c r="G303" s="15" t="e">
        <f>IF(#REF!="","",SUMIFS('2- Journal entrées et sorties'!F$11:F$507,'2- Journal entrées et sorties'!D$11:D$507,#REF!))</f>
        <v>#REF!</v>
      </c>
      <c r="H303" s="12" t="e">
        <f>IF(#REF!="","",#REF!+F303-G301)</f>
        <v>#REF!</v>
      </c>
    </row>
    <row r="304" spans="6:8" ht="15" x14ac:dyDescent="0.25">
      <c r="F304" s="15" t="str">
        <f>IF(E304="","",SUMIFS('2- Journal entrées et sorties'!E$11:E$407,'2- Journal entrées et sorties'!D$11:D$407,#REF!))</f>
        <v/>
      </c>
      <c r="G304" s="15" t="e">
        <f>IF(#REF!="","",SUMIFS('2- Journal entrées et sorties'!F$11:F$507,'2- Journal entrées et sorties'!D$11:D$507,#REF!))</f>
        <v>#REF!</v>
      </c>
      <c r="H304" s="12" t="e">
        <f>IF(#REF!="","",#REF!+F304-G302)</f>
        <v>#REF!</v>
      </c>
    </row>
    <row r="305" spans="6:8" ht="15" x14ac:dyDescent="0.25">
      <c r="F305" s="15" t="str">
        <f>IF(E305="","",SUMIFS('2- Journal entrées et sorties'!E$11:E$407,'2- Journal entrées et sorties'!D$11:D$407,#REF!))</f>
        <v/>
      </c>
      <c r="G305" s="15" t="e">
        <f>IF(#REF!="","",SUMIFS('2- Journal entrées et sorties'!F$11:F$507,'2- Journal entrées et sorties'!D$11:D$507,#REF!))</f>
        <v>#REF!</v>
      </c>
      <c r="H305" s="12" t="e">
        <f>IF(#REF!="","",#REF!+F305-G303)</f>
        <v>#REF!</v>
      </c>
    </row>
    <row r="306" spans="6:8" ht="15" x14ac:dyDescent="0.25">
      <c r="F306" s="15" t="str">
        <f>IF(E306="","",SUMIFS('2- Journal entrées et sorties'!E$11:E$407,'2- Journal entrées et sorties'!D$11:D$407,#REF!))</f>
        <v/>
      </c>
      <c r="G306" s="15" t="e">
        <f>IF(#REF!="","",SUMIFS('2- Journal entrées et sorties'!F$11:F$507,'2- Journal entrées et sorties'!D$11:D$507,#REF!))</f>
        <v>#REF!</v>
      </c>
      <c r="H306" s="12" t="e">
        <f>IF(#REF!="","",#REF!+F306-G304)</f>
        <v>#REF!</v>
      </c>
    </row>
    <row r="307" spans="6:8" ht="15" x14ac:dyDescent="0.25">
      <c r="F307" s="15" t="str">
        <f>IF(E307="","",SUMIFS('2- Journal entrées et sorties'!E$11:E$407,'2- Journal entrées et sorties'!D$11:D$407,#REF!))</f>
        <v/>
      </c>
      <c r="G307" s="15" t="e">
        <f>IF(#REF!="","",SUMIFS('2- Journal entrées et sorties'!F$11:F$507,'2- Journal entrées et sorties'!D$11:D$507,#REF!))</f>
        <v>#REF!</v>
      </c>
      <c r="H307" s="12" t="e">
        <f>IF(#REF!="","",#REF!+F307-G305)</f>
        <v>#REF!</v>
      </c>
    </row>
    <row r="308" spans="6:8" ht="15" x14ac:dyDescent="0.25">
      <c r="F308" s="15" t="str">
        <f>IF(E308="","",SUMIFS('2- Journal entrées et sorties'!E$11:E$407,'2- Journal entrées et sorties'!D$11:D$407,#REF!))</f>
        <v/>
      </c>
      <c r="G308" s="15" t="e">
        <f>IF(#REF!="","",SUMIFS('2- Journal entrées et sorties'!F$11:F$507,'2- Journal entrées et sorties'!D$11:D$507,#REF!))</f>
        <v>#REF!</v>
      </c>
      <c r="H308" s="12" t="e">
        <f>IF(#REF!="","",#REF!+F308-G306)</f>
        <v>#REF!</v>
      </c>
    </row>
    <row r="309" spans="6:8" ht="15" x14ac:dyDescent="0.25">
      <c r="F309" s="15" t="str">
        <f>IF(E309="","",SUMIFS('2- Journal entrées et sorties'!E$11:E$407,'2- Journal entrées et sorties'!D$11:D$407,#REF!))</f>
        <v/>
      </c>
      <c r="G309" s="15" t="e">
        <f>IF(#REF!="","",SUMIFS('2- Journal entrées et sorties'!F$11:F$507,'2- Journal entrées et sorties'!D$11:D$507,#REF!))</f>
        <v>#REF!</v>
      </c>
      <c r="H309" s="12" t="e">
        <f>IF(#REF!="","",#REF!+F309-G307)</f>
        <v>#REF!</v>
      </c>
    </row>
    <row r="310" spans="6:8" ht="15" x14ac:dyDescent="0.25">
      <c r="F310" s="15" t="str">
        <f>IF(E310="","",SUMIFS('2- Journal entrées et sorties'!E$11:E$407,'2- Journal entrées et sorties'!D$11:D$407,#REF!))</f>
        <v/>
      </c>
      <c r="G310" s="15" t="e">
        <f>IF(#REF!="","",SUMIFS('2- Journal entrées et sorties'!F$11:F$507,'2- Journal entrées et sorties'!D$11:D$507,#REF!))</f>
        <v>#REF!</v>
      </c>
      <c r="H310" s="12" t="e">
        <f>IF(#REF!="","",#REF!+F310-G308)</f>
        <v>#REF!</v>
      </c>
    </row>
    <row r="311" spans="6:8" ht="15" x14ac:dyDescent="0.25">
      <c r="F311" s="15" t="str">
        <f>IF(E311="","",SUMIFS('2- Journal entrées et sorties'!E$11:E$407,'2- Journal entrées et sorties'!D$11:D$407,#REF!))</f>
        <v/>
      </c>
      <c r="G311" s="15" t="e">
        <f>IF(#REF!="","",SUMIFS('2- Journal entrées et sorties'!F$11:F$507,'2- Journal entrées et sorties'!D$11:D$507,#REF!))</f>
        <v>#REF!</v>
      </c>
      <c r="H311" s="12" t="e">
        <f>IF(#REF!="","",#REF!+F311-G309)</f>
        <v>#REF!</v>
      </c>
    </row>
    <row r="312" spans="6:8" ht="15" x14ac:dyDescent="0.25">
      <c r="F312" s="15" t="str">
        <f>IF(E312="","",SUMIFS('2- Journal entrées et sorties'!E$11:E$407,'2- Journal entrées et sorties'!D$11:D$407,#REF!))</f>
        <v/>
      </c>
      <c r="G312" s="15" t="e">
        <f>IF(#REF!="","",SUMIFS('2- Journal entrées et sorties'!F$11:F$507,'2- Journal entrées et sorties'!D$11:D$507,#REF!))</f>
        <v>#REF!</v>
      </c>
      <c r="H312" s="12" t="e">
        <f>IF(#REF!="","",#REF!+F312-G310)</f>
        <v>#REF!</v>
      </c>
    </row>
    <row r="313" spans="6:8" ht="15" x14ac:dyDescent="0.25">
      <c r="F313" s="15" t="str">
        <f>IF(E313="","",SUMIFS('2- Journal entrées et sorties'!E$11:E$407,'2- Journal entrées et sorties'!D$11:D$407,#REF!))</f>
        <v/>
      </c>
      <c r="G313" s="15" t="e">
        <f>IF(#REF!="","",SUMIFS('2- Journal entrées et sorties'!F$11:F$507,'2- Journal entrées et sorties'!D$11:D$507,#REF!))</f>
        <v>#REF!</v>
      </c>
      <c r="H313" s="12" t="e">
        <f>IF(#REF!="","",#REF!+F313-G311)</f>
        <v>#REF!</v>
      </c>
    </row>
    <row r="314" spans="6:8" ht="15" x14ac:dyDescent="0.25">
      <c r="F314" s="15" t="str">
        <f>IF(E314="","",SUMIFS('2- Journal entrées et sorties'!E$11:E$407,'2- Journal entrées et sorties'!D$11:D$407,#REF!))</f>
        <v/>
      </c>
      <c r="G314" s="15" t="e">
        <f>IF(#REF!="","",SUMIFS('2- Journal entrées et sorties'!F$11:F$507,'2- Journal entrées et sorties'!D$11:D$507,#REF!))</f>
        <v>#REF!</v>
      </c>
      <c r="H314" s="12" t="e">
        <f>IF(#REF!="","",#REF!+F314-G312)</f>
        <v>#REF!</v>
      </c>
    </row>
    <row r="315" spans="6:8" ht="15" x14ac:dyDescent="0.25">
      <c r="F315" s="15" t="str">
        <f>IF(E315="","",SUMIFS('2- Journal entrées et sorties'!E$11:E$407,'2- Journal entrées et sorties'!D$11:D$407,#REF!))</f>
        <v/>
      </c>
      <c r="G315" s="15" t="e">
        <f>IF(#REF!="","",SUMIFS('2- Journal entrées et sorties'!F$11:F$507,'2- Journal entrées et sorties'!D$11:D$507,#REF!))</f>
        <v>#REF!</v>
      </c>
      <c r="H315" s="12" t="e">
        <f>IF(#REF!="","",#REF!+F315-G313)</f>
        <v>#REF!</v>
      </c>
    </row>
    <row r="316" spans="6:8" ht="15" x14ac:dyDescent="0.25">
      <c r="F316" s="15" t="str">
        <f>IF(E316="","",SUMIFS('2- Journal entrées et sorties'!E$11:E$407,'2- Journal entrées et sorties'!D$11:D$407,#REF!))</f>
        <v/>
      </c>
      <c r="G316" s="15" t="e">
        <f>IF(#REF!="","",SUMIFS('2- Journal entrées et sorties'!F$11:F$507,'2- Journal entrées et sorties'!D$11:D$507,#REF!))</f>
        <v>#REF!</v>
      </c>
      <c r="H316" s="12" t="e">
        <f>IF(#REF!="","",#REF!+F316-G314)</f>
        <v>#REF!</v>
      </c>
    </row>
    <row r="317" spans="6:8" ht="15" x14ac:dyDescent="0.25">
      <c r="F317" s="15" t="str">
        <f>IF(E317="","",SUMIFS('2- Journal entrées et sorties'!E$11:E$407,'2- Journal entrées et sorties'!D$11:D$407,#REF!))</f>
        <v/>
      </c>
      <c r="G317" s="15" t="e">
        <f>IF(#REF!="","",SUMIFS('2- Journal entrées et sorties'!F$11:F$507,'2- Journal entrées et sorties'!D$11:D$507,#REF!))</f>
        <v>#REF!</v>
      </c>
      <c r="H317" s="12" t="e">
        <f>IF(#REF!="","",#REF!+F317-G315)</f>
        <v>#REF!</v>
      </c>
    </row>
    <row r="318" spans="6:8" ht="15" x14ac:dyDescent="0.25">
      <c r="F318" s="15" t="str">
        <f>IF(E318="","",SUMIFS('2- Journal entrées et sorties'!E$11:E$407,'2- Journal entrées et sorties'!D$11:D$407,#REF!))</f>
        <v/>
      </c>
      <c r="G318" s="15" t="e">
        <f>IF(#REF!="","",SUMIFS('2- Journal entrées et sorties'!F$11:F$507,'2- Journal entrées et sorties'!D$11:D$507,#REF!))</f>
        <v>#REF!</v>
      </c>
      <c r="H318" s="12" t="e">
        <f>IF(#REF!="","",#REF!+F318-G316)</f>
        <v>#REF!</v>
      </c>
    </row>
    <row r="319" spans="6:8" ht="15" x14ac:dyDescent="0.25">
      <c r="F319" s="15" t="str">
        <f>IF(E319="","",SUMIFS('2- Journal entrées et sorties'!E$11:E$407,'2- Journal entrées et sorties'!D$11:D$407,#REF!))</f>
        <v/>
      </c>
      <c r="G319" s="15" t="e">
        <f>IF(#REF!="","",SUMIFS('2- Journal entrées et sorties'!F$11:F$507,'2- Journal entrées et sorties'!D$11:D$507,#REF!))</f>
        <v>#REF!</v>
      </c>
      <c r="H319" s="12" t="e">
        <f>IF(#REF!="","",#REF!+F319-G317)</f>
        <v>#REF!</v>
      </c>
    </row>
    <row r="320" spans="6:8" ht="15" x14ac:dyDescent="0.25">
      <c r="F320" s="15" t="str">
        <f>IF(E320="","",SUMIFS('2- Journal entrées et sorties'!E$11:E$407,'2- Journal entrées et sorties'!D$11:D$407,#REF!))</f>
        <v/>
      </c>
      <c r="G320" s="15" t="e">
        <f>IF(#REF!="","",SUMIFS('2- Journal entrées et sorties'!F$11:F$507,'2- Journal entrées et sorties'!D$11:D$507,#REF!))</f>
        <v>#REF!</v>
      </c>
      <c r="H320" s="12" t="e">
        <f>IF(#REF!="","",#REF!+F320-G318)</f>
        <v>#REF!</v>
      </c>
    </row>
    <row r="321" spans="6:8" ht="15" x14ac:dyDescent="0.25">
      <c r="F321" s="15" t="str">
        <f>IF(E321="","",SUMIFS('2- Journal entrées et sorties'!E$11:E$407,'2- Journal entrées et sorties'!D$11:D$407,#REF!))</f>
        <v/>
      </c>
      <c r="G321" s="15" t="e">
        <f>IF(#REF!="","",SUMIFS('2- Journal entrées et sorties'!F$11:F$507,'2- Journal entrées et sorties'!D$11:D$507,#REF!))</f>
        <v>#REF!</v>
      </c>
      <c r="H321" s="12" t="e">
        <f>IF(#REF!="","",#REF!+F321-G319)</f>
        <v>#REF!</v>
      </c>
    </row>
    <row r="322" spans="6:8" ht="15" x14ac:dyDescent="0.25">
      <c r="F322" s="15" t="str">
        <f>IF(E322="","",SUMIFS('2- Journal entrées et sorties'!E$11:E$407,'2- Journal entrées et sorties'!D$11:D$407,#REF!))</f>
        <v/>
      </c>
      <c r="G322" s="15" t="e">
        <f>IF(#REF!="","",SUMIFS('2- Journal entrées et sorties'!F$11:F$507,'2- Journal entrées et sorties'!D$11:D$507,#REF!))</f>
        <v>#REF!</v>
      </c>
      <c r="H322" s="12" t="e">
        <f>IF(#REF!="","",#REF!+F322-G320)</f>
        <v>#REF!</v>
      </c>
    </row>
    <row r="323" spans="6:8" ht="15" x14ac:dyDescent="0.25">
      <c r="F323" s="15" t="str">
        <f>IF(E323="","",SUMIFS('2- Journal entrées et sorties'!E$11:E$407,'2- Journal entrées et sorties'!D$11:D$407,#REF!))</f>
        <v/>
      </c>
      <c r="G323" s="15" t="e">
        <f>IF(#REF!="","",SUMIFS('2- Journal entrées et sorties'!F$11:F$507,'2- Journal entrées et sorties'!D$11:D$507,#REF!))</f>
        <v>#REF!</v>
      </c>
      <c r="H323" s="12" t="e">
        <f>IF(#REF!="","",#REF!+F323-G321)</f>
        <v>#REF!</v>
      </c>
    </row>
    <row r="324" spans="6:8" ht="15" x14ac:dyDescent="0.25">
      <c r="F324" s="15" t="str">
        <f>IF(E324="","",SUMIFS('2- Journal entrées et sorties'!E$11:E$407,'2- Journal entrées et sorties'!D$11:D$407,#REF!))</f>
        <v/>
      </c>
      <c r="G324" s="15" t="e">
        <f>IF(#REF!="","",SUMIFS('2- Journal entrées et sorties'!F$11:F$507,'2- Journal entrées et sorties'!D$11:D$507,#REF!))</f>
        <v>#REF!</v>
      </c>
      <c r="H324" s="12" t="e">
        <f>IF(#REF!="","",#REF!+F324-G322)</f>
        <v>#REF!</v>
      </c>
    </row>
    <row r="325" spans="6:8" ht="15" x14ac:dyDescent="0.25">
      <c r="F325" s="15" t="str">
        <f>IF(E325="","",SUMIFS('2- Journal entrées et sorties'!E$11:E$407,'2- Journal entrées et sorties'!D$11:D$407,#REF!))</f>
        <v/>
      </c>
      <c r="G325" s="15" t="e">
        <f>IF(#REF!="","",SUMIFS('2- Journal entrées et sorties'!F$11:F$507,'2- Journal entrées et sorties'!D$11:D$507,#REF!))</f>
        <v>#REF!</v>
      </c>
      <c r="H325" s="12" t="e">
        <f>IF(#REF!="","",#REF!+F325-G323)</f>
        <v>#REF!</v>
      </c>
    </row>
    <row r="326" spans="6:8" ht="15" x14ac:dyDescent="0.25">
      <c r="F326" s="15" t="str">
        <f>IF(E326="","",SUMIFS('2- Journal entrées et sorties'!E$11:E$407,'2- Journal entrées et sorties'!D$11:D$407,#REF!))</f>
        <v/>
      </c>
      <c r="G326" s="15" t="e">
        <f>IF(#REF!="","",SUMIFS('2- Journal entrées et sorties'!F$11:F$507,'2- Journal entrées et sorties'!D$11:D$507,#REF!))</f>
        <v>#REF!</v>
      </c>
      <c r="H326" s="12" t="e">
        <f>IF(#REF!="","",#REF!+F326-G324)</f>
        <v>#REF!</v>
      </c>
    </row>
    <row r="327" spans="6:8" ht="15" x14ac:dyDescent="0.25">
      <c r="F327" s="15" t="str">
        <f>IF(E327="","",SUMIFS('2- Journal entrées et sorties'!E$11:E$407,'2- Journal entrées et sorties'!D$11:D$407,#REF!))</f>
        <v/>
      </c>
      <c r="G327" s="15" t="e">
        <f>IF(#REF!="","",SUMIFS('2- Journal entrées et sorties'!F$11:F$507,'2- Journal entrées et sorties'!D$11:D$507,#REF!))</f>
        <v>#REF!</v>
      </c>
      <c r="H327" s="12" t="e">
        <f>IF(#REF!="","",#REF!+F327-G325)</f>
        <v>#REF!</v>
      </c>
    </row>
    <row r="328" spans="6:8" ht="15" x14ac:dyDescent="0.25">
      <c r="F328" s="15" t="str">
        <f>IF(E328="","",SUMIFS('2- Journal entrées et sorties'!E$11:E$407,'2- Journal entrées et sorties'!D$11:D$407,#REF!))</f>
        <v/>
      </c>
      <c r="G328" s="15" t="e">
        <f>IF(#REF!="","",SUMIFS('2- Journal entrées et sorties'!F$11:F$507,'2- Journal entrées et sorties'!D$11:D$507,#REF!))</f>
        <v>#REF!</v>
      </c>
      <c r="H328" s="12" t="e">
        <f>IF(#REF!="","",#REF!+F328-G326)</f>
        <v>#REF!</v>
      </c>
    </row>
    <row r="329" spans="6:8" ht="15" x14ac:dyDescent="0.25">
      <c r="F329" s="15" t="str">
        <f>IF(E329="","",SUMIFS('2- Journal entrées et sorties'!E$11:E$407,'2- Journal entrées et sorties'!D$11:D$407,#REF!))</f>
        <v/>
      </c>
      <c r="G329" s="15" t="e">
        <f>IF(#REF!="","",SUMIFS('2- Journal entrées et sorties'!F$11:F$507,'2- Journal entrées et sorties'!D$11:D$507,#REF!))</f>
        <v>#REF!</v>
      </c>
      <c r="H329" s="12" t="e">
        <f>IF(#REF!="","",#REF!+F329-G327)</f>
        <v>#REF!</v>
      </c>
    </row>
    <row r="330" spans="6:8" ht="15" x14ac:dyDescent="0.25">
      <c r="F330" s="15" t="str">
        <f>IF(E330="","",SUMIFS('2- Journal entrées et sorties'!E$11:E$407,'2- Journal entrées et sorties'!D$11:D$407,#REF!))</f>
        <v/>
      </c>
      <c r="G330" s="15" t="e">
        <f>IF(#REF!="","",SUMIFS('2- Journal entrées et sorties'!F$11:F$507,'2- Journal entrées et sorties'!D$11:D$507,#REF!))</f>
        <v>#REF!</v>
      </c>
      <c r="H330" s="12" t="e">
        <f>IF(#REF!="","",#REF!+F330-G328)</f>
        <v>#REF!</v>
      </c>
    </row>
    <row r="331" spans="6:8" ht="15" x14ac:dyDescent="0.25">
      <c r="F331" s="15" t="str">
        <f>IF(E331="","",SUMIFS('2- Journal entrées et sorties'!E$11:E$407,'2- Journal entrées et sorties'!D$11:D$407,#REF!))</f>
        <v/>
      </c>
      <c r="G331" s="15" t="e">
        <f>IF(#REF!="","",SUMIFS('2- Journal entrées et sorties'!F$11:F$507,'2- Journal entrées et sorties'!D$11:D$507,#REF!))</f>
        <v>#REF!</v>
      </c>
      <c r="H331" s="12" t="e">
        <f>IF(#REF!="","",#REF!+F331-G329)</f>
        <v>#REF!</v>
      </c>
    </row>
    <row r="332" spans="6:8" ht="15" x14ac:dyDescent="0.25">
      <c r="F332" s="15" t="str">
        <f>IF(E332="","",SUMIFS('2- Journal entrées et sorties'!E$11:E$407,'2- Journal entrées et sorties'!D$11:D$407,#REF!))</f>
        <v/>
      </c>
      <c r="G332" s="15" t="e">
        <f>IF(#REF!="","",SUMIFS('2- Journal entrées et sorties'!F$11:F$507,'2- Journal entrées et sorties'!D$11:D$507,#REF!))</f>
        <v>#REF!</v>
      </c>
      <c r="H332" s="12" t="e">
        <f>IF(#REF!="","",#REF!+F332-G330)</f>
        <v>#REF!</v>
      </c>
    </row>
    <row r="333" spans="6:8" ht="15" x14ac:dyDescent="0.25">
      <c r="F333" s="15" t="str">
        <f>IF(E333="","",SUMIFS('2- Journal entrées et sorties'!E$11:E$407,'2- Journal entrées et sorties'!D$11:D$407,#REF!))</f>
        <v/>
      </c>
      <c r="G333" s="15" t="e">
        <f>IF(#REF!="","",SUMIFS('2- Journal entrées et sorties'!F$11:F$507,'2- Journal entrées et sorties'!D$11:D$507,#REF!))</f>
        <v>#REF!</v>
      </c>
      <c r="H333" s="12" t="e">
        <f>IF(#REF!="","",#REF!+F333-G331)</f>
        <v>#REF!</v>
      </c>
    </row>
    <row r="334" spans="6:8" ht="15" x14ac:dyDescent="0.25">
      <c r="F334" s="15" t="str">
        <f>IF(E334="","",SUMIFS('2- Journal entrées et sorties'!E$11:E$407,'2- Journal entrées et sorties'!D$11:D$407,#REF!))</f>
        <v/>
      </c>
      <c r="G334" s="15" t="e">
        <f>IF(#REF!="","",SUMIFS('2- Journal entrées et sorties'!F$11:F$507,'2- Journal entrées et sorties'!D$11:D$507,#REF!))</f>
        <v>#REF!</v>
      </c>
      <c r="H334" s="12" t="e">
        <f>IF(#REF!="","",#REF!+F334-G332)</f>
        <v>#REF!</v>
      </c>
    </row>
    <row r="335" spans="6:8" ht="15" x14ac:dyDescent="0.25">
      <c r="F335" s="15" t="str">
        <f>IF(E335="","",SUMIFS('2- Journal entrées et sorties'!E$11:E$407,'2- Journal entrées et sorties'!D$11:D$407,#REF!))</f>
        <v/>
      </c>
      <c r="G335" s="15" t="e">
        <f>IF(#REF!="","",SUMIFS('2- Journal entrées et sorties'!F$11:F$507,'2- Journal entrées et sorties'!D$11:D$507,#REF!))</f>
        <v>#REF!</v>
      </c>
      <c r="H335" s="12" t="e">
        <f>IF(#REF!="","",#REF!+F335-G333)</f>
        <v>#REF!</v>
      </c>
    </row>
    <row r="336" spans="6:8" ht="15" x14ac:dyDescent="0.25">
      <c r="F336" s="15" t="str">
        <f>IF(E336="","",SUMIFS('2- Journal entrées et sorties'!E$11:E$407,'2- Journal entrées et sorties'!D$11:D$407,#REF!))</f>
        <v/>
      </c>
      <c r="G336" s="15" t="e">
        <f>IF(#REF!="","",SUMIFS('2- Journal entrées et sorties'!F$11:F$507,'2- Journal entrées et sorties'!D$11:D$507,#REF!))</f>
        <v>#REF!</v>
      </c>
      <c r="H336" s="12" t="e">
        <f>IF(#REF!="","",#REF!+F336-G334)</f>
        <v>#REF!</v>
      </c>
    </row>
    <row r="337" spans="6:8" ht="15" x14ac:dyDescent="0.25">
      <c r="F337" s="15" t="str">
        <f>IF(E337="","",SUMIFS('2- Journal entrées et sorties'!E$11:E$407,'2- Journal entrées et sorties'!D$11:D$407,#REF!))</f>
        <v/>
      </c>
      <c r="G337" s="15" t="e">
        <f>IF(#REF!="","",SUMIFS('2- Journal entrées et sorties'!F$11:F$507,'2- Journal entrées et sorties'!D$11:D$507,#REF!))</f>
        <v>#REF!</v>
      </c>
      <c r="H337" s="12" t="e">
        <f>IF(#REF!="","",#REF!+F337-G335)</f>
        <v>#REF!</v>
      </c>
    </row>
    <row r="338" spans="6:8" ht="15" x14ac:dyDescent="0.25">
      <c r="F338" s="15" t="str">
        <f>IF(E338="","",SUMIFS('2- Journal entrées et sorties'!E$11:E$407,'2- Journal entrées et sorties'!D$11:D$407,#REF!))</f>
        <v/>
      </c>
      <c r="G338" s="15" t="e">
        <f>IF(#REF!="","",SUMIFS('2- Journal entrées et sorties'!F$11:F$507,'2- Journal entrées et sorties'!D$11:D$507,#REF!))</f>
        <v>#REF!</v>
      </c>
      <c r="H338" s="12" t="e">
        <f>IF(#REF!="","",#REF!+F338-G336)</f>
        <v>#REF!</v>
      </c>
    </row>
    <row r="339" spans="6:8" ht="15" x14ac:dyDescent="0.25">
      <c r="F339" s="15" t="str">
        <f>IF(E339="","",SUMIFS('2- Journal entrées et sorties'!E$11:E$407,'2- Journal entrées et sorties'!D$11:D$407,#REF!))</f>
        <v/>
      </c>
      <c r="G339" s="15" t="e">
        <f>IF(#REF!="","",SUMIFS('2- Journal entrées et sorties'!F$11:F$507,'2- Journal entrées et sorties'!D$11:D$507,#REF!))</f>
        <v>#REF!</v>
      </c>
      <c r="H339" s="12" t="e">
        <f>IF(#REF!="","",#REF!+F339-G337)</f>
        <v>#REF!</v>
      </c>
    </row>
    <row r="340" spans="6:8" ht="15" x14ac:dyDescent="0.25">
      <c r="F340" s="15" t="str">
        <f>IF(E340="","",SUMIFS('2- Journal entrées et sorties'!E$11:E$407,'2- Journal entrées et sorties'!D$11:D$407,#REF!))</f>
        <v/>
      </c>
      <c r="G340" s="15" t="e">
        <f>IF(#REF!="","",SUMIFS('2- Journal entrées et sorties'!F$11:F$507,'2- Journal entrées et sorties'!D$11:D$507,#REF!))</f>
        <v>#REF!</v>
      </c>
      <c r="H340" s="12" t="e">
        <f>IF(#REF!="","",#REF!+F340-G338)</f>
        <v>#REF!</v>
      </c>
    </row>
    <row r="341" spans="6:8" ht="15" x14ac:dyDescent="0.25">
      <c r="F341" s="15" t="str">
        <f>IF(E341="","",SUMIFS('2- Journal entrées et sorties'!E$11:E$407,'2- Journal entrées et sorties'!D$11:D$407,#REF!))</f>
        <v/>
      </c>
      <c r="G341" s="15" t="e">
        <f>IF(#REF!="","",SUMIFS('2- Journal entrées et sorties'!F$11:F$507,'2- Journal entrées et sorties'!D$11:D$507,#REF!))</f>
        <v>#REF!</v>
      </c>
      <c r="H341" s="12" t="e">
        <f>IF(#REF!="","",#REF!+F341-G339)</f>
        <v>#REF!</v>
      </c>
    </row>
    <row r="342" spans="6:8" ht="15" x14ac:dyDescent="0.25">
      <c r="F342" s="15" t="str">
        <f>IF(E342="","",SUMIFS('2- Journal entrées et sorties'!E$11:E$407,'2- Journal entrées et sorties'!D$11:D$407,#REF!))</f>
        <v/>
      </c>
      <c r="G342" s="15" t="e">
        <f>IF(#REF!="","",SUMIFS('2- Journal entrées et sorties'!F$11:F$507,'2- Journal entrées et sorties'!D$11:D$507,#REF!))</f>
        <v>#REF!</v>
      </c>
      <c r="H342" s="12" t="e">
        <f>IF(#REF!="","",#REF!+F342-G340)</f>
        <v>#REF!</v>
      </c>
    </row>
    <row r="343" spans="6:8" ht="15" x14ac:dyDescent="0.25">
      <c r="F343" s="15" t="str">
        <f>IF(E343="","",SUMIFS('2- Journal entrées et sorties'!E$11:E$407,'2- Journal entrées et sorties'!D$11:D$407,#REF!))</f>
        <v/>
      </c>
      <c r="G343" s="15" t="e">
        <f>IF(#REF!="","",SUMIFS('2- Journal entrées et sorties'!F$11:F$507,'2- Journal entrées et sorties'!D$11:D$507,#REF!))</f>
        <v>#REF!</v>
      </c>
      <c r="H343" s="12" t="e">
        <f>IF(#REF!="","",#REF!+F343-G341)</f>
        <v>#REF!</v>
      </c>
    </row>
    <row r="344" spans="6:8" ht="15" x14ac:dyDescent="0.25">
      <c r="F344" s="15" t="str">
        <f>IF(E344="","",SUMIFS('2- Journal entrées et sorties'!E$11:E$407,'2- Journal entrées et sorties'!D$11:D$407,#REF!))</f>
        <v/>
      </c>
      <c r="G344" s="15" t="e">
        <f>IF(#REF!="","",SUMIFS('2- Journal entrées et sorties'!F$11:F$507,'2- Journal entrées et sorties'!D$11:D$507,#REF!))</f>
        <v>#REF!</v>
      </c>
      <c r="H344" s="12" t="e">
        <f>IF(#REF!="","",#REF!+F344-G342)</f>
        <v>#REF!</v>
      </c>
    </row>
    <row r="345" spans="6:8" ht="15" x14ac:dyDescent="0.25">
      <c r="F345" s="15" t="str">
        <f>IF(E345="","",SUMIFS('2- Journal entrées et sorties'!E$11:E$407,'2- Journal entrées et sorties'!D$11:D$407,#REF!))</f>
        <v/>
      </c>
      <c r="G345" s="15" t="e">
        <f>IF(#REF!="","",SUMIFS('2- Journal entrées et sorties'!F$11:F$507,'2- Journal entrées et sorties'!D$11:D$507,#REF!))</f>
        <v>#REF!</v>
      </c>
      <c r="H345" s="12" t="e">
        <f>IF(#REF!="","",#REF!+F345-G343)</f>
        <v>#REF!</v>
      </c>
    </row>
    <row r="346" spans="6:8" ht="15" x14ac:dyDescent="0.25">
      <c r="F346" s="15" t="str">
        <f>IF(E346="","",SUMIFS('2- Journal entrées et sorties'!E$11:E$407,'2- Journal entrées et sorties'!D$11:D$407,#REF!))</f>
        <v/>
      </c>
      <c r="G346" s="15" t="e">
        <f>IF(#REF!="","",SUMIFS('2- Journal entrées et sorties'!F$11:F$507,'2- Journal entrées et sorties'!D$11:D$507,#REF!))</f>
        <v>#REF!</v>
      </c>
      <c r="H346" s="12" t="e">
        <f>IF(#REF!="","",#REF!+F346-G344)</f>
        <v>#REF!</v>
      </c>
    </row>
    <row r="347" spans="6:8" ht="15" x14ac:dyDescent="0.25">
      <c r="F347" s="15" t="str">
        <f>IF(E347="","",SUMIFS('2- Journal entrées et sorties'!E$11:E$407,'2- Journal entrées et sorties'!D$11:D$407,#REF!))</f>
        <v/>
      </c>
      <c r="G347" s="15" t="e">
        <f>IF(#REF!="","",SUMIFS('2- Journal entrées et sorties'!F$11:F$507,'2- Journal entrées et sorties'!D$11:D$507,#REF!))</f>
        <v>#REF!</v>
      </c>
      <c r="H347" s="12" t="e">
        <f>IF(#REF!="","",#REF!+F347-G345)</f>
        <v>#REF!</v>
      </c>
    </row>
    <row r="348" spans="6:8" ht="15" x14ac:dyDescent="0.25">
      <c r="F348" s="15" t="str">
        <f>IF(E348="","",SUMIFS('2- Journal entrées et sorties'!E$11:E$407,'2- Journal entrées et sorties'!D$11:D$407,#REF!))</f>
        <v/>
      </c>
      <c r="G348" s="15" t="e">
        <f>IF(#REF!="","",SUMIFS('2- Journal entrées et sorties'!F$11:F$507,'2- Journal entrées et sorties'!D$11:D$507,#REF!))</f>
        <v>#REF!</v>
      </c>
      <c r="H348" s="12" t="e">
        <f>IF(#REF!="","",#REF!+F348-G346)</f>
        <v>#REF!</v>
      </c>
    </row>
    <row r="349" spans="6:8" ht="15" x14ac:dyDescent="0.25">
      <c r="F349" s="15" t="str">
        <f>IF(E349="","",SUMIFS('2- Journal entrées et sorties'!E$11:E$407,'2- Journal entrées et sorties'!D$11:D$407,#REF!))</f>
        <v/>
      </c>
      <c r="G349" s="15" t="e">
        <f>IF(#REF!="","",SUMIFS('2- Journal entrées et sorties'!F$11:F$507,'2- Journal entrées et sorties'!D$11:D$507,#REF!))</f>
        <v>#REF!</v>
      </c>
      <c r="H349" s="12" t="e">
        <f>IF(#REF!="","",#REF!+F349-G347)</f>
        <v>#REF!</v>
      </c>
    </row>
    <row r="350" spans="6:8" ht="15" x14ac:dyDescent="0.25">
      <c r="F350" s="15" t="str">
        <f>IF(E350="","",SUMIFS('2- Journal entrées et sorties'!E$11:E$407,'2- Journal entrées et sorties'!D$11:D$407,#REF!))</f>
        <v/>
      </c>
      <c r="G350" s="15" t="e">
        <f>IF(#REF!="","",SUMIFS('2- Journal entrées et sorties'!F$11:F$507,'2- Journal entrées et sorties'!D$11:D$507,#REF!))</f>
        <v>#REF!</v>
      </c>
      <c r="H350" s="12" t="e">
        <f>IF(#REF!="","",#REF!+F350-G348)</f>
        <v>#REF!</v>
      </c>
    </row>
    <row r="351" spans="6:8" ht="15" x14ac:dyDescent="0.25">
      <c r="F351" s="15" t="str">
        <f>IF(E351="","",SUMIFS('2- Journal entrées et sorties'!E$11:E$407,'2- Journal entrées et sorties'!D$11:D$407,#REF!))</f>
        <v/>
      </c>
      <c r="G351" s="15" t="e">
        <f>IF(#REF!="","",SUMIFS('2- Journal entrées et sorties'!F$11:F$507,'2- Journal entrées et sorties'!D$11:D$507,#REF!))</f>
        <v>#REF!</v>
      </c>
      <c r="H351" s="12" t="e">
        <f>IF(#REF!="","",#REF!+F351-G349)</f>
        <v>#REF!</v>
      </c>
    </row>
    <row r="352" spans="6:8" ht="15" x14ac:dyDescent="0.25">
      <c r="F352" s="15" t="str">
        <f>IF(E352="","",SUMIFS('2- Journal entrées et sorties'!E$11:E$407,'2- Journal entrées et sorties'!D$11:D$407,#REF!))</f>
        <v/>
      </c>
      <c r="G352" s="15" t="e">
        <f>IF(#REF!="","",SUMIFS('2- Journal entrées et sorties'!F$11:F$507,'2- Journal entrées et sorties'!D$11:D$507,#REF!))</f>
        <v>#REF!</v>
      </c>
      <c r="H352" s="12" t="e">
        <f>IF(#REF!="","",#REF!+F352-G350)</f>
        <v>#REF!</v>
      </c>
    </row>
    <row r="353" spans="6:8" ht="15" x14ac:dyDescent="0.25">
      <c r="F353" s="15" t="str">
        <f>IF(E353="","",SUMIFS('2- Journal entrées et sorties'!E$11:E$407,'2- Journal entrées et sorties'!D$11:D$407,#REF!))</f>
        <v/>
      </c>
      <c r="G353" s="15" t="e">
        <f>IF(#REF!="","",SUMIFS('2- Journal entrées et sorties'!F$11:F$507,'2- Journal entrées et sorties'!D$11:D$507,#REF!))</f>
        <v>#REF!</v>
      </c>
      <c r="H353" s="12" t="e">
        <f>IF(#REF!="","",#REF!+F353-G351)</f>
        <v>#REF!</v>
      </c>
    </row>
    <row r="354" spans="6:8" ht="15" x14ac:dyDescent="0.25">
      <c r="F354" s="15" t="str">
        <f>IF(E354="","",SUMIFS('2- Journal entrées et sorties'!E$11:E$407,'2- Journal entrées et sorties'!D$11:D$407,#REF!))</f>
        <v/>
      </c>
      <c r="G354" s="15" t="e">
        <f>IF(#REF!="","",SUMIFS('2- Journal entrées et sorties'!F$11:F$507,'2- Journal entrées et sorties'!D$11:D$507,#REF!))</f>
        <v>#REF!</v>
      </c>
      <c r="H354" s="12" t="e">
        <f>IF(#REF!="","",#REF!+F354-G352)</f>
        <v>#REF!</v>
      </c>
    </row>
    <row r="355" spans="6:8" ht="15" x14ac:dyDescent="0.25">
      <c r="F355" s="15" t="str">
        <f>IF(E355="","",SUMIFS('2- Journal entrées et sorties'!E$11:E$407,'2- Journal entrées et sorties'!D$11:D$407,#REF!))</f>
        <v/>
      </c>
      <c r="G355" s="15" t="e">
        <f>IF(#REF!="","",SUMIFS('2- Journal entrées et sorties'!F$11:F$507,'2- Journal entrées et sorties'!D$11:D$507,#REF!))</f>
        <v>#REF!</v>
      </c>
      <c r="H355" s="12" t="e">
        <f>IF(#REF!="","",#REF!+F355-G353)</f>
        <v>#REF!</v>
      </c>
    </row>
    <row r="356" spans="6:8" ht="15" x14ac:dyDescent="0.25">
      <c r="F356" s="15" t="str">
        <f>IF(E356="","",SUMIFS('2- Journal entrées et sorties'!E$11:E$407,'2- Journal entrées et sorties'!D$11:D$407,#REF!))</f>
        <v/>
      </c>
      <c r="G356" s="15" t="e">
        <f>IF(#REF!="","",SUMIFS('2- Journal entrées et sorties'!F$11:F$507,'2- Journal entrées et sorties'!D$11:D$507,#REF!))</f>
        <v>#REF!</v>
      </c>
      <c r="H356" s="12" t="e">
        <f>IF(#REF!="","",#REF!+F356-G354)</f>
        <v>#REF!</v>
      </c>
    </row>
    <row r="357" spans="6:8" ht="15" x14ac:dyDescent="0.25">
      <c r="F357" s="15" t="str">
        <f>IF(E357="","",SUMIFS('2- Journal entrées et sorties'!E$11:E$407,'2- Journal entrées et sorties'!D$11:D$407,#REF!))</f>
        <v/>
      </c>
      <c r="G357" s="15" t="e">
        <f>IF(#REF!="","",SUMIFS('2- Journal entrées et sorties'!F$11:F$507,'2- Journal entrées et sorties'!D$11:D$507,#REF!))</f>
        <v>#REF!</v>
      </c>
      <c r="H357" s="12" t="e">
        <f>IF(#REF!="","",#REF!+F357-G355)</f>
        <v>#REF!</v>
      </c>
    </row>
    <row r="358" spans="6:8" ht="15" x14ac:dyDescent="0.25">
      <c r="F358" s="15" t="str">
        <f>IF(E358="","",SUMIFS('2- Journal entrées et sorties'!E$11:E$407,'2- Journal entrées et sorties'!D$11:D$407,#REF!))</f>
        <v/>
      </c>
      <c r="G358" s="15" t="e">
        <f>IF(#REF!="","",SUMIFS('2- Journal entrées et sorties'!F$11:F$507,'2- Journal entrées et sorties'!D$11:D$507,#REF!))</f>
        <v>#REF!</v>
      </c>
      <c r="H358" s="12" t="e">
        <f>IF(#REF!="","",#REF!+F358-G356)</f>
        <v>#REF!</v>
      </c>
    </row>
    <row r="359" spans="6:8" ht="15" x14ac:dyDescent="0.25">
      <c r="F359" s="15" t="str">
        <f>IF(E359="","",SUMIFS('2- Journal entrées et sorties'!E$11:E$407,'2- Journal entrées et sorties'!D$11:D$407,#REF!))</f>
        <v/>
      </c>
      <c r="G359" s="15" t="e">
        <f>IF(#REF!="","",SUMIFS('2- Journal entrées et sorties'!F$11:F$507,'2- Journal entrées et sorties'!D$11:D$507,#REF!))</f>
        <v>#REF!</v>
      </c>
      <c r="H359" s="12" t="e">
        <f>IF(#REF!="","",#REF!+F359-G357)</f>
        <v>#REF!</v>
      </c>
    </row>
    <row r="360" spans="6:8" ht="15" x14ac:dyDescent="0.25">
      <c r="F360" s="15" t="str">
        <f>IF(E360="","",SUMIFS('2- Journal entrées et sorties'!E$11:E$407,'2- Journal entrées et sorties'!D$11:D$407,#REF!))</f>
        <v/>
      </c>
      <c r="G360" s="15" t="e">
        <f>IF(#REF!="","",SUMIFS('2- Journal entrées et sorties'!F$11:F$507,'2- Journal entrées et sorties'!D$11:D$507,#REF!))</f>
        <v>#REF!</v>
      </c>
      <c r="H360" s="12" t="e">
        <f>IF(#REF!="","",#REF!+F360-G358)</f>
        <v>#REF!</v>
      </c>
    </row>
    <row r="361" spans="6:8" ht="15" x14ac:dyDescent="0.25">
      <c r="F361" s="15" t="str">
        <f>IF(E361="","",SUMIFS('2- Journal entrées et sorties'!E$11:E$407,'2- Journal entrées et sorties'!D$11:D$407,#REF!))</f>
        <v/>
      </c>
      <c r="G361" s="15" t="e">
        <f>IF(#REF!="","",SUMIFS('2- Journal entrées et sorties'!F$11:F$507,'2- Journal entrées et sorties'!D$11:D$507,#REF!))</f>
        <v>#REF!</v>
      </c>
      <c r="H361" s="12" t="e">
        <f>IF(#REF!="","",#REF!+F361-G359)</f>
        <v>#REF!</v>
      </c>
    </row>
    <row r="362" spans="6:8" ht="15" x14ac:dyDescent="0.25">
      <c r="F362" s="15" t="str">
        <f>IF(E362="","",SUMIFS('2- Journal entrées et sorties'!E$11:E$407,'2- Journal entrées et sorties'!D$11:D$407,#REF!))</f>
        <v/>
      </c>
      <c r="G362" s="15" t="e">
        <f>IF(#REF!="","",SUMIFS('2- Journal entrées et sorties'!F$11:F$507,'2- Journal entrées et sorties'!D$11:D$507,#REF!))</f>
        <v>#REF!</v>
      </c>
      <c r="H362" s="12" t="e">
        <f>IF(#REF!="","",#REF!+F362-G360)</f>
        <v>#REF!</v>
      </c>
    </row>
    <row r="363" spans="6:8" ht="15" x14ac:dyDescent="0.25">
      <c r="F363" s="15" t="str">
        <f>IF(E363="","",SUMIFS('2- Journal entrées et sorties'!E$11:E$407,'2- Journal entrées et sorties'!D$11:D$407,#REF!))</f>
        <v/>
      </c>
      <c r="G363" s="15" t="e">
        <f>IF(#REF!="","",SUMIFS('2- Journal entrées et sorties'!F$11:F$507,'2- Journal entrées et sorties'!D$11:D$507,#REF!))</f>
        <v>#REF!</v>
      </c>
      <c r="H363" s="12" t="e">
        <f>IF(#REF!="","",#REF!+F363-G361)</f>
        <v>#REF!</v>
      </c>
    </row>
    <row r="364" spans="6:8" ht="15" x14ac:dyDescent="0.25">
      <c r="F364" s="15" t="str">
        <f>IF(E364="","",SUMIFS('2- Journal entrées et sorties'!E$11:E$407,'2- Journal entrées et sorties'!D$11:D$407,#REF!))</f>
        <v/>
      </c>
      <c r="G364" s="15" t="e">
        <f>IF(#REF!="","",SUMIFS('2- Journal entrées et sorties'!F$11:F$507,'2- Journal entrées et sorties'!D$11:D$507,#REF!))</f>
        <v>#REF!</v>
      </c>
      <c r="H364" s="12" t="e">
        <f>IF(#REF!="","",#REF!+F364-G362)</f>
        <v>#REF!</v>
      </c>
    </row>
    <row r="365" spans="6:8" ht="15" x14ac:dyDescent="0.25">
      <c r="F365" s="15" t="str">
        <f>IF(E365="","",SUMIFS('2- Journal entrées et sorties'!E$11:E$407,'2- Journal entrées et sorties'!D$11:D$407,#REF!))</f>
        <v/>
      </c>
      <c r="G365" s="15" t="e">
        <f>IF(#REF!="","",SUMIFS('2- Journal entrées et sorties'!F$11:F$507,'2- Journal entrées et sorties'!D$11:D$507,#REF!))</f>
        <v>#REF!</v>
      </c>
      <c r="H365" s="12" t="e">
        <f>IF(#REF!="","",#REF!+F365-G363)</f>
        <v>#REF!</v>
      </c>
    </row>
    <row r="366" spans="6:8" ht="15" x14ac:dyDescent="0.25">
      <c r="F366" s="15" t="str">
        <f>IF(E366="","",SUMIFS('2- Journal entrées et sorties'!E$11:E$407,'2- Journal entrées et sorties'!D$11:D$407,#REF!))</f>
        <v/>
      </c>
      <c r="G366" s="15" t="e">
        <f>IF(#REF!="","",SUMIFS('2- Journal entrées et sorties'!F$11:F$507,'2- Journal entrées et sorties'!D$11:D$507,#REF!))</f>
        <v>#REF!</v>
      </c>
      <c r="H366" s="12" t="e">
        <f>IF(#REF!="","",#REF!+F366-G364)</f>
        <v>#REF!</v>
      </c>
    </row>
    <row r="367" spans="6:8" ht="15" x14ac:dyDescent="0.25">
      <c r="F367" s="15" t="str">
        <f>IF(E367="","",SUMIFS('2- Journal entrées et sorties'!E$11:E$407,'2- Journal entrées et sorties'!D$11:D$407,#REF!))</f>
        <v/>
      </c>
      <c r="G367" s="15" t="e">
        <f>IF(#REF!="","",SUMIFS('2- Journal entrées et sorties'!F$11:F$507,'2- Journal entrées et sorties'!D$11:D$507,#REF!))</f>
        <v>#REF!</v>
      </c>
      <c r="H367" s="12" t="e">
        <f>IF(#REF!="","",#REF!+F367-G365)</f>
        <v>#REF!</v>
      </c>
    </row>
    <row r="368" spans="6:8" ht="15" x14ac:dyDescent="0.25">
      <c r="F368" s="15" t="str">
        <f>IF(E368="","",SUMIFS('2- Journal entrées et sorties'!E$11:E$407,'2- Journal entrées et sorties'!D$11:D$407,#REF!))</f>
        <v/>
      </c>
      <c r="G368" s="15" t="e">
        <f>IF(#REF!="","",SUMIFS('2- Journal entrées et sorties'!F$11:F$507,'2- Journal entrées et sorties'!D$11:D$507,#REF!))</f>
        <v>#REF!</v>
      </c>
      <c r="H368" s="12" t="e">
        <f>IF(#REF!="","",#REF!+F368-G366)</f>
        <v>#REF!</v>
      </c>
    </row>
    <row r="369" spans="6:8" ht="15" x14ac:dyDescent="0.25">
      <c r="F369" s="15" t="str">
        <f>IF(E369="","",SUMIFS('2- Journal entrées et sorties'!E$11:E$407,'2- Journal entrées et sorties'!D$11:D$407,#REF!))</f>
        <v/>
      </c>
      <c r="G369" s="15" t="e">
        <f>IF(#REF!="","",SUMIFS('2- Journal entrées et sorties'!F$11:F$507,'2- Journal entrées et sorties'!D$11:D$507,#REF!))</f>
        <v>#REF!</v>
      </c>
      <c r="H369" s="12" t="e">
        <f>IF(#REF!="","",#REF!+F369-G367)</f>
        <v>#REF!</v>
      </c>
    </row>
    <row r="370" spans="6:8" ht="15" x14ac:dyDescent="0.25">
      <c r="F370" s="15" t="str">
        <f>IF(E370="","",SUMIFS('2- Journal entrées et sorties'!E$11:E$407,'2- Journal entrées et sorties'!D$11:D$407,#REF!))</f>
        <v/>
      </c>
      <c r="G370" s="15" t="e">
        <f>IF(#REF!="","",SUMIFS('2- Journal entrées et sorties'!F$11:F$507,'2- Journal entrées et sorties'!D$11:D$507,#REF!))</f>
        <v>#REF!</v>
      </c>
      <c r="H370" s="12" t="e">
        <f>IF(#REF!="","",#REF!+F370-G368)</f>
        <v>#REF!</v>
      </c>
    </row>
    <row r="371" spans="6:8" ht="15" x14ac:dyDescent="0.25">
      <c r="F371" s="15" t="str">
        <f>IF(E371="","",SUMIFS('2- Journal entrées et sorties'!E$11:E$407,'2- Journal entrées et sorties'!D$11:D$407,#REF!))</f>
        <v/>
      </c>
      <c r="G371" s="15" t="e">
        <f>IF(#REF!="","",SUMIFS('2- Journal entrées et sorties'!F$11:F$507,'2- Journal entrées et sorties'!D$11:D$507,#REF!))</f>
        <v>#REF!</v>
      </c>
      <c r="H371" s="12" t="e">
        <f>IF(#REF!="","",#REF!+F371-G369)</f>
        <v>#REF!</v>
      </c>
    </row>
    <row r="372" spans="6:8" ht="15" x14ac:dyDescent="0.25">
      <c r="F372" s="15" t="str">
        <f>IF(E372="","",SUMIFS('2- Journal entrées et sorties'!E$11:E$407,'2- Journal entrées et sorties'!D$11:D$407,#REF!))</f>
        <v/>
      </c>
      <c r="G372" s="15" t="e">
        <f>IF(#REF!="","",SUMIFS('2- Journal entrées et sorties'!F$11:F$507,'2- Journal entrées et sorties'!D$11:D$507,#REF!))</f>
        <v>#REF!</v>
      </c>
      <c r="H372" s="12" t="e">
        <f>IF(#REF!="","",#REF!+F372-G370)</f>
        <v>#REF!</v>
      </c>
    </row>
    <row r="373" spans="6:8" ht="15" x14ac:dyDescent="0.25">
      <c r="F373" s="15" t="str">
        <f>IF(E373="","",SUMIFS('2- Journal entrées et sorties'!E$11:E$407,'2- Journal entrées et sorties'!D$11:D$407,#REF!))</f>
        <v/>
      </c>
      <c r="G373" s="15" t="e">
        <f>IF(#REF!="","",SUMIFS('2- Journal entrées et sorties'!F$11:F$507,'2- Journal entrées et sorties'!D$11:D$507,#REF!))</f>
        <v>#REF!</v>
      </c>
      <c r="H373" s="12" t="e">
        <f>IF(#REF!="","",#REF!+F373-G371)</f>
        <v>#REF!</v>
      </c>
    </row>
    <row r="374" spans="6:8" ht="15" x14ac:dyDescent="0.25">
      <c r="F374" s="15" t="str">
        <f>IF(E374="","",SUMIFS('2- Journal entrées et sorties'!E$11:E$407,'2- Journal entrées et sorties'!D$11:D$407,#REF!))</f>
        <v/>
      </c>
      <c r="G374" s="15" t="e">
        <f>IF(#REF!="","",SUMIFS('2- Journal entrées et sorties'!F$11:F$507,'2- Journal entrées et sorties'!D$11:D$507,#REF!))</f>
        <v>#REF!</v>
      </c>
      <c r="H374" s="12" t="e">
        <f>IF(#REF!="","",#REF!+F374-G372)</f>
        <v>#REF!</v>
      </c>
    </row>
    <row r="375" spans="6:8" ht="15" x14ac:dyDescent="0.25">
      <c r="F375" s="15" t="str">
        <f>IF(E375="","",SUMIFS('2- Journal entrées et sorties'!E$11:E$407,'2- Journal entrées et sorties'!D$11:D$407,#REF!))</f>
        <v/>
      </c>
      <c r="G375" s="15" t="e">
        <f>IF(#REF!="","",SUMIFS('2- Journal entrées et sorties'!F$11:F$507,'2- Journal entrées et sorties'!D$11:D$507,#REF!))</f>
        <v>#REF!</v>
      </c>
      <c r="H375" s="12" t="e">
        <f>IF(#REF!="","",#REF!+F375-G373)</f>
        <v>#REF!</v>
      </c>
    </row>
    <row r="376" spans="6:8" ht="15" x14ac:dyDescent="0.25">
      <c r="F376" s="15" t="str">
        <f>IF(E376="","",SUMIFS('2- Journal entrées et sorties'!E$11:E$407,'2- Journal entrées et sorties'!D$11:D$407,#REF!))</f>
        <v/>
      </c>
      <c r="G376" s="15" t="e">
        <f>IF(#REF!="","",SUMIFS('2- Journal entrées et sorties'!F$11:F$507,'2- Journal entrées et sorties'!D$11:D$507,#REF!))</f>
        <v>#REF!</v>
      </c>
      <c r="H376" s="12" t="e">
        <f>IF(#REF!="","",#REF!+F376-G374)</f>
        <v>#REF!</v>
      </c>
    </row>
    <row r="377" spans="6:8" ht="15" x14ac:dyDescent="0.25">
      <c r="F377" s="15" t="str">
        <f>IF(E377="","",SUMIFS('2- Journal entrées et sorties'!E$11:E$407,'2- Journal entrées et sorties'!D$11:D$407,#REF!))</f>
        <v/>
      </c>
      <c r="G377" s="15" t="e">
        <f>IF(#REF!="","",SUMIFS('2- Journal entrées et sorties'!F$11:F$507,'2- Journal entrées et sorties'!D$11:D$507,#REF!))</f>
        <v>#REF!</v>
      </c>
      <c r="H377" s="12" t="e">
        <f>IF(#REF!="","",#REF!+F377-G375)</f>
        <v>#REF!</v>
      </c>
    </row>
    <row r="378" spans="6:8" ht="15" x14ac:dyDescent="0.25">
      <c r="F378" s="15" t="str">
        <f>IF(E378="","",SUMIFS('2- Journal entrées et sorties'!E$11:E$407,'2- Journal entrées et sorties'!D$11:D$407,#REF!))</f>
        <v/>
      </c>
      <c r="G378" s="15" t="e">
        <f>IF(#REF!="","",SUMIFS('2- Journal entrées et sorties'!F$11:F$507,'2- Journal entrées et sorties'!D$11:D$507,#REF!))</f>
        <v>#REF!</v>
      </c>
      <c r="H378" s="12" t="e">
        <f>IF(#REF!="","",#REF!+F378-G376)</f>
        <v>#REF!</v>
      </c>
    </row>
    <row r="379" spans="6:8" ht="15" x14ac:dyDescent="0.25">
      <c r="F379" s="15" t="str">
        <f>IF(E379="","",SUMIFS('2- Journal entrées et sorties'!E$11:E$407,'2- Journal entrées et sorties'!D$11:D$407,#REF!))</f>
        <v/>
      </c>
      <c r="G379" s="15" t="e">
        <f>IF(#REF!="","",SUMIFS('2- Journal entrées et sorties'!F$11:F$507,'2- Journal entrées et sorties'!D$11:D$507,#REF!))</f>
        <v>#REF!</v>
      </c>
      <c r="H379" s="12" t="e">
        <f>IF(#REF!="","",#REF!+F379-G377)</f>
        <v>#REF!</v>
      </c>
    </row>
    <row r="380" spans="6:8" ht="15" x14ac:dyDescent="0.25">
      <c r="F380" s="15" t="str">
        <f>IF(E380="","",SUMIFS('2- Journal entrées et sorties'!E$11:E$407,'2- Journal entrées et sorties'!D$11:D$407,#REF!))</f>
        <v/>
      </c>
      <c r="G380" s="15" t="e">
        <f>IF(#REF!="","",SUMIFS('2- Journal entrées et sorties'!F$11:F$507,'2- Journal entrées et sorties'!D$11:D$507,#REF!))</f>
        <v>#REF!</v>
      </c>
      <c r="H380" s="12" t="e">
        <f>IF(#REF!="","",#REF!+F380-G378)</f>
        <v>#REF!</v>
      </c>
    </row>
    <row r="381" spans="6:8" ht="15" x14ac:dyDescent="0.25">
      <c r="F381" s="15" t="str">
        <f>IF(E381="","",SUMIFS('2- Journal entrées et sorties'!E$11:E$407,'2- Journal entrées et sorties'!D$11:D$407,#REF!))</f>
        <v/>
      </c>
      <c r="G381" s="15" t="e">
        <f>IF(#REF!="","",SUMIFS('2- Journal entrées et sorties'!F$11:F$507,'2- Journal entrées et sorties'!D$11:D$507,#REF!))</f>
        <v>#REF!</v>
      </c>
      <c r="H381" s="12" t="e">
        <f>IF(#REF!="","",#REF!+F381-G379)</f>
        <v>#REF!</v>
      </c>
    </row>
    <row r="382" spans="6:8" ht="15" x14ac:dyDescent="0.25">
      <c r="F382" s="15" t="str">
        <f>IF(E382="","",SUMIFS('2- Journal entrées et sorties'!E$11:E$407,'2- Journal entrées et sorties'!D$11:D$407,#REF!))</f>
        <v/>
      </c>
      <c r="G382" s="15" t="e">
        <f>IF(#REF!="","",SUMIFS('2- Journal entrées et sorties'!F$11:F$507,'2- Journal entrées et sorties'!D$11:D$507,#REF!))</f>
        <v>#REF!</v>
      </c>
      <c r="H382" s="12" t="e">
        <f>IF(#REF!="","",#REF!+F382-G380)</f>
        <v>#REF!</v>
      </c>
    </row>
    <row r="383" spans="6:8" ht="15" x14ac:dyDescent="0.25">
      <c r="F383" s="15" t="str">
        <f>IF(E383="","",SUMIFS('2- Journal entrées et sorties'!E$11:E$407,'2- Journal entrées et sorties'!D$11:D$407,#REF!))</f>
        <v/>
      </c>
      <c r="G383" s="15" t="e">
        <f>IF(#REF!="","",SUMIFS('2- Journal entrées et sorties'!F$11:F$507,'2- Journal entrées et sorties'!D$11:D$507,#REF!))</f>
        <v>#REF!</v>
      </c>
      <c r="H383" s="12" t="e">
        <f>IF(#REF!="","",#REF!+F383-G381)</f>
        <v>#REF!</v>
      </c>
    </row>
    <row r="384" spans="6:8" ht="15" x14ac:dyDescent="0.25">
      <c r="F384" s="15" t="str">
        <f>IF(E384="","",SUMIFS('2- Journal entrées et sorties'!E$11:E$407,'2- Journal entrées et sorties'!D$11:D$407,#REF!))</f>
        <v/>
      </c>
      <c r="G384" s="15" t="e">
        <f>IF(#REF!="","",SUMIFS('2- Journal entrées et sorties'!F$11:F$507,'2- Journal entrées et sorties'!D$11:D$507,#REF!))</f>
        <v>#REF!</v>
      </c>
      <c r="H384" s="12" t="e">
        <f>IF(#REF!="","",#REF!+F384-G382)</f>
        <v>#REF!</v>
      </c>
    </row>
    <row r="385" spans="6:8" ht="15" x14ac:dyDescent="0.25">
      <c r="F385" s="15" t="str">
        <f>IF(E385="","",SUMIFS('2- Journal entrées et sorties'!E$11:E$407,'2- Journal entrées et sorties'!D$11:D$407,#REF!))</f>
        <v/>
      </c>
      <c r="G385" s="15" t="e">
        <f>IF(#REF!="","",SUMIFS('2- Journal entrées et sorties'!F$11:F$507,'2- Journal entrées et sorties'!D$11:D$507,#REF!))</f>
        <v>#REF!</v>
      </c>
      <c r="H385" s="12" t="e">
        <f>IF(#REF!="","",#REF!+F385-G383)</f>
        <v>#REF!</v>
      </c>
    </row>
    <row r="386" spans="6:8" ht="15" x14ac:dyDescent="0.25">
      <c r="F386" s="15" t="str">
        <f>IF(E386="","",SUMIFS('2- Journal entrées et sorties'!E$11:E$407,'2- Journal entrées et sorties'!D$11:D$407,#REF!))</f>
        <v/>
      </c>
      <c r="G386" s="15" t="e">
        <f>IF(#REF!="","",SUMIFS('2- Journal entrées et sorties'!F$11:F$507,'2- Journal entrées et sorties'!D$11:D$507,#REF!))</f>
        <v>#REF!</v>
      </c>
      <c r="H386" s="12" t="e">
        <f>IF(#REF!="","",#REF!+F386-G384)</f>
        <v>#REF!</v>
      </c>
    </row>
    <row r="387" spans="6:8" ht="15" x14ac:dyDescent="0.25">
      <c r="F387" s="15" t="str">
        <f>IF(E387="","",SUMIFS('2- Journal entrées et sorties'!E$11:E$407,'2- Journal entrées et sorties'!D$11:D$407,#REF!))</f>
        <v/>
      </c>
      <c r="G387" s="15" t="e">
        <f>IF(#REF!="","",SUMIFS('2- Journal entrées et sorties'!F$11:F$507,'2- Journal entrées et sorties'!D$11:D$507,#REF!))</f>
        <v>#REF!</v>
      </c>
      <c r="H387" s="12" t="e">
        <f>IF(#REF!="","",#REF!+F387-G385)</f>
        <v>#REF!</v>
      </c>
    </row>
    <row r="388" spans="6:8" ht="15" x14ac:dyDescent="0.25">
      <c r="F388" s="15" t="str">
        <f>IF(E388="","",SUMIFS('2- Journal entrées et sorties'!E$11:E$407,'2- Journal entrées et sorties'!D$11:D$407,#REF!))</f>
        <v/>
      </c>
      <c r="G388" s="15" t="e">
        <f>IF(#REF!="","",SUMIFS('2- Journal entrées et sorties'!F$11:F$507,'2- Journal entrées et sorties'!D$11:D$507,#REF!))</f>
        <v>#REF!</v>
      </c>
      <c r="H388" s="12" t="e">
        <f>IF(#REF!="","",#REF!+F388-G386)</f>
        <v>#REF!</v>
      </c>
    </row>
    <row r="389" spans="6:8" ht="15" x14ac:dyDescent="0.25">
      <c r="F389" s="15" t="str">
        <f>IF(E389="","",SUMIFS('2- Journal entrées et sorties'!E$11:E$407,'2- Journal entrées et sorties'!D$11:D$407,#REF!))</f>
        <v/>
      </c>
      <c r="G389" s="15" t="e">
        <f>IF(#REF!="","",SUMIFS('2- Journal entrées et sorties'!F$11:F$507,'2- Journal entrées et sorties'!D$11:D$507,#REF!))</f>
        <v>#REF!</v>
      </c>
      <c r="H389" s="12" t="e">
        <f>IF(#REF!="","",#REF!+F389-G387)</f>
        <v>#REF!</v>
      </c>
    </row>
    <row r="390" spans="6:8" ht="15" x14ac:dyDescent="0.25">
      <c r="F390" s="15" t="str">
        <f>IF(E390="","",SUMIFS('2- Journal entrées et sorties'!E$11:E$407,'2- Journal entrées et sorties'!D$11:D$407,#REF!))</f>
        <v/>
      </c>
      <c r="G390" s="15" t="e">
        <f>IF(#REF!="","",SUMIFS('2- Journal entrées et sorties'!F$11:F$507,'2- Journal entrées et sorties'!D$11:D$507,#REF!))</f>
        <v>#REF!</v>
      </c>
      <c r="H390" s="12" t="e">
        <f>IF(#REF!="","",#REF!+F390-G388)</f>
        <v>#REF!</v>
      </c>
    </row>
    <row r="391" spans="6:8" ht="15" x14ac:dyDescent="0.25">
      <c r="F391" s="15" t="str">
        <f>IF(E391="","",SUMIFS('2- Journal entrées et sorties'!E$11:E$407,'2- Journal entrées et sorties'!D$11:D$407,#REF!))</f>
        <v/>
      </c>
      <c r="G391" s="15" t="e">
        <f>IF(#REF!="","",SUMIFS('2- Journal entrées et sorties'!F$11:F$507,'2- Journal entrées et sorties'!D$11:D$507,#REF!))</f>
        <v>#REF!</v>
      </c>
      <c r="H391" s="12" t="e">
        <f>IF(#REF!="","",#REF!+F391-G389)</f>
        <v>#REF!</v>
      </c>
    </row>
    <row r="392" spans="6:8" ht="15" x14ac:dyDescent="0.25">
      <c r="F392" s="15" t="str">
        <f>IF(E392="","",SUMIFS('2- Journal entrées et sorties'!E$11:E$407,'2- Journal entrées et sorties'!D$11:D$407,#REF!))</f>
        <v/>
      </c>
      <c r="G392" s="15" t="e">
        <f>IF(#REF!="","",SUMIFS('2- Journal entrées et sorties'!F$11:F$507,'2- Journal entrées et sorties'!D$11:D$507,#REF!))</f>
        <v>#REF!</v>
      </c>
      <c r="H392" s="12" t="e">
        <f>IF(#REF!="","",#REF!+F392-G390)</f>
        <v>#REF!</v>
      </c>
    </row>
    <row r="393" spans="6:8" ht="15" x14ac:dyDescent="0.25">
      <c r="F393" s="15" t="str">
        <f>IF(E393="","",SUMIFS('2- Journal entrées et sorties'!E$11:E$407,'2- Journal entrées et sorties'!D$11:D$407,#REF!))</f>
        <v/>
      </c>
      <c r="G393" s="15" t="e">
        <f>IF(#REF!="","",SUMIFS('2- Journal entrées et sorties'!F$11:F$507,'2- Journal entrées et sorties'!D$11:D$507,#REF!))</f>
        <v>#REF!</v>
      </c>
      <c r="H393" s="12" t="e">
        <f>IF(#REF!="","",#REF!+F393-G391)</f>
        <v>#REF!</v>
      </c>
    </row>
    <row r="394" spans="6:8" ht="15" x14ac:dyDescent="0.25">
      <c r="F394" s="15" t="str">
        <f>IF(E394="","",SUMIFS('2- Journal entrées et sorties'!E$11:E$407,'2- Journal entrées et sorties'!D$11:D$407,#REF!))</f>
        <v/>
      </c>
      <c r="G394" s="15" t="e">
        <f>IF(#REF!="","",SUMIFS('2- Journal entrées et sorties'!F$11:F$507,'2- Journal entrées et sorties'!D$11:D$507,#REF!))</f>
        <v>#REF!</v>
      </c>
      <c r="H394" s="12" t="e">
        <f>IF(#REF!="","",#REF!+F394-G392)</f>
        <v>#REF!</v>
      </c>
    </row>
    <row r="395" spans="6:8" ht="15" x14ac:dyDescent="0.25">
      <c r="F395" s="15" t="str">
        <f>IF(E395="","",SUMIFS('2- Journal entrées et sorties'!E$11:E$407,'2- Journal entrées et sorties'!D$11:D$407,#REF!))</f>
        <v/>
      </c>
      <c r="G395" s="15" t="e">
        <f>IF(#REF!="","",SUMIFS('2- Journal entrées et sorties'!F$11:F$507,'2- Journal entrées et sorties'!D$11:D$507,#REF!))</f>
        <v>#REF!</v>
      </c>
      <c r="H395" s="12" t="e">
        <f>IF(#REF!="","",#REF!+F395-G393)</f>
        <v>#REF!</v>
      </c>
    </row>
    <row r="396" spans="6:8" ht="15" x14ac:dyDescent="0.25">
      <c r="F396" s="15" t="str">
        <f>IF(E396="","",SUMIFS('2- Journal entrées et sorties'!E$11:E$407,'2- Journal entrées et sorties'!D$11:D$407,#REF!))</f>
        <v/>
      </c>
      <c r="G396" s="15" t="e">
        <f>IF(#REF!="","",SUMIFS('2- Journal entrées et sorties'!F$11:F$507,'2- Journal entrées et sorties'!D$11:D$507,#REF!))</f>
        <v>#REF!</v>
      </c>
      <c r="H396" s="12" t="e">
        <f>IF(#REF!="","",#REF!+F396-G394)</f>
        <v>#REF!</v>
      </c>
    </row>
    <row r="397" spans="6:8" ht="15" x14ac:dyDescent="0.25">
      <c r="F397" s="15" t="str">
        <f>IF(E397="","",SUMIFS('2- Journal entrées et sorties'!E$11:E$407,'2- Journal entrées et sorties'!D$11:D$407,#REF!))</f>
        <v/>
      </c>
      <c r="G397" s="15" t="e">
        <f>IF(#REF!="","",SUMIFS('2- Journal entrées et sorties'!F$11:F$507,'2- Journal entrées et sorties'!D$11:D$507,#REF!))</f>
        <v>#REF!</v>
      </c>
      <c r="H397" s="12" t="e">
        <f>IF(#REF!="","",#REF!+F397-G395)</f>
        <v>#REF!</v>
      </c>
    </row>
    <row r="398" spans="6:8" ht="15" x14ac:dyDescent="0.25">
      <c r="F398" s="15" t="str">
        <f>IF(E398="","",SUMIFS('2- Journal entrées et sorties'!E$11:E$407,'2- Journal entrées et sorties'!D$11:D$407,#REF!))</f>
        <v/>
      </c>
      <c r="G398" s="15" t="e">
        <f>IF(#REF!="","",SUMIFS('2- Journal entrées et sorties'!F$11:F$507,'2- Journal entrées et sorties'!D$11:D$507,#REF!))</f>
        <v>#REF!</v>
      </c>
      <c r="H398" s="12" t="e">
        <f>IF(#REF!="","",#REF!+F398-G396)</f>
        <v>#REF!</v>
      </c>
    </row>
    <row r="399" spans="6:8" ht="15" x14ac:dyDescent="0.25">
      <c r="F399" s="15" t="str">
        <f>IF(E399="","",SUMIFS('2- Journal entrées et sorties'!E$11:E$407,'2- Journal entrées et sorties'!D$11:D$407,#REF!))</f>
        <v/>
      </c>
      <c r="G399" s="15" t="e">
        <f>IF(#REF!="","",SUMIFS('2- Journal entrées et sorties'!F$11:F$507,'2- Journal entrées et sorties'!D$11:D$507,#REF!))</f>
        <v>#REF!</v>
      </c>
      <c r="H399" s="12" t="e">
        <f>IF(#REF!="","",#REF!+F399-G397)</f>
        <v>#REF!</v>
      </c>
    </row>
    <row r="400" spans="6:8" ht="15" x14ac:dyDescent="0.25">
      <c r="F400" s="15" t="str">
        <f>IF(E400="","",SUMIFS('2- Journal entrées et sorties'!E$11:E$407,'2- Journal entrées et sorties'!D$11:D$407,#REF!))</f>
        <v/>
      </c>
      <c r="G400" s="15" t="e">
        <f>IF(#REF!="","",SUMIFS('2- Journal entrées et sorties'!F$11:F$507,'2- Journal entrées et sorties'!D$11:D$507,#REF!))</f>
        <v>#REF!</v>
      </c>
      <c r="H400" s="12" t="e">
        <f>IF(#REF!="","",#REF!+F400-G398)</f>
        <v>#REF!</v>
      </c>
    </row>
    <row r="401" spans="6:8" ht="15" x14ac:dyDescent="0.25">
      <c r="F401" s="15" t="str">
        <f>IF(E401="","",SUMIFS('2- Journal entrées et sorties'!E$11:E$407,'2- Journal entrées et sorties'!D$11:D$407,#REF!))</f>
        <v/>
      </c>
      <c r="G401" s="15" t="e">
        <f>IF(#REF!="","",SUMIFS('2- Journal entrées et sorties'!F$11:F$507,'2- Journal entrées et sorties'!D$11:D$507,#REF!))</f>
        <v>#REF!</v>
      </c>
      <c r="H401" s="12" t="e">
        <f>IF(#REF!="","",#REF!+F401-G399)</f>
        <v>#REF!</v>
      </c>
    </row>
    <row r="402" spans="6:8" ht="15" x14ac:dyDescent="0.25">
      <c r="F402" s="15" t="str">
        <f>IF(E402="","",SUMIFS('2- Journal entrées et sorties'!E$11:E$407,'2- Journal entrées et sorties'!D$11:D$407,#REF!))</f>
        <v/>
      </c>
      <c r="G402" s="15" t="e">
        <f>IF(#REF!="","",SUMIFS('2- Journal entrées et sorties'!F$11:F$507,'2- Journal entrées et sorties'!D$11:D$507,#REF!))</f>
        <v>#REF!</v>
      </c>
      <c r="H402" s="12" t="e">
        <f>IF(#REF!="","",#REF!+F402-G400)</f>
        <v>#REF!</v>
      </c>
    </row>
    <row r="403" spans="6:8" ht="15" x14ac:dyDescent="0.25">
      <c r="F403" s="15" t="str">
        <f>IF(E403="","",SUMIFS('2- Journal entrées et sorties'!E$11:E$407,'2- Journal entrées et sorties'!D$11:D$407,#REF!))</f>
        <v/>
      </c>
      <c r="G403" s="15" t="e">
        <f>IF(#REF!="","",SUMIFS('2- Journal entrées et sorties'!F$11:F$507,'2- Journal entrées et sorties'!D$11:D$507,#REF!))</f>
        <v>#REF!</v>
      </c>
      <c r="H403" s="12" t="e">
        <f>IF(#REF!="","",#REF!+F403-G401)</f>
        <v>#REF!</v>
      </c>
    </row>
    <row r="404" spans="6:8" ht="15" x14ac:dyDescent="0.25">
      <c r="F404" s="15" t="str">
        <f>IF(E404="","",SUMIFS('2- Journal entrées et sorties'!E$11:E$407,'2- Journal entrées et sorties'!D$11:D$407,#REF!))</f>
        <v/>
      </c>
      <c r="G404" s="15" t="e">
        <f>IF(#REF!="","",SUMIFS('2- Journal entrées et sorties'!F$11:F$507,'2- Journal entrées et sorties'!D$11:D$507,#REF!))</f>
        <v>#REF!</v>
      </c>
      <c r="H404" s="12" t="e">
        <f>IF(#REF!="","",#REF!+F404-G402)</f>
        <v>#REF!</v>
      </c>
    </row>
    <row r="405" spans="6:8" ht="15" x14ac:dyDescent="0.25">
      <c r="F405" s="15" t="str">
        <f>IF(E405="","",SUMIFS('2- Journal entrées et sorties'!E$11:E$407,'2- Journal entrées et sorties'!D$11:D$407,#REF!))</f>
        <v/>
      </c>
      <c r="G405" s="15" t="e">
        <f>IF(#REF!="","",SUMIFS('2- Journal entrées et sorties'!F$11:F$507,'2- Journal entrées et sorties'!D$11:D$507,#REF!))</f>
        <v>#REF!</v>
      </c>
      <c r="H405" s="12" t="e">
        <f>IF(#REF!="","",#REF!+F405-G403)</f>
        <v>#REF!</v>
      </c>
    </row>
    <row r="406" spans="6:8" ht="15" x14ac:dyDescent="0.25">
      <c r="F406" s="15" t="str">
        <f>IF(E406="","",SUMIFS('2- Journal entrées et sorties'!E$11:E$407,'2- Journal entrées et sorties'!D$11:D$407,#REF!))</f>
        <v/>
      </c>
      <c r="G406" s="15" t="e">
        <f>IF(#REF!="","",SUMIFS('2- Journal entrées et sorties'!F$11:F$507,'2- Journal entrées et sorties'!D$11:D$507,#REF!))</f>
        <v>#REF!</v>
      </c>
      <c r="H406" s="12" t="e">
        <f>IF(#REF!="","",#REF!+F406-G404)</f>
        <v>#REF!</v>
      </c>
    </row>
    <row r="407" spans="6:8" ht="15" x14ac:dyDescent="0.25">
      <c r="F407" s="15" t="str">
        <f>IF(E407="","",SUMIFS('2- Journal entrées et sorties'!E$11:E$407,'2- Journal entrées et sorties'!D$11:D$407,#REF!))</f>
        <v/>
      </c>
      <c r="G407" s="15" t="e">
        <f>IF(#REF!="","",SUMIFS('2- Journal entrées et sorties'!F$11:F$507,'2- Journal entrées et sorties'!D$11:D$507,#REF!))</f>
        <v>#REF!</v>
      </c>
      <c r="H407" s="12" t="e">
        <f>IF(#REF!="","",#REF!+F407-G405)</f>
        <v>#REF!</v>
      </c>
    </row>
    <row r="408" spans="6:8" ht="15" x14ac:dyDescent="0.25">
      <c r="F408" s="15" t="str">
        <f>IF(E408="","",SUMIFS('2- Journal entrées et sorties'!E$11:E$407,'2- Journal entrées et sorties'!D$11:D$407,#REF!))</f>
        <v/>
      </c>
      <c r="G408" s="15" t="e">
        <f>IF(#REF!="","",SUMIFS('2- Journal entrées et sorties'!F$11:F$507,'2- Journal entrées et sorties'!D$11:D$507,#REF!))</f>
        <v>#REF!</v>
      </c>
      <c r="H408" s="12" t="e">
        <f>IF(#REF!="","",#REF!+F408-G406)</f>
        <v>#REF!</v>
      </c>
    </row>
    <row r="409" spans="6:8" ht="15" x14ac:dyDescent="0.25">
      <c r="F409" s="15" t="str">
        <f>IF(E409="","",SUMIFS('2- Journal entrées et sorties'!E$11:E$407,'2- Journal entrées et sorties'!D$11:D$407,#REF!))</f>
        <v/>
      </c>
      <c r="G409" s="15" t="e">
        <f>IF(#REF!="","",SUMIFS('2- Journal entrées et sorties'!F$11:F$507,'2- Journal entrées et sorties'!D$11:D$507,#REF!))</f>
        <v>#REF!</v>
      </c>
      <c r="H409" s="12" t="e">
        <f>IF(#REF!="","",#REF!+F409-G407)</f>
        <v>#REF!</v>
      </c>
    </row>
    <row r="410" spans="6:8" ht="15" x14ac:dyDescent="0.25">
      <c r="F410" s="15" t="str">
        <f>IF(E410="","",SUMIFS('2- Journal entrées et sorties'!E$11:E$407,'2- Journal entrées et sorties'!D$11:D$407,#REF!))</f>
        <v/>
      </c>
      <c r="G410" s="15" t="e">
        <f>IF(#REF!="","",SUMIFS('2- Journal entrées et sorties'!F$11:F$507,'2- Journal entrées et sorties'!D$11:D$507,#REF!))</f>
        <v>#REF!</v>
      </c>
      <c r="H410" s="12" t="e">
        <f>IF(#REF!="","",#REF!+F410-G408)</f>
        <v>#REF!</v>
      </c>
    </row>
    <row r="411" spans="6:8" ht="15" x14ac:dyDescent="0.25">
      <c r="F411" s="15" t="str">
        <f>IF(E411="","",SUMIFS('2- Journal entrées et sorties'!E$11:E$407,'2- Journal entrées et sorties'!D$11:D$407,#REF!))</f>
        <v/>
      </c>
      <c r="G411" s="15" t="e">
        <f>IF(#REF!="","",SUMIFS('2- Journal entrées et sorties'!F$11:F$507,'2- Journal entrées et sorties'!D$11:D$507,#REF!))</f>
        <v>#REF!</v>
      </c>
      <c r="H411" s="12" t="e">
        <f>IF(#REF!="","",#REF!+F411-G409)</f>
        <v>#REF!</v>
      </c>
    </row>
    <row r="412" spans="6:8" ht="15" x14ac:dyDescent="0.25">
      <c r="F412" s="15" t="str">
        <f>IF(E412="","",SUMIFS('2- Journal entrées et sorties'!E$11:E$407,'2- Journal entrées et sorties'!D$11:D$407,#REF!))</f>
        <v/>
      </c>
      <c r="G412" s="15" t="e">
        <f>IF(#REF!="","",SUMIFS('2- Journal entrées et sorties'!F$11:F$507,'2- Journal entrées et sorties'!D$11:D$507,#REF!))</f>
        <v>#REF!</v>
      </c>
      <c r="H412" s="12" t="e">
        <f>IF(#REF!="","",#REF!+F412-G410)</f>
        <v>#REF!</v>
      </c>
    </row>
    <row r="413" spans="6:8" ht="15" x14ac:dyDescent="0.25">
      <c r="F413" s="15" t="str">
        <f>IF(E413="","",SUMIFS('2- Journal entrées et sorties'!E$11:E$407,'2- Journal entrées et sorties'!D$11:D$407,#REF!))</f>
        <v/>
      </c>
      <c r="G413" s="15" t="e">
        <f>IF(#REF!="","",SUMIFS('2- Journal entrées et sorties'!F$11:F$507,'2- Journal entrées et sorties'!D$11:D$507,#REF!))</f>
        <v>#REF!</v>
      </c>
      <c r="H413" s="12" t="e">
        <f>IF(#REF!="","",#REF!+F413-G411)</f>
        <v>#REF!</v>
      </c>
    </row>
    <row r="414" spans="6:8" ht="15" x14ac:dyDescent="0.25">
      <c r="F414" s="15" t="str">
        <f>IF(E414="","",SUMIFS('2- Journal entrées et sorties'!E$11:E$407,'2- Journal entrées et sorties'!D$11:D$407,#REF!))</f>
        <v/>
      </c>
      <c r="G414" s="15" t="e">
        <f>IF(#REF!="","",SUMIFS('2- Journal entrées et sorties'!F$11:F$507,'2- Journal entrées et sorties'!D$11:D$507,#REF!))</f>
        <v>#REF!</v>
      </c>
      <c r="H414" s="12" t="e">
        <f>IF(#REF!="","",#REF!+F414-G412)</f>
        <v>#REF!</v>
      </c>
    </row>
    <row r="415" spans="6:8" ht="15" x14ac:dyDescent="0.25">
      <c r="F415" s="15" t="str">
        <f>IF(E415="","",SUMIFS('2- Journal entrées et sorties'!E$11:E$407,'2- Journal entrées et sorties'!D$11:D$407,#REF!))</f>
        <v/>
      </c>
      <c r="G415" s="15" t="e">
        <f>IF(#REF!="","",SUMIFS('2- Journal entrées et sorties'!F$11:F$507,'2- Journal entrées et sorties'!D$11:D$507,#REF!))</f>
        <v>#REF!</v>
      </c>
      <c r="H415" s="12" t="e">
        <f>IF(#REF!="","",#REF!+F415-G413)</f>
        <v>#REF!</v>
      </c>
    </row>
    <row r="416" spans="6:8" ht="15" x14ac:dyDescent="0.25">
      <c r="F416" s="15" t="str">
        <f>IF(E416="","",SUMIFS('2- Journal entrées et sorties'!E$11:E$407,'2- Journal entrées et sorties'!D$11:D$407,#REF!))</f>
        <v/>
      </c>
      <c r="G416" s="15" t="e">
        <f>IF(#REF!="","",SUMIFS('2- Journal entrées et sorties'!F$11:F$507,'2- Journal entrées et sorties'!D$11:D$507,#REF!))</f>
        <v>#REF!</v>
      </c>
      <c r="H416" s="12" t="e">
        <f>IF(#REF!="","",#REF!+F416-G414)</f>
        <v>#REF!</v>
      </c>
    </row>
    <row r="417" spans="6:8" ht="15" x14ac:dyDescent="0.25">
      <c r="F417" s="15" t="str">
        <f>IF(E417="","",SUMIFS('2- Journal entrées et sorties'!E$11:E$407,'2- Journal entrées et sorties'!D$11:D$407,#REF!))</f>
        <v/>
      </c>
      <c r="G417" s="15" t="e">
        <f>IF(#REF!="","",SUMIFS('2- Journal entrées et sorties'!F$11:F$507,'2- Journal entrées et sorties'!D$11:D$507,#REF!))</f>
        <v>#REF!</v>
      </c>
      <c r="H417" s="12" t="e">
        <f>IF(#REF!="","",#REF!+F417-G415)</f>
        <v>#REF!</v>
      </c>
    </row>
    <row r="418" spans="6:8" ht="15" x14ac:dyDescent="0.25">
      <c r="F418" s="15" t="str">
        <f>IF(E418="","",SUMIFS('2- Journal entrées et sorties'!E$11:E$407,'2- Journal entrées et sorties'!D$11:D$407,#REF!))</f>
        <v/>
      </c>
      <c r="G418" s="15" t="e">
        <f>IF(#REF!="","",SUMIFS('2- Journal entrées et sorties'!F$11:F$507,'2- Journal entrées et sorties'!D$11:D$507,#REF!))</f>
        <v>#REF!</v>
      </c>
      <c r="H418" s="12" t="e">
        <f>IF(#REF!="","",#REF!+F418-G416)</f>
        <v>#REF!</v>
      </c>
    </row>
    <row r="419" spans="6:8" ht="15" x14ac:dyDescent="0.25">
      <c r="F419" s="15" t="str">
        <f>IF(E419="","",SUMIFS('2- Journal entrées et sorties'!E$11:E$407,'2- Journal entrées et sorties'!D$11:D$407,#REF!))</f>
        <v/>
      </c>
      <c r="G419" s="15" t="e">
        <f>IF(#REF!="","",SUMIFS('2- Journal entrées et sorties'!F$11:F$507,'2- Journal entrées et sorties'!D$11:D$507,#REF!))</f>
        <v>#REF!</v>
      </c>
      <c r="H419" s="12" t="e">
        <f>IF(#REF!="","",#REF!+F419-G417)</f>
        <v>#REF!</v>
      </c>
    </row>
    <row r="420" spans="6:8" ht="15" x14ac:dyDescent="0.25">
      <c r="F420" s="15" t="str">
        <f>IF(E420="","",SUMIFS('2- Journal entrées et sorties'!E$11:E$407,'2- Journal entrées et sorties'!D$11:D$407,#REF!))</f>
        <v/>
      </c>
      <c r="G420" s="15" t="e">
        <f>IF(#REF!="","",SUMIFS('2- Journal entrées et sorties'!F$11:F$507,'2- Journal entrées et sorties'!D$11:D$507,#REF!))</f>
        <v>#REF!</v>
      </c>
      <c r="H420" s="12" t="e">
        <f>IF(#REF!="","",#REF!+F420-G418)</f>
        <v>#REF!</v>
      </c>
    </row>
    <row r="421" spans="6:8" ht="15" x14ac:dyDescent="0.25">
      <c r="F421" s="15" t="str">
        <f>IF(E421="","",SUMIFS('2- Journal entrées et sorties'!E$11:E$407,'2- Journal entrées et sorties'!D$11:D$407,#REF!))</f>
        <v/>
      </c>
      <c r="G421" s="15" t="e">
        <f>IF(#REF!="","",SUMIFS('2- Journal entrées et sorties'!F$11:F$507,'2- Journal entrées et sorties'!D$11:D$507,#REF!))</f>
        <v>#REF!</v>
      </c>
      <c r="H421" s="12" t="e">
        <f>IF(#REF!="","",#REF!+F421-G419)</f>
        <v>#REF!</v>
      </c>
    </row>
    <row r="422" spans="6:8" ht="15" x14ac:dyDescent="0.25">
      <c r="F422" s="15" t="str">
        <f>IF(E422="","",SUMIFS('2- Journal entrées et sorties'!E$11:E$407,'2- Journal entrées et sorties'!D$11:D$407,#REF!))</f>
        <v/>
      </c>
      <c r="G422" s="15" t="e">
        <f>IF(#REF!="","",SUMIFS('2- Journal entrées et sorties'!F$11:F$507,'2- Journal entrées et sorties'!D$11:D$507,#REF!))</f>
        <v>#REF!</v>
      </c>
      <c r="H422" s="12" t="e">
        <f>IF(#REF!="","",#REF!+F422-G420)</f>
        <v>#REF!</v>
      </c>
    </row>
    <row r="423" spans="6:8" ht="15" x14ac:dyDescent="0.25">
      <c r="F423" s="15" t="str">
        <f>IF(E423="","",SUMIFS('2- Journal entrées et sorties'!E$11:E$407,'2- Journal entrées et sorties'!D$11:D$407,#REF!))</f>
        <v/>
      </c>
      <c r="G423" s="15" t="e">
        <f>IF(#REF!="","",SUMIFS('2- Journal entrées et sorties'!F$11:F$507,'2- Journal entrées et sorties'!D$11:D$507,#REF!))</f>
        <v>#REF!</v>
      </c>
      <c r="H423" s="12" t="e">
        <f>IF(#REF!="","",#REF!+F423-G421)</f>
        <v>#REF!</v>
      </c>
    </row>
    <row r="424" spans="6:8" ht="15" x14ac:dyDescent="0.25">
      <c r="F424" s="15" t="str">
        <f>IF(E424="","",SUMIFS('2- Journal entrées et sorties'!E$11:E$407,'2- Journal entrées et sorties'!D$11:D$407,#REF!))</f>
        <v/>
      </c>
      <c r="G424" s="15" t="e">
        <f>IF(#REF!="","",SUMIFS('2- Journal entrées et sorties'!F$11:F$507,'2- Journal entrées et sorties'!D$11:D$507,#REF!))</f>
        <v>#REF!</v>
      </c>
      <c r="H424" s="12" t="e">
        <f>IF(#REF!="","",#REF!+F424-G422)</f>
        <v>#REF!</v>
      </c>
    </row>
    <row r="425" spans="6:8" ht="15" x14ac:dyDescent="0.25">
      <c r="F425" s="15" t="str">
        <f>IF(E425="","",SUMIFS('2- Journal entrées et sorties'!E$11:E$407,'2- Journal entrées et sorties'!D$11:D$407,#REF!))</f>
        <v/>
      </c>
      <c r="G425" s="15" t="e">
        <f>IF(#REF!="","",SUMIFS('2- Journal entrées et sorties'!F$11:F$507,'2- Journal entrées et sorties'!D$11:D$507,#REF!))</f>
        <v>#REF!</v>
      </c>
      <c r="H425" s="12" t="e">
        <f>IF(#REF!="","",#REF!+F425-G423)</f>
        <v>#REF!</v>
      </c>
    </row>
    <row r="426" spans="6:8" ht="15" x14ac:dyDescent="0.25">
      <c r="F426" s="15" t="str">
        <f>IF(E426="","",SUMIFS('2- Journal entrées et sorties'!E$11:E$407,'2- Journal entrées et sorties'!D$11:D$407,#REF!))</f>
        <v/>
      </c>
      <c r="G426" s="15" t="e">
        <f>IF(#REF!="","",SUMIFS('2- Journal entrées et sorties'!F$11:F$507,'2- Journal entrées et sorties'!D$11:D$507,#REF!))</f>
        <v>#REF!</v>
      </c>
      <c r="H426" s="12" t="e">
        <f>IF(#REF!="","",#REF!+F426-G424)</f>
        <v>#REF!</v>
      </c>
    </row>
    <row r="427" spans="6:8" ht="15" x14ac:dyDescent="0.25">
      <c r="F427" s="15" t="str">
        <f>IF(E427="","",SUMIFS('2- Journal entrées et sorties'!E$11:E$407,'2- Journal entrées et sorties'!D$11:D$407,#REF!))</f>
        <v/>
      </c>
      <c r="G427" s="15" t="e">
        <f>IF(#REF!="","",SUMIFS('2- Journal entrées et sorties'!F$11:F$507,'2- Journal entrées et sorties'!D$11:D$507,#REF!))</f>
        <v>#REF!</v>
      </c>
      <c r="H427" s="12" t="e">
        <f>IF(#REF!="","",#REF!+F427-G425)</f>
        <v>#REF!</v>
      </c>
    </row>
    <row r="428" spans="6:8" ht="15" x14ac:dyDescent="0.25">
      <c r="F428" s="15" t="str">
        <f>IF(E428="","",SUMIFS('2- Journal entrées et sorties'!E$11:E$407,'2- Journal entrées et sorties'!D$11:D$407,#REF!))</f>
        <v/>
      </c>
      <c r="G428" s="15" t="e">
        <f>IF(#REF!="","",SUMIFS('2- Journal entrées et sorties'!F$11:F$507,'2- Journal entrées et sorties'!D$11:D$507,#REF!))</f>
        <v>#REF!</v>
      </c>
      <c r="H428" s="12" t="e">
        <f>IF(#REF!="","",#REF!+F428-G426)</f>
        <v>#REF!</v>
      </c>
    </row>
    <row r="429" spans="6:8" ht="15" x14ac:dyDescent="0.25">
      <c r="F429" s="15" t="str">
        <f>IF(E429="","",SUMIFS('2- Journal entrées et sorties'!E$11:E$407,'2- Journal entrées et sorties'!D$11:D$407,#REF!))</f>
        <v/>
      </c>
      <c r="G429" s="15" t="e">
        <f>IF(#REF!="","",SUMIFS('2- Journal entrées et sorties'!F$11:F$507,'2- Journal entrées et sorties'!D$11:D$507,#REF!))</f>
        <v>#REF!</v>
      </c>
      <c r="H429" s="12" t="e">
        <f>IF(#REF!="","",#REF!+F429-G427)</f>
        <v>#REF!</v>
      </c>
    </row>
    <row r="430" spans="6:8" ht="15" x14ac:dyDescent="0.25">
      <c r="F430" s="15" t="str">
        <f>IF(E430="","",SUMIFS('2- Journal entrées et sorties'!E$11:E$407,'2- Journal entrées et sorties'!D$11:D$407,#REF!))</f>
        <v/>
      </c>
      <c r="G430" s="15" t="e">
        <f>IF(#REF!="","",SUMIFS('2- Journal entrées et sorties'!F$11:F$507,'2- Journal entrées et sorties'!D$11:D$507,#REF!))</f>
        <v>#REF!</v>
      </c>
      <c r="H430" s="12" t="e">
        <f>IF(#REF!="","",#REF!+F430-G428)</f>
        <v>#REF!</v>
      </c>
    </row>
    <row r="431" spans="6:8" ht="15" x14ac:dyDescent="0.25">
      <c r="F431" s="15" t="str">
        <f>IF(E431="","",SUMIFS('2- Journal entrées et sorties'!E$11:E$407,'2- Journal entrées et sorties'!D$11:D$407,#REF!))</f>
        <v/>
      </c>
      <c r="G431" s="15" t="e">
        <f>IF(#REF!="","",SUMIFS('2- Journal entrées et sorties'!F$11:F$507,'2- Journal entrées et sorties'!D$11:D$507,#REF!))</f>
        <v>#REF!</v>
      </c>
      <c r="H431" s="12" t="e">
        <f>IF(#REF!="","",#REF!+F431-G429)</f>
        <v>#REF!</v>
      </c>
    </row>
    <row r="432" spans="6:8" ht="15" x14ac:dyDescent="0.25">
      <c r="F432" s="15" t="str">
        <f>IF(E432="","",SUMIFS('2- Journal entrées et sorties'!E$11:E$407,'2- Journal entrées et sorties'!D$11:D$407,#REF!))</f>
        <v/>
      </c>
      <c r="G432" s="15" t="e">
        <f>IF(#REF!="","",SUMIFS('2- Journal entrées et sorties'!F$11:F$507,'2- Journal entrées et sorties'!D$11:D$507,#REF!))</f>
        <v>#REF!</v>
      </c>
      <c r="H432" s="12" t="e">
        <f>IF(#REF!="","",#REF!+F432-G430)</f>
        <v>#REF!</v>
      </c>
    </row>
    <row r="433" spans="6:8" ht="15" x14ac:dyDescent="0.25">
      <c r="F433" s="15" t="str">
        <f>IF(E433="","",SUMIFS('2- Journal entrées et sorties'!E$11:E$407,'2- Journal entrées et sorties'!D$11:D$407,#REF!))</f>
        <v/>
      </c>
      <c r="G433" s="15" t="e">
        <f>IF(#REF!="","",SUMIFS('2- Journal entrées et sorties'!F$11:F$507,'2- Journal entrées et sorties'!D$11:D$507,#REF!))</f>
        <v>#REF!</v>
      </c>
      <c r="H433" s="12" t="e">
        <f>IF(#REF!="","",#REF!+F433-G431)</f>
        <v>#REF!</v>
      </c>
    </row>
    <row r="434" spans="6:8" ht="15" x14ac:dyDescent="0.25">
      <c r="F434" s="15" t="str">
        <f>IF(E434="","",SUMIFS('2- Journal entrées et sorties'!E$11:E$407,'2- Journal entrées et sorties'!D$11:D$407,#REF!))</f>
        <v/>
      </c>
      <c r="G434" s="15" t="e">
        <f>IF(#REF!="","",SUMIFS('2- Journal entrées et sorties'!F$11:F$507,'2- Journal entrées et sorties'!D$11:D$507,#REF!))</f>
        <v>#REF!</v>
      </c>
      <c r="H434" s="12" t="e">
        <f>IF(#REF!="","",#REF!+F434-G432)</f>
        <v>#REF!</v>
      </c>
    </row>
    <row r="435" spans="6:8" ht="15" x14ac:dyDescent="0.25">
      <c r="F435" s="15" t="str">
        <f>IF(E435="","",SUMIFS('2- Journal entrées et sorties'!E$11:E$407,'2- Journal entrées et sorties'!D$11:D$407,#REF!))</f>
        <v/>
      </c>
      <c r="G435" s="15" t="e">
        <f>IF(#REF!="","",SUMIFS('2- Journal entrées et sorties'!F$11:F$507,'2- Journal entrées et sorties'!D$11:D$507,#REF!))</f>
        <v>#REF!</v>
      </c>
      <c r="H435" s="12" t="e">
        <f>IF(#REF!="","",#REF!+F435-G433)</f>
        <v>#REF!</v>
      </c>
    </row>
    <row r="436" spans="6:8" ht="15" x14ac:dyDescent="0.25">
      <c r="F436" s="15" t="str">
        <f>IF(E436="","",SUMIFS('2- Journal entrées et sorties'!E$11:E$407,'2- Journal entrées et sorties'!D$11:D$407,#REF!))</f>
        <v/>
      </c>
      <c r="G436" s="15" t="e">
        <f>IF(#REF!="","",SUMIFS('2- Journal entrées et sorties'!F$11:F$507,'2- Journal entrées et sorties'!D$11:D$507,#REF!))</f>
        <v>#REF!</v>
      </c>
      <c r="H436" s="12" t="e">
        <f>IF(#REF!="","",#REF!+F436-G434)</f>
        <v>#REF!</v>
      </c>
    </row>
    <row r="437" spans="6:8" ht="15" x14ac:dyDescent="0.25">
      <c r="F437" s="15" t="str">
        <f>IF(E437="","",SUMIFS('2- Journal entrées et sorties'!E$11:E$407,'2- Journal entrées et sorties'!D$11:D$407,#REF!))</f>
        <v/>
      </c>
      <c r="G437" s="15" t="e">
        <f>IF(#REF!="","",SUMIFS('2- Journal entrées et sorties'!F$11:F$507,'2- Journal entrées et sorties'!D$11:D$507,#REF!))</f>
        <v>#REF!</v>
      </c>
      <c r="H437" s="12" t="e">
        <f>IF(#REF!="","",#REF!+F437-G435)</f>
        <v>#REF!</v>
      </c>
    </row>
    <row r="438" spans="6:8" ht="15" x14ac:dyDescent="0.25">
      <c r="F438" s="15" t="str">
        <f>IF(E438="","",SUMIFS('2- Journal entrées et sorties'!E$11:E$407,'2- Journal entrées et sorties'!D$11:D$407,#REF!))</f>
        <v/>
      </c>
      <c r="G438" s="15" t="e">
        <f>IF(#REF!="","",SUMIFS('2- Journal entrées et sorties'!F$11:F$507,'2- Journal entrées et sorties'!D$11:D$507,#REF!))</f>
        <v>#REF!</v>
      </c>
      <c r="H438" s="12" t="e">
        <f>IF(#REF!="","",#REF!+F438-G436)</f>
        <v>#REF!</v>
      </c>
    </row>
    <row r="439" spans="6:8" ht="15" x14ac:dyDescent="0.25">
      <c r="F439" s="15" t="str">
        <f>IF(E439="","",SUMIFS('2- Journal entrées et sorties'!E$11:E$407,'2- Journal entrées et sorties'!D$11:D$407,#REF!))</f>
        <v/>
      </c>
      <c r="G439" s="15" t="e">
        <f>IF(#REF!="","",SUMIFS('2- Journal entrées et sorties'!F$11:F$507,'2- Journal entrées et sorties'!D$11:D$507,#REF!))</f>
        <v>#REF!</v>
      </c>
      <c r="H439" s="12" t="e">
        <f>IF(#REF!="","",#REF!+F439-G437)</f>
        <v>#REF!</v>
      </c>
    </row>
    <row r="440" spans="6:8" ht="15" x14ac:dyDescent="0.25">
      <c r="F440" s="15" t="str">
        <f>IF(E440="","",SUMIFS('2- Journal entrées et sorties'!E$11:E$407,'2- Journal entrées et sorties'!D$11:D$407,#REF!))</f>
        <v/>
      </c>
      <c r="G440" s="15" t="e">
        <f>IF(#REF!="","",SUMIFS('2- Journal entrées et sorties'!F$11:F$507,'2- Journal entrées et sorties'!D$11:D$507,#REF!))</f>
        <v>#REF!</v>
      </c>
      <c r="H440" s="12" t="e">
        <f>IF(#REF!="","",#REF!+F440-G438)</f>
        <v>#REF!</v>
      </c>
    </row>
    <row r="441" spans="6:8" ht="15" x14ac:dyDescent="0.25">
      <c r="F441" s="15" t="str">
        <f>IF(E441="","",SUMIFS('2- Journal entrées et sorties'!E$11:E$407,'2- Journal entrées et sorties'!D$11:D$407,#REF!))</f>
        <v/>
      </c>
      <c r="G441" s="15" t="e">
        <f>IF(#REF!="","",SUMIFS('2- Journal entrées et sorties'!F$11:F$507,'2- Journal entrées et sorties'!D$11:D$507,#REF!))</f>
        <v>#REF!</v>
      </c>
      <c r="H441" s="12" t="e">
        <f>IF(#REF!="","",#REF!+F441-G439)</f>
        <v>#REF!</v>
      </c>
    </row>
    <row r="442" spans="6:8" ht="15" x14ac:dyDescent="0.25">
      <c r="F442" s="15" t="str">
        <f>IF(E442="","",SUMIFS('2- Journal entrées et sorties'!E$11:E$407,'2- Journal entrées et sorties'!D$11:D$407,#REF!))</f>
        <v/>
      </c>
      <c r="G442" s="15" t="e">
        <f>IF(#REF!="","",SUMIFS('2- Journal entrées et sorties'!F$11:F$507,'2- Journal entrées et sorties'!D$11:D$507,#REF!))</f>
        <v>#REF!</v>
      </c>
      <c r="H442" s="12" t="e">
        <f>IF(#REF!="","",#REF!+F442-G440)</f>
        <v>#REF!</v>
      </c>
    </row>
    <row r="443" spans="6:8" ht="15" x14ac:dyDescent="0.25">
      <c r="F443" s="15" t="str">
        <f>IF(E443="","",SUMIFS('2- Journal entrées et sorties'!E$11:E$407,'2- Journal entrées et sorties'!D$11:D$407,#REF!))</f>
        <v/>
      </c>
      <c r="G443" s="15" t="e">
        <f>IF(#REF!="","",SUMIFS('2- Journal entrées et sorties'!F$11:F$507,'2- Journal entrées et sorties'!D$11:D$507,#REF!))</f>
        <v>#REF!</v>
      </c>
      <c r="H443" s="12" t="e">
        <f>IF(#REF!="","",#REF!+F443-G441)</f>
        <v>#REF!</v>
      </c>
    </row>
    <row r="444" spans="6:8" ht="15" x14ac:dyDescent="0.25">
      <c r="F444" s="15" t="str">
        <f>IF(E444="","",SUMIFS('2- Journal entrées et sorties'!E$11:E$407,'2- Journal entrées et sorties'!D$11:D$407,#REF!))</f>
        <v/>
      </c>
      <c r="G444" s="15" t="e">
        <f>IF(#REF!="","",SUMIFS('2- Journal entrées et sorties'!F$11:F$507,'2- Journal entrées et sorties'!D$11:D$507,#REF!))</f>
        <v>#REF!</v>
      </c>
      <c r="H444" s="12" t="e">
        <f>IF(#REF!="","",#REF!+F444-G442)</f>
        <v>#REF!</v>
      </c>
    </row>
    <row r="445" spans="6:8" ht="15" x14ac:dyDescent="0.25">
      <c r="F445" s="15" t="str">
        <f>IF(E445="","",SUMIFS('2- Journal entrées et sorties'!E$11:E$407,'2- Journal entrées et sorties'!D$11:D$407,#REF!))</f>
        <v/>
      </c>
      <c r="G445" s="15" t="e">
        <f>IF(#REF!="","",SUMIFS('2- Journal entrées et sorties'!F$11:F$507,'2- Journal entrées et sorties'!D$11:D$507,#REF!))</f>
        <v>#REF!</v>
      </c>
      <c r="H445" s="12" t="e">
        <f>IF(#REF!="","",#REF!+F445-G443)</f>
        <v>#REF!</v>
      </c>
    </row>
    <row r="446" spans="6:8" ht="15" x14ac:dyDescent="0.25">
      <c r="F446" s="15" t="str">
        <f>IF(E446="","",SUMIFS('2- Journal entrées et sorties'!E$11:E$407,'2- Journal entrées et sorties'!D$11:D$407,#REF!))</f>
        <v/>
      </c>
      <c r="G446" s="15" t="e">
        <f>IF(#REF!="","",SUMIFS('2- Journal entrées et sorties'!F$11:F$507,'2- Journal entrées et sorties'!D$11:D$507,#REF!))</f>
        <v>#REF!</v>
      </c>
      <c r="H446" s="12" t="e">
        <f>IF(#REF!="","",#REF!+F446-G444)</f>
        <v>#REF!</v>
      </c>
    </row>
    <row r="447" spans="6:8" ht="15" x14ac:dyDescent="0.25">
      <c r="F447" s="15" t="str">
        <f>IF(E447="","",SUMIFS('2- Journal entrées et sorties'!E$11:E$407,'2- Journal entrées et sorties'!D$11:D$407,#REF!))</f>
        <v/>
      </c>
      <c r="G447" s="15" t="e">
        <f>IF(#REF!="","",SUMIFS('2- Journal entrées et sorties'!F$11:F$507,'2- Journal entrées et sorties'!D$11:D$507,#REF!))</f>
        <v>#REF!</v>
      </c>
      <c r="H447" s="12" t="e">
        <f>IF(#REF!="","",#REF!+F447-G445)</f>
        <v>#REF!</v>
      </c>
    </row>
    <row r="448" spans="6:8" ht="15" x14ac:dyDescent="0.25">
      <c r="F448" s="15" t="str">
        <f>IF(E448="","",SUMIFS('2- Journal entrées et sorties'!E$11:E$407,'2- Journal entrées et sorties'!D$11:D$407,#REF!))</f>
        <v/>
      </c>
      <c r="G448" s="15" t="e">
        <f>IF(#REF!="","",SUMIFS('2- Journal entrées et sorties'!F$11:F$507,'2- Journal entrées et sorties'!D$11:D$507,#REF!))</f>
        <v>#REF!</v>
      </c>
      <c r="H448" s="12" t="e">
        <f>IF(#REF!="","",#REF!+F448-G446)</f>
        <v>#REF!</v>
      </c>
    </row>
    <row r="449" spans="6:8" ht="15" x14ac:dyDescent="0.25">
      <c r="F449" s="15" t="str">
        <f>IF(E449="","",SUMIFS('2- Journal entrées et sorties'!E$11:E$407,'2- Journal entrées et sorties'!D$11:D$407,#REF!))</f>
        <v/>
      </c>
      <c r="G449" s="15" t="e">
        <f>IF(#REF!="","",SUMIFS('2- Journal entrées et sorties'!F$11:F$507,'2- Journal entrées et sorties'!D$11:D$507,#REF!))</f>
        <v>#REF!</v>
      </c>
      <c r="H449" s="12" t="e">
        <f>IF(#REF!="","",#REF!+F449-G447)</f>
        <v>#REF!</v>
      </c>
    </row>
    <row r="450" spans="6:8" ht="15" x14ac:dyDescent="0.25">
      <c r="F450" s="15" t="str">
        <f>IF(E450="","",SUMIFS('2- Journal entrées et sorties'!E$11:E$407,'2- Journal entrées et sorties'!D$11:D$407,#REF!))</f>
        <v/>
      </c>
      <c r="G450" s="15" t="e">
        <f>IF(#REF!="","",SUMIFS('2- Journal entrées et sorties'!F$11:F$507,'2- Journal entrées et sorties'!D$11:D$507,#REF!))</f>
        <v>#REF!</v>
      </c>
      <c r="H450" s="12" t="e">
        <f>IF(#REF!="","",#REF!+F450-G448)</f>
        <v>#REF!</v>
      </c>
    </row>
    <row r="451" spans="6:8" ht="15" x14ac:dyDescent="0.25">
      <c r="F451" s="15" t="str">
        <f>IF(E451="","",SUMIFS('2- Journal entrées et sorties'!E$11:E$407,'2- Journal entrées et sorties'!D$11:D$407,#REF!))</f>
        <v/>
      </c>
      <c r="G451" s="15" t="e">
        <f>IF(#REF!="","",SUMIFS('2- Journal entrées et sorties'!F$11:F$507,'2- Journal entrées et sorties'!D$11:D$507,#REF!))</f>
        <v>#REF!</v>
      </c>
      <c r="H451" s="12" t="e">
        <f>IF(#REF!="","",#REF!+F451-G449)</f>
        <v>#REF!</v>
      </c>
    </row>
    <row r="452" spans="6:8" ht="15" x14ac:dyDescent="0.25">
      <c r="F452" s="15" t="str">
        <f>IF(E452="","",SUMIFS('2- Journal entrées et sorties'!E$11:E$407,'2- Journal entrées et sorties'!D$11:D$407,#REF!))</f>
        <v/>
      </c>
      <c r="G452" s="15" t="e">
        <f>IF(#REF!="","",SUMIFS('2- Journal entrées et sorties'!F$11:F$507,'2- Journal entrées et sorties'!D$11:D$507,#REF!))</f>
        <v>#REF!</v>
      </c>
      <c r="H452" s="12" t="e">
        <f>IF(#REF!="","",#REF!+F452-G450)</f>
        <v>#REF!</v>
      </c>
    </row>
    <row r="453" spans="6:8" ht="15" x14ac:dyDescent="0.25">
      <c r="F453" s="15" t="str">
        <f>IF(E453="","",SUMIFS('2- Journal entrées et sorties'!E$11:E$407,'2- Journal entrées et sorties'!D$11:D$407,#REF!))</f>
        <v/>
      </c>
      <c r="G453" s="15" t="e">
        <f>IF(#REF!="","",SUMIFS('2- Journal entrées et sorties'!F$11:F$507,'2- Journal entrées et sorties'!D$11:D$507,#REF!))</f>
        <v>#REF!</v>
      </c>
      <c r="H453" s="12" t="e">
        <f>IF(#REF!="","",#REF!+F453-G451)</f>
        <v>#REF!</v>
      </c>
    </row>
    <row r="454" spans="6:8" ht="15" x14ac:dyDescent="0.25">
      <c r="F454" s="15" t="str">
        <f>IF(E454="","",SUMIFS('2- Journal entrées et sorties'!E$11:E$407,'2- Journal entrées et sorties'!D$11:D$407,#REF!))</f>
        <v/>
      </c>
      <c r="G454" s="15" t="e">
        <f>IF(#REF!="","",SUMIFS('2- Journal entrées et sorties'!F$11:F$507,'2- Journal entrées et sorties'!D$11:D$507,#REF!))</f>
        <v>#REF!</v>
      </c>
      <c r="H454" s="12" t="e">
        <f>IF(#REF!="","",#REF!+F454-G452)</f>
        <v>#REF!</v>
      </c>
    </row>
    <row r="455" spans="6:8" ht="15" x14ac:dyDescent="0.25">
      <c r="F455" s="15" t="str">
        <f>IF(E455="","",SUMIFS('2- Journal entrées et sorties'!E$11:E$407,'2- Journal entrées et sorties'!D$11:D$407,#REF!))</f>
        <v/>
      </c>
      <c r="G455" s="15" t="e">
        <f>IF(#REF!="","",SUMIFS('2- Journal entrées et sorties'!F$11:F$507,'2- Journal entrées et sorties'!D$11:D$507,#REF!))</f>
        <v>#REF!</v>
      </c>
      <c r="H455" s="12" t="e">
        <f>IF(#REF!="","",#REF!+F455-G453)</f>
        <v>#REF!</v>
      </c>
    </row>
    <row r="456" spans="6:8" ht="15" x14ac:dyDescent="0.25">
      <c r="F456" s="15" t="str">
        <f>IF(E456="","",SUMIFS('2- Journal entrées et sorties'!E$11:E$407,'2- Journal entrées et sorties'!D$11:D$407,#REF!))</f>
        <v/>
      </c>
      <c r="G456" s="15" t="e">
        <f>IF(#REF!="","",SUMIFS('2- Journal entrées et sorties'!F$11:F$507,'2- Journal entrées et sorties'!D$11:D$507,#REF!))</f>
        <v>#REF!</v>
      </c>
      <c r="H456" s="12" t="e">
        <f>IF(#REF!="","",#REF!+F456-G454)</f>
        <v>#REF!</v>
      </c>
    </row>
    <row r="457" spans="6:8" x14ac:dyDescent="0.2">
      <c r="F457" s="15" t="str">
        <f>IF(E457="","",SUMIFS('2- Journal entrées et sorties'!E$11:E$407,'2- Journal entrées et sorties'!D$11:D$407,#REF!))</f>
        <v/>
      </c>
      <c r="G457" s="15" t="e">
        <f>IF(#REF!="","",SUMIFS('2- Journal entrées et sorties'!F$11:F$507,'2- Journal entrées et sorties'!D$11:D$507,#REF!))</f>
        <v>#REF!</v>
      </c>
    </row>
    <row r="458" spans="6:8" x14ac:dyDescent="0.2">
      <c r="F458" s="15" t="str">
        <f>IF(E458="","",SUMIFS('2- Journal entrées et sorties'!E$11:E$407,'2- Journal entrées et sorties'!D$11:D$407,#REF!))</f>
        <v/>
      </c>
      <c r="G458" s="15" t="e">
        <f>IF(#REF!="","",SUMIFS('2- Journal entrées et sorties'!F$11:F$507,'2- Journal entrées et sorties'!D$11:D$507,#REF!))</f>
        <v>#REF!</v>
      </c>
    </row>
    <row r="459" spans="6:8" x14ac:dyDescent="0.2">
      <c r="F459" s="15" t="str">
        <f>IF(E459="","",SUMIFS('2- Journal entrées et sorties'!E$11:E$407,'2- Journal entrées et sorties'!D$11:D$407,#REF!))</f>
        <v/>
      </c>
      <c r="G459" s="15" t="e">
        <f>IF(#REF!="","",SUMIFS('2- Journal entrées et sorties'!F$11:F$507,'2- Journal entrées et sorties'!D$11:D$507,#REF!))</f>
        <v>#REF!</v>
      </c>
    </row>
    <row r="460" spans="6:8" x14ac:dyDescent="0.2">
      <c r="F460" s="15" t="str">
        <f>IF(E460="","",SUMIFS('2- Journal entrées et sorties'!E$11:E$407,'2- Journal entrées et sorties'!D$11:D$407,#REF!))</f>
        <v/>
      </c>
    </row>
    <row r="461" spans="6:8" x14ac:dyDescent="0.2">
      <c r="F461" s="15" t="str">
        <f>IF(E461="","",SUMIFS('2- Journal entrées et sorties'!E$11:E$407,'2- Journal entrées et sorties'!D$11:D$407,#REF!))</f>
        <v/>
      </c>
    </row>
    <row r="462" spans="6:8" x14ac:dyDescent="0.2">
      <c r="F462" s="15" t="str">
        <f>IF(E462="","",SUMIFS('2- Journal entrées et sorties'!E$11:E$407,'2- Journal entrées et sorties'!D$11:D$407,#REF!))</f>
        <v/>
      </c>
    </row>
    <row r="463" spans="6:8" x14ac:dyDescent="0.2">
      <c r="F463" s="15" t="str">
        <f>IF(E463="","",SUMIFS('2- Journal entrées et sorties'!E$11:E$407,'2- Journal entrées et sorties'!D$11:D$407,#REF!))</f>
        <v/>
      </c>
    </row>
    <row r="464" spans="6:8" x14ac:dyDescent="0.2">
      <c r="F464" s="15" t="str">
        <f>IF(E464="","",SUMIFS('2- Journal entrées et sorties'!E$11:E$407,'2- Journal entrées et sorties'!D$11:D$407,#REF!))</f>
        <v/>
      </c>
    </row>
  </sheetData>
  <mergeCells count="44">
    <mergeCell ref="C49:E49"/>
    <mergeCell ref="E10:E11"/>
    <mergeCell ref="C11:D11"/>
    <mergeCell ref="C44:E44"/>
    <mergeCell ref="C45:E45"/>
    <mergeCell ref="C46:E46"/>
    <mergeCell ref="C47:E47"/>
    <mergeCell ref="C48:E48"/>
    <mergeCell ref="C39:E39"/>
    <mergeCell ref="C40:E40"/>
    <mergeCell ref="C41:E41"/>
    <mergeCell ref="C42:E42"/>
    <mergeCell ref="C43:E43"/>
    <mergeCell ref="C34:E34"/>
    <mergeCell ref="C35:E35"/>
    <mergeCell ref="C36:E36"/>
    <mergeCell ref="C37:E37"/>
    <mergeCell ref="C38:E38"/>
    <mergeCell ref="C19:E19"/>
    <mergeCell ref="C20:E20"/>
    <mergeCell ref="C21:E21"/>
    <mergeCell ref="C22:E22"/>
    <mergeCell ref="C23:E23"/>
    <mergeCell ref="C29:E29"/>
    <mergeCell ref="C30:E30"/>
    <mergeCell ref="C31:E31"/>
    <mergeCell ref="C32:E32"/>
    <mergeCell ref="C33:E33"/>
    <mergeCell ref="C24:E24"/>
    <mergeCell ref="C25:E25"/>
    <mergeCell ref="C26:E26"/>
    <mergeCell ref="C27:E27"/>
    <mergeCell ref="C8:G8"/>
    <mergeCell ref="C12:D13"/>
    <mergeCell ref="C15:E15"/>
    <mergeCell ref="C16:E16"/>
    <mergeCell ref="C17:E17"/>
    <mergeCell ref="C28:E28"/>
    <mergeCell ref="B14:G14"/>
    <mergeCell ref="G10:G11"/>
    <mergeCell ref="E12:E13"/>
    <mergeCell ref="F12:F13"/>
    <mergeCell ref="G12:G13"/>
    <mergeCell ref="C18:E18"/>
  </mergeCells>
  <conditionalFormatting sqref="E50:E194 F18:G18 F50:F464 G50:G459 H50:H456 F11 E12:G12 C12">
    <cfRule type="notContainsBlanks" dxfId="15" priority="48" stopIfTrue="1">
      <formula>LEN(TRIM(C11))&gt;0</formula>
    </cfRule>
  </conditionalFormatting>
  <conditionalFormatting sqref="I15:I16">
    <cfRule type="containsText" dxfId="14" priority="46" operator="containsText" text="A commander">
      <formula>NOT(ISERROR(SEARCH("A commander",I15)))</formula>
    </cfRule>
    <cfRule type="cellIs" dxfId="13" priority="47" operator="equal">
      <formula>"A commander"</formula>
    </cfRule>
  </conditionalFormatting>
  <conditionalFormatting sqref="G10">
    <cfRule type="notContainsBlanks" dxfId="12" priority="45" stopIfTrue="1">
      <formula>LEN(TRIM(G10))&gt;0</formula>
    </cfRule>
  </conditionalFormatting>
  <conditionalFormatting sqref="F19">
    <cfRule type="notContainsBlanks" dxfId="11" priority="44" stopIfTrue="1">
      <formula>LEN(TRIM(F19))&gt;0</formula>
    </cfRule>
  </conditionalFormatting>
  <conditionalFormatting sqref="F23:G23 F28:G28 F33:G33 F38:G38 F43:G43">
    <cfRule type="notContainsBlanks" dxfId="10" priority="8" stopIfTrue="1">
      <formula>LEN(TRIM(F23))&gt;0</formula>
    </cfRule>
  </conditionalFormatting>
  <conditionalFormatting sqref="I21 I26 I31 I36 I41">
    <cfRule type="containsText" dxfId="9" priority="6" operator="containsText" text="A commander">
      <formula>NOT(ISERROR(SEARCH("A commander",I21)))</formula>
    </cfRule>
    <cfRule type="cellIs" dxfId="8" priority="7" operator="equal">
      <formula>"A commander"</formula>
    </cfRule>
  </conditionalFormatting>
  <conditionalFormatting sqref="F24:G24 F29:G29 F34:G34 F39:G39 F44:G44">
    <cfRule type="notContainsBlanks" dxfId="7" priority="5" stopIfTrue="1">
      <formula>LEN(TRIM(F24))&gt;0</formula>
    </cfRule>
  </conditionalFormatting>
  <conditionalFormatting sqref="F47:G47">
    <cfRule type="notContainsBlanks" dxfId="6" priority="4" stopIfTrue="1">
      <formula>LEN(TRIM(F47))&gt;0</formula>
    </cfRule>
  </conditionalFormatting>
  <conditionalFormatting sqref="I45">
    <cfRule type="containsText" dxfId="5" priority="2" operator="containsText" text="A commander">
      <formula>NOT(ISERROR(SEARCH("A commander",I45)))</formula>
    </cfRule>
    <cfRule type="cellIs" dxfId="4" priority="3" operator="equal">
      <formula>"A commander"</formula>
    </cfRule>
  </conditionalFormatting>
  <conditionalFormatting sqref="F48:G48">
    <cfRule type="notContainsBlanks" dxfId="3" priority="1" stopIfTrue="1">
      <formula>LEN(TRIM(F48))&gt;0</formula>
    </cfRule>
  </conditionalFormatting>
  <hyperlinks>
    <hyperlink ref="E2" location="'Notice d''utilisation'!A1" display="&gt; Acceder à la notice"/>
    <hyperlink ref="E3" location="'1- Base de données articles'!A1" display="&gt; Accéder à la base de données"/>
    <hyperlink ref="E4" location="'2- Journal entrées et sorties'!A1" display="&gt; Ajouter des entrées ou des sorties"/>
    <hyperlink ref="E5" location="'3- Etat des stocks'!A1" display="&gt; Vérifier l'état des stocks"/>
    <hyperlink ref="E6" location="'Bon de commande'!A1" display="&gt; Editer un bon de Commande"/>
    <hyperlink ref="E7" location="'4- Commande'!A1" display="&gt; Vérifier l'état des stocks"/>
  </hyperlinks>
  <pageMargins left="0" right="0" top="0" bottom="0" header="0" footer="0"/>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rgb="FFFFC000"/>
  </sheetPr>
  <dimension ref="B1:R476"/>
  <sheetViews>
    <sheetView showGridLines="0" topLeftCell="A8" workbookViewId="0">
      <selection activeCell="D16" sqref="D16"/>
    </sheetView>
  </sheetViews>
  <sheetFormatPr baseColWidth="10" defaultColWidth="11.42578125" defaultRowHeight="14.25" outlineLevelRow="1" x14ac:dyDescent="0.2"/>
  <cols>
    <col min="1" max="1" width="4" style="8" customWidth="1"/>
    <col min="2" max="2" width="21.28515625" style="8" customWidth="1"/>
    <col min="3" max="3" width="40" style="8" customWidth="1"/>
    <col min="4" max="4" width="11.42578125" style="8"/>
    <col min="5" max="5" width="11.42578125" style="8" customWidth="1"/>
    <col min="6" max="6" width="11.42578125" style="8"/>
    <col min="7" max="7" width="24.140625" style="8" customWidth="1"/>
    <col min="8" max="8" width="11.42578125" style="8" customWidth="1"/>
    <col min="9" max="9" width="11.42578125" style="8"/>
    <col min="10" max="10" width="18.140625" style="8" customWidth="1"/>
    <col min="11" max="16384" width="11.42578125" style="8"/>
  </cols>
  <sheetData>
    <row r="1" spans="2:18" ht="18" hidden="1" outlineLevel="1" x14ac:dyDescent="0.25">
      <c r="C1" s="93" t="s">
        <v>10</v>
      </c>
      <c r="D1" s="34"/>
    </row>
    <row r="2" spans="2:18" ht="15" hidden="1" outlineLevel="1" x14ac:dyDescent="0.25">
      <c r="C2" s="71" t="s">
        <v>14</v>
      </c>
      <c r="D2" s="70"/>
    </row>
    <row r="3" spans="2:18" ht="15" hidden="1" outlineLevel="1" x14ac:dyDescent="0.25">
      <c r="C3" s="120" t="s">
        <v>87</v>
      </c>
      <c r="D3" s="70"/>
    </row>
    <row r="4" spans="2:18" ht="15" hidden="1" outlineLevel="1" x14ac:dyDescent="0.25">
      <c r="C4" s="73" t="s">
        <v>12</v>
      </c>
      <c r="D4" s="70"/>
    </row>
    <row r="5" spans="2:18" ht="15" hidden="1" outlineLevel="1" x14ac:dyDescent="0.25">
      <c r="C5" s="74" t="s">
        <v>11</v>
      </c>
      <c r="D5" s="70"/>
    </row>
    <row r="6" spans="2:18" ht="15" hidden="1" outlineLevel="1" x14ac:dyDescent="0.25">
      <c r="C6" s="100" t="s">
        <v>83</v>
      </c>
      <c r="D6" s="70"/>
    </row>
    <row r="7" spans="2:18" ht="15" hidden="1" outlineLevel="1" x14ac:dyDescent="0.25">
      <c r="C7" s="101" t="s">
        <v>93</v>
      </c>
      <c r="D7" s="36"/>
      <c r="E7" s="15"/>
      <c r="F7" s="15"/>
      <c r="G7" s="15"/>
      <c r="H7" s="15"/>
      <c r="I7" s="15"/>
      <c r="J7" s="15"/>
    </row>
    <row r="8" spans="2:18" collapsed="1" x14ac:dyDescent="0.2"/>
    <row r="9" spans="2:18" ht="20.25" x14ac:dyDescent="0.3">
      <c r="B9" s="201" t="s">
        <v>82</v>
      </c>
      <c r="C9" s="202"/>
      <c r="D9" s="33"/>
      <c r="E9" s="69"/>
      <c r="F9" s="15"/>
      <c r="G9" s="15"/>
      <c r="H9" s="15"/>
      <c r="I9" s="15"/>
      <c r="J9" s="15"/>
    </row>
    <row r="10" spans="2:18" ht="15" x14ac:dyDescent="0.25">
      <c r="E10" s="102"/>
      <c r="F10" s="15"/>
      <c r="G10" s="12"/>
      <c r="H10" s="12"/>
      <c r="I10" s="12"/>
      <c r="J10" s="15"/>
    </row>
    <row r="11" spans="2:18" ht="15" x14ac:dyDescent="0.25">
      <c r="B11" s="10" t="s">
        <v>35</v>
      </c>
      <c r="C11" s="10" t="s">
        <v>36</v>
      </c>
      <c r="D11" s="51"/>
      <c r="E11" s="103"/>
      <c r="F11" s="15"/>
      <c r="G11" s="12"/>
      <c r="H11" s="12"/>
      <c r="I11" s="12"/>
      <c r="J11" s="15"/>
    </row>
    <row r="12" spans="2:18" ht="15" x14ac:dyDescent="0.25">
      <c r="B12" s="9"/>
      <c r="C12" s="9"/>
      <c r="D12" s="15"/>
      <c r="E12" s="104"/>
      <c r="F12" s="15"/>
      <c r="G12" s="13"/>
      <c r="H12" s="13"/>
      <c r="I12" s="13"/>
      <c r="J12" s="15"/>
      <c r="N12" s="15"/>
      <c r="O12" s="15"/>
      <c r="P12" s="15"/>
      <c r="Q12" s="15"/>
    </row>
    <row r="13" spans="2:18" ht="15" x14ac:dyDescent="0.25">
      <c r="B13" s="9"/>
      <c r="C13" s="9"/>
      <c r="D13" s="15"/>
      <c r="E13" s="105"/>
      <c r="F13" s="15"/>
      <c r="G13" s="13"/>
      <c r="H13" s="13"/>
      <c r="I13" s="13"/>
      <c r="J13" s="15"/>
      <c r="N13" s="15"/>
      <c r="O13" s="15"/>
      <c r="P13" s="15"/>
      <c r="Q13" s="15"/>
    </row>
    <row r="14" spans="2:18" ht="15" x14ac:dyDescent="0.25">
      <c r="B14" s="9"/>
      <c r="C14" s="9"/>
      <c r="D14" s="15"/>
      <c r="E14" s="106"/>
      <c r="F14" s="15"/>
      <c r="G14" s="15"/>
      <c r="H14" s="15"/>
      <c r="I14" s="15"/>
      <c r="J14" s="15"/>
      <c r="N14" s="15"/>
      <c r="O14" s="12"/>
      <c r="P14" s="12"/>
      <c r="Q14" s="12"/>
    </row>
    <row r="15" spans="2:18" ht="15" x14ac:dyDescent="0.25">
      <c r="B15" s="9"/>
      <c r="C15" s="9"/>
      <c r="D15" s="15"/>
      <c r="E15" s="83"/>
      <c r="F15" s="15"/>
      <c r="G15" s="15"/>
      <c r="H15" s="15"/>
      <c r="I15" s="15"/>
      <c r="J15" s="15"/>
      <c r="K15" s="15"/>
      <c r="L15" s="15"/>
      <c r="M15" s="13"/>
      <c r="N15" s="15"/>
      <c r="O15" s="13"/>
      <c r="P15" s="13"/>
      <c r="Q15" s="13"/>
    </row>
    <row r="16" spans="2:18" ht="15" x14ac:dyDescent="0.25">
      <c r="B16" s="9"/>
      <c r="C16" s="9"/>
      <c r="D16" s="15"/>
      <c r="E16" s="12"/>
      <c r="F16" s="15"/>
      <c r="G16" s="15"/>
      <c r="H16" s="15"/>
      <c r="I16" s="180"/>
      <c r="J16" s="200"/>
      <c r="K16" s="51"/>
      <c r="L16" s="51"/>
      <c r="M16" s="52"/>
      <c r="N16" s="53"/>
      <c r="O16" s="13"/>
      <c r="P16" s="13"/>
      <c r="Q16" s="13"/>
      <c r="R16" s="37"/>
    </row>
    <row r="17" spans="2:17" ht="15" x14ac:dyDescent="0.25">
      <c r="B17" s="9"/>
      <c r="C17" s="9"/>
      <c r="D17" s="15"/>
      <c r="E17" s="12"/>
      <c r="F17" s="15"/>
      <c r="G17" s="15"/>
      <c r="H17" s="15"/>
      <c r="I17" s="51"/>
      <c r="J17" s="51"/>
      <c r="K17" s="54"/>
      <c r="L17" s="54"/>
      <c r="M17" s="53"/>
      <c r="N17" s="53"/>
      <c r="O17" s="15"/>
      <c r="P17" s="15"/>
      <c r="Q17" s="15"/>
    </row>
    <row r="18" spans="2:17" ht="15" x14ac:dyDescent="0.25">
      <c r="B18" s="9"/>
      <c r="C18" s="9"/>
      <c r="D18" s="15"/>
      <c r="E18" s="12"/>
      <c r="F18" s="15"/>
      <c r="G18" s="15"/>
      <c r="H18" s="15"/>
      <c r="I18" s="53"/>
      <c r="J18" s="53"/>
      <c r="K18" s="54"/>
      <c r="L18" s="54"/>
      <c r="M18" s="53"/>
      <c r="N18" s="53"/>
      <c r="O18" s="15"/>
      <c r="P18" s="15"/>
      <c r="Q18" s="15"/>
    </row>
    <row r="19" spans="2:17" ht="15.75" x14ac:dyDescent="0.25">
      <c r="B19" s="9"/>
      <c r="C19" s="9"/>
      <c r="D19" s="15"/>
      <c r="E19" s="12"/>
      <c r="F19" s="15"/>
      <c r="G19" s="15"/>
      <c r="H19" s="15"/>
      <c r="I19" s="55"/>
      <c r="J19" s="53"/>
      <c r="K19" s="53"/>
      <c r="L19" s="53"/>
      <c r="M19" s="53"/>
      <c r="N19" s="53"/>
    </row>
    <row r="20" spans="2:17" ht="15" x14ac:dyDescent="0.25">
      <c r="B20" s="9"/>
      <c r="C20" s="9"/>
      <c r="D20" s="15"/>
      <c r="E20" s="12"/>
      <c r="F20" s="15"/>
      <c r="G20" s="15"/>
      <c r="H20" s="15"/>
      <c r="I20" s="54"/>
      <c r="J20" s="54"/>
      <c r="K20" s="53"/>
      <c r="L20" s="53"/>
      <c r="M20" s="53"/>
      <c r="N20" s="53"/>
    </row>
    <row r="21" spans="2:17" ht="15" x14ac:dyDescent="0.25">
      <c r="B21" s="9"/>
      <c r="C21" s="9"/>
      <c r="D21" s="15"/>
      <c r="E21" s="12"/>
      <c r="F21" s="15"/>
      <c r="G21" s="15"/>
      <c r="H21" s="12"/>
      <c r="I21" s="53"/>
      <c r="J21" s="53"/>
      <c r="K21" s="53"/>
      <c r="L21" s="53"/>
      <c r="M21" s="53"/>
      <c r="N21" s="53"/>
    </row>
    <row r="22" spans="2:17" ht="15.75" x14ac:dyDescent="0.25">
      <c r="B22" s="9"/>
      <c r="C22" s="9"/>
      <c r="D22" s="15"/>
      <c r="E22" s="12"/>
      <c r="F22" s="15"/>
      <c r="G22" s="15"/>
      <c r="H22" s="16"/>
      <c r="I22" s="56"/>
      <c r="J22" s="57"/>
      <c r="K22" s="53"/>
      <c r="L22" s="53"/>
      <c r="M22" s="53"/>
      <c r="N22" s="53"/>
    </row>
    <row r="23" spans="2:17" ht="15" x14ac:dyDescent="0.25">
      <c r="B23" s="9"/>
      <c r="C23" s="9"/>
      <c r="D23" s="15"/>
      <c r="E23" s="12"/>
      <c r="F23" s="15"/>
      <c r="G23" s="15"/>
      <c r="H23" s="12"/>
      <c r="I23" s="54"/>
      <c r="J23" s="58"/>
      <c r="K23" s="54"/>
      <c r="L23" s="54"/>
      <c r="M23" s="53"/>
      <c r="N23" s="53"/>
    </row>
    <row r="24" spans="2:17" ht="15" x14ac:dyDescent="0.25">
      <c r="B24" s="9"/>
      <c r="C24" s="9"/>
      <c r="D24" s="15"/>
      <c r="E24" s="12"/>
      <c r="F24" s="15"/>
      <c r="G24" s="15"/>
      <c r="H24" s="12"/>
      <c r="I24" s="58"/>
      <c r="J24" s="58"/>
      <c r="K24" s="53"/>
      <c r="L24" s="53"/>
      <c r="M24" s="53"/>
      <c r="N24" s="53"/>
    </row>
    <row r="25" spans="2:17" ht="15" x14ac:dyDescent="0.25">
      <c r="B25" s="9"/>
      <c r="C25" s="9"/>
      <c r="D25" s="15"/>
      <c r="E25" s="12"/>
      <c r="F25" s="15"/>
      <c r="G25" s="15"/>
      <c r="H25" s="16"/>
      <c r="I25" s="58"/>
      <c r="J25" s="58"/>
      <c r="K25" s="57"/>
      <c r="L25" s="57"/>
      <c r="M25" s="57"/>
      <c r="N25" s="53"/>
    </row>
    <row r="26" spans="2:17" ht="15.75" x14ac:dyDescent="0.25">
      <c r="B26" s="9"/>
      <c r="C26" s="9"/>
      <c r="D26" s="15"/>
      <c r="E26" s="12"/>
      <c r="F26" s="15"/>
      <c r="G26" s="15"/>
      <c r="H26" s="18"/>
      <c r="I26" s="58"/>
      <c r="J26" s="58"/>
      <c r="K26" s="58"/>
      <c r="L26" s="58"/>
      <c r="M26" s="58"/>
      <c r="N26" s="53"/>
    </row>
    <row r="27" spans="2:17" ht="15.75" x14ac:dyDescent="0.25">
      <c r="B27" s="9"/>
      <c r="C27" s="9"/>
      <c r="D27" s="15"/>
      <c r="E27" s="12"/>
      <c r="F27" s="15"/>
      <c r="G27" s="15"/>
      <c r="H27" s="18"/>
      <c r="I27" s="58"/>
      <c r="J27" s="58"/>
      <c r="K27" s="58"/>
      <c r="L27" s="58"/>
      <c r="M27" s="58"/>
      <c r="N27" s="53"/>
    </row>
    <row r="28" spans="2:17" ht="15" x14ac:dyDescent="0.25">
      <c r="B28" s="9"/>
      <c r="C28" s="9"/>
      <c r="D28" s="15"/>
      <c r="E28" s="12"/>
      <c r="F28" s="15"/>
      <c r="G28" s="15"/>
      <c r="H28" s="15"/>
      <c r="I28" s="58"/>
      <c r="J28" s="58"/>
      <c r="K28" s="58"/>
      <c r="L28" s="58"/>
      <c r="M28" s="58"/>
      <c r="N28" s="53"/>
    </row>
    <row r="29" spans="2:17" ht="15" x14ac:dyDescent="0.25">
      <c r="B29" s="9"/>
      <c r="C29" s="9"/>
      <c r="D29" s="15"/>
      <c r="E29" s="12"/>
      <c r="F29" s="15"/>
      <c r="G29" s="15"/>
      <c r="H29" s="15"/>
      <c r="I29" s="58"/>
      <c r="J29" s="58"/>
      <c r="K29" s="58"/>
      <c r="L29" s="58"/>
      <c r="M29" s="58"/>
      <c r="N29" s="53"/>
    </row>
    <row r="30" spans="2:17" ht="15" x14ac:dyDescent="0.25">
      <c r="B30" s="9"/>
      <c r="C30" s="9"/>
      <c r="D30" s="15"/>
      <c r="E30" s="12"/>
      <c r="F30" s="15"/>
      <c r="G30" s="15"/>
      <c r="H30" s="15"/>
      <c r="I30" s="58"/>
      <c r="J30" s="58"/>
      <c r="K30" s="58"/>
      <c r="L30" s="58"/>
      <c r="M30" s="58"/>
      <c r="N30" s="53"/>
    </row>
    <row r="31" spans="2:17" ht="15" x14ac:dyDescent="0.25">
      <c r="B31" s="9"/>
      <c r="C31" s="9"/>
      <c r="D31" s="15"/>
      <c r="E31" s="12"/>
      <c r="F31" s="15"/>
      <c r="G31" s="15"/>
      <c r="H31" s="15"/>
      <c r="I31" s="58"/>
      <c r="J31" s="58"/>
      <c r="K31" s="58"/>
      <c r="L31" s="58"/>
      <c r="M31" s="58"/>
      <c r="N31" s="53"/>
    </row>
    <row r="32" spans="2:17" ht="15" x14ac:dyDescent="0.25">
      <c r="B32" s="9"/>
      <c r="C32" s="9"/>
      <c r="D32" s="15"/>
      <c r="E32" s="12"/>
      <c r="F32" s="15"/>
      <c r="G32" s="15"/>
      <c r="H32" s="15"/>
      <c r="I32" s="58"/>
      <c r="J32" s="58"/>
      <c r="K32" s="58"/>
      <c r="L32" s="58"/>
      <c r="M32" s="58"/>
      <c r="N32" s="53"/>
    </row>
    <row r="33" spans="2:14" ht="15" x14ac:dyDescent="0.25">
      <c r="B33" s="9"/>
      <c r="C33" s="9"/>
      <c r="D33" s="15"/>
      <c r="E33" s="12"/>
      <c r="F33" s="15"/>
      <c r="G33" s="15"/>
      <c r="H33" s="15"/>
      <c r="I33" s="58"/>
      <c r="J33" s="58"/>
      <c r="K33" s="58"/>
      <c r="L33" s="58"/>
      <c r="M33" s="58"/>
      <c r="N33" s="53"/>
    </row>
    <row r="34" spans="2:14" ht="15" x14ac:dyDescent="0.25">
      <c r="B34" s="9"/>
      <c r="C34" s="9"/>
      <c r="D34" s="15"/>
      <c r="E34" s="12"/>
      <c r="F34" s="15"/>
      <c r="G34" s="15"/>
      <c r="I34" s="58"/>
      <c r="J34" s="58"/>
      <c r="K34" s="58"/>
      <c r="L34" s="58"/>
      <c r="M34" s="58"/>
      <c r="N34" s="53"/>
    </row>
    <row r="35" spans="2:14" ht="15" x14ac:dyDescent="0.25">
      <c r="B35" s="9"/>
      <c r="C35" s="9"/>
      <c r="D35" s="15"/>
      <c r="E35" s="12"/>
      <c r="F35" s="15"/>
      <c r="G35" s="15"/>
      <c r="I35" s="58"/>
      <c r="J35" s="58"/>
      <c r="K35" s="58"/>
      <c r="L35" s="58"/>
      <c r="M35" s="58"/>
      <c r="N35" s="53"/>
    </row>
    <row r="36" spans="2:14" ht="15" x14ac:dyDescent="0.25">
      <c r="B36" s="9"/>
      <c r="C36" s="9"/>
      <c r="D36" s="15"/>
      <c r="E36" s="12"/>
      <c r="F36" s="15"/>
      <c r="G36" s="15"/>
      <c r="I36" s="58"/>
      <c r="J36" s="58"/>
      <c r="K36" s="58"/>
      <c r="L36" s="58"/>
      <c r="M36" s="58"/>
      <c r="N36" s="53"/>
    </row>
    <row r="37" spans="2:14" ht="15" x14ac:dyDescent="0.25">
      <c r="B37" s="9"/>
      <c r="C37" s="9"/>
      <c r="D37" s="15"/>
      <c r="E37" s="12"/>
      <c r="F37" s="15"/>
      <c r="G37" s="15"/>
      <c r="I37" s="53"/>
      <c r="J37" s="53"/>
      <c r="K37" s="58"/>
      <c r="L37" s="58"/>
      <c r="M37" s="58"/>
      <c r="N37" s="53"/>
    </row>
    <row r="38" spans="2:14" ht="15" x14ac:dyDescent="0.25">
      <c r="B38" s="9"/>
      <c r="C38" s="9"/>
      <c r="D38" s="15"/>
      <c r="E38" s="12"/>
      <c r="F38" s="15"/>
      <c r="G38" s="15"/>
      <c r="I38" s="53"/>
      <c r="J38" s="53"/>
      <c r="K38" s="58"/>
      <c r="L38" s="58"/>
      <c r="M38" s="58"/>
      <c r="N38" s="53"/>
    </row>
    <row r="39" spans="2:14" ht="15" x14ac:dyDescent="0.25">
      <c r="B39" s="9"/>
      <c r="C39" s="9"/>
      <c r="D39" s="15"/>
      <c r="E39" s="12"/>
      <c r="F39" s="15"/>
      <c r="G39" s="15"/>
      <c r="I39" s="58"/>
      <c r="J39" s="58"/>
      <c r="K39" s="58"/>
      <c r="L39" s="58"/>
      <c r="M39" s="58"/>
      <c r="N39" s="53"/>
    </row>
    <row r="40" spans="2:14" ht="15" x14ac:dyDescent="0.25">
      <c r="B40" s="9"/>
      <c r="C40" s="9"/>
      <c r="D40" s="15"/>
      <c r="E40" s="12"/>
      <c r="F40" s="15"/>
      <c r="G40" s="15"/>
      <c r="I40" s="53"/>
      <c r="J40" s="53"/>
      <c r="K40" s="53"/>
      <c r="L40" s="53"/>
      <c r="M40" s="53"/>
      <c r="N40" s="53"/>
    </row>
    <row r="41" spans="2:14" ht="15" x14ac:dyDescent="0.25">
      <c r="B41" s="9"/>
      <c r="C41" s="9"/>
      <c r="D41" s="15"/>
      <c r="E41" s="12"/>
      <c r="F41" s="15"/>
      <c r="G41" s="15"/>
      <c r="I41" s="53"/>
      <c r="J41" s="53"/>
      <c r="K41" s="53"/>
      <c r="L41" s="53"/>
      <c r="M41" s="53"/>
      <c r="N41" s="53"/>
    </row>
    <row r="42" spans="2:14" ht="15" x14ac:dyDescent="0.25">
      <c r="B42" s="9"/>
      <c r="C42" s="9"/>
      <c r="D42" s="15"/>
      <c r="E42" s="12"/>
      <c r="F42" s="15"/>
      <c r="G42" s="15"/>
      <c r="I42" s="53"/>
      <c r="J42" s="53"/>
      <c r="K42" s="53"/>
      <c r="L42" s="53"/>
      <c r="M42" s="53"/>
      <c r="N42" s="53"/>
    </row>
    <row r="43" spans="2:14" ht="15" x14ac:dyDescent="0.25">
      <c r="B43" s="9"/>
      <c r="C43" s="9"/>
      <c r="D43" s="15"/>
      <c r="E43" s="12"/>
      <c r="F43" s="15"/>
      <c r="G43" s="15"/>
    </row>
    <row r="44" spans="2:14" ht="15" x14ac:dyDescent="0.25">
      <c r="B44" s="9"/>
      <c r="C44" s="9"/>
      <c r="D44" s="15"/>
      <c r="E44" s="12"/>
      <c r="F44" s="15"/>
      <c r="G44" s="15"/>
    </row>
    <row r="45" spans="2:14" ht="15" x14ac:dyDescent="0.25">
      <c r="B45" s="9"/>
      <c r="C45" s="9"/>
      <c r="D45" s="15"/>
      <c r="E45" s="12"/>
      <c r="F45" s="15"/>
      <c r="G45" s="15"/>
    </row>
    <row r="46" spans="2:14" ht="15" x14ac:dyDescent="0.25">
      <c r="B46" s="9"/>
      <c r="C46" s="9"/>
      <c r="D46" s="15"/>
      <c r="E46" s="12"/>
      <c r="F46" s="12"/>
      <c r="G46" s="15"/>
    </row>
    <row r="47" spans="2:14" ht="15" x14ac:dyDescent="0.25">
      <c r="B47" s="9"/>
      <c r="C47" s="9"/>
      <c r="D47" s="15"/>
      <c r="E47" s="12"/>
      <c r="F47" s="12"/>
      <c r="G47" s="15"/>
    </row>
    <row r="48" spans="2:14" ht="15" x14ac:dyDescent="0.25">
      <c r="B48" s="9"/>
      <c r="C48" s="9"/>
      <c r="D48" s="15"/>
      <c r="E48" s="12"/>
      <c r="F48" s="12"/>
      <c r="G48" s="15"/>
    </row>
    <row r="49" spans="2:7" ht="15" x14ac:dyDescent="0.25">
      <c r="B49" s="9"/>
      <c r="C49" s="9"/>
      <c r="D49" s="15"/>
      <c r="E49" s="12"/>
      <c r="F49" s="12"/>
      <c r="G49" s="15"/>
    </row>
    <row r="50" spans="2:7" ht="15" x14ac:dyDescent="0.25">
      <c r="B50" s="9"/>
      <c r="C50" s="9"/>
      <c r="D50" s="15"/>
      <c r="E50" s="12"/>
      <c r="F50" s="12"/>
      <c r="G50" s="15"/>
    </row>
    <row r="51" spans="2:7" ht="15" x14ac:dyDescent="0.25">
      <c r="B51" s="9"/>
      <c r="C51" s="9"/>
      <c r="D51" s="15"/>
      <c r="E51" s="12"/>
      <c r="F51" s="12"/>
      <c r="G51" s="15"/>
    </row>
    <row r="52" spans="2:7" ht="15" x14ac:dyDescent="0.25">
      <c r="B52" s="9"/>
      <c r="C52" s="9"/>
      <c r="D52" s="15"/>
      <c r="E52" s="12"/>
      <c r="F52" s="12"/>
      <c r="G52" s="15"/>
    </row>
    <row r="53" spans="2:7" ht="15" x14ac:dyDescent="0.25">
      <c r="B53" s="9"/>
      <c r="C53" s="9"/>
      <c r="D53" s="15"/>
      <c r="E53" s="12"/>
      <c r="F53" s="12"/>
      <c r="G53" s="15"/>
    </row>
    <row r="54" spans="2:7" ht="15" x14ac:dyDescent="0.25">
      <c r="B54" s="9"/>
      <c r="C54" s="9"/>
      <c r="D54" s="15"/>
      <c r="E54" s="12"/>
      <c r="F54" s="12"/>
      <c r="G54" s="15"/>
    </row>
    <row r="55" spans="2:7" ht="15" x14ac:dyDescent="0.25">
      <c r="B55" s="9"/>
      <c r="C55" s="9"/>
      <c r="D55" s="15"/>
      <c r="E55" s="12"/>
      <c r="F55" s="12"/>
      <c r="G55" s="15"/>
    </row>
    <row r="56" spans="2:7" ht="15" x14ac:dyDescent="0.25">
      <c r="B56" s="9"/>
      <c r="C56" s="9"/>
      <c r="D56" s="15"/>
      <c r="E56" s="12"/>
      <c r="F56" s="12"/>
      <c r="G56" s="15"/>
    </row>
    <row r="57" spans="2:7" ht="15" x14ac:dyDescent="0.25">
      <c r="B57" s="9"/>
      <c r="C57" s="9"/>
      <c r="D57" s="15"/>
      <c r="E57" s="12"/>
      <c r="F57" s="12"/>
      <c r="G57" s="15"/>
    </row>
    <row r="58" spans="2:7" ht="15" x14ac:dyDescent="0.25">
      <c r="B58" s="9"/>
      <c r="C58" s="9"/>
      <c r="D58" s="15"/>
      <c r="E58" s="12"/>
      <c r="F58" s="12"/>
      <c r="G58" s="15"/>
    </row>
    <row r="59" spans="2:7" ht="15" x14ac:dyDescent="0.25">
      <c r="B59" s="9"/>
      <c r="C59" s="9"/>
      <c r="D59" s="15"/>
      <c r="E59" s="12"/>
      <c r="F59" s="12"/>
      <c r="G59" s="15"/>
    </row>
    <row r="60" spans="2:7" ht="15" x14ac:dyDescent="0.25">
      <c r="B60" s="9"/>
      <c r="C60" s="9"/>
      <c r="D60" s="15"/>
      <c r="E60" s="12"/>
      <c r="F60" s="12"/>
      <c r="G60" s="15"/>
    </row>
    <row r="61" spans="2:7" ht="15" x14ac:dyDescent="0.25">
      <c r="B61" s="9"/>
      <c r="C61" s="9"/>
      <c r="D61" s="15"/>
      <c r="E61" s="12"/>
      <c r="F61" s="12"/>
      <c r="G61" s="15"/>
    </row>
    <row r="62" spans="2:7" ht="15" x14ac:dyDescent="0.25">
      <c r="C62" s="15"/>
      <c r="D62" s="15"/>
      <c r="E62" s="15"/>
      <c r="F62" s="12"/>
      <c r="G62" s="15"/>
    </row>
    <row r="63" spans="2:7" ht="15" x14ac:dyDescent="0.25">
      <c r="C63" s="15"/>
      <c r="D63" s="15"/>
      <c r="E63" s="15"/>
      <c r="F63" s="12"/>
      <c r="G63" s="15"/>
    </row>
    <row r="64" spans="2:7" ht="15" x14ac:dyDescent="0.25">
      <c r="C64" s="15"/>
      <c r="D64" s="15"/>
      <c r="E64" s="15"/>
      <c r="F64" s="12"/>
      <c r="G64" s="15"/>
    </row>
    <row r="65" spans="3:7" ht="15" x14ac:dyDescent="0.25">
      <c r="C65" s="15"/>
      <c r="D65" s="15"/>
      <c r="E65" s="15"/>
      <c r="F65" s="12"/>
      <c r="G65" s="15"/>
    </row>
    <row r="66" spans="3:7" ht="15" x14ac:dyDescent="0.25">
      <c r="C66" s="15"/>
      <c r="D66" s="15"/>
      <c r="E66" s="15"/>
      <c r="F66" s="12"/>
      <c r="G66" s="15"/>
    </row>
    <row r="67" spans="3:7" ht="15" x14ac:dyDescent="0.25">
      <c r="C67" s="15"/>
      <c r="D67" s="15"/>
      <c r="E67" s="15"/>
      <c r="F67" s="12"/>
      <c r="G67" s="15"/>
    </row>
    <row r="68" spans="3:7" ht="15" x14ac:dyDescent="0.25">
      <c r="C68" s="15"/>
      <c r="D68" s="15"/>
      <c r="E68" s="15"/>
      <c r="F68" s="12"/>
      <c r="G68" s="15"/>
    </row>
    <row r="69" spans="3:7" ht="15" x14ac:dyDescent="0.25">
      <c r="C69" s="15"/>
      <c r="D69" s="15"/>
      <c r="E69" s="15"/>
      <c r="F69" s="12"/>
      <c r="G69" s="15"/>
    </row>
    <row r="70" spans="3:7" ht="15" x14ac:dyDescent="0.25">
      <c r="C70" s="15"/>
      <c r="D70" s="15"/>
      <c r="E70" s="15"/>
      <c r="F70" s="12"/>
      <c r="G70" s="15"/>
    </row>
    <row r="71" spans="3:7" ht="15" x14ac:dyDescent="0.25">
      <c r="C71" s="15"/>
      <c r="D71" s="15"/>
      <c r="E71" s="15"/>
      <c r="F71" s="12"/>
      <c r="G71" s="15"/>
    </row>
    <row r="72" spans="3:7" ht="15" x14ac:dyDescent="0.25">
      <c r="C72" s="15"/>
      <c r="D72" s="15"/>
      <c r="E72" s="15"/>
      <c r="F72" s="12"/>
      <c r="G72" s="15"/>
    </row>
    <row r="73" spans="3:7" ht="15" x14ac:dyDescent="0.25">
      <c r="C73" s="15" t="str">
        <f>IF('1- Base de données articles'!C71="","",'1- Base de données articles'!C71)</f>
        <v/>
      </c>
      <c r="D73" s="15"/>
      <c r="E73" s="15"/>
      <c r="F73" s="12"/>
      <c r="G73" s="15"/>
    </row>
    <row r="74" spans="3:7" ht="15" x14ac:dyDescent="0.25">
      <c r="C74" s="15" t="str">
        <f>IF('1- Base de données articles'!C72="","",'1- Base de données articles'!C72)</f>
        <v/>
      </c>
      <c r="D74" s="15"/>
      <c r="E74" s="15"/>
      <c r="F74" s="12"/>
      <c r="G74" s="15"/>
    </row>
    <row r="75" spans="3:7" ht="15" x14ac:dyDescent="0.25">
      <c r="C75" s="15" t="str">
        <f>IF('1- Base de données articles'!C73="","",'1- Base de données articles'!C73)</f>
        <v/>
      </c>
      <c r="D75" s="15"/>
      <c r="E75" s="15"/>
      <c r="F75" s="12"/>
      <c r="G75" s="15"/>
    </row>
    <row r="76" spans="3:7" ht="15" x14ac:dyDescent="0.25">
      <c r="C76" s="15" t="str">
        <f>IF('1- Base de données articles'!C74="","",'1- Base de données articles'!C74)</f>
        <v/>
      </c>
      <c r="D76" s="15"/>
      <c r="E76" s="15"/>
      <c r="F76" s="12"/>
      <c r="G76" s="15"/>
    </row>
    <row r="77" spans="3:7" ht="15" x14ac:dyDescent="0.25">
      <c r="C77" s="15" t="str">
        <f>IF('1- Base de données articles'!C75="","",'1- Base de données articles'!C75)</f>
        <v/>
      </c>
      <c r="D77" s="15"/>
      <c r="E77" s="15"/>
      <c r="F77" s="12"/>
      <c r="G77" s="15"/>
    </row>
    <row r="78" spans="3:7" ht="15" x14ac:dyDescent="0.25">
      <c r="C78" s="15" t="str">
        <f>IF('1- Base de données articles'!C76="","",'1- Base de données articles'!C76)</f>
        <v/>
      </c>
      <c r="D78" s="15"/>
      <c r="E78" s="15"/>
      <c r="F78" s="12"/>
      <c r="G78" s="15"/>
    </row>
    <row r="79" spans="3:7" ht="15" x14ac:dyDescent="0.25">
      <c r="C79" s="15" t="str">
        <f>IF('1- Base de données articles'!C77="","",'1- Base de données articles'!C77)</f>
        <v/>
      </c>
      <c r="D79" s="15"/>
      <c r="E79" s="15"/>
      <c r="F79" s="12"/>
      <c r="G79" s="15"/>
    </row>
    <row r="80" spans="3:7" ht="15" x14ac:dyDescent="0.25">
      <c r="C80" s="15" t="str">
        <f>IF('1- Base de données articles'!C78="","",'1- Base de données articles'!C78)</f>
        <v/>
      </c>
      <c r="D80" s="15"/>
      <c r="E80" s="15"/>
      <c r="F80" s="12"/>
      <c r="G80" s="15"/>
    </row>
    <row r="81" spans="3:7" ht="15" x14ac:dyDescent="0.25">
      <c r="C81" s="15" t="str">
        <f>IF('1- Base de données articles'!C79="","",'1- Base de données articles'!C79)</f>
        <v/>
      </c>
      <c r="D81" s="15"/>
      <c r="E81" s="15"/>
      <c r="F81" s="12"/>
      <c r="G81" s="15"/>
    </row>
    <row r="82" spans="3:7" ht="15" x14ac:dyDescent="0.25">
      <c r="C82" s="15" t="str">
        <f>IF('1- Base de données articles'!C80="","",'1- Base de données articles'!C80)</f>
        <v/>
      </c>
      <c r="D82" s="15"/>
      <c r="E82" s="15"/>
      <c r="F82" s="12"/>
      <c r="G82" s="15"/>
    </row>
    <row r="83" spans="3:7" ht="15" x14ac:dyDescent="0.25">
      <c r="C83" s="15" t="str">
        <f>IF('1- Base de données articles'!C81="","",'1- Base de données articles'!C81)</f>
        <v/>
      </c>
      <c r="D83" s="15"/>
      <c r="E83" s="15"/>
      <c r="F83" s="12"/>
      <c r="G83" s="15"/>
    </row>
    <row r="84" spans="3:7" ht="15" x14ac:dyDescent="0.25">
      <c r="C84" s="15" t="str">
        <f>IF('1- Base de données articles'!C82="","",'1- Base de données articles'!C82)</f>
        <v/>
      </c>
      <c r="D84" s="15"/>
      <c r="E84" s="15"/>
      <c r="F84" s="12"/>
      <c r="G84" s="15"/>
    </row>
    <row r="85" spans="3:7" ht="15" x14ac:dyDescent="0.25">
      <c r="C85" s="15" t="str">
        <f>IF('1- Base de données articles'!C83="","",'1- Base de données articles'!C83)</f>
        <v/>
      </c>
      <c r="D85" s="15"/>
      <c r="E85" s="15"/>
      <c r="F85" s="12"/>
      <c r="G85" s="15"/>
    </row>
    <row r="86" spans="3:7" ht="15" x14ac:dyDescent="0.25">
      <c r="C86" s="15" t="str">
        <f>IF('1- Base de données articles'!C84="","",'1- Base de données articles'!C84)</f>
        <v/>
      </c>
      <c r="D86" s="15"/>
      <c r="E86" s="15"/>
      <c r="F86" s="12"/>
      <c r="G86" s="15"/>
    </row>
    <row r="87" spans="3:7" ht="15" x14ac:dyDescent="0.25">
      <c r="C87" s="15" t="str">
        <f>IF('1- Base de données articles'!C85="","",'1- Base de données articles'!C85)</f>
        <v/>
      </c>
      <c r="D87" s="15"/>
      <c r="E87" s="15"/>
      <c r="F87" s="12"/>
      <c r="G87" s="15"/>
    </row>
    <row r="88" spans="3:7" ht="15" x14ac:dyDescent="0.25">
      <c r="C88" s="15" t="str">
        <f>IF('1- Base de données articles'!C86="","",'1- Base de données articles'!C86)</f>
        <v/>
      </c>
      <c r="D88" s="15"/>
      <c r="E88" s="15"/>
      <c r="F88" s="12"/>
      <c r="G88" s="15"/>
    </row>
    <row r="89" spans="3:7" ht="15" x14ac:dyDescent="0.25">
      <c r="C89" s="15" t="str">
        <f>IF('1- Base de données articles'!C87="","",'1- Base de données articles'!C87)</f>
        <v/>
      </c>
      <c r="D89" s="15"/>
      <c r="E89" s="15"/>
      <c r="F89" s="12"/>
      <c r="G89" s="15"/>
    </row>
    <row r="90" spans="3:7" ht="15" x14ac:dyDescent="0.25">
      <c r="C90" s="15" t="str">
        <f>IF('1- Base de données articles'!C88="","",'1- Base de données articles'!C88)</f>
        <v/>
      </c>
      <c r="D90" s="15"/>
      <c r="E90" s="15"/>
      <c r="F90" s="12"/>
      <c r="G90" s="15"/>
    </row>
    <row r="91" spans="3:7" ht="15" x14ac:dyDescent="0.25">
      <c r="C91" s="15" t="str">
        <f>IF('1- Base de données articles'!C89="","",'1- Base de données articles'!C89)</f>
        <v/>
      </c>
      <c r="D91" s="15"/>
      <c r="E91" s="15"/>
      <c r="F91" s="12"/>
      <c r="G91" s="15"/>
    </row>
    <row r="92" spans="3:7" ht="15" x14ac:dyDescent="0.25">
      <c r="C92" s="15" t="str">
        <f>IF('1- Base de données articles'!C90="","",'1- Base de données articles'!C90)</f>
        <v/>
      </c>
      <c r="D92" s="15"/>
      <c r="E92" s="15"/>
      <c r="F92" s="12"/>
      <c r="G92" s="15"/>
    </row>
    <row r="93" spans="3:7" ht="15" x14ac:dyDescent="0.25">
      <c r="C93" s="15" t="str">
        <f>IF('1- Base de données articles'!C91="","",'1- Base de données articles'!C91)</f>
        <v/>
      </c>
      <c r="D93" s="15"/>
      <c r="E93" s="15"/>
      <c r="F93" s="12"/>
      <c r="G93" s="15"/>
    </row>
    <row r="94" spans="3:7" ht="15" x14ac:dyDescent="0.25">
      <c r="C94" s="15" t="str">
        <f>IF('1- Base de données articles'!C92="","",'1- Base de données articles'!C92)</f>
        <v/>
      </c>
      <c r="D94" s="15"/>
      <c r="E94" s="15"/>
      <c r="F94" s="12"/>
      <c r="G94" s="15"/>
    </row>
    <row r="95" spans="3:7" ht="15" x14ac:dyDescent="0.25">
      <c r="C95" s="15" t="str">
        <f>IF('1- Base de données articles'!C93="","",'1- Base de données articles'!C93)</f>
        <v/>
      </c>
      <c r="D95" s="15"/>
      <c r="E95" s="15"/>
      <c r="F95" s="12"/>
      <c r="G95" s="15"/>
    </row>
    <row r="96" spans="3:7" ht="15" x14ac:dyDescent="0.25">
      <c r="C96" s="15" t="str">
        <f>IF('1- Base de données articles'!C94="","",'1- Base de données articles'!C94)</f>
        <v/>
      </c>
      <c r="D96" s="15"/>
      <c r="E96" s="15"/>
      <c r="F96" s="12"/>
      <c r="G96" s="15"/>
    </row>
    <row r="97" spans="3:7" ht="15" x14ac:dyDescent="0.25">
      <c r="C97" s="15" t="str">
        <f>IF('1- Base de données articles'!C95="","",'1- Base de données articles'!C95)</f>
        <v/>
      </c>
      <c r="D97" s="15"/>
      <c r="E97" s="15"/>
      <c r="F97" s="12"/>
      <c r="G97" s="15"/>
    </row>
    <row r="98" spans="3:7" ht="15" x14ac:dyDescent="0.25">
      <c r="C98" s="15" t="str">
        <f>IF('1- Base de données articles'!C96="","",'1- Base de données articles'!C96)</f>
        <v/>
      </c>
      <c r="D98" s="15"/>
      <c r="E98" s="15"/>
      <c r="F98" s="12"/>
      <c r="G98" s="15"/>
    </row>
    <row r="99" spans="3:7" ht="15" x14ac:dyDescent="0.25">
      <c r="C99" s="15" t="str">
        <f>IF('1- Base de données articles'!C97="","",'1- Base de données articles'!C97)</f>
        <v/>
      </c>
      <c r="D99" s="15"/>
      <c r="E99" s="15"/>
      <c r="F99" s="12"/>
      <c r="G99" s="15"/>
    </row>
    <row r="100" spans="3:7" ht="15" x14ac:dyDescent="0.25">
      <c r="C100" s="15" t="str">
        <f>IF('1- Base de données articles'!C98="","",'1- Base de données articles'!C98)</f>
        <v/>
      </c>
      <c r="D100" s="15"/>
      <c r="E100" s="15"/>
      <c r="F100" s="12"/>
      <c r="G100" s="15"/>
    </row>
    <row r="101" spans="3:7" ht="15" x14ac:dyDescent="0.25">
      <c r="C101" s="15" t="str">
        <f>IF('1- Base de données articles'!C99="","",'1- Base de données articles'!C99)</f>
        <v/>
      </c>
      <c r="D101" s="15"/>
      <c r="E101" s="15"/>
      <c r="F101" s="12"/>
      <c r="G101" s="15"/>
    </row>
    <row r="102" spans="3:7" ht="15" x14ac:dyDescent="0.25">
      <c r="C102" s="15" t="str">
        <f>IF('1- Base de données articles'!C100="","",'1- Base de données articles'!C100)</f>
        <v/>
      </c>
      <c r="D102" s="15"/>
      <c r="E102" s="15"/>
      <c r="F102" s="12"/>
      <c r="G102" s="15"/>
    </row>
    <row r="103" spans="3:7" ht="15" x14ac:dyDescent="0.25">
      <c r="C103" s="15" t="str">
        <f>IF('1- Base de données articles'!C101="","",'1- Base de données articles'!C101)</f>
        <v/>
      </c>
      <c r="D103" s="15"/>
      <c r="E103" s="15"/>
      <c r="F103" s="12"/>
      <c r="G103" s="15"/>
    </row>
    <row r="104" spans="3:7" ht="15" x14ac:dyDescent="0.25">
      <c r="C104" s="15" t="str">
        <f>IF('1- Base de données articles'!C102="","",'1- Base de données articles'!C102)</f>
        <v/>
      </c>
      <c r="D104" s="15"/>
      <c r="E104" s="15"/>
      <c r="F104" s="12"/>
      <c r="G104" s="15"/>
    </row>
    <row r="105" spans="3:7" ht="15" x14ac:dyDescent="0.25">
      <c r="C105" s="15" t="str">
        <f>IF('1- Base de données articles'!C103="","",'1- Base de données articles'!C103)</f>
        <v/>
      </c>
      <c r="D105" s="15"/>
      <c r="E105" s="15"/>
      <c r="F105" s="12"/>
      <c r="G105" s="15"/>
    </row>
    <row r="106" spans="3:7" ht="15" x14ac:dyDescent="0.25">
      <c r="C106" s="15" t="str">
        <f>IF('1- Base de données articles'!C104="","",'1- Base de données articles'!C104)</f>
        <v/>
      </c>
      <c r="D106" s="15"/>
      <c r="E106" s="15"/>
      <c r="F106" s="12"/>
      <c r="G106" s="15"/>
    </row>
    <row r="107" spans="3:7" ht="15" x14ac:dyDescent="0.25">
      <c r="C107" s="15" t="str">
        <f>IF('1- Base de données articles'!C105="","",'1- Base de données articles'!C105)</f>
        <v/>
      </c>
      <c r="D107" s="15"/>
      <c r="E107" s="15"/>
      <c r="F107" s="12"/>
      <c r="G107" s="15"/>
    </row>
    <row r="108" spans="3:7" ht="15" x14ac:dyDescent="0.25">
      <c r="C108" s="15" t="str">
        <f>IF('1- Base de données articles'!C106="","",'1- Base de données articles'!C106)</f>
        <v/>
      </c>
      <c r="D108" s="15"/>
      <c r="E108" s="15"/>
      <c r="F108" s="12"/>
      <c r="G108" s="15"/>
    </row>
    <row r="109" spans="3:7" ht="15" x14ac:dyDescent="0.25">
      <c r="C109" s="15" t="str">
        <f>IF('1- Base de données articles'!C107="","",'1- Base de données articles'!C107)</f>
        <v/>
      </c>
      <c r="D109" s="15"/>
      <c r="E109" s="15"/>
      <c r="F109" s="12"/>
      <c r="G109" s="15"/>
    </row>
    <row r="110" spans="3:7" ht="15" x14ac:dyDescent="0.25">
      <c r="C110" s="15" t="str">
        <f>IF('1- Base de données articles'!C108="","",'1- Base de données articles'!C108)</f>
        <v/>
      </c>
      <c r="D110" s="15"/>
      <c r="E110" s="15"/>
      <c r="F110" s="12"/>
      <c r="G110" s="15"/>
    </row>
    <row r="111" spans="3:7" ht="15" x14ac:dyDescent="0.25">
      <c r="C111" s="15" t="str">
        <f>IF('1- Base de données articles'!C109="","",'1- Base de données articles'!C109)</f>
        <v/>
      </c>
      <c r="D111" s="15"/>
      <c r="E111" s="15"/>
      <c r="F111" s="12"/>
      <c r="G111" s="15"/>
    </row>
    <row r="112" spans="3:7" ht="15" x14ac:dyDescent="0.25">
      <c r="C112" s="15" t="str">
        <f>IF('1- Base de données articles'!C110="","",'1- Base de données articles'!C110)</f>
        <v/>
      </c>
      <c r="D112" s="15"/>
      <c r="E112" s="15"/>
      <c r="F112" s="12"/>
      <c r="G112" s="15"/>
    </row>
    <row r="113" spans="3:7" ht="15" x14ac:dyDescent="0.25">
      <c r="C113" s="15" t="str">
        <f>IF('1- Base de données articles'!C111="","",'1- Base de données articles'!C111)</f>
        <v/>
      </c>
      <c r="D113" s="15"/>
      <c r="E113" s="15"/>
      <c r="F113" s="12"/>
      <c r="G113" s="15"/>
    </row>
    <row r="114" spans="3:7" ht="15" x14ac:dyDescent="0.25">
      <c r="C114" s="15" t="str">
        <f>IF('1- Base de données articles'!C112="","",'1- Base de données articles'!C112)</f>
        <v/>
      </c>
      <c r="D114" s="15"/>
      <c r="E114" s="15"/>
      <c r="F114" s="12"/>
      <c r="G114" s="15"/>
    </row>
    <row r="115" spans="3:7" ht="15" x14ac:dyDescent="0.25">
      <c r="C115" s="15" t="str">
        <f>IF('1- Base de données articles'!C113="","",'1- Base de données articles'!C113)</f>
        <v/>
      </c>
      <c r="D115" s="15"/>
      <c r="E115" s="15"/>
      <c r="F115" s="12"/>
      <c r="G115" s="15"/>
    </row>
    <row r="116" spans="3:7" ht="15" x14ac:dyDescent="0.25">
      <c r="C116" s="15" t="str">
        <f>IF('1- Base de données articles'!C114="","",'1- Base de données articles'!C114)</f>
        <v/>
      </c>
      <c r="D116" s="15"/>
      <c r="E116" s="15"/>
      <c r="F116" s="12"/>
      <c r="G116" s="15"/>
    </row>
    <row r="117" spans="3:7" ht="15" x14ac:dyDescent="0.25">
      <c r="C117" s="15" t="str">
        <f>IF('1- Base de données articles'!C115="","",'1- Base de données articles'!C115)</f>
        <v/>
      </c>
      <c r="D117" s="15"/>
      <c r="E117" s="15"/>
      <c r="F117" s="12"/>
      <c r="G117" s="15"/>
    </row>
    <row r="118" spans="3:7" ht="15" x14ac:dyDescent="0.25">
      <c r="C118" s="15" t="str">
        <f>IF('1- Base de données articles'!C116="","",'1- Base de données articles'!C116)</f>
        <v/>
      </c>
      <c r="D118" s="15"/>
      <c r="E118" s="15"/>
      <c r="F118" s="12"/>
      <c r="G118" s="15"/>
    </row>
    <row r="119" spans="3:7" ht="15" x14ac:dyDescent="0.25">
      <c r="C119" s="15" t="str">
        <f>IF('1- Base de données articles'!C117="","",'1- Base de données articles'!C117)</f>
        <v/>
      </c>
      <c r="D119" s="15"/>
      <c r="E119" s="15"/>
      <c r="F119" s="12"/>
      <c r="G119" s="15"/>
    </row>
    <row r="120" spans="3:7" ht="15" x14ac:dyDescent="0.25">
      <c r="C120" s="15" t="str">
        <f>IF('1- Base de données articles'!C118="","",'1- Base de données articles'!C118)</f>
        <v/>
      </c>
      <c r="D120" s="15"/>
      <c r="E120" s="15"/>
      <c r="F120" s="12"/>
      <c r="G120" s="15"/>
    </row>
    <row r="121" spans="3:7" ht="15" x14ac:dyDescent="0.25">
      <c r="C121" s="15" t="str">
        <f>IF('1- Base de données articles'!C119="","",'1- Base de données articles'!C119)</f>
        <v/>
      </c>
      <c r="D121" s="15"/>
      <c r="E121" s="15"/>
      <c r="F121" s="12"/>
      <c r="G121" s="15"/>
    </row>
    <row r="122" spans="3:7" ht="15" x14ac:dyDescent="0.25">
      <c r="C122" s="15" t="str">
        <f>IF('1- Base de données articles'!C120="","",'1- Base de données articles'!C120)</f>
        <v/>
      </c>
      <c r="D122" s="15"/>
      <c r="E122" s="15"/>
      <c r="F122" s="12"/>
      <c r="G122" s="15"/>
    </row>
    <row r="123" spans="3:7" ht="15" x14ac:dyDescent="0.25">
      <c r="C123" s="15" t="str">
        <f>IF('1- Base de données articles'!C121="","",'1- Base de données articles'!C121)</f>
        <v/>
      </c>
      <c r="D123" s="15"/>
      <c r="E123" s="15"/>
      <c r="F123" s="12"/>
      <c r="G123" s="15"/>
    </row>
    <row r="124" spans="3:7" ht="15" x14ac:dyDescent="0.25">
      <c r="C124" s="15" t="str">
        <f>IF('1- Base de données articles'!C122="","",'1- Base de données articles'!C122)</f>
        <v/>
      </c>
      <c r="D124" s="15"/>
      <c r="E124" s="15"/>
      <c r="F124" s="12"/>
      <c r="G124" s="15"/>
    </row>
    <row r="125" spans="3:7" ht="15" x14ac:dyDescent="0.25">
      <c r="C125" s="15" t="str">
        <f>IF('1- Base de données articles'!C123="","",'1- Base de données articles'!C123)</f>
        <v/>
      </c>
      <c r="D125" s="15"/>
      <c r="E125" s="15"/>
      <c r="F125" s="12"/>
      <c r="G125" s="15"/>
    </row>
    <row r="126" spans="3:7" ht="15" x14ac:dyDescent="0.25">
      <c r="C126" s="15" t="str">
        <f>IF('1- Base de données articles'!C124="","",'1- Base de données articles'!C124)</f>
        <v/>
      </c>
      <c r="D126" s="15"/>
      <c r="E126" s="15"/>
      <c r="F126" s="12"/>
      <c r="G126" s="15"/>
    </row>
    <row r="127" spans="3:7" ht="15" x14ac:dyDescent="0.25">
      <c r="C127" s="15" t="str">
        <f>IF('1- Base de données articles'!C125="","",'1- Base de données articles'!C125)</f>
        <v/>
      </c>
      <c r="D127" s="15"/>
      <c r="E127" s="15"/>
      <c r="F127" s="12"/>
      <c r="G127" s="15"/>
    </row>
    <row r="128" spans="3:7" ht="15" x14ac:dyDescent="0.25">
      <c r="C128" s="15" t="str">
        <f>IF('1- Base de données articles'!C126="","",'1- Base de données articles'!C126)</f>
        <v/>
      </c>
      <c r="D128" s="15"/>
      <c r="E128" s="15"/>
      <c r="F128" s="12"/>
      <c r="G128" s="15"/>
    </row>
    <row r="129" spans="3:7" ht="15" x14ac:dyDescent="0.25">
      <c r="C129" s="15" t="str">
        <f>IF('1- Base de données articles'!C127="","",'1- Base de données articles'!C127)</f>
        <v/>
      </c>
      <c r="D129" s="15"/>
      <c r="E129" s="15"/>
      <c r="F129" s="12"/>
      <c r="G129" s="15"/>
    </row>
    <row r="130" spans="3:7" ht="15" x14ac:dyDescent="0.25">
      <c r="C130" s="15" t="str">
        <f>IF('1- Base de données articles'!C128="","",'1- Base de données articles'!C128)</f>
        <v/>
      </c>
      <c r="D130" s="15"/>
      <c r="E130" s="15"/>
      <c r="F130" s="12"/>
      <c r="G130" s="15"/>
    </row>
    <row r="131" spans="3:7" ht="15" x14ac:dyDescent="0.25">
      <c r="C131" s="15" t="str">
        <f>IF('1- Base de données articles'!C129="","",'1- Base de données articles'!C129)</f>
        <v/>
      </c>
      <c r="D131" s="15"/>
      <c r="E131" s="15"/>
      <c r="F131" s="12"/>
      <c r="G131" s="15"/>
    </row>
    <row r="132" spans="3:7" ht="15" x14ac:dyDescent="0.25">
      <c r="C132" s="15" t="str">
        <f>IF('1- Base de données articles'!C130="","",'1- Base de données articles'!C130)</f>
        <v/>
      </c>
      <c r="D132" s="15"/>
      <c r="E132" s="15"/>
      <c r="F132" s="12"/>
      <c r="G132" s="15"/>
    </row>
    <row r="133" spans="3:7" ht="15" x14ac:dyDescent="0.25">
      <c r="C133" s="15" t="str">
        <f>IF('1- Base de données articles'!C131="","",'1- Base de données articles'!C131)</f>
        <v/>
      </c>
      <c r="D133" s="15"/>
      <c r="E133" s="15"/>
      <c r="F133" s="12"/>
      <c r="G133" s="15"/>
    </row>
    <row r="134" spans="3:7" ht="15" x14ac:dyDescent="0.25">
      <c r="C134" s="15" t="str">
        <f>IF('1- Base de données articles'!C132="","",'1- Base de données articles'!C132)</f>
        <v/>
      </c>
      <c r="D134" s="15"/>
      <c r="E134" s="15"/>
      <c r="F134" s="12"/>
      <c r="G134" s="15"/>
    </row>
    <row r="135" spans="3:7" ht="15" x14ac:dyDescent="0.25">
      <c r="C135" s="15" t="str">
        <f>IF('1- Base de données articles'!C133="","",'1- Base de données articles'!C133)</f>
        <v/>
      </c>
      <c r="D135" s="15"/>
      <c r="E135" s="15"/>
      <c r="F135" s="12"/>
      <c r="G135" s="15"/>
    </row>
    <row r="136" spans="3:7" ht="15" x14ac:dyDescent="0.25">
      <c r="C136" s="15" t="str">
        <f>IF('1- Base de données articles'!C134="","",'1- Base de données articles'!C134)</f>
        <v/>
      </c>
      <c r="D136" s="15"/>
      <c r="E136" s="15"/>
      <c r="F136" s="12"/>
      <c r="G136" s="15"/>
    </row>
    <row r="137" spans="3:7" ht="15" x14ac:dyDescent="0.25">
      <c r="C137" s="15" t="str">
        <f>IF('1- Base de données articles'!C135="","",'1- Base de données articles'!C135)</f>
        <v/>
      </c>
      <c r="D137" s="15"/>
      <c r="E137" s="15"/>
      <c r="F137" s="12"/>
      <c r="G137" s="15"/>
    </row>
    <row r="138" spans="3:7" ht="15" x14ac:dyDescent="0.25">
      <c r="C138" s="15" t="str">
        <f>IF('1- Base de données articles'!C136="","",'1- Base de données articles'!C136)</f>
        <v/>
      </c>
      <c r="D138" s="15"/>
      <c r="E138" s="15"/>
      <c r="F138" s="12"/>
      <c r="G138" s="15"/>
    </row>
    <row r="139" spans="3:7" ht="15" x14ac:dyDescent="0.25">
      <c r="C139" s="15" t="str">
        <f>IF('1- Base de données articles'!C137="","",'1- Base de données articles'!C137)</f>
        <v/>
      </c>
      <c r="D139" s="15"/>
      <c r="E139" s="15"/>
      <c r="F139" s="12"/>
      <c r="G139" s="15"/>
    </row>
    <row r="140" spans="3:7" ht="15" x14ac:dyDescent="0.25">
      <c r="C140" s="15" t="str">
        <f>IF('1- Base de données articles'!C138="","",'1- Base de données articles'!C138)</f>
        <v/>
      </c>
      <c r="D140" s="15"/>
      <c r="E140" s="15"/>
      <c r="F140" s="12"/>
      <c r="G140" s="15"/>
    </row>
    <row r="141" spans="3:7" ht="15" x14ac:dyDescent="0.25">
      <c r="C141" s="15" t="str">
        <f>IF('1- Base de données articles'!C139="","",'1- Base de données articles'!C139)</f>
        <v/>
      </c>
      <c r="D141" s="15"/>
      <c r="E141" s="15"/>
      <c r="F141" s="12"/>
      <c r="G141" s="15"/>
    </row>
    <row r="142" spans="3:7" ht="15" x14ac:dyDescent="0.25">
      <c r="C142" s="15" t="str">
        <f>IF('1- Base de données articles'!C140="","",'1- Base de données articles'!C140)</f>
        <v/>
      </c>
      <c r="D142" s="15"/>
      <c r="E142" s="15"/>
      <c r="F142" s="12"/>
      <c r="G142" s="15"/>
    </row>
    <row r="143" spans="3:7" ht="15" x14ac:dyDescent="0.25">
      <c r="C143" s="15" t="str">
        <f>IF('1- Base de données articles'!C141="","",'1- Base de données articles'!C141)</f>
        <v/>
      </c>
      <c r="D143" s="15"/>
      <c r="E143" s="15"/>
      <c r="F143" s="12"/>
      <c r="G143" s="15"/>
    </row>
    <row r="144" spans="3:7" ht="15" x14ac:dyDescent="0.25">
      <c r="C144" s="15" t="str">
        <f>IF('1- Base de données articles'!C142="","",'1- Base de données articles'!C142)</f>
        <v/>
      </c>
      <c r="D144" s="15"/>
      <c r="E144" s="15"/>
      <c r="F144" s="12"/>
      <c r="G144" s="15"/>
    </row>
    <row r="145" spans="3:7" ht="15" x14ac:dyDescent="0.25">
      <c r="C145" s="15" t="str">
        <f>IF('1- Base de données articles'!C143="","",'1- Base de données articles'!C143)</f>
        <v/>
      </c>
      <c r="D145" s="15"/>
      <c r="E145" s="15"/>
      <c r="F145" s="12"/>
      <c r="G145" s="15"/>
    </row>
    <row r="146" spans="3:7" ht="15" x14ac:dyDescent="0.25">
      <c r="C146" s="15" t="str">
        <f>IF('1- Base de données articles'!C144="","",'1- Base de données articles'!C144)</f>
        <v/>
      </c>
      <c r="D146" s="15"/>
      <c r="E146" s="15"/>
      <c r="F146" s="12"/>
      <c r="G146" s="15"/>
    </row>
    <row r="147" spans="3:7" ht="15" x14ac:dyDescent="0.25">
      <c r="C147" s="15" t="str">
        <f>IF('1- Base de données articles'!C145="","",'1- Base de données articles'!C145)</f>
        <v/>
      </c>
      <c r="D147" s="15"/>
      <c r="E147" s="15"/>
      <c r="F147" s="12"/>
      <c r="G147" s="15"/>
    </row>
    <row r="148" spans="3:7" ht="15" x14ac:dyDescent="0.25">
      <c r="C148" s="15" t="str">
        <f>IF('1- Base de données articles'!C146="","",'1- Base de données articles'!C146)</f>
        <v/>
      </c>
      <c r="D148" s="15"/>
      <c r="E148" s="15"/>
      <c r="F148" s="12"/>
      <c r="G148" s="15"/>
    </row>
    <row r="149" spans="3:7" ht="15" x14ac:dyDescent="0.25">
      <c r="C149" s="15" t="str">
        <f>IF('1- Base de données articles'!C147="","",'1- Base de données articles'!C147)</f>
        <v/>
      </c>
      <c r="D149" s="15"/>
      <c r="E149" s="15"/>
      <c r="F149" s="12"/>
      <c r="G149" s="15"/>
    </row>
    <row r="150" spans="3:7" ht="15" x14ac:dyDescent="0.25">
      <c r="C150" s="15" t="str">
        <f>IF('1- Base de données articles'!C148="","",'1- Base de données articles'!C148)</f>
        <v/>
      </c>
      <c r="D150" s="15"/>
      <c r="E150" s="15"/>
      <c r="F150" s="12"/>
      <c r="G150" s="15"/>
    </row>
    <row r="151" spans="3:7" ht="15" x14ac:dyDescent="0.25">
      <c r="C151" s="15" t="str">
        <f>IF('1- Base de données articles'!C149="","",'1- Base de données articles'!C149)</f>
        <v/>
      </c>
      <c r="D151" s="15"/>
      <c r="E151" s="15"/>
      <c r="F151" s="12"/>
      <c r="G151" s="15"/>
    </row>
    <row r="152" spans="3:7" ht="15" x14ac:dyDescent="0.25">
      <c r="C152" s="15" t="str">
        <f>IF('1- Base de données articles'!C150="","",'1- Base de données articles'!C150)</f>
        <v/>
      </c>
      <c r="D152" s="15"/>
      <c r="E152" s="15"/>
      <c r="F152" s="12"/>
      <c r="G152" s="15"/>
    </row>
    <row r="153" spans="3:7" ht="15" x14ac:dyDescent="0.25">
      <c r="C153" s="15" t="str">
        <f>IF('1- Base de données articles'!C151="","",'1- Base de données articles'!C151)</f>
        <v/>
      </c>
      <c r="D153" s="15"/>
      <c r="E153" s="15"/>
      <c r="F153" s="12"/>
      <c r="G153" s="15"/>
    </row>
    <row r="154" spans="3:7" ht="15" x14ac:dyDescent="0.25">
      <c r="C154" s="15" t="str">
        <f>IF('1- Base de données articles'!C152="","",'1- Base de données articles'!C152)</f>
        <v/>
      </c>
      <c r="D154" s="15"/>
      <c r="E154" s="15"/>
      <c r="F154" s="12"/>
      <c r="G154" s="15"/>
    </row>
    <row r="155" spans="3:7" ht="15" x14ac:dyDescent="0.25">
      <c r="C155" s="15" t="str">
        <f>IF('1- Base de données articles'!C153="","",'1- Base de données articles'!C153)</f>
        <v/>
      </c>
      <c r="D155" s="15"/>
      <c r="E155" s="15"/>
      <c r="F155" s="12"/>
      <c r="G155" s="15"/>
    </row>
    <row r="156" spans="3:7" ht="15" x14ac:dyDescent="0.25">
      <c r="C156" s="15" t="str">
        <f>IF('1- Base de données articles'!C154="","",'1- Base de données articles'!C154)</f>
        <v/>
      </c>
      <c r="D156" s="15"/>
      <c r="E156" s="15"/>
      <c r="F156" s="12"/>
      <c r="G156" s="15"/>
    </row>
    <row r="157" spans="3:7" ht="15" x14ac:dyDescent="0.25">
      <c r="C157" s="15" t="str">
        <f>IF('1- Base de données articles'!C155="","",'1- Base de données articles'!C155)</f>
        <v/>
      </c>
      <c r="D157" s="15"/>
      <c r="E157" s="15"/>
      <c r="F157" s="12"/>
      <c r="G157" s="15"/>
    </row>
    <row r="158" spans="3:7" ht="15" x14ac:dyDescent="0.25">
      <c r="C158" s="15" t="str">
        <f>IF('1- Base de données articles'!C156="","",'1- Base de données articles'!C156)</f>
        <v/>
      </c>
      <c r="D158" s="15"/>
      <c r="E158" s="15"/>
      <c r="F158" s="12"/>
      <c r="G158" s="15"/>
    </row>
    <row r="159" spans="3:7" ht="15" x14ac:dyDescent="0.25">
      <c r="C159" s="15" t="str">
        <f>IF('1- Base de données articles'!C157="","",'1- Base de données articles'!C157)</f>
        <v/>
      </c>
      <c r="D159" s="15"/>
      <c r="E159" s="15"/>
      <c r="F159" s="12"/>
      <c r="G159" s="15"/>
    </row>
    <row r="160" spans="3:7" ht="15" x14ac:dyDescent="0.25">
      <c r="C160" s="15" t="str">
        <f>IF('1- Base de données articles'!C158="","",'1- Base de données articles'!C158)</f>
        <v/>
      </c>
      <c r="D160" s="15"/>
      <c r="E160" s="15"/>
      <c r="F160" s="12"/>
      <c r="G160" s="15"/>
    </row>
    <row r="161" spans="3:7" ht="15" x14ac:dyDescent="0.25">
      <c r="C161" s="15" t="str">
        <f>IF('1- Base de données articles'!C159="","",'1- Base de données articles'!C159)</f>
        <v/>
      </c>
      <c r="D161" s="15"/>
      <c r="E161" s="15"/>
      <c r="F161" s="12"/>
      <c r="G161" s="15"/>
    </row>
    <row r="162" spans="3:7" ht="15" x14ac:dyDescent="0.25">
      <c r="C162" s="15" t="str">
        <f>IF('1- Base de données articles'!C160="","",'1- Base de données articles'!C160)</f>
        <v/>
      </c>
      <c r="D162" s="15"/>
      <c r="E162" s="15"/>
      <c r="F162" s="12"/>
      <c r="G162" s="15"/>
    </row>
    <row r="163" spans="3:7" ht="15" x14ac:dyDescent="0.25">
      <c r="C163" s="15" t="str">
        <f>IF('1- Base de données articles'!C161="","",'1- Base de données articles'!C161)</f>
        <v/>
      </c>
      <c r="D163" s="15"/>
      <c r="E163" s="15"/>
      <c r="F163" s="12"/>
      <c r="G163" s="15"/>
    </row>
    <row r="164" spans="3:7" ht="15" x14ac:dyDescent="0.25">
      <c r="C164" s="15" t="str">
        <f>IF('1- Base de données articles'!C162="","",'1- Base de données articles'!C162)</f>
        <v/>
      </c>
      <c r="D164" s="15"/>
      <c r="E164" s="15"/>
      <c r="F164" s="12"/>
      <c r="G164" s="15"/>
    </row>
    <row r="165" spans="3:7" ht="15" x14ac:dyDescent="0.25">
      <c r="C165" s="15" t="str">
        <f>IF('1- Base de données articles'!C163="","",'1- Base de données articles'!C163)</f>
        <v/>
      </c>
      <c r="D165" s="15"/>
      <c r="E165" s="15"/>
      <c r="F165" s="12"/>
      <c r="G165" s="15"/>
    </row>
    <row r="166" spans="3:7" ht="15" x14ac:dyDescent="0.25">
      <c r="C166" s="15" t="str">
        <f>IF('1- Base de données articles'!C164="","",'1- Base de données articles'!C164)</f>
        <v/>
      </c>
      <c r="D166" s="15"/>
      <c r="E166" s="15"/>
      <c r="F166" s="12"/>
      <c r="G166" s="15"/>
    </row>
    <row r="167" spans="3:7" ht="15" x14ac:dyDescent="0.25">
      <c r="C167" s="15" t="str">
        <f>IF('1- Base de données articles'!C165="","",'1- Base de données articles'!C165)</f>
        <v/>
      </c>
      <c r="D167" s="15"/>
      <c r="E167" s="15"/>
      <c r="F167" s="12"/>
      <c r="G167" s="15"/>
    </row>
    <row r="168" spans="3:7" ht="15" x14ac:dyDescent="0.25">
      <c r="C168" s="15" t="str">
        <f>IF('1- Base de données articles'!C166="","",'1- Base de données articles'!C166)</f>
        <v/>
      </c>
      <c r="D168" s="15"/>
      <c r="E168" s="15"/>
      <c r="F168" s="12"/>
      <c r="G168" s="15"/>
    </row>
    <row r="169" spans="3:7" ht="15" x14ac:dyDescent="0.25">
      <c r="C169" s="15" t="str">
        <f>IF('1- Base de données articles'!C167="","",'1- Base de données articles'!C167)</f>
        <v/>
      </c>
      <c r="D169" s="15"/>
      <c r="E169" s="15"/>
      <c r="F169" s="12"/>
      <c r="G169" s="15"/>
    </row>
    <row r="170" spans="3:7" ht="15" x14ac:dyDescent="0.25">
      <c r="C170" s="15" t="str">
        <f>IF('1- Base de données articles'!C168="","",'1- Base de données articles'!C168)</f>
        <v/>
      </c>
      <c r="D170" s="15"/>
      <c r="E170" s="15"/>
      <c r="F170" s="12"/>
      <c r="G170" s="15"/>
    </row>
    <row r="171" spans="3:7" ht="15" x14ac:dyDescent="0.25">
      <c r="C171" s="15" t="str">
        <f>IF('1- Base de données articles'!C169="","",'1- Base de données articles'!C169)</f>
        <v/>
      </c>
      <c r="D171" s="15"/>
      <c r="E171" s="15"/>
      <c r="F171" s="12"/>
      <c r="G171" s="15"/>
    </row>
    <row r="172" spans="3:7" ht="15" x14ac:dyDescent="0.25">
      <c r="C172" s="15" t="str">
        <f>IF('1- Base de données articles'!C170="","",'1- Base de données articles'!C170)</f>
        <v/>
      </c>
      <c r="D172" s="15"/>
      <c r="E172" s="15"/>
      <c r="F172" s="12"/>
      <c r="G172" s="15"/>
    </row>
    <row r="173" spans="3:7" ht="15" x14ac:dyDescent="0.25">
      <c r="C173" s="15" t="str">
        <f>IF('1- Base de données articles'!C171="","",'1- Base de données articles'!C171)</f>
        <v/>
      </c>
      <c r="D173" s="15"/>
      <c r="E173" s="15"/>
      <c r="F173" s="12"/>
      <c r="G173" s="15"/>
    </row>
    <row r="174" spans="3:7" ht="15" x14ac:dyDescent="0.25">
      <c r="C174" s="15" t="str">
        <f>IF('1- Base de données articles'!C172="","",'1- Base de données articles'!C172)</f>
        <v/>
      </c>
      <c r="D174" s="15"/>
      <c r="E174" s="15"/>
      <c r="F174" s="12"/>
      <c r="G174" s="15"/>
    </row>
    <row r="175" spans="3:7" ht="15" x14ac:dyDescent="0.25">
      <c r="C175" s="15" t="str">
        <f>IF('1- Base de données articles'!C173="","",'1- Base de données articles'!C173)</f>
        <v/>
      </c>
      <c r="D175" s="15"/>
      <c r="E175" s="15"/>
      <c r="F175" s="12"/>
      <c r="G175" s="15"/>
    </row>
    <row r="176" spans="3:7" ht="15" x14ac:dyDescent="0.25">
      <c r="C176" s="15" t="str">
        <f>IF('1- Base de données articles'!C174="","",'1- Base de données articles'!C174)</f>
        <v/>
      </c>
      <c r="D176" s="15"/>
      <c r="E176" s="15"/>
      <c r="F176" s="12"/>
      <c r="G176" s="15"/>
    </row>
    <row r="177" spans="3:7" ht="15" x14ac:dyDescent="0.25">
      <c r="C177" s="15" t="str">
        <f>IF('1- Base de données articles'!C175="","",'1- Base de données articles'!C175)</f>
        <v/>
      </c>
      <c r="D177" s="15"/>
      <c r="E177" s="15"/>
      <c r="F177" s="12"/>
      <c r="G177" s="15"/>
    </row>
    <row r="178" spans="3:7" ht="15" x14ac:dyDescent="0.25">
      <c r="C178" s="15" t="str">
        <f>IF('1- Base de données articles'!C176="","",'1- Base de données articles'!C176)</f>
        <v/>
      </c>
      <c r="D178" s="15"/>
      <c r="E178" s="15"/>
      <c r="F178" s="12"/>
      <c r="G178" s="15"/>
    </row>
    <row r="179" spans="3:7" ht="15" x14ac:dyDescent="0.25">
      <c r="C179" s="15" t="str">
        <f>IF('1- Base de données articles'!C177="","",'1- Base de données articles'!C177)</f>
        <v/>
      </c>
      <c r="D179" s="15"/>
      <c r="E179" s="15"/>
      <c r="F179" s="12"/>
      <c r="G179" s="15"/>
    </row>
    <row r="180" spans="3:7" ht="15" x14ac:dyDescent="0.25">
      <c r="C180" s="15" t="str">
        <f>IF('1- Base de données articles'!C178="","",'1- Base de données articles'!C178)</f>
        <v/>
      </c>
      <c r="D180" s="15"/>
      <c r="E180" s="15"/>
      <c r="F180" s="12"/>
      <c r="G180" s="15"/>
    </row>
    <row r="181" spans="3:7" ht="15" x14ac:dyDescent="0.25">
      <c r="C181" s="15" t="str">
        <f>IF('1- Base de données articles'!C179="","",'1- Base de données articles'!C179)</f>
        <v/>
      </c>
      <c r="D181" s="15"/>
      <c r="E181" s="15"/>
      <c r="F181" s="12"/>
      <c r="G181" s="15"/>
    </row>
    <row r="182" spans="3:7" ht="15" x14ac:dyDescent="0.25">
      <c r="C182" s="15" t="str">
        <f>IF('1- Base de données articles'!C180="","",'1- Base de données articles'!C180)</f>
        <v/>
      </c>
      <c r="D182" s="15"/>
      <c r="E182" s="15"/>
      <c r="F182" s="12"/>
      <c r="G182" s="15"/>
    </row>
    <row r="183" spans="3:7" ht="15" x14ac:dyDescent="0.25">
      <c r="C183" s="15" t="str">
        <f>IF('1- Base de données articles'!C181="","",'1- Base de données articles'!C181)</f>
        <v/>
      </c>
      <c r="D183" s="15"/>
      <c r="E183" s="15"/>
      <c r="F183" s="12"/>
      <c r="G183" s="15"/>
    </row>
    <row r="184" spans="3:7" ht="15" x14ac:dyDescent="0.25">
      <c r="C184" s="15" t="str">
        <f>IF('1- Base de données articles'!C182="","",'1- Base de données articles'!C182)</f>
        <v/>
      </c>
      <c r="D184" s="15"/>
      <c r="E184" s="15"/>
      <c r="F184" s="12"/>
      <c r="G184" s="15"/>
    </row>
    <row r="185" spans="3:7" ht="15" x14ac:dyDescent="0.25">
      <c r="C185" s="15" t="str">
        <f>IF('1- Base de données articles'!C183="","",'1- Base de données articles'!C183)</f>
        <v/>
      </c>
      <c r="D185" s="15"/>
      <c r="E185" s="15"/>
      <c r="F185" s="12"/>
      <c r="G185" s="15"/>
    </row>
    <row r="186" spans="3:7" ht="15" x14ac:dyDescent="0.25">
      <c r="C186" s="15" t="str">
        <f>IF('1- Base de données articles'!C184="","",'1- Base de données articles'!C184)</f>
        <v/>
      </c>
      <c r="D186" s="15"/>
      <c r="E186" s="15"/>
      <c r="F186" s="12"/>
      <c r="G186" s="15"/>
    </row>
    <row r="187" spans="3:7" ht="15" x14ac:dyDescent="0.25">
      <c r="C187" s="15" t="str">
        <f>IF('1- Base de données articles'!C185="","",'1- Base de données articles'!C185)</f>
        <v/>
      </c>
      <c r="D187" s="15"/>
      <c r="E187" s="15"/>
      <c r="F187" s="12"/>
      <c r="G187" s="15"/>
    </row>
    <row r="188" spans="3:7" ht="15" x14ac:dyDescent="0.25">
      <c r="C188" s="15" t="str">
        <f>IF('1- Base de données articles'!C186="","",'1- Base de données articles'!C186)</f>
        <v/>
      </c>
      <c r="D188" s="15"/>
      <c r="E188" s="15"/>
      <c r="F188" s="12"/>
      <c r="G188" s="15"/>
    </row>
    <row r="189" spans="3:7" ht="15" x14ac:dyDescent="0.25">
      <c r="C189" s="15" t="str">
        <f>IF('1- Base de données articles'!C187="","",'1- Base de données articles'!C187)</f>
        <v/>
      </c>
      <c r="D189" s="15"/>
      <c r="E189" s="15"/>
      <c r="F189" s="12"/>
      <c r="G189" s="15"/>
    </row>
    <row r="190" spans="3:7" ht="15" x14ac:dyDescent="0.25">
      <c r="C190" s="15" t="str">
        <f>IF('1- Base de données articles'!C188="","",'1- Base de données articles'!C188)</f>
        <v/>
      </c>
      <c r="D190" s="15"/>
      <c r="E190" s="15"/>
      <c r="F190" s="12"/>
      <c r="G190" s="15"/>
    </row>
    <row r="191" spans="3:7" ht="15" x14ac:dyDescent="0.25">
      <c r="C191" s="15" t="str">
        <f>IF('1- Base de données articles'!C189="","",'1- Base de données articles'!C189)</f>
        <v/>
      </c>
      <c r="D191" s="15"/>
      <c r="E191" s="15"/>
      <c r="F191" s="12"/>
      <c r="G191" s="15"/>
    </row>
    <row r="192" spans="3:7" ht="15" x14ac:dyDescent="0.25">
      <c r="C192" s="15" t="str">
        <f>IF('1- Base de données articles'!C190="","",'1- Base de données articles'!C190)</f>
        <v/>
      </c>
      <c r="D192" s="15"/>
      <c r="E192" s="15"/>
      <c r="F192" s="12"/>
      <c r="G192" s="15"/>
    </row>
    <row r="193" spans="3:7" ht="15" x14ac:dyDescent="0.25">
      <c r="C193" s="15" t="str">
        <f>IF('1- Base de données articles'!C191="","",'1- Base de données articles'!C191)</f>
        <v/>
      </c>
      <c r="D193" s="15"/>
      <c r="E193" s="15"/>
      <c r="F193" s="12"/>
      <c r="G193" s="15"/>
    </row>
    <row r="194" spans="3:7" ht="15" x14ac:dyDescent="0.25">
      <c r="C194" s="15" t="str">
        <f>IF('1- Base de données articles'!C192="","",'1- Base de données articles'!C192)</f>
        <v/>
      </c>
      <c r="D194" s="15"/>
      <c r="E194" s="15"/>
      <c r="F194" s="12"/>
      <c r="G194" s="15"/>
    </row>
    <row r="195" spans="3:7" ht="15" x14ac:dyDescent="0.25">
      <c r="C195" s="15" t="str">
        <f>IF('1- Base de données articles'!C193="","",'1- Base de données articles'!C193)</f>
        <v/>
      </c>
      <c r="D195" s="15"/>
      <c r="E195" s="15"/>
      <c r="F195" s="12"/>
      <c r="G195" s="15"/>
    </row>
    <row r="196" spans="3:7" ht="15" x14ac:dyDescent="0.25">
      <c r="C196" s="15" t="str">
        <f>IF('1- Base de données articles'!C194="","",'1- Base de données articles'!C194)</f>
        <v/>
      </c>
      <c r="D196" s="15"/>
      <c r="E196" s="15"/>
      <c r="F196" s="12"/>
      <c r="G196" s="15"/>
    </row>
    <row r="197" spans="3:7" ht="15" x14ac:dyDescent="0.25">
      <c r="C197" s="15" t="str">
        <f>IF('1- Base de données articles'!C195="","",'1- Base de données articles'!C195)</f>
        <v/>
      </c>
      <c r="D197" s="15"/>
      <c r="E197" s="15"/>
      <c r="F197" s="12"/>
      <c r="G197" s="15"/>
    </row>
    <row r="198" spans="3:7" ht="15" x14ac:dyDescent="0.25">
      <c r="C198" s="15" t="str">
        <f>IF('1- Base de données articles'!C196="","",'1- Base de données articles'!C196)</f>
        <v/>
      </c>
      <c r="D198" s="15"/>
      <c r="E198" s="15"/>
      <c r="F198" s="12"/>
      <c r="G198" s="15"/>
    </row>
    <row r="199" spans="3:7" ht="15" x14ac:dyDescent="0.25">
      <c r="C199" s="15" t="str">
        <f>IF('1- Base de données articles'!C197="","",'1- Base de données articles'!C197)</f>
        <v/>
      </c>
      <c r="D199" s="15"/>
      <c r="E199" s="15"/>
      <c r="F199" s="12"/>
      <c r="G199" s="15"/>
    </row>
    <row r="200" spans="3:7" ht="15" x14ac:dyDescent="0.25">
      <c r="C200" s="15" t="str">
        <f>IF('1- Base de données articles'!C198="","",'1- Base de données articles'!C198)</f>
        <v/>
      </c>
      <c r="D200" s="15"/>
      <c r="E200" s="15"/>
      <c r="F200" s="12"/>
      <c r="G200" s="15"/>
    </row>
    <row r="201" spans="3:7" ht="15" x14ac:dyDescent="0.25">
      <c r="C201" s="15" t="str">
        <f>IF('1- Base de données articles'!C199="","",'1- Base de données articles'!C199)</f>
        <v/>
      </c>
      <c r="D201" s="15"/>
      <c r="E201" s="15"/>
      <c r="F201" s="12"/>
      <c r="G201" s="15"/>
    </row>
    <row r="202" spans="3:7" ht="15" x14ac:dyDescent="0.25">
      <c r="C202" s="15" t="str">
        <f>IF('1- Base de données articles'!C200="","",'1- Base de données articles'!C200)</f>
        <v/>
      </c>
      <c r="D202" s="15"/>
      <c r="E202" s="15"/>
      <c r="F202" s="12"/>
      <c r="G202" s="15"/>
    </row>
    <row r="203" spans="3:7" ht="15" x14ac:dyDescent="0.25">
      <c r="C203" s="15" t="str">
        <f>IF('1- Base de données articles'!C201="","",'1- Base de données articles'!C201)</f>
        <v/>
      </c>
      <c r="D203" s="15"/>
      <c r="E203" s="15"/>
      <c r="F203" s="12"/>
      <c r="G203" s="15"/>
    </row>
    <row r="204" spans="3:7" ht="15" x14ac:dyDescent="0.25">
      <c r="C204" s="15" t="str">
        <f>IF('1- Base de données articles'!C202="","",'1- Base de données articles'!C202)</f>
        <v/>
      </c>
      <c r="D204" s="15"/>
      <c r="E204" s="15"/>
      <c r="F204" s="12"/>
      <c r="G204" s="15"/>
    </row>
    <row r="205" spans="3:7" ht="15" x14ac:dyDescent="0.25">
      <c r="C205" s="15" t="str">
        <f>IF('1- Base de données articles'!C203="","",'1- Base de données articles'!C203)</f>
        <v/>
      </c>
      <c r="D205" s="15"/>
      <c r="E205" s="15"/>
      <c r="F205" s="12"/>
      <c r="G205" s="15"/>
    </row>
    <row r="206" spans="3:7" ht="15" x14ac:dyDescent="0.25">
      <c r="C206" s="15" t="str">
        <f>IF('1- Base de données articles'!C204="","",'1- Base de données articles'!C204)</f>
        <v/>
      </c>
      <c r="D206" s="15"/>
      <c r="E206" s="15"/>
      <c r="F206" s="12"/>
      <c r="G206" s="15"/>
    </row>
    <row r="207" spans="3:7" ht="15" x14ac:dyDescent="0.25">
      <c r="D207" s="15"/>
      <c r="E207" s="15"/>
      <c r="F207" s="12"/>
      <c r="G207" s="15"/>
    </row>
    <row r="208" spans="3:7" ht="15" x14ac:dyDescent="0.25">
      <c r="D208" s="15"/>
      <c r="E208" s="15"/>
      <c r="F208" s="12"/>
      <c r="G208" s="15"/>
    </row>
    <row r="209" spans="4:7" ht="15" x14ac:dyDescent="0.25">
      <c r="D209" s="15"/>
      <c r="E209" s="15"/>
      <c r="F209" s="12"/>
      <c r="G209" s="15"/>
    </row>
    <row r="210" spans="4:7" ht="15" x14ac:dyDescent="0.25">
      <c r="D210" s="15"/>
      <c r="E210" s="15"/>
      <c r="F210" s="12"/>
      <c r="G210" s="15"/>
    </row>
    <row r="211" spans="4:7" ht="15" x14ac:dyDescent="0.25">
      <c r="D211" s="15"/>
      <c r="E211" s="15"/>
      <c r="F211" s="12"/>
      <c r="G211" s="15"/>
    </row>
    <row r="212" spans="4:7" ht="15" x14ac:dyDescent="0.25">
      <c r="D212" s="15"/>
      <c r="E212" s="15"/>
      <c r="F212" s="12"/>
      <c r="G212" s="15"/>
    </row>
    <row r="213" spans="4:7" ht="15" x14ac:dyDescent="0.25">
      <c r="D213" s="15"/>
      <c r="E213" s="15"/>
      <c r="F213" s="12"/>
      <c r="G213" s="15"/>
    </row>
    <row r="214" spans="4:7" ht="15" x14ac:dyDescent="0.25">
      <c r="D214" s="15"/>
      <c r="E214" s="15"/>
      <c r="F214" s="12"/>
      <c r="G214" s="15"/>
    </row>
    <row r="215" spans="4:7" ht="15" x14ac:dyDescent="0.25">
      <c r="D215" s="15"/>
      <c r="E215" s="15"/>
      <c r="F215" s="12"/>
      <c r="G215" s="15"/>
    </row>
    <row r="216" spans="4:7" ht="15" x14ac:dyDescent="0.25">
      <c r="D216" s="15"/>
      <c r="E216" s="15"/>
      <c r="F216" s="12"/>
      <c r="G216" s="15"/>
    </row>
    <row r="217" spans="4:7" ht="15" x14ac:dyDescent="0.25">
      <c r="D217" s="15"/>
      <c r="E217" s="15"/>
      <c r="F217" s="12"/>
      <c r="G217" s="15"/>
    </row>
    <row r="218" spans="4:7" ht="15" x14ac:dyDescent="0.25">
      <c r="D218" s="15"/>
      <c r="E218" s="15"/>
      <c r="F218" s="12"/>
      <c r="G218" s="15"/>
    </row>
    <row r="219" spans="4:7" ht="15" x14ac:dyDescent="0.25">
      <c r="D219" s="15"/>
      <c r="E219" s="15"/>
      <c r="F219" s="12"/>
      <c r="G219" s="15"/>
    </row>
    <row r="220" spans="4:7" ht="15" x14ac:dyDescent="0.25">
      <c r="D220" s="15"/>
      <c r="E220" s="15"/>
      <c r="F220" s="12"/>
      <c r="G220" s="15"/>
    </row>
    <row r="221" spans="4:7" ht="15" x14ac:dyDescent="0.25">
      <c r="D221" s="15"/>
      <c r="E221" s="15"/>
      <c r="F221" s="12"/>
      <c r="G221" s="15"/>
    </row>
    <row r="222" spans="4:7" ht="15" x14ac:dyDescent="0.25">
      <c r="D222" s="15"/>
      <c r="E222" s="15"/>
      <c r="F222" s="12"/>
      <c r="G222" s="15"/>
    </row>
    <row r="223" spans="4:7" ht="15" x14ac:dyDescent="0.25">
      <c r="D223" s="15"/>
      <c r="E223" s="15"/>
      <c r="F223" s="12"/>
      <c r="G223" s="15"/>
    </row>
    <row r="224" spans="4:7" ht="15" x14ac:dyDescent="0.25">
      <c r="D224" s="15"/>
      <c r="E224" s="15"/>
      <c r="F224" s="12"/>
      <c r="G224" s="15"/>
    </row>
    <row r="225" spans="4:7" ht="15" x14ac:dyDescent="0.25">
      <c r="D225" s="15"/>
      <c r="E225" s="15"/>
      <c r="F225" s="12"/>
      <c r="G225" s="15"/>
    </row>
    <row r="226" spans="4:7" ht="15" x14ac:dyDescent="0.25">
      <c r="D226" s="15"/>
      <c r="E226" s="15"/>
      <c r="F226" s="12"/>
      <c r="G226" s="15"/>
    </row>
    <row r="227" spans="4:7" ht="15" x14ac:dyDescent="0.25">
      <c r="D227" s="15"/>
      <c r="E227" s="15"/>
      <c r="F227" s="12"/>
      <c r="G227" s="15"/>
    </row>
    <row r="228" spans="4:7" ht="15" x14ac:dyDescent="0.25">
      <c r="D228" s="15"/>
      <c r="E228" s="15"/>
      <c r="F228" s="12"/>
      <c r="G228" s="15"/>
    </row>
    <row r="229" spans="4:7" ht="15" x14ac:dyDescent="0.25">
      <c r="D229" s="15"/>
      <c r="E229" s="15"/>
      <c r="F229" s="12"/>
      <c r="G229" s="15"/>
    </row>
    <row r="230" spans="4:7" ht="15" x14ac:dyDescent="0.25">
      <c r="D230" s="15"/>
      <c r="E230" s="15"/>
      <c r="F230" s="12"/>
      <c r="G230" s="15"/>
    </row>
    <row r="231" spans="4:7" ht="15" x14ac:dyDescent="0.25">
      <c r="D231" s="15"/>
      <c r="E231" s="15"/>
      <c r="F231" s="12"/>
      <c r="G231" s="15"/>
    </row>
    <row r="232" spans="4:7" ht="15" x14ac:dyDescent="0.25">
      <c r="D232" s="15"/>
      <c r="E232" s="15"/>
      <c r="F232" s="12"/>
      <c r="G232" s="15"/>
    </row>
    <row r="233" spans="4:7" ht="15" x14ac:dyDescent="0.25">
      <c r="D233" s="15"/>
      <c r="E233" s="15"/>
      <c r="F233" s="12"/>
      <c r="G233" s="15"/>
    </row>
    <row r="234" spans="4:7" ht="15" x14ac:dyDescent="0.25">
      <c r="D234" s="15"/>
      <c r="E234" s="15"/>
      <c r="F234" s="12"/>
      <c r="G234" s="15"/>
    </row>
    <row r="235" spans="4:7" ht="15" x14ac:dyDescent="0.25">
      <c r="D235" s="15"/>
      <c r="E235" s="15"/>
      <c r="F235" s="12"/>
      <c r="G235" s="15"/>
    </row>
    <row r="236" spans="4:7" ht="15" x14ac:dyDescent="0.25">
      <c r="D236" s="15"/>
      <c r="E236" s="15"/>
      <c r="F236" s="12"/>
      <c r="G236" s="15"/>
    </row>
    <row r="237" spans="4:7" ht="15" x14ac:dyDescent="0.25">
      <c r="D237" s="15"/>
      <c r="E237" s="15"/>
      <c r="F237" s="12"/>
      <c r="G237" s="15"/>
    </row>
    <row r="238" spans="4:7" ht="15" x14ac:dyDescent="0.25">
      <c r="D238" s="15"/>
      <c r="E238" s="15"/>
      <c r="F238" s="12"/>
      <c r="G238" s="15"/>
    </row>
    <row r="239" spans="4:7" ht="15" x14ac:dyDescent="0.25">
      <c r="D239" s="15"/>
      <c r="E239" s="15"/>
      <c r="F239" s="12"/>
      <c r="G239" s="15"/>
    </row>
    <row r="240" spans="4:7" ht="15" x14ac:dyDescent="0.25">
      <c r="D240" s="15"/>
      <c r="E240" s="15"/>
      <c r="F240" s="12"/>
      <c r="G240" s="15"/>
    </row>
    <row r="241" spans="4:7" ht="15" x14ac:dyDescent="0.25">
      <c r="D241" s="15"/>
      <c r="E241" s="15"/>
      <c r="F241" s="12"/>
      <c r="G241" s="15"/>
    </row>
    <row r="242" spans="4:7" ht="15" x14ac:dyDescent="0.25">
      <c r="D242" s="15"/>
      <c r="E242" s="15"/>
      <c r="F242" s="12"/>
      <c r="G242" s="15"/>
    </row>
    <row r="243" spans="4:7" ht="15" x14ac:dyDescent="0.25">
      <c r="D243" s="15"/>
      <c r="E243" s="15"/>
      <c r="F243" s="12"/>
      <c r="G243" s="15"/>
    </row>
    <row r="244" spans="4:7" ht="15" x14ac:dyDescent="0.25">
      <c r="D244" s="15"/>
      <c r="E244" s="15"/>
      <c r="F244" s="12"/>
      <c r="G244" s="15"/>
    </row>
    <row r="245" spans="4:7" ht="15" x14ac:dyDescent="0.25">
      <c r="D245" s="15"/>
      <c r="E245" s="15"/>
      <c r="F245" s="12"/>
      <c r="G245" s="15"/>
    </row>
    <row r="246" spans="4:7" ht="15" x14ac:dyDescent="0.25">
      <c r="D246" s="15"/>
      <c r="E246" s="15"/>
      <c r="F246" s="12"/>
      <c r="G246" s="15"/>
    </row>
    <row r="247" spans="4:7" ht="15" x14ac:dyDescent="0.25">
      <c r="D247" s="15"/>
      <c r="E247" s="15"/>
      <c r="F247" s="12"/>
      <c r="G247" s="15"/>
    </row>
    <row r="248" spans="4:7" ht="15" x14ac:dyDescent="0.25">
      <c r="D248" s="15"/>
      <c r="E248" s="15"/>
      <c r="F248" s="12"/>
      <c r="G248" s="15"/>
    </row>
    <row r="249" spans="4:7" ht="15" x14ac:dyDescent="0.25">
      <c r="D249" s="15"/>
      <c r="E249" s="15"/>
      <c r="F249" s="12"/>
      <c r="G249" s="15"/>
    </row>
    <row r="250" spans="4:7" ht="15" x14ac:dyDescent="0.25">
      <c r="D250" s="15"/>
      <c r="E250" s="15"/>
      <c r="F250" s="12"/>
      <c r="G250" s="15"/>
    </row>
    <row r="251" spans="4:7" ht="15" x14ac:dyDescent="0.25">
      <c r="D251" s="15"/>
      <c r="E251" s="15"/>
      <c r="F251" s="12"/>
      <c r="G251" s="15"/>
    </row>
    <row r="252" spans="4:7" ht="15" x14ac:dyDescent="0.25">
      <c r="D252" s="15"/>
      <c r="E252" s="15"/>
      <c r="F252" s="12"/>
      <c r="G252" s="15"/>
    </row>
    <row r="253" spans="4:7" ht="15" x14ac:dyDescent="0.25">
      <c r="D253" s="15"/>
      <c r="E253" s="15"/>
      <c r="F253" s="12"/>
      <c r="G253" s="15"/>
    </row>
    <row r="254" spans="4:7" ht="15" x14ac:dyDescent="0.25">
      <c r="D254" s="15"/>
      <c r="E254" s="15"/>
      <c r="F254" s="12"/>
      <c r="G254" s="15"/>
    </row>
    <row r="255" spans="4:7" ht="15" x14ac:dyDescent="0.25">
      <c r="D255" s="15"/>
      <c r="E255" s="15"/>
      <c r="F255" s="12"/>
      <c r="G255" s="15"/>
    </row>
    <row r="256" spans="4:7" ht="15" x14ac:dyDescent="0.25">
      <c r="D256" s="15"/>
      <c r="E256" s="15"/>
      <c r="F256" s="12"/>
      <c r="G256" s="15"/>
    </row>
    <row r="257" spans="4:7" ht="15" x14ac:dyDescent="0.25">
      <c r="D257" s="15"/>
      <c r="E257" s="15"/>
      <c r="F257" s="12"/>
      <c r="G257" s="15"/>
    </row>
    <row r="258" spans="4:7" ht="15" x14ac:dyDescent="0.25">
      <c r="D258" s="15"/>
      <c r="E258" s="15"/>
      <c r="F258" s="12"/>
      <c r="G258" s="15"/>
    </row>
    <row r="259" spans="4:7" ht="15" x14ac:dyDescent="0.25">
      <c r="D259" s="15"/>
      <c r="E259" s="15"/>
      <c r="F259" s="12"/>
      <c r="G259" s="15"/>
    </row>
    <row r="260" spans="4:7" ht="15" x14ac:dyDescent="0.25">
      <c r="D260" s="15"/>
      <c r="E260" s="15"/>
      <c r="F260" s="12"/>
      <c r="G260" s="15"/>
    </row>
    <row r="261" spans="4:7" ht="15" x14ac:dyDescent="0.25">
      <c r="D261" s="15"/>
      <c r="E261" s="15"/>
      <c r="F261" s="12"/>
      <c r="G261" s="15"/>
    </row>
    <row r="262" spans="4:7" ht="15" x14ac:dyDescent="0.25">
      <c r="D262" s="15"/>
      <c r="E262" s="15"/>
      <c r="F262" s="12"/>
      <c r="G262" s="15"/>
    </row>
    <row r="263" spans="4:7" ht="15" x14ac:dyDescent="0.25">
      <c r="D263" s="15"/>
      <c r="E263" s="15"/>
      <c r="F263" s="12"/>
      <c r="G263" s="15"/>
    </row>
    <row r="264" spans="4:7" ht="15" x14ac:dyDescent="0.25">
      <c r="D264" s="15"/>
      <c r="E264" s="15"/>
      <c r="F264" s="12"/>
      <c r="G264" s="15"/>
    </row>
    <row r="265" spans="4:7" ht="15" x14ac:dyDescent="0.25">
      <c r="D265" s="15"/>
      <c r="E265" s="15"/>
      <c r="F265" s="12"/>
      <c r="G265" s="15"/>
    </row>
    <row r="266" spans="4:7" ht="15" x14ac:dyDescent="0.25">
      <c r="D266" s="15"/>
      <c r="E266" s="15"/>
      <c r="F266" s="12"/>
      <c r="G266" s="15"/>
    </row>
    <row r="267" spans="4:7" ht="15" x14ac:dyDescent="0.25">
      <c r="D267" s="15"/>
      <c r="E267" s="15"/>
      <c r="F267" s="12"/>
      <c r="G267" s="15"/>
    </row>
    <row r="268" spans="4:7" ht="15" x14ac:dyDescent="0.25">
      <c r="D268" s="15"/>
      <c r="E268" s="15"/>
      <c r="F268" s="12"/>
      <c r="G268" s="15"/>
    </row>
    <row r="269" spans="4:7" ht="15" x14ac:dyDescent="0.25">
      <c r="D269" s="15" t="str">
        <f>IF(C269="","",SUMIFS('2- Journal entrées et sorties'!E$11:E$407,'2- Journal entrées et sorties'!D$11:D$407,#REF!))</f>
        <v/>
      </c>
      <c r="E269" s="15" t="e">
        <f>IF(#REF!="","",SUMIFS('2- Journal entrées et sorties'!F$11:F$507,'2- Journal entrées et sorties'!D$11:D$507,#REF!))</f>
        <v>#REF!</v>
      </c>
      <c r="F269" s="12" t="e">
        <f>IF(#REF!="","",#REF!+D269-E269)</f>
        <v>#REF!</v>
      </c>
    </row>
    <row r="270" spans="4:7" ht="15" x14ac:dyDescent="0.25">
      <c r="D270" s="15" t="str">
        <f>IF(C270="","",SUMIFS('2- Journal entrées et sorties'!E$11:E$407,'2- Journal entrées et sorties'!D$11:D$407,#REF!))</f>
        <v/>
      </c>
      <c r="E270" s="15" t="e">
        <f>IF(#REF!="","",SUMIFS('2- Journal entrées et sorties'!F$11:F$507,'2- Journal entrées et sorties'!D$11:D$507,#REF!))</f>
        <v>#REF!</v>
      </c>
      <c r="F270" s="12" t="e">
        <f>IF(#REF!="","",#REF!+D270-E270)</f>
        <v>#REF!</v>
      </c>
    </row>
    <row r="271" spans="4:7" ht="15" x14ac:dyDescent="0.25">
      <c r="D271" s="15" t="str">
        <f>IF(C271="","",SUMIFS('2- Journal entrées et sorties'!E$11:E$407,'2- Journal entrées et sorties'!D$11:D$407,#REF!))</f>
        <v/>
      </c>
      <c r="E271" s="15" t="e">
        <f>IF(#REF!="","",SUMIFS('2- Journal entrées et sorties'!F$11:F$507,'2- Journal entrées et sorties'!D$11:D$507,#REF!))</f>
        <v>#REF!</v>
      </c>
      <c r="F271" s="12" t="e">
        <f>IF(#REF!="","",#REF!+D271-E271)</f>
        <v>#REF!</v>
      </c>
    </row>
    <row r="272" spans="4:7" ht="15" x14ac:dyDescent="0.25">
      <c r="D272" s="15" t="str">
        <f>IF(C272="","",SUMIFS('2- Journal entrées et sorties'!E$11:E$407,'2- Journal entrées et sorties'!D$11:D$407,#REF!))</f>
        <v/>
      </c>
      <c r="E272" s="15" t="e">
        <f>IF(#REF!="","",SUMIFS('2- Journal entrées et sorties'!F$11:F$507,'2- Journal entrées et sorties'!D$11:D$507,#REF!))</f>
        <v>#REF!</v>
      </c>
      <c r="F272" s="12" t="e">
        <f>IF(#REF!="","",#REF!+D272-E272)</f>
        <v>#REF!</v>
      </c>
    </row>
    <row r="273" spans="4:6" ht="15" x14ac:dyDescent="0.25">
      <c r="D273" s="15" t="str">
        <f>IF(C273="","",SUMIFS('2- Journal entrées et sorties'!E$11:E$407,'2- Journal entrées et sorties'!D$11:D$407,#REF!))</f>
        <v/>
      </c>
      <c r="E273" s="15" t="e">
        <f>IF(#REF!="","",SUMIFS('2- Journal entrées et sorties'!F$11:F$507,'2- Journal entrées et sorties'!D$11:D$507,#REF!))</f>
        <v>#REF!</v>
      </c>
      <c r="F273" s="12" t="e">
        <f>IF(#REF!="","",#REF!+D273-E273)</f>
        <v>#REF!</v>
      </c>
    </row>
    <row r="274" spans="4:6" ht="15" x14ac:dyDescent="0.25">
      <c r="D274" s="15" t="str">
        <f>IF(C274="","",SUMIFS('2- Journal entrées et sorties'!E$11:E$407,'2- Journal entrées et sorties'!D$11:D$407,#REF!))</f>
        <v/>
      </c>
      <c r="E274" s="15" t="e">
        <f>IF(#REF!="","",SUMIFS('2- Journal entrées et sorties'!F$11:F$507,'2- Journal entrées et sorties'!D$11:D$507,#REF!))</f>
        <v>#REF!</v>
      </c>
      <c r="F274" s="12" t="e">
        <f>IF(#REF!="","",#REF!+D274-E274)</f>
        <v>#REF!</v>
      </c>
    </row>
    <row r="275" spans="4:6" ht="15" x14ac:dyDescent="0.25">
      <c r="D275" s="15" t="str">
        <f>IF(C275="","",SUMIFS('2- Journal entrées et sorties'!E$11:E$407,'2- Journal entrées et sorties'!D$11:D$407,#REF!))</f>
        <v/>
      </c>
      <c r="E275" s="15" t="e">
        <f>IF(#REF!="","",SUMIFS('2- Journal entrées et sorties'!F$11:F$507,'2- Journal entrées et sorties'!D$11:D$507,#REF!))</f>
        <v>#REF!</v>
      </c>
      <c r="F275" s="12" t="e">
        <f>IF(#REF!="","",#REF!+D275-E275)</f>
        <v>#REF!</v>
      </c>
    </row>
    <row r="276" spans="4:6" ht="15" x14ac:dyDescent="0.25">
      <c r="D276" s="15" t="str">
        <f>IF(C276="","",SUMIFS('2- Journal entrées et sorties'!E$11:E$407,'2- Journal entrées et sorties'!D$11:D$407,#REF!))</f>
        <v/>
      </c>
      <c r="E276" s="15" t="e">
        <f>IF(#REF!="","",SUMIFS('2- Journal entrées et sorties'!F$11:F$507,'2- Journal entrées et sorties'!D$11:D$507,#REF!))</f>
        <v>#REF!</v>
      </c>
      <c r="F276" s="12" t="e">
        <f>IF(#REF!="","",#REF!+D276-E276)</f>
        <v>#REF!</v>
      </c>
    </row>
    <row r="277" spans="4:6" ht="15" x14ac:dyDescent="0.25">
      <c r="D277" s="15" t="str">
        <f>IF(C277="","",SUMIFS('2- Journal entrées et sorties'!E$11:E$407,'2- Journal entrées et sorties'!D$11:D$407,#REF!))</f>
        <v/>
      </c>
      <c r="E277" s="15" t="e">
        <f>IF(#REF!="","",SUMIFS('2- Journal entrées et sorties'!F$11:F$507,'2- Journal entrées et sorties'!D$11:D$507,#REF!))</f>
        <v>#REF!</v>
      </c>
      <c r="F277" s="12" t="e">
        <f>IF(#REF!="","",#REF!+D277-E277)</f>
        <v>#REF!</v>
      </c>
    </row>
    <row r="278" spans="4:6" ht="15" x14ac:dyDescent="0.25">
      <c r="D278" s="15" t="str">
        <f>IF(C278="","",SUMIFS('2- Journal entrées et sorties'!E$11:E$407,'2- Journal entrées et sorties'!D$11:D$407,#REF!))</f>
        <v/>
      </c>
      <c r="E278" s="15" t="e">
        <f>IF(#REF!="","",SUMIFS('2- Journal entrées et sorties'!F$11:F$507,'2- Journal entrées et sorties'!D$11:D$507,#REF!))</f>
        <v>#REF!</v>
      </c>
      <c r="F278" s="12" t="e">
        <f>IF(#REF!="","",#REF!+D278-E278)</f>
        <v>#REF!</v>
      </c>
    </row>
    <row r="279" spans="4:6" ht="15" x14ac:dyDescent="0.25">
      <c r="D279" s="15" t="str">
        <f>IF(C279="","",SUMIFS('2- Journal entrées et sorties'!E$11:E$407,'2- Journal entrées et sorties'!D$11:D$407,#REF!))</f>
        <v/>
      </c>
      <c r="E279" s="15" t="e">
        <f>IF(#REF!="","",SUMIFS('2- Journal entrées et sorties'!F$11:F$507,'2- Journal entrées et sorties'!D$11:D$507,#REF!))</f>
        <v>#REF!</v>
      </c>
      <c r="F279" s="12" t="e">
        <f>IF(#REF!="","",#REF!+D279-E279)</f>
        <v>#REF!</v>
      </c>
    </row>
    <row r="280" spans="4:6" ht="15" x14ac:dyDescent="0.25">
      <c r="D280" s="15" t="str">
        <f>IF(C280="","",SUMIFS('2- Journal entrées et sorties'!E$11:E$407,'2- Journal entrées et sorties'!D$11:D$407,#REF!))</f>
        <v/>
      </c>
      <c r="E280" s="15" t="e">
        <f>IF(#REF!="","",SUMIFS('2- Journal entrées et sorties'!F$11:F$507,'2- Journal entrées et sorties'!D$11:D$507,#REF!))</f>
        <v>#REF!</v>
      </c>
      <c r="F280" s="12" t="e">
        <f>IF(#REF!="","",#REF!+D280-E280)</f>
        <v>#REF!</v>
      </c>
    </row>
    <row r="281" spans="4:6" ht="15" x14ac:dyDescent="0.25">
      <c r="D281" s="15" t="str">
        <f>IF(C281="","",SUMIFS('2- Journal entrées et sorties'!E$11:E$407,'2- Journal entrées et sorties'!D$11:D$407,#REF!))</f>
        <v/>
      </c>
      <c r="E281" s="15" t="e">
        <f>IF(#REF!="","",SUMIFS('2- Journal entrées et sorties'!F$11:F$507,'2- Journal entrées et sorties'!D$11:D$507,#REF!))</f>
        <v>#REF!</v>
      </c>
      <c r="F281" s="12" t="e">
        <f>IF(#REF!="","",#REF!+D281-E281)</f>
        <v>#REF!</v>
      </c>
    </row>
    <row r="282" spans="4:6" ht="15" x14ac:dyDescent="0.25">
      <c r="D282" s="15" t="str">
        <f>IF(C282="","",SUMIFS('2- Journal entrées et sorties'!E$11:E$407,'2- Journal entrées et sorties'!D$11:D$407,#REF!))</f>
        <v/>
      </c>
      <c r="E282" s="15" t="e">
        <f>IF(#REF!="","",SUMIFS('2- Journal entrées et sorties'!F$11:F$507,'2- Journal entrées et sorties'!D$11:D$507,#REF!))</f>
        <v>#REF!</v>
      </c>
      <c r="F282" s="12" t="e">
        <f>IF(#REF!="","",#REF!+D282-E282)</f>
        <v>#REF!</v>
      </c>
    </row>
    <row r="283" spans="4:6" ht="15" x14ac:dyDescent="0.25">
      <c r="D283" s="15" t="str">
        <f>IF(C283="","",SUMIFS('2- Journal entrées et sorties'!E$11:E$407,'2- Journal entrées et sorties'!D$11:D$407,#REF!))</f>
        <v/>
      </c>
      <c r="E283" s="15" t="e">
        <f>IF(#REF!="","",SUMIFS('2- Journal entrées et sorties'!F$11:F$507,'2- Journal entrées et sorties'!D$11:D$507,#REF!))</f>
        <v>#REF!</v>
      </c>
      <c r="F283" s="12" t="e">
        <f>IF(#REF!="","",#REF!+D283-E283)</f>
        <v>#REF!</v>
      </c>
    </row>
    <row r="284" spans="4:6" ht="15" x14ac:dyDescent="0.25">
      <c r="D284" s="15" t="str">
        <f>IF(C284="","",SUMIFS('2- Journal entrées et sorties'!E$11:E$407,'2- Journal entrées et sorties'!D$11:D$407,#REF!))</f>
        <v/>
      </c>
      <c r="E284" s="15" t="e">
        <f>IF(#REF!="","",SUMIFS('2- Journal entrées et sorties'!F$11:F$507,'2- Journal entrées et sorties'!D$11:D$507,#REF!))</f>
        <v>#REF!</v>
      </c>
      <c r="F284" s="12" t="e">
        <f>IF(#REF!="","",#REF!+D284-E284)</f>
        <v>#REF!</v>
      </c>
    </row>
    <row r="285" spans="4:6" ht="15" x14ac:dyDescent="0.25">
      <c r="D285" s="15" t="str">
        <f>IF(C285="","",SUMIFS('2- Journal entrées et sorties'!E$11:E$407,'2- Journal entrées et sorties'!D$11:D$407,#REF!))</f>
        <v/>
      </c>
      <c r="E285" s="15" t="e">
        <f>IF(#REF!="","",SUMIFS('2- Journal entrées et sorties'!F$11:F$507,'2- Journal entrées et sorties'!D$11:D$507,#REF!))</f>
        <v>#REF!</v>
      </c>
      <c r="F285" s="12" t="e">
        <f>IF(#REF!="","",#REF!+D285-E285)</f>
        <v>#REF!</v>
      </c>
    </row>
    <row r="286" spans="4:6" ht="15" x14ac:dyDescent="0.25">
      <c r="D286" s="15" t="str">
        <f>IF(C286="","",SUMIFS('2- Journal entrées et sorties'!E$11:E$407,'2- Journal entrées et sorties'!D$11:D$407,#REF!))</f>
        <v/>
      </c>
      <c r="E286" s="15" t="e">
        <f>IF(#REF!="","",SUMIFS('2- Journal entrées et sorties'!F$11:F$507,'2- Journal entrées et sorties'!D$11:D$507,#REF!))</f>
        <v>#REF!</v>
      </c>
      <c r="F286" s="12" t="e">
        <f>IF(#REF!="","",#REF!+D286-E286)</f>
        <v>#REF!</v>
      </c>
    </row>
    <row r="287" spans="4:6" ht="15" x14ac:dyDescent="0.25">
      <c r="D287" s="15" t="str">
        <f>IF(C287="","",SUMIFS('2- Journal entrées et sorties'!E$11:E$407,'2- Journal entrées et sorties'!D$11:D$407,#REF!))</f>
        <v/>
      </c>
      <c r="E287" s="15" t="e">
        <f>IF(#REF!="","",SUMIFS('2- Journal entrées et sorties'!F$11:F$507,'2- Journal entrées et sorties'!D$11:D$507,#REF!))</f>
        <v>#REF!</v>
      </c>
      <c r="F287" s="12" t="e">
        <f>IF(#REF!="","",#REF!+D287-E287)</f>
        <v>#REF!</v>
      </c>
    </row>
    <row r="288" spans="4:6" ht="15" x14ac:dyDescent="0.25">
      <c r="D288" s="15" t="str">
        <f>IF(C288="","",SUMIFS('2- Journal entrées et sorties'!E$11:E$407,'2- Journal entrées et sorties'!D$11:D$407,#REF!))</f>
        <v/>
      </c>
      <c r="E288" s="15" t="e">
        <f>IF(#REF!="","",SUMIFS('2- Journal entrées et sorties'!F$11:F$507,'2- Journal entrées et sorties'!D$11:D$507,#REF!))</f>
        <v>#REF!</v>
      </c>
      <c r="F288" s="12" t="e">
        <f>IF(#REF!="","",#REF!+D288-E288)</f>
        <v>#REF!</v>
      </c>
    </row>
    <row r="289" spans="4:6" ht="15" x14ac:dyDescent="0.25">
      <c r="D289" s="15" t="str">
        <f>IF(C289="","",SUMIFS('2- Journal entrées et sorties'!E$11:E$407,'2- Journal entrées et sorties'!D$11:D$407,#REF!))</f>
        <v/>
      </c>
      <c r="E289" s="15" t="e">
        <f>IF(#REF!="","",SUMIFS('2- Journal entrées et sorties'!F$11:F$507,'2- Journal entrées et sorties'!D$11:D$507,#REF!))</f>
        <v>#REF!</v>
      </c>
      <c r="F289" s="12" t="e">
        <f>IF(#REF!="","",#REF!+D289-E289)</f>
        <v>#REF!</v>
      </c>
    </row>
    <row r="290" spans="4:6" ht="15" x14ac:dyDescent="0.25">
      <c r="D290" s="15" t="str">
        <f>IF(C290="","",SUMIFS('2- Journal entrées et sorties'!E$11:E$407,'2- Journal entrées et sorties'!D$11:D$407,#REF!))</f>
        <v/>
      </c>
      <c r="E290" s="15" t="e">
        <f>IF(#REF!="","",SUMIFS('2- Journal entrées et sorties'!F$11:F$507,'2- Journal entrées et sorties'!D$11:D$507,#REF!))</f>
        <v>#REF!</v>
      </c>
      <c r="F290" s="12" t="e">
        <f>IF(#REF!="","",#REF!+D290-E290)</f>
        <v>#REF!</v>
      </c>
    </row>
    <row r="291" spans="4:6" ht="15" x14ac:dyDescent="0.25">
      <c r="D291" s="15" t="str">
        <f>IF(C291="","",SUMIFS('2- Journal entrées et sorties'!E$11:E$407,'2- Journal entrées et sorties'!D$11:D$407,#REF!))</f>
        <v/>
      </c>
      <c r="E291" s="15" t="e">
        <f>IF(#REF!="","",SUMIFS('2- Journal entrées et sorties'!F$11:F$507,'2- Journal entrées et sorties'!D$11:D$507,#REF!))</f>
        <v>#REF!</v>
      </c>
      <c r="F291" s="12" t="e">
        <f>IF(#REF!="","",#REF!+D291-E291)</f>
        <v>#REF!</v>
      </c>
    </row>
    <row r="292" spans="4:6" ht="15" x14ac:dyDescent="0.25">
      <c r="D292" s="15" t="str">
        <f>IF(C292="","",SUMIFS('2- Journal entrées et sorties'!E$11:E$407,'2- Journal entrées et sorties'!D$11:D$407,#REF!))</f>
        <v/>
      </c>
      <c r="E292" s="15" t="e">
        <f>IF(#REF!="","",SUMIFS('2- Journal entrées et sorties'!F$11:F$507,'2- Journal entrées et sorties'!D$11:D$507,#REF!))</f>
        <v>#REF!</v>
      </c>
      <c r="F292" s="12" t="e">
        <f>IF(#REF!="","",#REF!+D292-E292)</f>
        <v>#REF!</v>
      </c>
    </row>
    <row r="293" spans="4:6" ht="15" x14ac:dyDescent="0.25">
      <c r="D293" s="15" t="str">
        <f>IF(C293="","",SUMIFS('2- Journal entrées et sorties'!E$11:E$407,'2- Journal entrées et sorties'!D$11:D$407,#REF!))</f>
        <v/>
      </c>
      <c r="E293" s="15" t="e">
        <f>IF(#REF!="","",SUMIFS('2- Journal entrées et sorties'!F$11:F$507,'2- Journal entrées et sorties'!D$11:D$507,#REF!))</f>
        <v>#REF!</v>
      </c>
      <c r="F293" s="12" t="e">
        <f>IF(#REF!="","",#REF!+D293-E293)</f>
        <v>#REF!</v>
      </c>
    </row>
    <row r="294" spans="4:6" ht="15" x14ac:dyDescent="0.25">
      <c r="D294" s="15" t="str">
        <f>IF(C294="","",SUMIFS('2- Journal entrées et sorties'!E$11:E$407,'2- Journal entrées et sorties'!D$11:D$407,#REF!))</f>
        <v/>
      </c>
      <c r="E294" s="15" t="e">
        <f>IF(#REF!="","",SUMIFS('2- Journal entrées et sorties'!F$11:F$507,'2- Journal entrées et sorties'!D$11:D$507,#REF!))</f>
        <v>#REF!</v>
      </c>
      <c r="F294" s="12" t="e">
        <f>IF(#REF!="","",#REF!+D294-E294)</f>
        <v>#REF!</v>
      </c>
    </row>
    <row r="295" spans="4:6" ht="15" x14ac:dyDescent="0.25">
      <c r="D295" s="15" t="str">
        <f>IF(C295="","",SUMIFS('2- Journal entrées et sorties'!E$11:E$407,'2- Journal entrées et sorties'!D$11:D$407,#REF!))</f>
        <v/>
      </c>
      <c r="E295" s="15" t="e">
        <f>IF(#REF!="","",SUMIFS('2- Journal entrées et sorties'!F$11:F$507,'2- Journal entrées et sorties'!D$11:D$507,#REF!))</f>
        <v>#REF!</v>
      </c>
      <c r="F295" s="12" t="e">
        <f>IF(#REF!="","",#REF!+D295-E295)</f>
        <v>#REF!</v>
      </c>
    </row>
    <row r="296" spans="4:6" ht="15" x14ac:dyDescent="0.25">
      <c r="D296" s="15" t="str">
        <f>IF(C296="","",SUMIFS('2- Journal entrées et sorties'!E$11:E$407,'2- Journal entrées et sorties'!D$11:D$407,#REF!))</f>
        <v/>
      </c>
      <c r="E296" s="15" t="e">
        <f>IF(#REF!="","",SUMIFS('2- Journal entrées et sorties'!F$11:F$507,'2- Journal entrées et sorties'!D$11:D$507,#REF!))</f>
        <v>#REF!</v>
      </c>
      <c r="F296" s="12" t="e">
        <f>IF(#REF!="","",#REF!+D296-E296)</f>
        <v>#REF!</v>
      </c>
    </row>
    <row r="297" spans="4:6" ht="15" x14ac:dyDescent="0.25">
      <c r="D297" s="15" t="str">
        <f>IF(C297="","",SUMIFS('2- Journal entrées et sorties'!E$11:E$407,'2- Journal entrées et sorties'!D$11:D$407,#REF!))</f>
        <v/>
      </c>
      <c r="E297" s="15" t="e">
        <f>IF(#REF!="","",SUMIFS('2- Journal entrées et sorties'!F$11:F$507,'2- Journal entrées et sorties'!D$11:D$507,#REF!))</f>
        <v>#REF!</v>
      </c>
      <c r="F297" s="12" t="e">
        <f>IF(#REF!="","",#REF!+D297-E297)</f>
        <v>#REF!</v>
      </c>
    </row>
    <row r="298" spans="4:6" ht="15" x14ac:dyDescent="0.25">
      <c r="D298" s="15" t="str">
        <f>IF(C298="","",SUMIFS('2- Journal entrées et sorties'!E$11:E$407,'2- Journal entrées et sorties'!D$11:D$407,#REF!))</f>
        <v/>
      </c>
      <c r="E298" s="15" t="e">
        <f>IF(#REF!="","",SUMIFS('2- Journal entrées et sorties'!F$11:F$507,'2- Journal entrées et sorties'!D$11:D$507,#REF!))</f>
        <v>#REF!</v>
      </c>
      <c r="F298" s="12" t="e">
        <f>IF(#REF!="","",#REF!+D298-E298)</f>
        <v>#REF!</v>
      </c>
    </row>
    <row r="299" spans="4:6" ht="15" x14ac:dyDescent="0.25">
      <c r="D299" s="15" t="str">
        <f>IF(C299="","",SUMIFS('2- Journal entrées et sorties'!E$11:E$407,'2- Journal entrées et sorties'!D$11:D$407,#REF!))</f>
        <v/>
      </c>
      <c r="E299" s="15" t="e">
        <f>IF(#REF!="","",SUMIFS('2- Journal entrées et sorties'!F$11:F$507,'2- Journal entrées et sorties'!D$11:D$507,#REF!))</f>
        <v>#REF!</v>
      </c>
      <c r="F299" s="12" t="e">
        <f>IF(#REF!="","",#REF!+D299-E299)</f>
        <v>#REF!</v>
      </c>
    </row>
    <row r="300" spans="4:6" ht="15" x14ac:dyDescent="0.25">
      <c r="D300" s="15" t="str">
        <f>IF(C300="","",SUMIFS('2- Journal entrées et sorties'!E$11:E$407,'2- Journal entrées et sorties'!D$11:D$407,#REF!))</f>
        <v/>
      </c>
      <c r="E300" s="15" t="e">
        <f>IF(#REF!="","",SUMIFS('2- Journal entrées et sorties'!F$11:F$507,'2- Journal entrées et sorties'!D$11:D$507,#REF!))</f>
        <v>#REF!</v>
      </c>
      <c r="F300" s="12" t="e">
        <f>IF(#REF!="","",#REF!+D300-E300)</f>
        <v>#REF!</v>
      </c>
    </row>
    <row r="301" spans="4:6" ht="15" x14ac:dyDescent="0.25">
      <c r="D301" s="15" t="str">
        <f>IF(C301="","",SUMIFS('2- Journal entrées et sorties'!E$11:E$407,'2- Journal entrées et sorties'!D$11:D$407,#REF!))</f>
        <v/>
      </c>
      <c r="E301" s="15" t="e">
        <f>IF(#REF!="","",SUMIFS('2- Journal entrées et sorties'!F$11:F$507,'2- Journal entrées et sorties'!D$11:D$507,#REF!))</f>
        <v>#REF!</v>
      </c>
      <c r="F301" s="12" t="e">
        <f>IF(#REF!="","",#REF!+D301-E301)</f>
        <v>#REF!</v>
      </c>
    </row>
    <row r="302" spans="4:6" ht="15" x14ac:dyDescent="0.25">
      <c r="D302" s="15" t="str">
        <f>IF(C302="","",SUMIFS('2- Journal entrées et sorties'!E$11:E$407,'2- Journal entrées et sorties'!D$11:D$407,#REF!))</f>
        <v/>
      </c>
      <c r="E302" s="15" t="e">
        <f>IF(#REF!="","",SUMIFS('2- Journal entrées et sorties'!F$11:F$507,'2- Journal entrées et sorties'!D$11:D$507,#REF!))</f>
        <v>#REF!</v>
      </c>
      <c r="F302" s="12" t="e">
        <f>IF(#REF!="","",#REF!+D302-E302)</f>
        <v>#REF!</v>
      </c>
    </row>
    <row r="303" spans="4:6" ht="15" x14ac:dyDescent="0.25">
      <c r="D303" s="15" t="str">
        <f>IF(C303="","",SUMIFS('2- Journal entrées et sorties'!E$11:E$407,'2- Journal entrées et sorties'!D$11:D$407,#REF!))</f>
        <v/>
      </c>
      <c r="E303" s="15" t="e">
        <f>IF(#REF!="","",SUMIFS('2- Journal entrées et sorties'!F$11:F$507,'2- Journal entrées et sorties'!D$11:D$507,#REF!))</f>
        <v>#REF!</v>
      </c>
      <c r="F303" s="12" t="e">
        <f>IF(#REF!="","",#REF!+D303-E303)</f>
        <v>#REF!</v>
      </c>
    </row>
    <row r="304" spans="4:6" ht="15" x14ac:dyDescent="0.25">
      <c r="D304" s="15" t="str">
        <f>IF(C304="","",SUMIFS('2- Journal entrées et sorties'!E$11:E$407,'2- Journal entrées et sorties'!D$11:D$407,#REF!))</f>
        <v/>
      </c>
      <c r="E304" s="15" t="e">
        <f>IF(#REF!="","",SUMIFS('2- Journal entrées et sorties'!F$11:F$507,'2- Journal entrées et sorties'!D$11:D$507,#REF!))</f>
        <v>#REF!</v>
      </c>
      <c r="F304" s="12" t="e">
        <f>IF(#REF!="","",#REF!+D304-E304)</f>
        <v>#REF!</v>
      </c>
    </row>
    <row r="305" spans="4:6" ht="15" x14ac:dyDescent="0.25">
      <c r="D305" s="15" t="str">
        <f>IF(C305="","",SUMIFS('2- Journal entrées et sorties'!E$11:E$407,'2- Journal entrées et sorties'!D$11:D$407,#REF!))</f>
        <v/>
      </c>
      <c r="E305" s="15" t="e">
        <f>IF(#REF!="","",SUMIFS('2- Journal entrées et sorties'!F$11:F$507,'2- Journal entrées et sorties'!D$11:D$507,#REF!))</f>
        <v>#REF!</v>
      </c>
      <c r="F305" s="12" t="e">
        <f>IF(#REF!="","",#REF!+D305-E305)</f>
        <v>#REF!</v>
      </c>
    </row>
    <row r="306" spans="4:6" ht="15" x14ac:dyDescent="0.25">
      <c r="D306" s="15" t="str">
        <f>IF(C306="","",SUMIFS('2- Journal entrées et sorties'!E$11:E$407,'2- Journal entrées et sorties'!D$11:D$407,#REF!))</f>
        <v/>
      </c>
      <c r="E306" s="15" t="e">
        <f>IF(#REF!="","",SUMIFS('2- Journal entrées et sorties'!F$11:F$507,'2- Journal entrées et sorties'!D$11:D$507,#REF!))</f>
        <v>#REF!</v>
      </c>
      <c r="F306" s="12" t="e">
        <f>IF(#REF!="","",#REF!+D306-E306)</f>
        <v>#REF!</v>
      </c>
    </row>
    <row r="307" spans="4:6" ht="15" x14ac:dyDescent="0.25">
      <c r="D307" s="15" t="str">
        <f>IF(C307="","",SUMIFS('2- Journal entrées et sorties'!E$11:E$407,'2- Journal entrées et sorties'!D$11:D$407,#REF!))</f>
        <v/>
      </c>
      <c r="E307" s="15" t="e">
        <f>IF(#REF!="","",SUMIFS('2- Journal entrées et sorties'!F$11:F$507,'2- Journal entrées et sorties'!D$11:D$507,#REF!))</f>
        <v>#REF!</v>
      </c>
      <c r="F307" s="12" t="e">
        <f>IF(#REF!="","",#REF!+D307-E307)</f>
        <v>#REF!</v>
      </c>
    </row>
    <row r="308" spans="4:6" ht="15" x14ac:dyDescent="0.25">
      <c r="D308" s="15" t="str">
        <f>IF(C308="","",SUMIFS('2- Journal entrées et sorties'!E$11:E$407,'2- Journal entrées et sorties'!D$11:D$407,#REF!))</f>
        <v/>
      </c>
      <c r="E308" s="15" t="e">
        <f>IF(#REF!="","",SUMIFS('2- Journal entrées et sorties'!F$11:F$507,'2- Journal entrées et sorties'!D$11:D$507,#REF!))</f>
        <v>#REF!</v>
      </c>
      <c r="F308" s="12" t="e">
        <f>IF(#REF!="","",#REF!+D308-E308)</f>
        <v>#REF!</v>
      </c>
    </row>
    <row r="309" spans="4:6" ht="15" x14ac:dyDescent="0.25">
      <c r="D309" s="15" t="str">
        <f>IF(C309="","",SUMIFS('2- Journal entrées et sorties'!E$11:E$407,'2- Journal entrées et sorties'!D$11:D$407,#REF!))</f>
        <v/>
      </c>
      <c r="E309" s="15" t="e">
        <f>IF(#REF!="","",SUMIFS('2- Journal entrées et sorties'!F$11:F$507,'2- Journal entrées et sorties'!D$11:D$507,#REF!))</f>
        <v>#REF!</v>
      </c>
      <c r="F309" s="12" t="e">
        <f>IF(#REF!="","",#REF!+D309-E309)</f>
        <v>#REF!</v>
      </c>
    </row>
    <row r="310" spans="4:6" ht="15" x14ac:dyDescent="0.25">
      <c r="D310" s="15" t="str">
        <f>IF(C310="","",SUMIFS('2- Journal entrées et sorties'!E$11:E$407,'2- Journal entrées et sorties'!D$11:D$407,#REF!))</f>
        <v/>
      </c>
      <c r="E310" s="15" t="e">
        <f>IF(#REF!="","",SUMIFS('2- Journal entrées et sorties'!F$11:F$507,'2- Journal entrées et sorties'!D$11:D$507,#REF!))</f>
        <v>#REF!</v>
      </c>
      <c r="F310" s="12" t="e">
        <f>IF(#REF!="","",#REF!+D310-E310)</f>
        <v>#REF!</v>
      </c>
    </row>
    <row r="311" spans="4:6" ht="15" x14ac:dyDescent="0.25">
      <c r="D311" s="15" t="str">
        <f>IF(C311="","",SUMIFS('2- Journal entrées et sorties'!E$11:E$407,'2- Journal entrées et sorties'!D$11:D$407,#REF!))</f>
        <v/>
      </c>
      <c r="E311" s="15" t="e">
        <f>IF(#REF!="","",SUMIFS('2- Journal entrées et sorties'!F$11:F$507,'2- Journal entrées et sorties'!D$11:D$507,#REF!))</f>
        <v>#REF!</v>
      </c>
      <c r="F311" s="12" t="e">
        <f>IF(#REF!="","",#REF!+D311-E311)</f>
        <v>#REF!</v>
      </c>
    </row>
    <row r="312" spans="4:6" ht="15" x14ac:dyDescent="0.25">
      <c r="D312" s="15" t="str">
        <f>IF(C312="","",SUMIFS('2- Journal entrées et sorties'!E$11:E$407,'2- Journal entrées et sorties'!D$11:D$407,#REF!))</f>
        <v/>
      </c>
      <c r="E312" s="15" t="e">
        <f>IF(#REF!="","",SUMIFS('2- Journal entrées et sorties'!F$11:F$507,'2- Journal entrées et sorties'!D$11:D$507,#REF!))</f>
        <v>#REF!</v>
      </c>
      <c r="F312" s="12" t="e">
        <f>IF(#REF!="","",#REF!+D312-E312)</f>
        <v>#REF!</v>
      </c>
    </row>
    <row r="313" spans="4:6" ht="15" x14ac:dyDescent="0.25">
      <c r="D313" s="15" t="str">
        <f>IF(C313="","",SUMIFS('2- Journal entrées et sorties'!E$11:E$407,'2- Journal entrées et sorties'!D$11:D$407,#REF!))</f>
        <v/>
      </c>
      <c r="E313" s="15" t="e">
        <f>IF(#REF!="","",SUMIFS('2- Journal entrées et sorties'!F$11:F$507,'2- Journal entrées et sorties'!D$11:D$507,#REF!))</f>
        <v>#REF!</v>
      </c>
      <c r="F313" s="12" t="e">
        <f>IF(#REF!="","",#REF!+D313-E313)</f>
        <v>#REF!</v>
      </c>
    </row>
    <row r="314" spans="4:6" ht="15" x14ac:dyDescent="0.25">
      <c r="D314" s="15" t="str">
        <f>IF(C314="","",SUMIFS('2- Journal entrées et sorties'!E$11:E$407,'2- Journal entrées et sorties'!D$11:D$407,#REF!))</f>
        <v/>
      </c>
      <c r="E314" s="15" t="e">
        <f>IF(#REF!="","",SUMIFS('2- Journal entrées et sorties'!F$11:F$507,'2- Journal entrées et sorties'!D$11:D$507,#REF!))</f>
        <v>#REF!</v>
      </c>
      <c r="F314" s="12" t="e">
        <f>IF(#REF!="","",#REF!+D314-E314)</f>
        <v>#REF!</v>
      </c>
    </row>
    <row r="315" spans="4:6" ht="15" x14ac:dyDescent="0.25">
      <c r="D315" s="15" t="str">
        <f>IF(C315="","",SUMIFS('2- Journal entrées et sorties'!E$11:E$407,'2- Journal entrées et sorties'!D$11:D$407,#REF!))</f>
        <v/>
      </c>
      <c r="E315" s="15" t="e">
        <f>IF(#REF!="","",SUMIFS('2- Journal entrées et sorties'!F$11:F$507,'2- Journal entrées et sorties'!D$11:D$507,#REF!))</f>
        <v>#REF!</v>
      </c>
      <c r="F315" s="12" t="e">
        <f>IF(#REF!="","",#REF!+D315-E315)</f>
        <v>#REF!</v>
      </c>
    </row>
    <row r="316" spans="4:6" ht="15" x14ac:dyDescent="0.25">
      <c r="D316" s="15" t="str">
        <f>IF(C316="","",SUMIFS('2- Journal entrées et sorties'!E$11:E$407,'2- Journal entrées et sorties'!D$11:D$407,#REF!))</f>
        <v/>
      </c>
      <c r="E316" s="15" t="e">
        <f>IF(#REF!="","",SUMIFS('2- Journal entrées et sorties'!F$11:F$507,'2- Journal entrées et sorties'!D$11:D$507,#REF!))</f>
        <v>#REF!</v>
      </c>
      <c r="F316" s="12" t="e">
        <f>IF(#REF!="","",#REF!+D316-E316)</f>
        <v>#REF!</v>
      </c>
    </row>
    <row r="317" spans="4:6" ht="15" x14ac:dyDescent="0.25">
      <c r="D317" s="15" t="str">
        <f>IF(C317="","",SUMIFS('2- Journal entrées et sorties'!E$11:E$407,'2- Journal entrées et sorties'!D$11:D$407,#REF!))</f>
        <v/>
      </c>
      <c r="E317" s="15" t="e">
        <f>IF(#REF!="","",SUMIFS('2- Journal entrées et sorties'!F$11:F$507,'2- Journal entrées et sorties'!D$11:D$507,#REF!))</f>
        <v>#REF!</v>
      </c>
      <c r="F317" s="12" t="e">
        <f>IF(#REF!="","",#REF!+D317-E317)</f>
        <v>#REF!</v>
      </c>
    </row>
    <row r="318" spans="4:6" ht="15" x14ac:dyDescent="0.25">
      <c r="D318" s="15" t="str">
        <f>IF(C318="","",SUMIFS('2- Journal entrées et sorties'!E$11:E$407,'2- Journal entrées et sorties'!D$11:D$407,#REF!))</f>
        <v/>
      </c>
      <c r="E318" s="15" t="e">
        <f>IF(#REF!="","",SUMIFS('2- Journal entrées et sorties'!F$11:F$507,'2- Journal entrées et sorties'!D$11:D$507,#REF!))</f>
        <v>#REF!</v>
      </c>
      <c r="F318" s="12" t="e">
        <f>IF(#REF!="","",#REF!+D318-E318)</f>
        <v>#REF!</v>
      </c>
    </row>
    <row r="319" spans="4:6" ht="15" x14ac:dyDescent="0.25">
      <c r="D319" s="15" t="str">
        <f>IF(C319="","",SUMIFS('2- Journal entrées et sorties'!E$11:E$407,'2- Journal entrées et sorties'!D$11:D$407,#REF!))</f>
        <v/>
      </c>
      <c r="E319" s="15" t="e">
        <f>IF(#REF!="","",SUMIFS('2- Journal entrées et sorties'!F$11:F$507,'2- Journal entrées et sorties'!D$11:D$507,#REF!))</f>
        <v>#REF!</v>
      </c>
      <c r="F319" s="12" t="e">
        <f>IF(#REF!="","",#REF!+D319-E319)</f>
        <v>#REF!</v>
      </c>
    </row>
    <row r="320" spans="4:6" ht="15" x14ac:dyDescent="0.25">
      <c r="D320" s="15" t="str">
        <f>IF(C320="","",SUMIFS('2- Journal entrées et sorties'!E$11:E$407,'2- Journal entrées et sorties'!D$11:D$407,#REF!))</f>
        <v/>
      </c>
      <c r="E320" s="15" t="e">
        <f>IF(#REF!="","",SUMIFS('2- Journal entrées et sorties'!F$11:F$507,'2- Journal entrées et sorties'!D$11:D$507,#REF!))</f>
        <v>#REF!</v>
      </c>
      <c r="F320" s="12" t="e">
        <f>IF(#REF!="","",#REF!+D320-E320)</f>
        <v>#REF!</v>
      </c>
    </row>
    <row r="321" spans="4:6" ht="15" x14ac:dyDescent="0.25">
      <c r="D321" s="15" t="str">
        <f>IF(C321="","",SUMIFS('2- Journal entrées et sorties'!E$11:E$407,'2- Journal entrées et sorties'!D$11:D$407,#REF!))</f>
        <v/>
      </c>
      <c r="E321" s="15" t="e">
        <f>IF(#REF!="","",SUMIFS('2- Journal entrées et sorties'!F$11:F$507,'2- Journal entrées et sorties'!D$11:D$507,#REF!))</f>
        <v>#REF!</v>
      </c>
      <c r="F321" s="12" t="e">
        <f>IF(#REF!="","",#REF!+D321-E321)</f>
        <v>#REF!</v>
      </c>
    </row>
    <row r="322" spans="4:6" ht="15" x14ac:dyDescent="0.25">
      <c r="D322" s="15" t="str">
        <f>IF(C322="","",SUMIFS('2- Journal entrées et sorties'!E$11:E$407,'2- Journal entrées et sorties'!D$11:D$407,#REF!))</f>
        <v/>
      </c>
      <c r="E322" s="15" t="e">
        <f>IF(#REF!="","",SUMIFS('2- Journal entrées et sorties'!F$11:F$507,'2- Journal entrées et sorties'!D$11:D$507,#REF!))</f>
        <v>#REF!</v>
      </c>
      <c r="F322" s="12" t="e">
        <f>IF(#REF!="","",#REF!+D322-E322)</f>
        <v>#REF!</v>
      </c>
    </row>
    <row r="323" spans="4:6" ht="15" x14ac:dyDescent="0.25">
      <c r="D323" s="15" t="str">
        <f>IF(C323="","",SUMIFS('2- Journal entrées et sorties'!E$11:E$407,'2- Journal entrées et sorties'!D$11:D$407,#REF!))</f>
        <v/>
      </c>
      <c r="E323" s="15" t="e">
        <f>IF(#REF!="","",SUMIFS('2- Journal entrées et sorties'!F$11:F$507,'2- Journal entrées et sorties'!D$11:D$507,#REF!))</f>
        <v>#REF!</v>
      </c>
      <c r="F323" s="12" t="e">
        <f>IF(#REF!="","",#REF!+D323-E323)</f>
        <v>#REF!</v>
      </c>
    </row>
    <row r="324" spans="4:6" ht="15" x14ac:dyDescent="0.25">
      <c r="D324" s="15" t="str">
        <f>IF(C324="","",SUMIFS('2- Journal entrées et sorties'!E$11:E$407,'2- Journal entrées et sorties'!D$11:D$407,#REF!))</f>
        <v/>
      </c>
      <c r="E324" s="15" t="e">
        <f>IF(#REF!="","",SUMIFS('2- Journal entrées et sorties'!F$11:F$507,'2- Journal entrées et sorties'!D$11:D$507,#REF!))</f>
        <v>#REF!</v>
      </c>
      <c r="F324" s="12" t="e">
        <f>IF(#REF!="","",#REF!+D324-E324)</f>
        <v>#REF!</v>
      </c>
    </row>
    <row r="325" spans="4:6" ht="15" x14ac:dyDescent="0.25">
      <c r="D325" s="15" t="str">
        <f>IF(C325="","",SUMIFS('2- Journal entrées et sorties'!E$11:E$407,'2- Journal entrées et sorties'!D$11:D$407,#REF!))</f>
        <v/>
      </c>
      <c r="E325" s="15" t="e">
        <f>IF(#REF!="","",SUMIFS('2- Journal entrées et sorties'!F$11:F$507,'2- Journal entrées et sorties'!D$11:D$507,#REF!))</f>
        <v>#REF!</v>
      </c>
      <c r="F325" s="12" t="e">
        <f>IF(#REF!="","",#REF!+D325-E325)</f>
        <v>#REF!</v>
      </c>
    </row>
    <row r="326" spans="4:6" ht="15" x14ac:dyDescent="0.25">
      <c r="D326" s="15" t="str">
        <f>IF(C326="","",SUMIFS('2- Journal entrées et sorties'!E$11:E$407,'2- Journal entrées et sorties'!D$11:D$407,#REF!))</f>
        <v/>
      </c>
      <c r="E326" s="15" t="e">
        <f>IF(#REF!="","",SUMIFS('2- Journal entrées et sorties'!F$11:F$507,'2- Journal entrées et sorties'!D$11:D$507,#REF!))</f>
        <v>#REF!</v>
      </c>
      <c r="F326" s="12" t="e">
        <f>IF(#REF!="","",#REF!+D326-E326)</f>
        <v>#REF!</v>
      </c>
    </row>
    <row r="327" spans="4:6" ht="15" x14ac:dyDescent="0.25">
      <c r="D327" s="15" t="str">
        <f>IF(C327="","",SUMIFS('2- Journal entrées et sorties'!E$11:E$407,'2- Journal entrées et sorties'!D$11:D$407,#REF!))</f>
        <v/>
      </c>
      <c r="E327" s="15" t="e">
        <f>IF(#REF!="","",SUMIFS('2- Journal entrées et sorties'!F$11:F$507,'2- Journal entrées et sorties'!D$11:D$507,#REF!))</f>
        <v>#REF!</v>
      </c>
      <c r="F327" s="12" t="e">
        <f>IF(#REF!="","",#REF!+D327-E327)</f>
        <v>#REF!</v>
      </c>
    </row>
    <row r="328" spans="4:6" ht="15" x14ac:dyDescent="0.25">
      <c r="D328" s="15" t="str">
        <f>IF(C328="","",SUMIFS('2- Journal entrées et sorties'!E$11:E$407,'2- Journal entrées et sorties'!D$11:D$407,#REF!))</f>
        <v/>
      </c>
      <c r="E328" s="15" t="e">
        <f>IF(#REF!="","",SUMIFS('2- Journal entrées et sorties'!F$11:F$507,'2- Journal entrées et sorties'!D$11:D$507,#REF!))</f>
        <v>#REF!</v>
      </c>
      <c r="F328" s="12" t="e">
        <f>IF(#REF!="","",#REF!+D328-E328)</f>
        <v>#REF!</v>
      </c>
    </row>
    <row r="329" spans="4:6" ht="15" x14ac:dyDescent="0.25">
      <c r="D329" s="15" t="str">
        <f>IF(C329="","",SUMIFS('2- Journal entrées et sorties'!E$11:E$407,'2- Journal entrées et sorties'!D$11:D$407,#REF!))</f>
        <v/>
      </c>
      <c r="E329" s="15" t="e">
        <f>IF(#REF!="","",SUMIFS('2- Journal entrées et sorties'!F$11:F$507,'2- Journal entrées et sorties'!D$11:D$507,#REF!))</f>
        <v>#REF!</v>
      </c>
      <c r="F329" s="12" t="e">
        <f>IF(#REF!="","",#REF!+D329-E329)</f>
        <v>#REF!</v>
      </c>
    </row>
    <row r="330" spans="4:6" ht="15" x14ac:dyDescent="0.25">
      <c r="D330" s="15" t="str">
        <f>IF(C330="","",SUMIFS('2- Journal entrées et sorties'!E$11:E$407,'2- Journal entrées et sorties'!D$11:D$407,#REF!))</f>
        <v/>
      </c>
      <c r="E330" s="15" t="e">
        <f>IF(#REF!="","",SUMIFS('2- Journal entrées et sorties'!F$11:F$507,'2- Journal entrées et sorties'!D$11:D$507,#REF!))</f>
        <v>#REF!</v>
      </c>
      <c r="F330" s="12" t="e">
        <f>IF(#REF!="","",#REF!+D330-E330)</f>
        <v>#REF!</v>
      </c>
    </row>
    <row r="331" spans="4:6" ht="15" x14ac:dyDescent="0.25">
      <c r="D331" s="15" t="str">
        <f>IF(C331="","",SUMIFS('2- Journal entrées et sorties'!E$11:E$407,'2- Journal entrées et sorties'!D$11:D$407,#REF!))</f>
        <v/>
      </c>
      <c r="E331" s="15" t="e">
        <f>IF(#REF!="","",SUMIFS('2- Journal entrées et sorties'!F$11:F$507,'2- Journal entrées et sorties'!D$11:D$507,#REF!))</f>
        <v>#REF!</v>
      </c>
      <c r="F331" s="12" t="e">
        <f>IF(#REF!="","",#REF!+D331-E331)</f>
        <v>#REF!</v>
      </c>
    </row>
    <row r="332" spans="4:6" ht="15" x14ac:dyDescent="0.25">
      <c r="D332" s="15" t="str">
        <f>IF(C332="","",SUMIFS('2- Journal entrées et sorties'!E$11:E$407,'2- Journal entrées et sorties'!D$11:D$407,#REF!))</f>
        <v/>
      </c>
      <c r="E332" s="15" t="e">
        <f>IF(#REF!="","",SUMIFS('2- Journal entrées et sorties'!F$11:F$507,'2- Journal entrées et sorties'!D$11:D$507,#REF!))</f>
        <v>#REF!</v>
      </c>
      <c r="F332" s="12" t="e">
        <f>IF(#REF!="","",#REF!+D332-E332)</f>
        <v>#REF!</v>
      </c>
    </row>
    <row r="333" spans="4:6" ht="15" x14ac:dyDescent="0.25">
      <c r="D333" s="15" t="str">
        <f>IF(C333="","",SUMIFS('2- Journal entrées et sorties'!E$11:E$407,'2- Journal entrées et sorties'!D$11:D$407,#REF!))</f>
        <v/>
      </c>
      <c r="E333" s="15" t="e">
        <f>IF(#REF!="","",SUMIFS('2- Journal entrées et sorties'!F$11:F$507,'2- Journal entrées et sorties'!D$11:D$507,#REF!))</f>
        <v>#REF!</v>
      </c>
      <c r="F333" s="12" t="e">
        <f>IF(#REF!="","",#REF!+D333-E333)</f>
        <v>#REF!</v>
      </c>
    </row>
    <row r="334" spans="4:6" ht="15" x14ac:dyDescent="0.25">
      <c r="D334" s="15" t="str">
        <f>IF(C334="","",SUMIFS('2- Journal entrées et sorties'!E$11:E$407,'2- Journal entrées et sorties'!D$11:D$407,#REF!))</f>
        <v/>
      </c>
      <c r="E334" s="15" t="e">
        <f>IF(#REF!="","",SUMIFS('2- Journal entrées et sorties'!F$11:F$507,'2- Journal entrées et sorties'!D$11:D$507,#REF!))</f>
        <v>#REF!</v>
      </c>
      <c r="F334" s="12" t="e">
        <f>IF(#REF!="","",#REF!+D334-E334)</f>
        <v>#REF!</v>
      </c>
    </row>
    <row r="335" spans="4:6" ht="15" x14ac:dyDescent="0.25">
      <c r="D335" s="15" t="str">
        <f>IF(C335="","",SUMIFS('2- Journal entrées et sorties'!E$11:E$407,'2- Journal entrées et sorties'!D$11:D$407,#REF!))</f>
        <v/>
      </c>
      <c r="E335" s="15" t="e">
        <f>IF(#REF!="","",SUMIFS('2- Journal entrées et sorties'!F$11:F$507,'2- Journal entrées et sorties'!D$11:D$507,#REF!))</f>
        <v>#REF!</v>
      </c>
      <c r="F335" s="12" t="e">
        <f>IF(#REF!="","",#REF!+D335-E335)</f>
        <v>#REF!</v>
      </c>
    </row>
    <row r="336" spans="4:6" ht="15" x14ac:dyDescent="0.25">
      <c r="D336" s="15" t="str">
        <f>IF(C336="","",SUMIFS('2- Journal entrées et sorties'!E$11:E$407,'2- Journal entrées et sorties'!D$11:D$407,#REF!))</f>
        <v/>
      </c>
      <c r="E336" s="15" t="e">
        <f>IF(#REF!="","",SUMIFS('2- Journal entrées et sorties'!F$11:F$507,'2- Journal entrées et sorties'!D$11:D$507,#REF!))</f>
        <v>#REF!</v>
      </c>
      <c r="F336" s="12" t="e">
        <f>IF(#REF!="","",#REF!+D336-E336)</f>
        <v>#REF!</v>
      </c>
    </row>
    <row r="337" spans="4:6" ht="15" x14ac:dyDescent="0.25">
      <c r="D337" s="15" t="str">
        <f>IF(C337="","",SUMIFS('2- Journal entrées et sorties'!E$11:E$407,'2- Journal entrées et sorties'!D$11:D$407,#REF!))</f>
        <v/>
      </c>
      <c r="E337" s="15" t="e">
        <f>IF(#REF!="","",SUMIFS('2- Journal entrées et sorties'!F$11:F$507,'2- Journal entrées et sorties'!D$11:D$507,#REF!))</f>
        <v>#REF!</v>
      </c>
      <c r="F337" s="12" t="e">
        <f>IF(#REF!="","",#REF!+D337-E337)</f>
        <v>#REF!</v>
      </c>
    </row>
    <row r="338" spans="4:6" ht="15" x14ac:dyDescent="0.25">
      <c r="D338" s="15" t="str">
        <f>IF(C338="","",SUMIFS('2- Journal entrées et sorties'!E$11:E$407,'2- Journal entrées et sorties'!D$11:D$407,#REF!))</f>
        <v/>
      </c>
      <c r="E338" s="15" t="e">
        <f>IF(#REF!="","",SUMIFS('2- Journal entrées et sorties'!F$11:F$507,'2- Journal entrées et sorties'!D$11:D$507,#REF!))</f>
        <v>#REF!</v>
      </c>
      <c r="F338" s="12" t="e">
        <f>IF(#REF!="","",#REF!+D338-E338)</f>
        <v>#REF!</v>
      </c>
    </row>
    <row r="339" spans="4:6" ht="15" x14ac:dyDescent="0.25">
      <c r="D339" s="15" t="str">
        <f>IF(C339="","",SUMIFS('2- Journal entrées et sorties'!E$11:E$407,'2- Journal entrées et sorties'!D$11:D$407,#REF!))</f>
        <v/>
      </c>
      <c r="E339" s="15" t="e">
        <f>IF(#REF!="","",SUMIFS('2- Journal entrées et sorties'!F$11:F$507,'2- Journal entrées et sorties'!D$11:D$507,#REF!))</f>
        <v>#REF!</v>
      </c>
      <c r="F339" s="12" t="e">
        <f>IF(#REF!="","",#REF!+D339-E339)</f>
        <v>#REF!</v>
      </c>
    </row>
    <row r="340" spans="4:6" ht="15" x14ac:dyDescent="0.25">
      <c r="D340" s="15" t="str">
        <f>IF(C340="","",SUMIFS('2- Journal entrées et sorties'!E$11:E$407,'2- Journal entrées et sorties'!D$11:D$407,#REF!))</f>
        <v/>
      </c>
      <c r="E340" s="15" t="e">
        <f>IF(#REF!="","",SUMIFS('2- Journal entrées et sorties'!F$11:F$507,'2- Journal entrées et sorties'!D$11:D$507,#REF!))</f>
        <v>#REF!</v>
      </c>
      <c r="F340" s="12" t="e">
        <f>IF(#REF!="","",#REF!+D340-E340)</f>
        <v>#REF!</v>
      </c>
    </row>
    <row r="341" spans="4:6" ht="15" x14ac:dyDescent="0.25">
      <c r="D341" s="15" t="str">
        <f>IF(C341="","",SUMIFS('2- Journal entrées et sorties'!E$11:E$407,'2- Journal entrées et sorties'!D$11:D$407,#REF!))</f>
        <v/>
      </c>
      <c r="E341" s="15" t="e">
        <f>IF(#REF!="","",SUMIFS('2- Journal entrées et sorties'!F$11:F$507,'2- Journal entrées et sorties'!D$11:D$507,#REF!))</f>
        <v>#REF!</v>
      </c>
      <c r="F341" s="12" t="e">
        <f>IF(#REF!="","",#REF!+D341-E341)</f>
        <v>#REF!</v>
      </c>
    </row>
    <row r="342" spans="4:6" ht="15" x14ac:dyDescent="0.25">
      <c r="D342" s="15" t="str">
        <f>IF(C342="","",SUMIFS('2- Journal entrées et sorties'!E$11:E$407,'2- Journal entrées et sorties'!D$11:D$407,#REF!))</f>
        <v/>
      </c>
      <c r="E342" s="15" t="e">
        <f>IF(#REF!="","",SUMIFS('2- Journal entrées et sorties'!F$11:F$507,'2- Journal entrées et sorties'!D$11:D$507,#REF!))</f>
        <v>#REF!</v>
      </c>
      <c r="F342" s="12" t="e">
        <f>IF(#REF!="","",#REF!+D342-E342)</f>
        <v>#REF!</v>
      </c>
    </row>
    <row r="343" spans="4:6" ht="15" x14ac:dyDescent="0.25">
      <c r="D343" s="15" t="str">
        <f>IF(C343="","",SUMIFS('2- Journal entrées et sorties'!E$11:E$407,'2- Journal entrées et sorties'!D$11:D$407,#REF!))</f>
        <v/>
      </c>
      <c r="E343" s="15" t="e">
        <f>IF(#REF!="","",SUMIFS('2- Journal entrées et sorties'!F$11:F$507,'2- Journal entrées et sorties'!D$11:D$507,#REF!))</f>
        <v>#REF!</v>
      </c>
      <c r="F343" s="12" t="e">
        <f>IF(#REF!="","",#REF!+D343-E343)</f>
        <v>#REF!</v>
      </c>
    </row>
    <row r="344" spans="4:6" ht="15" x14ac:dyDescent="0.25">
      <c r="D344" s="15" t="str">
        <f>IF(C344="","",SUMIFS('2- Journal entrées et sorties'!E$11:E$407,'2- Journal entrées et sorties'!D$11:D$407,#REF!))</f>
        <v/>
      </c>
      <c r="E344" s="15" t="e">
        <f>IF(#REF!="","",SUMIFS('2- Journal entrées et sorties'!F$11:F$507,'2- Journal entrées et sorties'!D$11:D$507,#REF!))</f>
        <v>#REF!</v>
      </c>
      <c r="F344" s="12" t="e">
        <f>IF(#REF!="","",#REF!+D344-E344)</f>
        <v>#REF!</v>
      </c>
    </row>
    <row r="345" spans="4:6" ht="15" x14ac:dyDescent="0.25">
      <c r="D345" s="15" t="str">
        <f>IF(C345="","",SUMIFS('2- Journal entrées et sorties'!E$11:E$407,'2- Journal entrées et sorties'!D$11:D$407,#REF!))</f>
        <v/>
      </c>
      <c r="E345" s="15" t="e">
        <f>IF(#REF!="","",SUMIFS('2- Journal entrées et sorties'!F$11:F$507,'2- Journal entrées et sorties'!D$11:D$507,#REF!))</f>
        <v>#REF!</v>
      </c>
      <c r="F345" s="12" t="e">
        <f>IF(#REF!="","",#REF!+D345-E345)</f>
        <v>#REF!</v>
      </c>
    </row>
    <row r="346" spans="4:6" ht="15" x14ac:dyDescent="0.25">
      <c r="D346" s="15" t="str">
        <f>IF(C346="","",SUMIFS('2- Journal entrées et sorties'!E$11:E$407,'2- Journal entrées et sorties'!D$11:D$407,#REF!))</f>
        <v/>
      </c>
      <c r="E346" s="15" t="e">
        <f>IF(#REF!="","",SUMIFS('2- Journal entrées et sorties'!F$11:F$507,'2- Journal entrées et sorties'!D$11:D$507,#REF!))</f>
        <v>#REF!</v>
      </c>
      <c r="F346" s="12" t="e">
        <f>IF(#REF!="","",#REF!+D346-E346)</f>
        <v>#REF!</v>
      </c>
    </row>
    <row r="347" spans="4:6" ht="15" x14ac:dyDescent="0.25">
      <c r="D347" s="15" t="str">
        <f>IF(C347="","",SUMIFS('2- Journal entrées et sorties'!E$11:E$407,'2- Journal entrées et sorties'!D$11:D$407,#REF!))</f>
        <v/>
      </c>
      <c r="E347" s="15" t="e">
        <f>IF(#REF!="","",SUMIFS('2- Journal entrées et sorties'!F$11:F$507,'2- Journal entrées et sorties'!D$11:D$507,#REF!))</f>
        <v>#REF!</v>
      </c>
      <c r="F347" s="12" t="e">
        <f>IF(#REF!="","",#REF!+D347-E347)</f>
        <v>#REF!</v>
      </c>
    </row>
    <row r="348" spans="4:6" ht="15" x14ac:dyDescent="0.25">
      <c r="D348" s="15" t="str">
        <f>IF(C348="","",SUMIFS('2- Journal entrées et sorties'!E$11:E$407,'2- Journal entrées et sorties'!D$11:D$407,#REF!))</f>
        <v/>
      </c>
      <c r="E348" s="15" t="e">
        <f>IF(#REF!="","",SUMIFS('2- Journal entrées et sorties'!F$11:F$507,'2- Journal entrées et sorties'!D$11:D$507,#REF!))</f>
        <v>#REF!</v>
      </c>
      <c r="F348" s="12" t="e">
        <f>IF(#REF!="","",#REF!+D348-E348)</f>
        <v>#REF!</v>
      </c>
    </row>
    <row r="349" spans="4:6" ht="15" x14ac:dyDescent="0.25">
      <c r="D349" s="15" t="str">
        <f>IF(C349="","",SUMIFS('2- Journal entrées et sorties'!E$11:E$407,'2- Journal entrées et sorties'!D$11:D$407,#REF!))</f>
        <v/>
      </c>
      <c r="E349" s="15" t="e">
        <f>IF(#REF!="","",SUMIFS('2- Journal entrées et sorties'!F$11:F$507,'2- Journal entrées et sorties'!D$11:D$507,#REF!))</f>
        <v>#REF!</v>
      </c>
      <c r="F349" s="12" t="e">
        <f>IF(#REF!="","",#REF!+D349-E349)</f>
        <v>#REF!</v>
      </c>
    </row>
    <row r="350" spans="4:6" ht="15" x14ac:dyDescent="0.25">
      <c r="D350" s="15" t="str">
        <f>IF(C350="","",SUMIFS('2- Journal entrées et sorties'!E$11:E$407,'2- Journal entrées et sorties'!D$11:D$407,#REF!))</f>
        <v/>
      </c>
      <c r="E350" s="15" t="e">
        <f>IF(#REF!="","",SUMIFS('2- Journal entrées et sorties'!F$11:F$507,'2- Journal entrées et sorties'!D$11:D$507,#REF!))</f>
        <v>#REF!</v>
      </c>
      <c r="F350" s="12" t="e">
        <f>IF(#REF!="","",#REF!+D350-E350)</f>
        <v>#REF!</v>
      </c>
    </row>
    <row r="351" spans="4:6" ht="15" x14ac:dyDescent="0.25">
      <c r="D351" s="15" t="str">
        <f>IF(C351="","",SUMIFS('2- Journal entrées et sorties'!E$11:E$407,'2- Journal entrées et sorties'!D$11:D$407,#REF!))</f>
        <v/>
      </c>
      <c r="E351" s="15" t="e">
        <f>IF(#REF!="","",SUMIFS('2- Journal entrées et sorties'!F$11:F$507,'2- Journal entrées et sorties'!D$11:D$507,#REF!))</f>
        <v>#REF!</v>
      </c>
      <c r="F351" s="12" t="e">
        <f>IF(#REF!="","",#REF!+D351-E351)</f>
        <v>#REF!</v>
      </c>
    </row>
    <row r="352" spans="4:6" ht="15" x14ac:dyDescent="0.25">
      <c r="D352" s="15" t="str">
        <f>IF(C352="","",SUMIFS('2- Journal entrées et sorties'!E$11:E$407,'2- Journal entrées et sorties'!D$11:D$407,#REF!))</f>
        <v/>
      </c>
      <c r="E352" s="15" t="e">
        <f>IF(#REF!="","",SUMIFS('2- Journal entrées et sorties'!F$11:F$507,'2- Journal entrées et sorties'!D$11:D$507,#REF!))</f>
        <v>#REF!</v>
      </c>
      <c r="F352" s="12" t="e">
        <f>IF(#REF!="","",#REF!+D352-E352)</f>
        <v>#REF!</v>
      </c>
    </row>
    <row r="353" spans="4:6" ht="15" x14ac:dyDescent="0.25">
      <c r="D353" s="15" t="str">
        <f>IF(C353="","",SUMIFS('2- Journal entrées et sorties'!E$11:E$407,'2- Journal entrées et sorties'!D$11:D$407,#REF!))</f>
        <v/>
      </c>
      <c r="E353" s="15" t="e">
        <f>IF(#REF!="","",SUMIFS('2- Journal entrées et sorties'!F$11:F$507,'2- Journal entrées et sorties'!D$11:D$507,#REF!))</f>
        <v>#REF!</v>
      </c>
      <c r="F353" s="12" t="e">
        <f>IF(#REF!="","",#REF!+D353-E353)</f>
        <v>#REF!</v>
      </c>
    </row>
    <row r="354" spans="4:6" ht="15" x14ac:dyDescent="0.25">
      <c r="D354" s="15" t="str">
        <f>IF(C354="","",SUMIFS('2- Journal entrées et sorties'!E$11:E$407,'2- Journal entrées et sorties'!D$11:D$407,#REF!))</f>
        <v/>
      </c>
      <c r="E354" s="15" t="e">
        <f>IF(#REF!="","",SUMIFS('2- Journal entrées et sorties'!F$11:F$507,'2- Journal entrées et sorties'!D$11:D$507,#REF!))</f>
        <v>#REF!</v>
      </c>
      <c r="F354" s="12" t="e">
        <f>IF(#REF!="","",#REF!+D354-E354)</f>
        <v>#REF!</v>
      </c>
    </row>
    <row r="355" spans="4:6" ht="15" x14ac:dyDescent="0.25">
      <c r="D355" s="15" t="str">
        <f>IF(C355="","",SUMIFS('2- Journal entrées et sorties'!E$11:E$407,'2- Journal entrées et sorties'!D$11:D$407,#REF!))</f>
        <v/>
      </c>
      <c r="E355" s="15" t="e">
        <f>IF(#REF!="","",SUMIFS('2- Journal entrées et sorties'!F$11:F$507,'2- Journal entrées et sorties'!D$11:D$507,#REF!))</f>
        <v>#REF!</v>
      </c>
      <c r="F355" s="12" t="e">
        <f>IF(#REF!="","",#REF!+D355-E355)</f>
        <v>#REF!</v>
      </c>
    </row>
    <row r="356" spans="4:6" ht="15" x14ac:dyDescent="0.25">
      <c r="D356" s="15" t="str">
        <f>IF(C356="","",SUMIFS('2- Journal entrées et sorties'!E$11:E$407,'2- Journal entrées et sorties'!D$11:D$407,#REF!))</f>
        <v/>
      </c>
      <c r="E356" s="15" t="e">
        <f>IF(#REF!="","",SUMIFS('2- Journal entrées et sorties'!F$11:F$507,'2- Journal entrées et sorties'!D$11:D$507,#REF!))</f>
        <v>#REF!</v>
      </c>
      <c r="F356" s="12" t="e">
        <f>IF(#REF!="","",#REF!+D356-E356)</f>
        <v>#REF!</v>
      </c>
    </row>
    <row r="357" spans="4:6" ht="15" x14ac:dyDescent="0.25">
      <c r="D357" s="15" t="str">
        <f>IF(C357="","",SUMIFS('2- Journal entrées et sorties'!E$11:E$407,'2- Journal entrées et sorties'!D$11:D$407,#REF!))</f>
        <v/>
      </c>
      <c r="E357" s="15" t="e">
        <f>IF(#REF!="","",SUMIFS('2- Journal entrées et sorties'!F$11:F$507,'2- Journal entrées et sorties'!D$11:D$507,#REF!))</f>
        <v>#REF!</v>
      </c>
      <c r="F357" s="12" t="e">
        <f>IF(#REF!="","",#REF!+D357-E357)</f>
        <v>#REF!</v>
      </c>
    </row>
    <row r="358" spans="4:6" ht="15" x14ac:dyDescent="0.25">
      <c r="D358" s="15" t="str">
        <f>IF(C358="","",SUMIFS('2- Journal entrées et sorties'!E$11:E$407,'2- Journal entrées et sorties'!D$11:D$407,#REF!))</f>
        <v/>
      </c>
      <c r="E358" s="15" t="e">
        <f>IF(#REF!="","",SUMIFS('2- Journal entrées et sorties'!F$11:F$507,'2- Journal entrées et sorties'!D$11:D$507,#REF!))</f>
        <v>#REF!</v>
      </c>
      <c r="F358" s="12" t="e">
        <f>IF(#REF!="","",#REF!+D358-E358)</f>
        <v>#REF!</v>
      </c>
    </row>
    <row r="359" spans="4:6" ht="15" x14ac:dyDescent="0.25">
      <c r="D359" s="15" t="str">
        <f>IF(C359="","",SUMIFS('2- Journal entrées et sorties'!E$11:E$407,'2- Journal entrées et sorties'!D$11:D$407,#REF!))</f>
        <v/>
      </c>
      <c r="E359" s="15" t="e">
        <f>IF(#REF!="","",SUMIFS('2- Journal entrées et sorties'!F$11:F$507,'2- Journal entrées et sorties'!D$11:D$507,#REF!))</f>
        <v>#REF!</v>
      </c>
      <c r="F359" s="12" t="e">
        <f>IF(#REF!="","",#REF!+D359-E359)</f>
        <v>#REF!</v>
      </c>
    </row>
    <row r="360" spans="4:6" ht="15" x14ac:dyDescent="0.25">
      <c r="D360" s="15" t="str">
        <f>IF(C360="","",SUMIFS('2- Journal entrées et sorties'!E$11:E$407,'2- Journal entrées et sorties'!D$11:D$407,#REF!))</f>
        <v/>
      </c>
      <c r="E360" s="15" t="e">
        <f>IF(#REF!="","",SUMIFS('2- Journal entrées et sorties'!F$11:F$507,'2- Journal entrées et sorties'!D$11:D$507,#REF!))</f>
        <v>#REF!</v>
      </c>
      <c r="F360" s="12" t="e">
        <f>IF(#REF!="","",#REF!+D360-E360)</f>
        <v>#REF!</v>
      </c>
    </row>
    <row r="361" spans="4:6" ht="15" x14ac:dyDescent="0.25">
      <c r="D361" s="15" t="str">
        <f>IF(C361="","",SUMIFS('2- Journal entrées et sorties'!E$11:E$407,'2- Journal entrées et sorties'!D$11:D$407,#REF!))</f>
        <v/>
      </c>
      <c r="E361" s="15" t="e">
        <f>IF(#REF!="","",SUMIFS('2- Journal entrées et sorties'!F$11:F$507,'2- Journal entrées et sorties'!D$11:D$507,#REF!))</f>
        <v>#REF!</v>
      </c>
      <c r="F361" s="12" t="e">
        <f>IF(#REF!="","",#REF!+D361-E361)</f>
        <v>#REF!</v>
      </c>
    </row>
    <row r="362" spans="4:6" ht="15" x14ac:dyDescent="0.25">
      <c r="D362" s="15" t="str">
        <f>IF(C362="","",SUMIFS('2- Journal entrées et sorties'!E$11:E$407,'2- Journal entrées et sorties'!D$11:D$407,#REF!))</f>
        <v/>
      </c>
      <c r="E362" s="15" t="e">
        <f>IF(#REF!="","",SUMIFS('2- Journal entrées et sorties'!F$11:F$507,'2- Journal entrées et sorties'!D$11:D$507,#REF!))</f>
        <v>#REF!</v>
      </c>
      <c r="F362" s="12" t="e">
        <f>IF(#REF!="","",#REF!+D362-E362)</f>
        <v>#REF!</v>
      </c>
    </row>
    <row r="363" spans="4:6" ht="15" x14ac:dyDescent="0.25">
      <c r="D363" s="15" t="str">
        <f>IF(C363="","",SUMIFS('2- Journal entrées et sorties'!E$11:E$407,'2- Journal entrées et sorties'!D$11:D$407,#REF!))</f>
        <v/>
      </c>
      <c r="E363" s="15" t="e">
        <f>IF(#REF!="","",SUMIFS('2- Journal entrées et sorties'!F$11:F$507,'2- Journal entrées et sorties'!D$11:D$507,#REF!))</f>
        <v>#REF!</v>
      </c>
      <c r="F363" s="12" t="e">
        <f>IF(#REF!="","",#REF!+D363-E363)</f>
        <v>#REF!</v>
      </c>
    </row>
    <row r="364" spans="4:6" ht="15" x14ac:dyDescent="0.25">
      <c r="D364" s="15" t="str">
        <f>IF(C364="","",SUMIFS('2- Journal entrées et sorties'!E$11:E$407,'2- Journal entrées et sorties'!D$11:D$407,#REF!))</f>
        <v/>
      </c>
      <c r="E364" s="15" t="e">
        <f>IF(#REF!="","",SUMIFS('2- Journal entrées et sorties'!F$11:F$507,'2- Journal entrées et sorties'!D$11:D$507,#REF!))</f>
        <v>#REF!</v>
      </c>
      <c r="F364" s="12" t="e">
        <f>IF(#REF!="","",#REF!+D364-E364)</f>
        <v>#REF!</v>
      </c>
    </row>
    <row r="365" spans="4:6" ht="15" x14ac:dyDescent="0.25">
      <c r="D365" s="15" t="str">
        <f>IF(C365="","",SUMIFS('2- Journal entrées et sorties'!E$11:E$407,'2- Journal entrées et sorties'!D$11:D$407,#REF!))</f>
        <v/>
      </c>
      <c r="E365" s="15" t="e">
        <f>IF(#REF!="","",SUMIFS('2- Journal entrées et sorties'!F$11:F$507,'2- Journal entrées et sorties'!D$11:D$507,#REF!))</f>
        <v>#REF!</v>
      </c>
      <c r="F365" s="12" t="e">
        <f>IF(#REF!="","",#REF!+D365-E365)</f>
        <v>#REF!</v>
      </c>
    </row>
    <row r="366" spans="4:6" ht="15" x14ac:dyDescent="0.25">
      <c r="D366" s="15" t="str">
        <f>IF(C366="","",SUMIFS('2- Journal entrées et sorties'!E$11:E$407,'2- Journal entrées et sorties'!D$11:D$407,#REF!))</f>
        <v/>
      </c>
      <c r="E366" s="15" t="e">
        <f>IF(#REF!="","",SUMIFS('2- Journal entrées et sorties'!F$11:F$507,'2- Journal entrées et sorties'!D$11:D$507,#REF!))</f>
        <v>#REF!</v>
      </c>
      <c r="F366" s="12" t="e">
        <f>IF(#REF!="","",#REF!+D366-E366)</f>
        <v>#REF!</v>
      </c>
    </row>
    <row r="367" spans="4:6" ht="15" x14ac:dyDescent="0.25">
      <c r="D367" s="15" t="str">
        <f>IF(C367="","",SUMIFS('2- Journal entrées et sorties'!E$11:E$407,'2- Journal entrées et sorties'!D$11:D$407,#REF!))</f>
        <v/>
      </c>
      <c r="E367" s="15" t="e">
        <f>IF(#REF!="","",SUMIFS('2- Journal entrées et sorties'!F$11:F$507,'2- Journal entrées et sorties'!D$11:D$507,#REF!))</f>
        <v>#REF!</v>
      </c>
      <c r="F367" s="12" t="e">
        <f>IF(#REF!="","",#REF!+D367-E367)</f>
        <v>#REF!</v>
      </c>
    </row>
    <row r="368" spans="4:6" ht="15" x14ac:dyDescent="0.25">
      <c r="D368" s="15" t="str">
        <f>IF(C368="","",SUMIFS('2- Journal entrées et sorties'!E$11:E$407,'2- Journal entrées et sorties'!D$11:D$407,#REF!))</f>
        <v/>
      </c>
      <c r="E368" s="15" t="e">
        <f>IF(#REF!="","",SUMIFS('2- Journal entrées et sorties'!F$11:F$507,'2- Journal entrées et sorties'!D$11:D$507,#REF!))</f>
        <v>#REF!</v>
      </c>
      <c r="F368" s="12" t="e">
        <f>IF(#REF!="","",#REF!+D368-E368)</f>
        <v>#REF!</v>
      </c>
    </row>
    <row r="369" spans="4:6" ht="15" x14ac:dyDescent="0.25">
      <c r="D369" s="15" t="str">
        <f>IF(C369="","",SUMIFS('2- Journal entrées et sorties'!E$11:E$407,'2- Journal entrées et sorties'!D$11:D$407,#REF!))</f>
        <v/>
      </c>
      <c r="E369" s="15" t="e">
        <f>IF(#REF!="","",SUMIFS('2- Journal entrées et sorties'!F$11:F$507,'2- Journal entrées et sorties'!D$11:D$507,#REF!))</f>
        <v>#REF!</v>
      </c>
      <c r="F369" s="12" t="e">
        <f>IF(#REF!="","",#REF!+D369-E369)</f>
        <v>#REF!</v>
      </c>
    </row>
    <row r="370" spans="4:6" ht="15" x14ac:dyDescent="0.25">
      <c r="D370" s="15" t="str">
        <f>IF(C370="","",SUMIFS('2- Journal entrées et sorties'!E$11:E$407,'2- Journal entrées et sorties'!D$11:D$407,#REF!))</f>
        <v/>
      </c>
      <c r="E370" s="15" t="e">
        <f>IF(#REF!="","",SUMIFS('2- Journal entrées et sorties'!F$11:F$507,'2- Journal entrées et sorties'!D$11:D$507,#REF!))</f>
        <v>#REF!</v>
      </c>
      <c r="F370" s="12" t="e">
        <f>IF(#REF!="","",#REF!+D370-E370)</f>
        <v>#REF!</v>
      </c>
    </row>
    <row r="371" spans="4:6" ht="15" x14ac:dyDescent="0.25">
      <c r="D371" s="15" t="str">
        <f>IF(C371="","",SUMIFS('2- Journal entrées et sorties'!E$11:E$407,'2- Journal entrées et sorties'!D$11:D$407,#REF!))</f>
        <v/>
      </c>
      <c r="E371" s="15" t="e">
        <f>IF(#REF!="","",SUMIFS('2- Journal entrées et sorties'!F$11:F$507,'2- Journal entrées et sorties'!D$11:D$507,#REF!))</f>
        <v>#REF!</v>
      </c>
      <c r="F371" s="12" t="e">
        <f>IF(#REF!="","",#REF!+D371-E371)</f>
        <v>#REF!</v>
      </c>
    </row>
    <row r="372" spans="4:6" ht="15" x14ac:dyDescent="0.25">
      <c r="D372" s="15" t="str">
        <f>IF(C372="","",SUMIFS('2- Journal entrées et sorties'!E$11:E$407,'2- Journal entrées et sorties'!D$11:D$407,#REF!))</f>
        <v/>
      </c>
      <c r="E372" s="15" t="e">
        <f>IF(#REF!="","",SUMIFS('2- Journal entrées et sorties'!F$11:F$507,'2- Journal entrées et sorties'!D$11:D$507,#REF!))</f>
        <v>#REF!</v>
      </c>
      <c r="F372" s="12" t="e">
        <f>IF(#REF!="","",#REF!+D372-E372)</f>
        <v>#REF!</v>
      </c>
    </row>
    <row r="373" spans="4:6" ht="15" x14ac:dyDescent="0.25">
      <c r="D373" s="15" t="str">
        <f>IF(C373="","",SUMIFS('2- Journal entrées et sorties'!E$11:E$407,'2- Journal entrées et sorties'!D$11:D$407,#REF!))</f>
        <v/>
      </c>
      <c r="E373" s="15" t="e">
        <f>IF(#REF!="","",SUMIFS('2- Journal entrées et sorties'!F$11:F$507,'2- Journal entrées et sorties'!D$11:D$507,#REF!))</f>
        <v>#REF!</v>
      </c>
      <c r="F373" s="12" t="e">
        <f>IF(#REF!="","",#REF!+D373-E373)</f>
        <v>#REF!</v>
      </c>
    </row>
    <row r="374" spans="4:6" ht="15" x14ac:dyDescent="0.25">
      <c r="D374" s="15" t="str">
        <f>IF(C374="","",SUMIFS('2- Journal entrées et sorties'!E$11:E$407,'2- Journal entrées et sorties'!D$11:D$407,#REF!))</f>
        <v/>
      </c>
      <c r="E374" s="15" t="e">
        <f>IF(#REF!="","",SUMIFS('2- Journal entrées et sorties'!F$11:F$507,'2- Journal entrées et sorties'!D$11:D$507,#REF!))</f>
        <v>#REF!</v>
      </c>
      <c r="F374" s="12" t="e">
        <f>IF(#REF!="","",#REF!+D374-E374)</f>
        <v>#REF!</v>
      </c>
    </row>
    <row r="375" spans="4:6" ht="15" x14ac:dyDescent="0.25">
      <c r="D375" s="15" t="str">
        <f>IF(C375="","",SUMIFS('2- Journal entrées et sorties'!E$11:E$407,'2- Journal entrées et sorties'!D$11:D$407,#REF!))</f>
        <v/>
      </c>
      <c r="E375" s="15" t="e">
        <f>IF(#REF!="","",SUMIFS('2- Journal entrées et sorties'!F$11:F$507,'2- Journal entrées et sorties'!D$11:D$507,#REF!))</f>
        <v>#REF!</v>
      </c>
      <c r="F375" s="12" t="e">
        <f>IF(#REF!="","",#REF!+D375-E375)</f>
        <v>#REF!</v>
      </c>
    </row>
    <row r="376" spans="4:6" ht="15" x14ac:dyDescent="0.25">
      <c r="D376" s="15" t="str">
        <f>IF(C376="","",SUMIFS('2- Journal entrées et sorties'!E$11:E$407,'2- Journal entrées et sorties'!D$11:D$407,#REF!))</f>
        <v/>
      </c>
      <c r="E376" s="15" t="e">
        <f>IF(#REF!="","",SUMIFS('2- Journal entrées et sorties'!F$11:F$507,'2- Journal entrées et sorties'!D$11:D$507,#REF!))</f>
        <v>#REF!</v>
      </c>
      <c r="F376" s="12" t="e">
        <f>IF(#REF!="","",#REF!+D376-E376)</f>
        <v>#REF!</v>
      </c>
    </row>
    <row r="377" spans="4:6" ht="15" x14ac:dyDescent="0.25">
      <c r="D377" s="15" t="str">
        <f>IF(C377="","",SUMIFS('2- Journal entrées et sorties'!E$11:E$407,'2- Journal entrées et sorties'!D$11:D$407,#REF!))</f>
        <v/>
      </c>
      <c r="E377" s="15" t="e">
        <f>IF(#REF!="","",SUMIFS('2- Journal entrées et sorties'!F$11:F$507,'2- Journal entrées et sorties'!D$11:D$507,#REF!))</f>
        <v>#REF!</v>
      </c>
      <c r="F377" s="12" t="e">
        <f>IF(#REF!="","",#REF!+D377-E377)</f>
        <v>#REF!</v>
      </c>
    </row>
    <row r="378" spans="4:6" ht="15" x14ac:dyDescent="0.25">
      <c r="D378" s="15" t="str">
        <f>IF(C378="","",SUMIFS('2- Journal entrées et sorties'!E$11:E$407,'2- Journal entrées et sorties'!D$11:D$407,#REF!))</f>
        <v/>
      </c>
      <c r="E378" s="15" t="e">
        <f>IF(#REF!="","",SUMIFS('2- Journal entrées et sorties'!F$11:F$507,'2- Journal entrées et sorties'!D$11:D$507,#REF!))</f>
        <v>#REF!</v>
      </c>
      <c r="F378" s="12" t="e">
        <f>IF(#REF!="","",#REF!+D378-E378)</f>
        <v>#REF!</v>
      </c>
    </row>
    <row r="379" spans="4:6" ht="15" x14ac:dyDescent="0.25">
      <c r="D379" s="15" t="str">
        <f>IF(C379="","",SUMIFS('2- Journal entrées et sorties'!E$11:E$407,'2- Journal entrées et sorties'!D$11:D$407,#REF!))</f>
        <v/>
      </c>
      <c r="E379" s="15" t="e">
        <f>IF(#REF!="","",SUMIFS('2- Journal entrées et sorties'!F$11:F$507,'2- Journal entrées et sorties'!D$11:D$507,#REF!))</f>
        <v>#REF!</v>
      </c>
      <c r="F379" s="12" t="e">
        <f>IF(#REF!="","",#REF!+D379-E379)</f>
        <v>#REF!</v>
      </c>
    </row>
    <row r="380" spans="4:6" ht="15" x14ac:dyDescent="0.25">
      <c r="D380" s="15" t="str">
        <f>IF(C380="","",SUMIFS('2- Journal entrées et sorties'!E$11:E$407,'2- Journal entrées et sorties'!D$11:D$407,#REF!))</f>
        <v/>
      </c>
      <c r="E380" s="15" t="e">
        <f>IF(#REF!="","",SUMIFS('2- Journal entrées et sorties'!F$11:F$507,'2- Journal entrées et sorties'!D$11:D$507,#REF!))</f>
        <v>#REF!</v>
      </c>
      <c r="F380" s="12" t="e">
        <f>IF(#REF!="","",#REF!+D380-E380)</f>
        <v>#REF!</v>
      </c>
    </row>
    <row r="381" spans="4:6" ht="15" x14ac:dyDescent="0.25">
      <c r="D381" s="15" t="str">
        <f>IF(C381="","",SUMIFS('2- Journal entrées et sorties'!E$11:E$407,'2- Journal entrées et sorties'!D$11:D$407,#REF!))</f>
        <v/>
      </c>
      <c r="E381" s="15" t="e">
        <f>IF(#REF!="","",SUMIFS('2- Journal entrées et sorties'!F$11:F$507,'2- Journal entrées et sorties'!D$11:D$507,#REF!))</f>
        <v>#REF!</v>
      </c>
      <c r="F381" s="12" t="e">
        <f>IF(#REF!="","",#REF!+D381-E381)</f>
        <v>#REF!</v>
      </c>
    </row>
    <row r="382" spans="4:6" ht="15" x14ac:dyDescent="0.25">
      <c r="D382" s="15" t="str">
        <f>IF(C382="","",SUMIFS('2- Journal entrées et sorties'!E$11:E$407,'2- Journal entrées et sorties'!D$11:D$407,#REF!))</f>
        <v/>
      </c>
      <c r="E382" s="15" t="e">
        <f>IF(#REF!="","",SUMIFS('2- Journal entrées et sorties'!F$11:F$507,'2- Journal entrées et sorties'!D$11:D$507,#REF!))</f>
        <v>#REF!</v>
      </c>
      <c r="F382" s="12" t="e">
        <f>IF(#REF!="","",#REF!+D382-E382)</f>
        <v>#REF!</v>
      </c>
    </row>
    <row r="383" spans="4:6" ht="15" x14ac:dyDescent="0.25">
      <c r="D383" s="15" t="str">
        <f>IF(C383="","",SUMIFS('2- Journal entrées et sorties'!E$11:E$407,'2- Journal entrées et sorties'!D$11:D$407,#REF!))</f>
        <v/>
      </c>
      <c r="E383" s="15" t="e">
        <f>IF(#REF!="","",SUMIFS('2- Journal entrées et sorties'!F$11:F$507,'2- Journal entrées et sorties'!D$11:D$507,#REF!))</f>
        <v>#REF!</v>
      </c>
      <c r="F383" s="12" t="e">
        <f>IF(#REF!="","",#REF!+D383-E383)</f>
        <v>#REF!</v>
      </c>
    </row>
    <row r="384" spans="4:6" ht="15" x14ac:dyDescent="0.25">
      <c r="D384" s="15" t="str">
        <f>IF(C384="","",SUMIFS('2- Journal entrées et sorties'!E$11:E$407,'2- Journal entrées et sorties'!D$11:D$407,#REF!))</f>
        <v/>
      </c>
      <c r="E384" s="15" t="e">
        <f>IF(#REF!="","",SUMIFS('2- Journal entrées et sorties'!F$11:F$507,'2- Journal entrées et sorties'!D$11:D$507,#REF!))</f>
        <v>#REF!</v>
      </c>
      <c r="F384" s="12" t="e">
        <f>IF(#REF!="","",#REF!+D384-E384)</f>
        <v>#REF!</v>
      </c>
    </row>
    <row r="385" spans="4:6" ht="15" x14ac:dyDescent="0.25">
      <c r="D385" s="15" t="str">
        <f>IF(C385="","",SUMIFS('2- Journal entrées et sorties'!E$11:E$407,'2- Journal entrées et sorties'!D$11:D$407,#REF!))</f>
        <v/>
      </c>
      <c r="E385" s="15" t="e">
        <f>IF(#REF!="","",SUMIFS('2- Journal entrées et sorties'!F$11:F$507,'2- Journal entrées et sorties'!D$11:D$507,#REF!))</f>
        <v>#REF!</v>
      </c>
      <c r="F385" s="12" t="e">
        <f>IF(#REF!="","",#REF!+D385-E385)</f>
        <v>#REF!</v>
      </c>
    </row>
    <row r="386" spans="4:6" ht="15" x14ac:dyDescent="0.25">
      <c r="D386" s="15" t="str">
        <f>IF(C386="","",SUMIFS('2- Journal entrées et sorties'!E$11:E$407,'2- Journal entrées et sorties'!D$11:D$407,#REF!))</f>
        <v/>
      </c>
      <c r="E386" s="15" t="e">
        <f>IF(#REF!="","",SUMIFS('2- Journal entrées et sorties'!F$11:F$507,'2- Journal entrées et sorties'!D$11:D$507,#REF!))</f>
        <v>#REF!</v>
      </c>
      <c r="F386" s="12" t="e">
        <f>IF(#REF!="","",#REF!+D386-E386)</f>
        <v>#REF!</v>
      </c>
    </row>
    <row r="387" spans="4:6" ht="15" x14ac:dyDescent="0.25">
      <c r="D387" s="15" t="str">
        <f>IF(C387="","",SUMIFS('2- Journal entrées et sorties'!E$11:E$407,'2- Journal entrées et sorties'!D$11:D$407,#REF!))</f>
        <v/>
      </c>
      <c r="E387" s="15" t="e">
        <f>IF(#REF!="","",SUMIFS('2- Journal entrées et sorties'!F$11:F$507,'2- Journal entrées et sorties'!D$11:D$507,#REF!))</f>
        <v>#REF!</v>
      </c>
      <c r="F387" s="12" t="e">
        <f>IF(#REF!="","",#REF!+D387-E387)</f>
        <v>#REF!</v>
      </c>
    </row>
    <row r="388" spans="4:6" ht="15" x14ac:dyDescent="0.25">
      <c r="D388" s="15" t="str">
        <f>IF(C388="","",SUMIFS('2- Journal entrées et sorties'!E$11:E$407,'2- Journal entrées et sorties'!D$11:D$407,#REF!))</f>
        <v/>
      </c>
      <c r="E388" s="15" t="e">
        <f>IF(#REF!="","",SUMIFS('2- Journal entrées et sorties'!F$11:F$507,'2- Journal entrées et sorties'!D$11:D$507,#REF!))</f>
        <v>#REF!</v>
      </c>
      <c r="F388" s="12" t="e">
        <f>IF(#REF!="","",#REF!+D388-E388)</f>
        <v>#REF!</v>
      </c>
    </row>
    <row r="389" spans="4:6" ht="15" x14ac:dyDescent="0.25">
      <c r="D389" s="15" t="str">
        <f>IF(C389="","",SUMIFS('2- Journal entrées et sorties'!E$11:E$407,'2- Journal entrées et sorties'!D$11:D$407,#REF!))</f>
        <v/>
      </c>
      <c r="E389" s="15" t="e">
        <f>IF(#REF!="","",SUMIFS('2- Journal entrées et sorties'!F$11:F$507,'2- Journal entrées et sorties'!D$11:D$507,#REF!))</f>
        <v>#REF!</v>
      </c>
      <c r="F389" s="12" t="e">
        <f>IF(#REF!="","",#REF!+D389-E389)</f>
        <v>#REF!</v>
      </c>
    </row>
    <row r="390" spans="4:6" ht="15" x14ac:dyDescent="0.25">
      <c r="D390" s="15" t="str">
        <f>IF(C390="","",SUMIFS('2- Journal entrées et sorties'!E$11:E$407,'2- Journal entrées et sorties'!D$11:D$407,#REF!))</f>
        <v/>
      </c>
      <c r="E390" s="15" t="e">
        <f>IF(#REF!="","",SUMIFS('2- Journal entrées et sorties'!F$11:F$507,'2- Journal entrées et sorties'!D$11:D$507,#REF!))</f>
        <v>#REF!</v>
      </c>
      <c r="F390" s="12" t="e">
        <f>IF(#REF!="","",#REF!+D390-E390)</f>
        <v>#REF!</v>
      </c>
    </row>
    <row r="391" spans="4:6" ht="15" x14ac:dyDescent="0.25">
      <c r="D391" s="15" t="str">
        <f>IF(C391="","",SUMIFS('2- Journal entrées et sorties'!E$11:E$407,'2- Journal entrées et sorties'!D$11:D$407,#REF!))</f>
        <v/>
      </c>
      <c r="E391" s="15" t="e">
        <f>IF(#REF!="","",SUMIFS('2- Journal entrées et sorties'!F$11:F$507,'2- Journal entrées et sorties'!D$11:D$507,#REF!))</f>
        <v>#REF!</v>
      </c>
      <c r="F391" s="12" t="e">
        <f>IF(#REF!="","",#REF!+D391-E391)</f>
        <v>#REF!</v>
      </c>
    </row>
    <row r="392" spans="4:6" ht="15" x14ac:dyDescent="0.25">
      <c r="D392" s="15" t="str">
        <f>IF(C392="","",SUMIFS('2- Journal entrées et sorties'!E$11:E$407,'2- Journal entrées et sorties'!D$11:D$407,#REF!))</f>
        <v/>
      </c>
      <c r="E392" s="15" t="e">
        <f>IF(#REF!="","",SUMIFS('2- Journal entrées et sorties'!F$11:F$507,'2- Journal entrées et sorties'!D$11:D$507,#REF!))</f>
        <v>#REF!</v>
      </c>
      <c r="F392" s="12" t="e">
        <f>IF(#REF!="","",#REF!+D392-E392)</f>
        <v>#REF!</v>
      </c>
    </row>
    <row r="393" spans="4:6" ht="15" x14ac:dyDescent="0.25">
      <c r="D393" s="15" t="str">
        <f>IF(C393="","",SUMIFS('2- Journal entrées et sorties'!E$11:E$407,'2- Journal entrées et sorties'!D$11:D$407,#REF!))</f>
        <v/>
      </c>
      <c r="E393" s="15" t="e">
        <f>IF(#REF!="","",SUMIFS('2- Journal entrées et sorties'!F$11:F$507,'2- Journal entrées et sorties'!D$11:D$507,#REF!))</f>
        <v>#REF!</v>
      </c>
      <c r="F393" s="12" t="e">
        <f>IF(#REF!="","",#REF!+D393-E393)</f>
        <v>#REF!</v>
      </c>
    </row>
    <row r="394" spans="4:6" ht="15" x14ac:dyDescent="0.25">
      <c r="D394" s="15" t="str">
        <f>IF(C394="","",SUMIFS('2- Journal entrées et sorties'!E$11:E$407,'2- Journal entrées et sorties'!D$11:D$407,#REF!))</f>
        <v/>
      </c>
      <c r="E394" s="15" t="e">
        <f>IF(#REF!="","",SUMIFS('2- Journal entrées et sorties'!F$11:F$507,'2- Journal entrées et sorties'!D$11:D$507,#REF!))</f>
        <v>#REF!</v>
      </c>
      <c r="F394" s="12" t="e">
        <f>IF(#REF!="","",#REF!+D394-E394)</f>
        <v>#REF!</v>
      </c>
    </row>
    <row r="395" spans="4:6" ht="15" x14ac:dyDescent="0.25">
      <c r="D395" s="15" t="str">
        <f>IF(C395="","",SUMIFS('2- Journal entrées et sorties'!E$11:E$407,'2- Journal entrées et sorties'!D$11:D$407,#REF!))</f>
        <v/>
      </c>
      <c r="E395" s="15" t="e">
        <f>IF(#REF!="","",SUMIFS('2- Journal entrées et sorties'!F$11:F$507,'2- Journal entrées et sorties'!D$11:D$507,#REF!))</f>
        <v>#REF!</v>
      </c>
      <c r="F395" s="12" t="e">
        <f>IF(#REF!="","",#REF!+D395-E395)</f>
        <v>#REF!</v>
      </c>
    </row>
    <row r="396" spans="4:6" ht="15" x14ac:dyDescent="0.25">
      <c r="D396" s="15" t="str">
        <f>IF(C396="","",SUMIFS('2- Journal entrées et sorties'!E$11:E$407,'2- Journal entrées et sorties'!D$11:D$407,#REF!))</f>
        <v/>
      </c>
      <c r="E396" s="15" t="e">
        <f>IF(#REF!="","",SUMIFS('2- Journal entrées et sorties'!F$11:F$507,'2- Journal entrées et sorties'!D$11:D$507,#REF!))</f>
        <v>#REF!</v>
      </c>
      <c r="F396" s="12" t="e">
        <f>IF(#REF!="","",#REF!+D396-E396)</f>
        <v>#REF!</v>
      </c>
    </row>
    <row r="397" spans="4:6" ht="15" x14ac:dyDescent="0.25">
      <c r="D397" s="15" t="str">
        <f>IF(C397="","",SUMIFS('2- Journal entrées et sorties'!E$11:E$407,'2- Journal entrées et sorties'!D$11:D$407,#REF!))</f>
        <v/>
      </c>
      <c r="E397" s="15" t="e">
        <f>IF(#REF!="","",SUMIFS('2- Journal entrées et sorties'!F$11:F$507,'2- Journal entrées et sorties'!D$11:D$507,#REF!))</f>
        <v>#REF!</v>
      </c>
      <c r="F397" s="12" t="e">
        <f>IF(#REF!="","",#REF!+D397-E397)</f>
        <v>#REF!</v>
      </c>
    </row>
    <row r="398" spans="4:6" ht="15" x14ac:dyDescent="0.25">
      <c r="D398" s="15" t="str">
        <f>IF(C398="","",SUMIFS('2- Journal entrées et sorties'!E$11:E$407,'2- Journal entrées et sorties'!D$11:D$407,#REF!))</f>
        <v/>
      </c>
      <c r="E398" s="15" t="e">
        <f>IF(#REF!="","",SUMIFS('2- Journal entrées et sorties'!F$11:F$507,'2- Journal entrées et sorties'!D$11:D$507,#REF!))</f>
        <v>#REF!</v>
      </c>
      <c r="F398" s="12" t="e">
        <f>IF(#REF!="","",#REF!+D398-E398)</f>
        <v>#REF!</v>
      </c>
    </row>
    <row r="399" spans="4:6" ht="15" x14ac:dyDescent="0.25">
      <c r="D399" s="15" t="str">
        <f>IF(C399="","",SUMIFS('2- Journal entrées et sorties'!E$11:E$407,'2- Journal entrées et sorties'!D$11:D$407,#REF!))</f>
        <v/>
      </c>
      <c r="E399" s="15" t="e">
        <f>IF(#REF!="","",SUMIFS('2- Journal entrées et sorties'!F$11:F$507,'2- Journal entrées et sorties'!D$11:D$507,#REF!))</f>
        <v>#REF!</v>
      </c>
      <c r="F399" s="12" t="e">
        <f>IF(#REF!="","",#REF!+D399-E399)</f>
        <v>#REF!</v>
      </c>
    </row>
    <row r="400" spans="4:6" ht="15" x14ac:dyDescent="0.25">
      <c r="D400" s="15" t="str">
        <f>IF(C400="","",SUMIFS('2- Journal entrées et sorties'!E$11:E$407,'2- Journal entrées et sorties'!D$11:D$407,#REF!))</f>
        <v/>
      </c>
      <c r="E400" s="15" t="e">
        <f>IF(#REF!="","",SUMIFS('2- Journal entrées et sorties'!F$11:F$507,'2- Journal entrées et sorties'!D$11:D$507,#REF!))</f>
        <v>#REF!</v>
      </c>
      <c r="F400" s="12" t="e">
        <f>IF(#REF!="","",#REF!+D400-E400)</f>
        <v>#REF!</v>
      </c>
    </row>
    <row r="401" spans="4:6" ht="15" x14ac:dyDescent="0.25">
      <c r="D401" s="15" t="str">
        <f>IF(C401="","",SUMIFS('2- Journal entrées et sorties'!E$11:E$407,'2- Journal entrées et sorties'!D$11:D$407,#REF!))</f>
        <v/>
      </c>
      <c r="E401" s="15" t="e">
        <f>IF(#REF!="","",SUMIFS('2- Journal entrées et sorties'!F$11:F$507,'2- Journal entrées et sorties'!D$11:D$507,#REF!))</f>
        <v>#REF!</v>
      </c>
      <c r="F401" s="12" t="e">
        <f>IF(#REF!="","",#REF!+D401-E401)</f>
        <v>#REF!</v>
      </c>
    </row>
    <row r="402" spans="4:6" ht="15" x14ac:dyDescent="0.25">
      <c r="D402" s="15" t="str">
        <f>IF(C402="","",SUMIFS('2- Journal entrées et sorties'!E$11:E$407,'2- Journal entrées et sorties'!D$11:D$407,#REF!))</f>
        <v/>
      </c>
      <c r="E402" s="15" t="e">
        <f>IF(#REF!="","",SUMIFS('2- Journal entrées et sorties'!F$11:F$507,'2- Journal entrées et sorties'!D$11:D$507,#REF!))</f>
        <v>#REF!</v>
      </c>
      <c r="F402" s="12" t="e">
        <f>IF(#REF!="","",#REF!+D402-E402)</f>
        <v>#REF!</v>
      </c>
    </row>
    <row r="403" spans="4:6" ht="15" x14ac:dyDescent="0.25">
      <c r="D403" s="15" t="str">
        <f>IF(C403="","",SUMIFS('2- Journal entrées et sorties'!E$11:E$407,'2- Journal entrées et sorties'!D$11:D$407,#REF!))</f>
        <v/>
      </c>
      <c r="E403" s="15" t="e">
        <f>IF(#REF!="","",SUMIFS('2- Journal entrées et sorties'!F$11:F$507,'2- Journal entrées et sorties'!D$11:D$507,#REF!))</f>
        <v>#REF!</v>
      </c>
      <c r="F403" s="12" t="e">
        <f>IF(#REF!="","",#REF!+D403-E403)</f>
        <v>#REF!</v>
      </c>
    </row>
    <row r="404" spans="4:6" ht="15" x14ac:dyDescent="0.25">
      <c r="D404" s="15" t="str">
        <f>IF(C404="","",SUMIFS('2- Journal entrées et sorties'!E$11:E$407,'2- Journal entrées et sorties'!D$11:D$407,#REF!))</f>
        <v/>
      </c>
      <c r="E404" s="15" t="e">
        <f>IF(#REF!="","",SUMIFS('2- Journal entrées et sorties'!F$11:F$507,'2- Journal entrées et sorties'!D$11:D$507,#REF!))</f>
        <v>#REF!</v>
      </c>
      <c r="F404" s="12" t="e">
        <f>IF(#REF!="","",#REF!+D404-E404)</f>
        <v>#REF!</v>
      </c>
    </row>
    <row r="405" spans="4:6" ht="15" x14ac:dyDescent="0.25">
      <c r="D405" s="15" t="str">
        <f>IF(C405="","",SUMIFS('2- Journal entrées et sorties'!E$11:E$407,'2- Journal entrées et sorties'!D$11:D$407,#REF!))</f>
        <v/>
      </c>
      <c r="E405" s="15" t="e">
        <f>IF(#REF!="","",SUMIFS('2- Journal entrées et sorties'!F$11:F$507,'2- Journal entrées et sorties'!D$11:D$507,#REF!))</f>
        <v>#REF!</v>
      </c>
      <c r="F405" s="12" t="e">
        <f>IF(#REF!="","",#REF!+D405-E405)</f>
        <v>#REF!</v>
      </c>
    </row>
    <row r="406" spans="4:6" ht="15" x14ac:dyDescent="0.25">
      <c r="D406" s="15" t="str">
        <f>IF(C406="","",SUMIFS('2- Journal entrées et sorties'!E$11:E$407,'2- Journal entrées et sorties'!D$11:D$407,#REF!))</f>
        <v/>
      </c>
      <c r="E406" s="15" t="e">
        <f>IF(#REF!="","",SUMIFS('2- Journal entrées et sorties'!F$11:F$507,'2- Journal entrées et sorties'!D$11:D$507,#REF!))</f>
        <v>#REF!</v>
      </c>
      <c r="F406" s="12" t="e">
        <f>IF(#REF!="","",#REF!+D406-E406)</f>
        <v>#REF!</v>
      </c>
    </row>
    <row r="407" spans="4:6" ht="15" x14ac:dyDescent="0.25">
      <c r="D407" s="15" t="str">
        <f>IF(C407="","",SUMIFS('2- Journal entrées et sorties'!E$11:E$407,'2- Journal entrées et sorties'!D$11:D$407,#REF!))</f>
        <v/>
      </c>
      <c r="E407" s="15" t="e">
        <f>IF(#REF!="","",SUMIFS('2- Journal entrées et sorties'!F$11:F$507,'2- Journal entrées et sorties'!D$11:D$507,#REF!))</f>
        <v>#REF!</v>
      </c>
      <c r="F407" s="12" t="e">
        <f>IF(#REF!="","",#REF!+D407-E407)</f>
        <v>#REF!</v>
      </c>
    </row>
    <row r="408" spans="4:6" ht="15" x14ac:dyDescent="0.25">
      <c r="D408" s="15" t="str">
        <f>IF(C408="","",SUMIFS('2- Journal entrées et sorties'!E$11:E$407,'2- Journal entrées et sorties'!D$11:D$407,#REF!))</f>
        <v/>
      </c>
      <c r="E408" s="15" t="e">
        <f>IF(#REF!="","",SUMIFS('2- Journal entrées et sorties'!F$11:F$507,'2- Journal entrées et sorties'!D$11:D$507,#REF!))</f>
        <v>#REF!</v>
      </c>
      <c r="F408" s="12" t="e">
        <f>IF(#REF!="","",#REF!+D408-E408)</f>
        <v>#REF!</v>
      </c>
    </row>
    <row r="409" spans="4:6" ht="15" x14ac:dyDescent="0.25">
      <c r="D409" s="15" t="str">
        <f>IF(C409="","",SUMIFS('2- Journal entrées et sorties'!E$11:E$407,'2- Journal entrées et sorties'!D$11:D$407,#REF!))</f>
        <v/>
      </c>
      <c r="E409" s="15" t="e">
        <f>IF(#REF!="","",SUMIFS('2- Journal entrées et sorties'!F$11:F$507,'2- Journal entrées et sorties'!D$11:D$507,#REF!))</f>
        <v>#REF!</v>
      </c>
      <c r="F409" s="12" t="e">
        <f>IF(#REF!="","",#REF!+D409-E409)</f>
        <v>#REF!</v>
      </c>
    </row>
    <row r="410" spans="4:6" ht="15" x14ac:dyDescent="0.25">
      <c r="D410" s="15" t="str">
        <f>IF(C410="","",SUMIFS('2- Journal entrées et sorties'!E$11:E$407,'2- Journal entrées et sorties'!D$11:D$407,#REF!))</f>
        <v/>
      </c>
      <c r="E410" s="15" t="e">
        <f>IF(#REF!="","",SUMIFS('2- Journal entrées et sorties'!F$11:F$507,'2- Journal entrées et sorties'!D$11:D$507,#REF!))</f>
        <v>#REF!</v>
      </c>
      <c r="F410" s="12" t="e">
        <f>IF(#REF!="","",#REF!+D410-E410)</f>
        <v>#REF!</v>
      </c>
    </row>
    <row r="411" spans="4:6" ht="15" x14ac:dyDescent="0.25">
      <c r="D411" s="15" t="str">
        <f>IF(C411="","",SUMIFS('2- Journal entrées et sorties'!E$11:E$407,'2- Journal entrées et sorties'!D$11:D$407,#REF!))</f>
        <v/>
      </c>
      <c r="E411" s="15" t="e">
        <f>IF(#REF!="","",SUMIFS('2- Journal entrées et sorties'!F$11:F$507,'2- Journal entrées et sorties'!D$11:D$507,#REF!))</f>
        <v>#REF!</v>
      </c>
      <c r="F411" s="12" t="e">
        <f>IF(#REF!="","",#REF!+D411-E411)</f>
        <v>#REF!</v>
      </c>
    </row>
    <row r="412" spans="4:6" ht="15" x14ac:dyDescent="0.25">
      <c r="D412" s="15" t="str">
        <f>IF(C412="","",SUMIFS('2- Journal entrées et sorties'!E$11:E$407,'2- Journal entrées et sorties'!D$11:D$407,#REF!))</f>
        <v/>
      </c>
      <c r="E412" s="15" t="e">
        <f>IF(#REF!="","",SUMIFS('2- Journal entrées et sorties'!F$11:F$507,'2- Journal entrées et sorties'!D$11:D$507,#REF!))</f>
        <v>#REF!</v>
      </c>
      <c r="F412" s="12" t="e">
        <f>IF(#REF!="","",#REF!+D412-E412)</f>
        <v>#REF!</v>
      </c>
    </row>
    <row r="413" spans="4:6" ht="15" x14ac:dyDescent="0.25">
      <c r="D413" s="15" t="str">
        <f>IF(C413="","",SUMIFS('2- Journal entrées et sorties'!E$11:E$407,'2- Journal entrées et sorties'!D$11:D$407,#REF!))</f>
        <v/>
      </c>
      <c r="E413" s="15" t="e">
        <f>IF(#REF!="","",SUMIFS('2- Journal entrées et sorties'!F$11:F$507,'2- Journal entrées et sorties'!D$11:D$507,#REF!))</f>
        <v>#REF!</v>
      </c>
      <c r="F413" s="12" t="e">
        <f>IF(#REF!="","",#REF!+D413-E413)</f>
        <v>#REF!</v>
      </c>
    </row>
    <row r="414" spans="4:6" ht="15" x14ac:dyDescent="0.25">
      <c r="D414" s="15" t="str">
        <f>IF(C414="","",SUMIFS('2- Journal entrées et sorties'!E$11:E$407,'2- Journal entrées et sorties'!D$11:D$407,#REF!))</f>
        <v/>
      </c>
      <c r="E414" s="15" t="e">
        <f>IF(#REF!="","",SUMIFS('2- Journal entrées et sorties'!F$11:F$507,'2- Journal entrées et sorties'!D$11:D$507,#REF!))</f>
        <v>#REF!</v>
      </c>
      <c r="F414" s="12" t="e">
        <f>IF(#REF!="","",#REF!+D414-E414)</f>
        <v>#REF!</v>
      </c>
    </row>
    <row r="415" spans="4:6" ht="15" x14ac:dyDescent="0.25">
      <c r="D415" s="15" t="str">
        <f>IF(C415="","",SUMIFS('2- Journal entrées et sorties'!E$11:E$407,'2- Journal entrées et sorties'!D$11:D$407,#REF!))</f>
        <v/>
      </c>
      <c r="E415" s="15" t="e">
        <f>IF(#REF!="","",SUMIFS('2- Journal entrées et sorties'!F$11:F$507,'2- Journal entrées et sorties'!D$11:D$507,#REF!))</f>
        <v>#REF!</v>
      </c>
      <c r="F415" s="12" t="e">
        <f>IF(#REF!="","",#REF!+D415-E415)</f>
        <v>#REF!</v>
      </c>
    </row>
    <row r="416" spans="4:6" ht="15" x14ac:dyDescent="0.25">
      <c r="D416" s="15" t="str">
        <f>IF(C416="","",SUMIFS('2- Journal entrées et sorties'!E$11:E$407,'2- Journal entrées et sorties'!D$11:D$407,#REF!))</f>
        <v/>
      </c>
      <c r="E416" s="15" t="e">
        <f>IF(#REF!="","",SUMIFS('2- Journal entrées et sorties'!F$11:F$507,'2- Journal entrées et sorties'!D$11:D$507,#REF!))</f>
        <v>#REF!</v>
      </c>
      <c r="F416" s="12" t="e">
        <f>IF(#REF!="","",#REF!+D416-E416)</f>
        <v>#REF!</v>
      </c>
    </row>
    <row r="417" spans="4:6" ht="15" x14ac:dyDescent="0.25">
      <c r="D417" s="15" t="str">
        <f>IF(C417="","",SUMIFS('2- Journal entrées et sorties'!E$11:E$407,'2- Journal entrées et sorties'!D$11:D$407,#REF!))</f>
        <v/>
      </c>
      <c r="E417" s="15" t="e">
        <f>IF(#REF!="","",SUMIFS('2- Journal entrées et sorties'!F$11:F$507,'2- Journal entrées et sorties'!D$11:D$507,#REF!))</f>
        <v>#REF!</v>
      </c>
      <c r="F417" s="12" t="e">
        <f>IF(#REF!="","",#REF!+D417-E417)</f>
        <v>#REF!</v>
      </c>
    </row>
    <row r="418" spans="4:6" ht="15" x14ac:dyDescent="0.25">
      <c r="D418" s="15" t="str">
        <f>IF(C418="","",SUMIFS('2- Journal entrées et sorties'!E$11:E$407,'2- Journal entrées et sorties'!D$11:D$407,#REF!))</f>
        <v/>
      </c>
      <c r="E418" s="15" t="e">
        <f>IF(#REF!="","",SUMIFS('2- Journal entrées et sorties'!F$11:F$507,'2- Journal entrées et sorties'!D$11:D$507,#REF!))</f>
        <v>#REF!</v>
      </c>
      <c r="F418" s="12" t="e">
        <f>IF(#REF!="","",#REF!+D418-E418)</f>
        <v>#REF!</v>
      </c>
    </row>
    <row r="419" spans="4:6" ht="15" x14ac:dyDescent="0.25">
      <c r="D419" s="15" t="str">
        <f>IF(C419="","",SUMIFS('2- Journal entrées et sorties'!E$11:E$407,'2- Journal entrées et sorties'!D$11:D$407,#REF!))</f>
        <v/>
      </c>
      <c r="E419" s="15" t="e">
        <f>IF(#REF!="","",SUMIFS('2- Journal entrées et sorties'!F$11:F$507,'2- Journal entrées et sorties'!D$11:D$507,#REF!))</f>
        <v>#REF!</v>
      </c>
      <c r="F419" s="12" t="e">
        <f>IF(#REF!="","",#REF!+D419-E419)</f>
        <v>#REF!</v>
      </c>
    </row>
    <row r="420" spans="4:6" ht="15" x14ac:dyDescent="0.25">
      <c r="D420" s="15" t="str">
        <f>IF(C420="","",SUMIFS('2- Journal entrées et sorties'!E$11:E$407,'2- Journal entrées et sorties'!D$11:D$407,#REF!))</f>
        <v/>
      </c>
      <c r="E420" s="15" t="e">
        <f>IF(#REF!="","",SUMIFS('2- Journal entrées et sorties'!F$11:F$507,'2- Journal entrées et sorties'!D$11:D$507,#REF!))</f>
        <v>#REF!</v>
      </c>
      <c r="F420" s="12" t="e">
        <f>IF(#REF!="","",#REF!+D420-E420)</f>
        <v>#REF!</v>
      </c>
    </row>
    <row r="421" spans="4:6" ht="15" x14ac:dyDescent="0.25">
      <c r="D421" s="15" t="str">
        <f>IF(C421="","",SUMIFS('2- Journal entrées et sorties'!E$11:E$407,'2- Journal entrées et sorties'!D$11:D$407,#REF!))</f>
        <v/>
      </c>
      <c r="E421" s="15" t="e">
        <f>IF(#REF!="","",SUMIFS('2- Journal entrées et sorties'!F$11:F$507,'2- Journal entrées et sorties'!D$11:D$507,#REF!))</f>
        <v>#REF!</v>
      </c>
      <c r="F421" s="12" t="e">
        <f>IF(#REF!="","",#REF!+D421-E421)</f>
        <v>#REF!</v>
      </c>
    </row>
    <row r="422" spans="4:6" ht="15" x14ac:dyDescent="0.25">
      <c r="D422" s="15" t="str">
        <f>IF(C422="","",SUMIFS('2- Journal entrées et sorties'!E$11:E$407,'2- Journal entrées et sorties'!D$11:D$407,#REF!))</f>
        <v/>
      </c>
      <c r="E422" s="15" t="e">
        <f>IF(#REF!="","",SUMIFS('2- Journal entrées et sorties'!F$11:F$507,'2- Journal entrées et sorties'!D$11:D$507,#REF!))</f>
        <v>#REF!</v>
      </c>
      <c r="F422" s="12" t="e">
        <f>IF(#REF!="","",#REF!+D422-E422)</f>
        <v>#REF!</v>
      </c>
    </row>
    <row r="423" spans="4:6" ht="15" x14ac:dyDescent="0.25">
      <c r="D423" s="15" t="str">
        <f>IF(C423="","",SUMIFS('2- Journal entrées et sorties'!E$11:E$407,'2- Journal entrées et sorties'!D$11:D$407,#REF!))</f>
        <v/>
      </c>
      <c r="E423" s="15" t="e">
        <f>IF(#REF!="","",SUMIFS('2- Journal entrées et sorties'!F$11:F$507,'2- Journal entrées et sorties'!D$11:D$507,#REF!))</f>
        <v>#REF!</v>
      </c>
      <c r="F423" s="12" t="e">
        <f>IF(#REF!="","",#REF!+D423-E423)</f>
        <v>#REF!</v>
      </c>
    </row>
    <row r="424" spans="4:6" ht="15" x14ac:dyDescent="0.25">
      <c r="D424" s="15" t="str">
        <f>IF(C424="","",SUMIFS('2- Journal entrées et sorties'!E$11:E$407,'2- Journal entrées et sorties'!D$11:D$407,#REF!))</f>
        <v/>
      </c>
      <c r="E424" s="15" t="e">
        <f>IF(#REF!="","",SUMIFS('2- Journal entrées et sorties'!F$11:F$507,'2- Journal entrées et sorties'!D$11:D$507,#REF!))</f>
        <v>#REF!</v>
      </c>
      <c r="F424" s="12" t="e">
        <f>IF(#REF!="","",#REF!+D424-E424)</f>
        <v>#REF!</v>
      </c>
    </row>
    <row r="425" spans="4:6" ht="15" x14ac:dyDescent="0.25">
      <c r="D425" s="15" t="str">
        <f>IF(C425="","",SUMIFS('2- Journal entrées et sorties'!E$11:E$407,'2- Journal entrées et sorties'!D$11:D$407,#REF!))</f>
        <v/>
      </c>
      <c r="E425" s="15" t="e">
        <f>IF(#REF!="","",SUMIFS('2- Journal entrées et sorties'!F$11:F$507,'2- Journal entrées et sorties'!D$11:D$507,#REF!))</f>
        <v>#REF!</v>
      </c>
      <c r="F425" s="12" t="e">
        <f>IF(#REF!="","",#REF!+D425-E425)</f>
        <v>#REF!</v>
      </c>
    </row>
    <row r="426" spans="4:6" ht="15" x14ac:dyDescent="0.25">
      <c r="D426" s="15" t="str">
        <f>IF(C426="","",SUMIFS('2- Journal entrées et sorties'!E$11:E$407,'2- Journal entrées et sorties'!D$11:D$407,#REF!))</f>
        <v/>
      </c>
      <c r="E426" s="15" t="e">
        <f>IF(#REF!="","",SUMIFS('2- Journal entrées et sorties'!F$11:F$507,'2- Journal entrées et sorties'!D$11:D$507,#REF!))</f>
        <v>#REF!</v>
      </c>
      <c r="F426" s="12" t="e">
        <f>IF(#REF!="","",#REF!+D426-E426)</f>
        <v>#REF!</v>
      </c>
    </row>
    <row r="427" spans="4:6" ht="15" x14ac:dyDescent="0.25">
      <c r="D427" s="15" t="str">
        <f>IF(C427="","",SUMIFS('2- Journal entrées et sorties'!E$11:E$407,'2- Journal entrées et sorties'!D$11:D$407,#REF!))</f>
        <v/>
      </c>
      <c r="E427" s="15" t="e">
        <f>IF(#REF!="","",SUMIFS('2- Journal entrées et sorties'!F$11:F$507,'2- Journal entrées et sorties'!D$11:D$507,#REF!))</f>
        <v>#REF!</v>
      </c>
      <c r="F427" s="12" t="e">
        <f>IF(#REF!="","",#REF!+D427-E427)</f>
        <v>#REF!</v>
      </c>
    </row>
    <row r="428" spans="4:6" ht="15" x14ac:dyDescent="0.25">
      <c r="D428" s="15" t="str">
        <f>IF(C428="","",SUMIFS('2- Journal entrées et sorties'!E$11:E$407,'2- Journal entrées et sorties'!D$11:D$407,#REF!))</f>
        <v/>
      </c>
      <c r="E428" s="15" t="e">
        <f>IF(#REF!="","",SUMIFS('2- Journal entrées et sorties'!F$11:F$507,'2- Journal entrées et sorties'!D$11:D$507,#REF!))</f>
        <v>#REF!</v>
      </c>
      <c r="F428" s="12" t="e">
        <f>IF(#REF!="","",#REF!+D428-E428)</f>
        <v>#REF!</v>
      </c>
    </row>
    <row r="429" spans="4:6" ht="15" x14ac:dyDescent="0.25">
      <c r="D429" s="15" t="str">
        <f>IF(C429="","",SUMIFS('2- Journal entrées et sorties'!E$11:E$407,'2- Journal entrées et sorties'!D$11:D$407,#REF!))</f>
        <v/>
      </c>
      <c r="E429" s="15" t="e">
        <f>IF(#REF!="","",SUMIFS('2- Journal entrées et sorties'!F$11:F$507,'2- Journal entrées et sorties'!D$11:D$507,#REF!))</f>
        <v>#REF!</v>
      </c>
      <c r="F429" s="12" t="e">
        <f>IF(#REF!="","",#REF!+D429-E429)</f>
        <v>#REF!</v>
      </c>
    </row>
    <row r="430" spans="4:6" ht="15" x14ac:dyDescent="0.25">
      <c r="D430" s="15" t="str">
        <f>IF(C430="","",SUMIFS('2- Journal entrées et sorties'!E$11:E$407,'2- Journal entrées et sorties'!D$11:D$407,#REF!))</f>
        <v/>
      </c>
      <c r="E430" s="15" t="e">
        <f>IF(#REF!="","",SUMIFS('2- Journal entrées et sorties'!F$11:F$507,'2- Journal entrées et sorties'!D$11:D$507,#REF!))</f>
        <v>#REF!</v>
      </c>
      <c r="F430" s="12" t="e">
        <f>IF(#REF!="","",#REF!+D430-E430)</f>
        <v>#REF!</v>
      </c>
    </row>
    <row r="431" spans="4:6" ht="15" x14ac:dyDescent="0.25">
      <c r="D431" s="15" t="str">
        <f>IF(C431="","",SUMIFS('2- Journal entrées et sorties'!E$11:E$407,'2- Journal entrées et sorties'!D$11:D$407,#REF!))</f>
        <v/>
      </c>
      <c r="E431" s="15" t="e">
        <f>IF(#REF!="","",SUMIFS('2- Journal entrées et sorties'!F$11:F$507,'2- Journal entrées et sorties'!D$11:D$507,#REF!))</f>
        <v>#REF!</v>
      </c>
      <c r="F431" s="12" t="e">
        <f>IF(#REF!="","",#REF!+D431-E431)</f>
        <v>#REF!</v>
      </c>
    </row>
    <row r="432" spans="4:6" ht="15" x14ac:dyDescent="0.25">
      <c r="D432" s="15" t="str">
        <f>IF(C432="","",SUMIFS('2- Journal entrées et sorties'!E$11:E$407,'2- Journal entrées et sorties'!D$11:D$407,#REF!))</f>
        <v/>
      </c>
      <c r="E432" s="15" t="e">
        <f>IF(#REF!="","",SUMIFS('2- Journal entrées et sorties'!F$11:F$507,'2- Journal entrées et sorties'!D$11:D$507,#REF!))</f>
        <v>#REF!</v>
      </c>
      <c r="F432" s="12" t="e">
        <f>IF(#REF!="","",#REF!+D432-E432)</f>
        <v>#REF!</v>
      </c>
    </row>
    <row r="433" spans="4:6" ht="15" x14ac:dyDescent="0.25">
      <c r="D433" s="15" t="str">
        <f>IF(C433="","",SUMIFS('2- Journal entrées et sorties'!E$11:E$407,'2- Journal entrées et sorties'!D$11:D$407,#REF!))</f>
        <v/>
      </c>
      <c r="E433" s="15" t="e">
        <f>IF(#REF!="","",SUMIFS('2- Journal entrées et sorties'!F$11:F$507,'2- Journal entrées et sorties'!D$11:D$507,#REF!))</f>
        <v>#REF!</v>
      </c>
      <c r="F433" s="12" t="e">
        <f>IF(#REF!="","",#REF!+D433-E433)</f>
        <v>#REF!</v>
      </c>
    </row>
    <row r="434" spans="4:6" ht="15" x14ac:dyDescent="0.25">
      <c r="D434" s="15" t="str">
        <f>IF(C434="","",SUMIFS('2- Journal entrées et sorties'!E$11:E$407,'2- Journal entrées et sorties'!D$11:D$407,#REF!))</f>
        <v/>
      </c>
      <c r="E434" s="15" t="e">
        <f>IF(#REF!="","",SUMIFS('2- Journal entrées et sorties'!F$11:F$507,'2- Journal entrées et sorties'!D$11:D$507,#REF!))</f>
        <v>#REF!</v>
      </c>
      <c r="F434" s="12" t="e">
        <f>IF(#REF!="","",#REF!+D434-E434)</f>
        <v>#REF!</v>
      </c>
    </row>
    <row r="435" spans="4:6" ht="15" x14ac:dyDescent="0.25">
      <c r="D435" s="15" t="str">
        <f>IF(C435="","",SUMIFS('2- Journal entrées et sorties'!E$11:E$407,'2- Journal entrées et sorties'!D$11:D$407,#REF!))</f>
        <v/>
      </c>
      <c r="E435" s="15" t="e">
        <f>IF(#REF!="","",SUMIFS('2- Journal entrées et sorties'!F$11:F$507,'2- Journal entrées et sorties'!D$11:D$507,#REF!))</f>
        <v>#REF!</v>
      </c>
      <c r="F435" s="12" t="e">
        <f>IF(#REF!="","",#REF!+D435-E435)</f>
        <v>#REF!</v>
      </c>
    </row>
    <row r="436" spans="4:6" ht="15" x14ac:dyDescent="0.25">
      <c r="D436" s="15" t="str">
        <f>IF(C436="","",SUMIFS('2- Journal entrées et sorties'!E$11:E$407,'2- Journal entrées et sorties'!D$11:D$407,#REF!))</f>
        <v/>
      </c>
      <c r="E436" s="15" t="e">
        <f>IF(#REF!="","",SUMIFS('2- Journal entrées et sorties'!F$11:F$507,'2- Journal entrées et sorties'!D$11:D$507,#REF!))</f>
        <v>#REF!</v>
      </c>
      <c r="F436" s="12" t="e">
        <f>IF(#REF!="","",#REF!+D436-E436)</f>
        <v>#REF!</v>
      </c>
    </row>
    <row r="437" spans="4:6" ht="15" x14ac:dyDescent="0.25">
      <c r="D437" s="15" t="str">
        <f>IF(C437="","",SUMIFS('2- Journal entrées et sorties'!E$11:E$407,'2- Journal entrées et sorties'!D$11:D$407,#REF!))</f>
        <v/>
      </c>
      <c r="E437" s="15" t="e">
        <f>IF(#REF!="","",SUMIFS('2- Journal entrées et sorties'!F$11:F$507,'2- Journal entrées et sorties'!D$11:D$507,#REF!))</f>
        <v>#REF!</v>
      </c>
      <c r="F437" s="12" t="e">
        <f>IF(#REF!="","",#REF!+D437-E437)</f>
        <v>#REF!</v>
      </c>
    </row>
    <row r="438" spans="4:6" ht="15" x14ac:dyDescent="0.25">
      <c r="D438" s="15" t="str">
        <f>IF(C438="","",SUMIFS('2- Journal entrées et sorties'!E$11:E$407,'2- Journal entrées et sorties'!D$11:D$407,#REF!))</f>
        <v/>
      </c>
      <c r="E438" s="15" t="e">
        <f>IF(#REF!="","",SUMIFS('2- Journal entrées et sorties'!F$11:F$507,'2- Journal entrées et sorties'!D$11:D$507,#REF!))</f>
        <v>#REF!</v>
      </c>
      <c r="F438" s="12" t="e">
        <f>IF(#REF!="","",#REF!+D438-E438)</f>
        <v>#REF!</v>
      </c>
    </row>
    <row r="439" spans="4:6" ht="15" x14ac:dyDescent="0.25">
      <c r="D439" s="15" t="str">
        <f>IF(C439="","",SUMIFS('2- Journal entrées et sorties'!E$11:E$407,'2- Journal entrées et sorties'!D$11:D$407,#REF!))</f>
        <v/>
      </c>
      <c r="E439" s="15" t="e">
        <f>IF(#REF!="","",SUMIFS('2- Journal entrées et sorties'!F$11:F$507,'2- Journal entrées et sorties'!D$11:D$507,#REF!))</f>
        <v>#REF!</v>
      </c>
      <c r="F439" s="12" t="e">
        <f>IF(#REF!="","",#REF!+D439-E439)</f>
        <v>#REF!</v>
      </c>
    </row>
    <row r="440" spans="4:6" ht="15" x14ac:dyDescent="0.25">
      <c r="D440" s="15" t="str">
        <f>IF(C440="","",SUMIFS('2- Journal entrées et sorties'!E$11:E$407,'2- Journal entrées et sorties'!D$11:D$407,#REF!))</f>
        <v/>
      </c>
      <c r="E440" s="15" t="e">
        <f>IF(#REF!="","",SUMIFS('2- Journal entrées et sorties'!F$11:F$507,'2- Journal entrées et sorties'!D$11:D$507,#REF!))</f>
        <v>#REF!</v>
      </c>
      <c r="F440" s="12" t="e">
        <f>IF(#REF!="","",#REF!+D440-E440)</f>
        <v>#REF!</v>
      </c>
    </row>
    <row r="441" spans="4:6" ht="15" x14ac:dyDescent="0.25">
      <c r="D441" s="15" t="str">
        <f>IF(C441="","",SUMIFS('2- Journal entrées et sorties'!E$11:E$407,'2- Journal entrées et sorties'!D$11:D$407,#REF!))</f>
        <v/>
      </c>
      <c r="E441" s="15" t="e">
        <f>IF(#REF!="","",SUMIFS('2- Journal entrées et sorties'!F$11:F$507,'2- Journal entrées et sorties'!D$11:D$507,#REF!))</f>
        <v>#REF!</v>
      </c>
      <c r="F441" s="12" t="e">
        <f>IF(#REF!="","",#REF!+D441-E441)</f>
        <v>#REF!</v>
      </c>
    </row>
    <row r="442" spans="4:6" ht="15" x14ac:dyDescent="0.25">
      <c r="D442" s="15" t="str">
        <f>IF(C442="","",SUMIFS('2- Journal entrées et sorties'!E$11:E$407,'2- Journal entrées et sorties'!D$11:D$407,#REF!))</f>
        <v/>
      </c>
      <c r="E442" s="15" t="e">
        <f>IF(#REF!="","",SUMIFS('2- Journal entrées et sorties'!F$11:F$507,'2- Journal entrées et sorties'!D$11:D$507,#REF!))</f>
        <v>#REF!</v>
      </c>
      <c r="F442" s="12" t="e">
        <f>IF(#REF!="","",#REF!+D442-E442)</f>
        <v>#REF!</v>
      </c>
    </row>
    <row r="443" spans="4:6" ht="15" x14ac:dyDescent="0.25">
      <c r="D443" s="15" t="str">
        <f>IF(C443="","",SUMIFS('2- Journal entrées et sorties'!E$11:E$407,'2- Journal entrées et sorties'!D$11:D$407,#REF!))</f>
        <v/>
      </c>
      <c r="E443" s="15" t="e">
        <f>IF(#REF!="","",SUMIFS('2- Journal entrées et sorties'!F$11:F$507,'2- Journal entrées et sorties'!D$11:D$507,#REF!))</f>
        <v>#REF!</v>
      </c>
      <c r="F443" s="12" t="e">
        <f>IF(#REF!="","",#REF!+D443-E443)</f>
        <v>#REF!</v>
      </c>
    </row>
    <row r="444" spans="4:6" ht="15" x14ac:dyDescent="0.25">
      <c r="D444" s="15" t="str">
        <f>IF(C444="","",SUMIFS('2- Journal entrées et sorties'!E$11:E$407,'2- Journal entrées et sorties'!D$11:D$407,#REF!))</f>
        <v/>
      </c>
      <c r="E444" s="15" t="e">
        <f>IF(#REF!="","",SUMIFS('2- Journal entrées et sorties'!F$11:F$507,'2- Journal entrées et sorties'!D$11:D$507,#REF!))</f>
        <v>#REF!</v>
      </c>
      <c r="F444" s="12" t="e">
        <f>IF(#REF!="","",#REF!+D444-E444)</f>
        <v>#REF!</v>
      </c>
    </row>
    <row r="445" spans="4:6" ht="15" x14ac:dyDescent="0.25">
      <c r="D445" s="15" t="str">
        <f>IF(C445="","",SUMIFS('2- Journal entrées et sorties'!E$11:E$407,'2- Journal entrées et sorties'!D$11:D$407,#REF!))</f>
        <v/>
      </c>
      <c r="E445" s="15" t="e">
        <f>IF(#REF!="","",SUMIFS('2- Journal entrées et sorties'!F$11:F$507,'2- Journal entrées et sorties'!D$11:D$507,#REF!))</f>
        <v>#REF!</v>
      </c>
      <c r="F445" s="12" t="e">
        <f>IF(#REF!="","",#REF!+D445-E445)</f>
        <v>#REF!</v>
      </c>
    </row>
    <row r="446" spans="4:6" ht="15" x14ac:dyDescent="0.25">
      <c r="D446" s="15" t="str">
        <f>IF(C446="","",SUMIFS('2- Journal entrées et sorties'!E$11:E$407,'2- Journal entrées et sorties'!D$11:D$407,#REF!))</f>
        <v/>
      </c>
      <c r="E446" s="15" t="e">
        <f>IF(#REF!="","",SUMIFS('2- Journal entrées et sorties'!F$11:F$507,'2- Journal entrées et sorties'!D$11:D$507,#REF!))</f>
        <v>#REF!</v>
      </c>
      <c r="F446" s="12" t="e">
        <f>IF(#REF!="","",#REF!+D446-E446)</f>
        <v>#REF!</v>
      </c>
    </row>
    <row r="447" spans="4:6" ht="15" x14ac:dyDescent="0.25">
      <c r="D447" s="15" t="str">
        <f>IF(C447="","",SUMIFS('2- Journal entrées et sorties'!E$11:E$407,'2- Journal entrées et sorties'!D$11:D$407,#REF!))</f>
        <v/>
      </c>
      <c r="E447" s="15" t="e">
        <f>IF(#REF!="","",SUMIFS('2- Journal entrées et sorties'!F$11:F$507,'2- Journal entrées et sorties'!D$11:D$507,#REF!))</f>
        <v>#REF!</v>
      </c>
      <c r="F447" s="12" t="e">
        <f>IF(#REF!="","",#REF!+D447-E447)</f>
        <v>#REF!</v>
      </c>
    </row>
    <row r="448" spans="4:6" ht="15" x14ac:dyDescent="0.25">
      <c r="D448" s="15" t="str">
        <f>IF(C448="","",SUMIFS('2- Journal entrées et sorties'!E$11:E$407,'2- Journal entrées et sorties'!D$11:D$407,#REF!))</f>
        <v/>
      </c>
      <c r="E448" s="15" t="e">
        <f>IF(#REF!="","",SUMIFS('2- Journal entrées et sorties'!F$11:F$507,'2- Journal entrées et sorties'!D$11:D$507,#REF!))</f>
        <v>#REF!</v>
      </c>
      <c r="F448" s="12" t="e">
        <f>IF(#REF!="","",#REF!+D448-E448)</f>
        <v>#REF!</v>
      </c>
    </row>
    <row r="449" spans="4:6" ht="15" x14ac:dyDescent="0.25">
      <c r="D449" s="15" t="str">
        <f>IF(C449="","",SUMIFS('2- Journal entrées et sorties'!E$11:E$407,'2- Journal entrées et sorties'!D$11:D$407,#REF!))</f>
        <v/>
      </c>
      <c r="E449" s="15" t="e">
        <f>IF(#REF!="","",SUMIFS('2- Journal entrées et sorties'!F$11:F$507,'2- Journal entrées et sorties'!D$11:D$507,#REF!))</f>
        <v>#REF!</v>
      </c>
      <c r="F449" s="12" t="e">
        <f>IF(#REF!="","",#REF!+D449-E449)</f>
        <v>#REF!</v>
      </c>
    </row>
    <row r="450" spans="4:6" ht="15" x14ac:dyDescent="0.25">
      <c r="D450" s="15" t="str">
        <f>IF(C450="","",SUMIFS('2- Journal entrées et sorties'!E$11:E$407,'2- Journal entrées et sorties'!D$11:D$407,#REF!))</f>
        <v/>
      </c>
      <c r="E450" s="15" t="e">
        <f>IF(#REF!="","",SUMIFS('2- Journal entrées et sorties'!F$11:F$507,'2- Journal entrées et sorties'!D$11:D$507,#REF!))</f>
        <v>#REF!</v>
      </c>
      <c r="F450" s="12" t="e">
        <f>IF(#REF!="","",#REF!+D450-E450)</f>
        <v>#REF!</v>
      </c>
    </row>
    <row r="451" spans="4:6" ht="15" x14ac:dyDescent="0.25">
      <c r="D451" s="15" t="str">
        <f>IF(C451="","",SUMIFS('2- Journal entrées et sorties'!E$11:E$407,'2- Journal entrées et sorties'!D$11:D$407,#REF!))</f>
        <v/>
      </c>
      <c r="E451" s="15" t="e">
        <f>IF(#REF!="","",SUMIFS('2- Journal entrées et sorties'!F$11:F$507,'2- Journal entrées et sorties'!D$11:D$507,#REF!))</f>
        <v>#REF!</v>
      </c>
      <c r="F451" s="12" t="e">
        <f>IF(#REF!="","",#REF!+D451-E451)</f>
        <v>#REF!</v>
      </c>
    </row>
    <row r="452" spans="4:6" ht="15" x14ac:dyDescent="0.25">
      <c r="D452" s="15" t="str">
        <f>IF(C452="","",SUMIFS('2- Journal entrées et sorties'!E$11:E$407,'2- Journal entrées et sorties'!D$11:D$407,#REF!))</f>
        <v/>
      </c>
      <c r="E452" s="15" t="e">
        <f>IF(#REF!="","",SUMIFS('2- Journal entrées et sorties'!F$11:F$507,'2- Journal entrées et sorties'!D$11:D$507,#REF!))</f>
        <v>#REF!</v>
      </c>
      <c r="F452" s="12" t="e">
        <f>IF(#REF!="","",#REF!+D452-E452)</f>
        <v>#REF!</v>
      </c>
    </row>
    <row r="453" spans="4:6" ht="15" x14ac:dyDescent="0.25">
      <c r="D453" s="15" t="str">
        <f>IF(C453="","",SUMIFS('2- Journal entrées et sorties'!E$11:E$407,'2- Journal entrées et sorties'!D$11:D$407,#REF!))</f>
        <v/>
      </c>
      <c r="E453" s="15" t="e">
        <f>IF(#REF!="","",SUMIFS('2- Journal entrées et sorties'!F$11:F$507,'2- Journal entrées et sorties'!D$11:D$507,#REF!))</f>
        <v>#REF!</v>
      </c>
      <c r="F453" s="12" t="e">
        <f>IF(#REF!="","",#REF!+D453-E453)</f>
        <v>#REF!</v>
      </c>
    </row>
    <row r="454" spans="4:6" ht="15" x14ac:dyDescent="0.25">
      <c r="D454" s="15" t="str">
        <f>IF(C454="","",SUMIFS('2- Journal entrées et sorties'!E$11:E$407,'2- Journal entrées et sorties'!D$11:D$407,#REF!))</f>
        <v/>
      </c>
      <c r="E454" s="15" t="e">
        <f>IF(#REF!="","",SUMIFS('2- Journal entrées et sorties'!F$11:F$507,'2- Journal entrées et sorties'!D$11:D$507,#REF!))</f>
        <v>#REF!</v>
      </c>
      <c r="F454" s="12" t="e">
        <f>IF(#REF!="","",#REF!+D454-E454)</f>
        <v>#REF!</v>
      </c>
    </row>
    <row r="455" spans="4:6" ht="15" x14ac:dyDescent="0.25">
      <c r="D455" s="15" t="str">
        <f>IF(C455="","",SUMIFS('2- Journal entrées et sorties'!E$11:E$407,'2- Journal entrées et sorties'!D$11:D$407,#REF!))</f>
        <v/>
      </c>
      <c r="E455" s="15" t="e">
        <f>IF(#REF!="","",SUMIFS('2- Journal entrées et sorties'!F$11:F$507,'2- Journal entrées et sorties'!D$11:D$507,#REF!))</f>
        <v>#REF!</v>
      </c>
      <c r="F455" s="12" t="e">
        <f>IF(#REF!="","",#REF!+D455-E455)</f>
        <v>#REF!</v>
      </c>
    </row>
    <row r="456" spans="4:6" ht="15" x14ac:dyDescent="0.25">
      <c r="D456" s="15" t="str">
        <f>IF(C456="","",SUMIFS('2- Journal entrées et sorties'!E$11:E$407,'2- Journal entrées et sorties'!D$11:D$407,#REF!))</f>
        <v/>
      </c>
      <c r="E456" s="15" t="e">
        <f>IF(#REF!="","",SUMIFS('2- Journal entrées et sorties'!F$11:F$507,'2- Journal entrées et sorties'!D$11:D$507,#REF!))</f>
        <v>#REF!</v>
      </c>
      <c r="F456" s="12" t="e">
        <f>IF(#REF!="","",#REF!+D456-E456)</f>
        <v>#REF!</v>
      </c>
    </row>
    <row r="457" spans="4:6" ht="15" x14ac:dyDescent="0.25">
      <c r="D457" s="15" t="str">
        <f>IF(C457="","",SUMIFS('2- Journal entrées et sorties'!E$11:E$407,'2- Journal entrées et sorties'!D$11:D$407,#REF!))</f>
        <v/>
      </c>
      <c r="E457" s="15" t="e">
        <f>IF(#REF!="","",SUMIFS('2- Journal entrées et sorties'!F$11:F$507,'2- Journal entrées et sorties'!D$11:D$507,#REF!))</f>
        <v>#REF!</v>
      </c>
      <c r="F457" s="12" t="e">
        <f>IF(#REF!="","",#REF!+D457-E457)</f>
        <v>#REF!</v>
      </c>
    </row>
    <row r="458" spans="4:6" ht="15" x14ac:dyDescent="0.25">
      <c r="D458" s="15" t="str">
        <f>IF(C458="","",SUMIFS('2- Journal entrées et sorties'!E$11:E$407,'2- Journal entrées et sorties'!D$11:D$407,#REF!))</f>
        <v/>
      </c>
      <c r="E458" s="15" t="e">
        <f>IF(#REF!="","",SUMIFS('2- Journal entrées et sorties'!F$11:F$507,'2- Journal entrées et sorties'!D$11:D$507,#REF!))</f>
        <v>#REF!</v>
      </c>
      <c r="F458" s="12" t="e">
        <f>IF(#REF!="","",#REF!+D458-E458)</f>
        <v>#REF!</v>
      </c>
    </row>
    <row r="459" spans="4:6" ht="15" x14ac:dyDescent="0.25">
      <c r="D459" s="15" t="str">
        <f>IF(C459="","",SUMIFS('2- Journal entrées et sorties'!E$11:E$407,'2- Journal entrées et sorties'!D$11:D$407,#REF!))</f>
        <v/>
      </c>
      <c r="E459" s="15" t="e">
        <f>IF(#REF!="","",SUMIFS('2- Journal entrées et sorties'!F$11:F$507,'2- Journal entrées et sorties'!D$11:D$507,#REF!))</f>
        <v>#REF!</v>
      </c>
      <c r="F459" s="12" t="e">
        <f>IF(#REF!="","",#REF!+D459-E459)</f>
        <v>#REF!</v>
      </c>
    </row>
    <row r="460" spans="4:6" ht="15" x14ac:dyDescent="0.25">
      <c r="D460" s="15" t="str">
        <f>IF(C460="","",SUMIFS('2- Journal entrées et sorties'!E$11:E$407,'2- Journal entrées et sorties'!D$11:D$407,#REF!))</f>
        <v/>
      </c>
      <c r="E460" s="15" t="e">
        <f>IF(#REF!="","",SUMIFS('2- Journal entrées et sorties'!F$11:F$507,'2- Journal entrées et sorties'!D$11:D$507,#REF!))</f>
        <v>#REF!</v>
      </c>
      <c r="F460" s="12" t="e">
        <f>IF(#REF!="","",#REF!+D460-E460)</f>
        <v>#REF!</v>
      </c>
    </row>
    <row r="461" spans="4:6" ht="15" x14ac:dyDescent="0.25">
      <c r="D461" s="15" t="str">
        <f>IF(C461="","",SUMIFS('2- Journal entrées et sorties'!E$11:E$407,'2- Journal entrées et sorties'!D$11:D$407,#REF!))</f>
        <v/>
      </c>
      <c r="E461" s="15" t="e">
        <f>IF(#REF!="","",SUMIFS('2- Journal entrées et sorties'!F$11:F$507,'2- Journal entrées et sorties'!D$11:D$507,#REF!))</f>
        <v>#REF!</v>
      </c>
      <c r="F461" s="12" t="e">
        <f>IF(#REF!="","",#REF!+D461-E461)</f>
        <v>#REF!</v>
      </c>
    </row>
    <row r="462" spans="4:6" ht="15" x14ac:dyDescent="0.25">
      <c r="D462" s="15" t="str">
        <f>IF(C462="","",SUMIFS('2- Journal entrées et sorties'!E$11:E$407,'2- Journal entrées et sorties'!D$11:D$407,#REF!))</f>
        <v/>
      </c>
      <c r="E462" s="15" t="e">
        <f>IF(#REF!="","",SUMIFS('2- Journal entrées et sorties'!F$11:F$507,'2- Journal entrées et sorties'!D$11:D$507,#REF!))</f>
        <v>#REF!</v>
      </c>
      <c r="F462" s="12" t="e">
        <f>IF(#REF!="","",#REF!+D462-E462)</f>
        <v>#REF!</v>
      </c>
    </row>
    <row r="463" spans="4:6" ht="15" x14ac:dyDescent="0.25">
      <c r="D463" s="15" t="str">
        <f>IF(C463="","",SUMIFS('2- Journal entrées et sorties'!E$11:E$407,'2- Journal entrées et sorties'!D$11:D$407,#REF!))</f>
        <v/>
      </c>
      <c r="E463" s="15" t="e">
        <f>IF(#REF!="","",SUMIFS('2- Journal entrées et sorties'!F$11:F$507,'2- Journal entrées et sorties'!D$11:D$507,#REF!))</f>
        <v>#REF!</v>
      </c>
      <c r="F463" s="12" t="e">
        <f>IF(#REF!="","",#REF!+D463-E463)</f>
        <v>#REF!</v>
      </c>
    </row>
    <row r="464" spans="4:6" ht="15" x14ac:dyDescent="0.25">
      <c r="D464" s="15" t="str">
        <f>IF(C464="","",SUMIFS('2- Journal entrées et sorties'!E$11:E$407,'2- Journal entrées et sorties'!D$11:D$407,#REF!))</f>
        <v/>
      </c>
      <c r="E464" s="15" t="e">
        <f>IF(#REF!="","",SUMIFS('2- Journal entrées et sorties'!F$11:F$507,'2- Journal entrées et sorties'!D$11:D$507,#REF!))</f>
        <v>#REF!</v>
      </c>
      <c r="F464" s="12" t="e">
        <f>IF(#REF!="","",#REF!+D464-E464)</f>
        <v>#REF!</v>
      </c>
    </row>
    <row r="465" spans="4:6" ht="15" x14ac:dyDescent="0.25">
      <c r="D465" s="15" t="str">
        <f>IF(C465="","",SUMIFS('2- Journal entrées et sorties'!E$11:E$407,'2- Journal entrées et sorties'!D$11:D$407,#REF!))</f>
        <v/>
      </c>
      <c r="E465" s="15" t="e">
        <f>IF(#REF!="","",SUMIFS('2- Journal entrées et sorties'!F$11:F$507,'2- Journal entrées et sorties'!D$11:D$507,#REF!))</f>
        <v>#REF!</v>
      </c>
      <c r="F465" s="12" t="e">
        <f>IF(#REF!="","",#REF!+D465-E465)</f>
        <v>#REF!</v>
      </c>
    </row>
    <row r="466" spans="4:6" ht="15" x14ac:dyDescent="0.25">
      <c r="D466" s="15" t="str">
        <f>IF(C466="","",SUMIFS('2- Journal entrées et sorties'!E$11:E$407,'2- Journal entrées et sorties'!D$11:D$407,#REF!))</f>
        <v/>
      </c>
      <c r="E466" s="15" t="e">
        <f>IF(#REF!="","",SUMIFS('2- Journal entrées et sorties'!F$11:F$507,'2- Journal entrées et sorties'!D$11:D$507,#REF!))</f>
        <v>#REF!</v>
      </c>
      <c r="F466" s="12" t="e">
        <f>IF(#REF!="","",#REF!+D466-E466)</f>
        <v>#REF!</v>
      </c>
    </row>
    <row r="467" spans="4:6" ht="15" x14ac:dyDescent="0.25">
      <c r="D467" s="15" t="str">
        <f>IF(C467="","",SUMIFS('2- Journal entrées et sorties'!E$11:E$407,'2- Journal entrées et sorties'!D$11:D$407,#REF!))</f>
        <v/>
      </c>
      <c r="E467" s="15" t="e">
        <f>IF(#REF!="","",SUMIFS('2- Journal entrées et sorties'!F$11:F$507,'2- Journal entrées et sorties'!D$11:D$507,#REF!))</f>
        <v>#REF!</v>
      </c>
      <c r="F467" s="12" t="e">
        <f>IF(#REF!="","",#REF!+D467-E467)</f>
        <v>#REF!</v>
      </c>
    </row>
    <row r="468" spans="4:6" ht="15" x14ac:dyDescent="0.25">
      <c r="D468" s="15" t="str">
        <f>IF(C468="","",SUMIFS('2- Journal entrées et sorties'!E$11:E$407,'2- Journal entrées et sorties'!D$11:D$407,#REF!))</f>
        <v/>
      </c>
      <c r="E468" s="15" t="e">
        <f>IF(#REF!="","",SUMIFS('2- Journal entrées et sorties'!F$11:F$507,'2- Journal entrées et sorties'!D$11:D$507,#REF!))</f>
        <v>#REF!</v>
      </c>
      <c r="F468" s="12" t="e">
        <f>IF(#REF!="","",#REF!+D468-E468)</f>
        <v>#REF!</v>
      </c>
    </row>
    <row r="469" spans="4:6" x14ac:dyDescent="0.2">
      <c r="D469" s="15" t="str">
        <f>IF(C469="","",SUMIFS('2- Journal entrées et sorties'!E$11:E$407,'2- Journal entrées et sorties'!D$11:D$407,#REF!))</f>
        <v/>
      </c>
      <c r="E469" s="15" t="e">
        <f>IF(#REF!="","",SUMIFS('2- Journal entrées et sorties'!F$11:F$507,'2- Journal entrées et sorties'!D$11:D$507,#REF!))</f>
        <v>#REF!</v>
      </c>
    </row>
    <row r="470" spans="4:6" x14ac:dyDescent="0.2">
      <c r="D470" s="15" t="str">
        <f>IF(C470="","",SUMIFS('2- Journal entrées et sorties'!E$11:E$407,'2- Journal entrées et sorties'!D$11:D$407,#REF!))</f>
        <v/>
      </c>
      <c r="E470" s="15" t="e">
        <f>IF(#REF!="","",SUMIFS('2- Journal entrées et sorties'!F$11:F$507,'2- Journal entrées et sorties'!D$11:D$507,#REF!))</f>
        <v>#REF!</v>
      </c>
    </row>
    <row r="471" spans="4:6" x14ac:dyDescent="0.2">
      <c r="D471" s="15" t="str">
        <f>IF(C471="","",SUMIFS('2- Journal entrées et sorties'!E$11:E$407,'2- Journal entrées et sorties'!D$11:D$407,#REF!))</f>
        <v/>
      </c>
      <c r="E471" s="15" t="e">
        <f>IF(#REF!="","",SUMIFS('2- Journal entrées et sorties'!F$11:F$507,'2- Journal entrées et sorties'!D$11:D$507,#REF!))</f>
        <v>#REF!</v>
      </c>
    </row>
    <row r="472" spans="4:6" x14ac:dyDescent="0.2">
      <c r="D472" s="15" t="str">
        <f>IF(C472="","",SUMIFS('2- Journal entrées et sorties'!E$11:E$407,'2- Journal entrées et sorties'!D$11:D$407,#REF!))</f>
        <v/>
      </c>
      <c r="E472" s="15" t="e">
        <f>IF(#REF!="","",SUMIFS('2- Journal entrées et sorties'!F$11:F$507,'2- Journal entrées et sorties'!D$11:D$507,#REF!))</f>
        <v>#REF!</v>
      </c>
    </row>
    <row r="473" spans="4:6" x14ac:dyDescent="0.2">
      <c r="D473" s="15" t="str">
        <f>IF(C473="","",SUMIFS('2- Journal entrées et sorties'!E$11:E$407,'2- Journal entrées et sorties'!D$11:D$407,#REF!))</f>
        <v/>
      </c>
      <c r="E473" s="15" t="e">
        <f>IF(#REF!="","",SUMIFS('2- Journal entrées et sorties'!F$11:F$507,'2- Journal entrées et sorties'!D$11:D$507,#REF!))</f>
        <v>#REF!</v>
      </c>
    </row>
    <row r="474" spans="4:6" x14ac:dyDescent="0.2">
      <c r="D474" s="15" t="str">
        <f>IF(C474="","",SUMIFS('2- Journal entrées et sorties'!E$11:E$407,'2- Journal entrées et sorties'!D$11:D$407,#REF!))</f>
        <v/>
      </c>
    </row>
    <row r="475" spans="4:6" x14ac:dyDescent="0.2">
      <c r="D475" s="15" t="str">
        <f>IF(C475="","",SUMIFS('2- Journal entrées et sorties'!E$11:E$407,'2- Journal entrées et sorties'!D$11:D$407,#REF!))</f>
        <v/>
      </c>
    </row>
    <row r="476" spans="4:6" x14ac:dyDescent="0.2">
      <c r="D476" s="15" t="str">
        <f>IF(C476="","",SUMIFS('2- Journal entrées et sorties'!E$11:E$407,'2- Journal entrées et sorties'!D$11:D$407,#REF!))</f>
        <v/>
      </c>
    </row>
  </sheetData>
  <mergeCells count="2">
    <mergeCell ref="I16:J16"/>
    <mergeCell ref="B9:C9"/>
  </mergeCells>
  <conditionalFormatting sqref="B16:E18 F46:F468 D19:D476 E19:E473 B19:B61 C19:C206 B12:D15">
    <cfRule type="notContainsBlanks" dxfId="2" priority="3" stopIfTrue="1">
      <formula>LEN(TRIM(B12))&gt;0</formula>
    </cfRule>
  </conditionalFormatting>
  <conditionalFormatting sqref="G16:G61">
    <cfRule type="containsText" dxfId="1" priority="1" operator="containsText" text="A commander">
      <formula>NOT(ISERROR(SEARCH("A commander",G16)))</formula>
    </cfRule>
    <cfRule type="cellIs" dxfId="0" priority="2" operator="equal">
      <formula>"A commander"</formula>
    </cfRule>
  </conditionalFormatting>
  <hyperlinks>
    <hyperlink ref="C2" location="'Notice d''utilisation'!A1" display="&gt; Acceder à la notice"/>
    <hyperlink ref="C3" location="'1- Base de données articles'!A1" display="&gt; Accéder à la base de données"/>
    <hyperlink ref="C4" location="'2- Journal entrées et sorties'!A1" display="&gt; Ajouter des entrées ou des sorties"/>
    <hyperlink ref="C5" location="'3- Etat des stocks'!A1" display="&gt; Vérifier l'état des stocks"/>
    <hyperlink ref="C6" location="'Bon de commande'!A1" display="&gt; Editer un bon de Commande"/>
    <hyperlink ref="C7" location="'4- Commande'!A1" display="&gt; Vérifier l'état des stocks"/>
  </hyperlink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
  <sheetViews>
    <sheetView workbookViewId="0">
      <selection activeCell="A3" sqref="A3"/>
    </sheetView>
  </sheetViews>
  <sheetFormatPr baseColWidth="10" defaultRowHeight="15" x14ac:dyDescent="0.25"/>
  <cols>
    <col min="1" max="1" width="34.85546875" customWidth="1"/>
    <col min="2" max="2" width="34.140625" customWidth="1"/>
    <col min="3" max="3" width="37.28515625" customWidth="1"/>
  </cols>
  <sheetData>
    <row r="1" spans="1:3" ht="25.5" x14ac:dyDescent="0.25">
      <c r="A1" s="158" t="s">
        <v>132</v>
      </c>
      <c r="B1" s="158" t="s">
        <v>133</v>
      </c>
      <c r="C1" s="158" t="s">
        <v>134</v>
      </c>
    </row>
    <row r="2" spans="1:3" ht="51" x14ac:dyDescent="0.25">
      <c r="A2" s="159">
        <f>ROW()</f>
        <v>2</v>
      </c>
      <c r="B2" s="159" t="s">
        <v>135</v>
      </c>
      <c r="C2" s="159">
        <v>2</v>
      </c>
    </row>
    <row r="3" spans="1:3" ht="25.5" x14ac:dyDescent="0.25">
      <c r="A3" s="159" t="e">
        <f ca="1">IF('2- Journal entrées et sorties'!$D11=CELL('1- Base de données articles'!C12:C36),"","")</f>
        <v>#VALUE!</v>
      </c>
      <c r="B3" s="159" t="s">
        <v>136</v>
      </c>
      <c r="C3" s="159">
        <v>10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Notice d'utilisation</vt:lpstr>
      <vt:lpstr>1- Base de données articles</vt:lpstr>
      <vt:lpstr>2- Journal entrées et sorties</vt:lpstr>
      <vt:lpstr>3- Etat des stocks</vt:lpstr>
      <vt:lpstr>4- Bon de commande</vt:lpstr>
      <vt:lpstr>5- Commande passée</vt:lpstr>
      <vt:lpstr>Feuil1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Mickael</dc:creator>
  <cp:lastModifiedBy>PC</cp:lastModifiedBy>
  <cp:lastPrinted>2019-11-22T11:06:41Z</cp:lastPrinted>
  <dcterms:created xsi:type="dcterms:W3CDTF">2015-08-05T11:02:55Z</dcterms:created>
  <dcterms:modified xsi:type="dcterms:W3CDTF">2019-11-24T08:38:36Z</dcterms:modified>
</cp:coreProperties>
</file>