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427979\Downloads\"/>
    </mc:Choice>
  </mc:AlternateContent>
  <xr:revisionPtr revIDLastSave="0" documentId="13_ncr:1_{B75B0CCA-9EB3-4361-A3E9-CF6FCBA0F088}" xr6:coauthVersionLast="44" xr6:coauthVersionMax="44" xr10:uidLastSave="{00000000-0000-0000-0000-000000000000}"/>
  <bookViews>
    <workbookView xWindow="-108" yWindow="-108" windowWidth="23256" windowHeight="12720" xr2:uid="{98F31F91-320F-4D9B-AFDE-B4B6799CCFF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F6" i="1"/>
  <c r="G6" i="1"/>
  <c r="H6" i="1"/>
  <c r="I6" i="1"/>
  <c r="J6" i="1"/>
  <c r="K6" i="1"/>
  <c r="L6" i="1"/>
  <c r="M6" i="1"/>
  <c r="M5" i="1"/>
  <c r="L5" i="1"/>
  <c r="K5" i="1"/>
  <c r="J5" i="1"/>
  <c r="I5" i="1"/>
  <c r="H5" i="1"/>
  <c r="G5" i="1"/>
  <c r="F5" i="1"/>
  <c r="E5" i="1"/>
  <c r="AB4" i="1"/>
  <c r="AC4" i="1" s="1"/>
  <c r="AD4" i="1" s="1"/>
  <c r="AE4" i="1" s="1"/>
  <c r="AF4" i="1" s="1"/>
  <c r="AG4" i="1" s="1"/>
  <c r="AH4" i="1" s="1"/>
  <c r="AI4" i="1" s="1"/>
  <c r="AJ4" i="1" s="1"/>
  <c r="AK4" i="1" s="1"/>
  <c r="AC3" i="1"/>
  <c r="AD3" i="1" s="1"/>
  <c r="AE3" i="1" s="1"/>
  <c r="AF3" i="1" s="1"/>
  <c r="AG3" i="1" s="1"/>
  <c r="AH3" i="1" s="1"/>
  <c r="AI3" i="1" s="1"/>
  <c r="AJ3" i="1" s="1"/>
  <c r="AK3" i="1" s="1"/>
  <c r="F35" i="1" l="1"/>
  <c r="G35" i="1" s="1"/>
  <c r="H35" i="1" s="1"/>
  <c r="I35" i="1" s="1"/>
  <c r="J35" i="1" s="1"/>
  <c r="K35" i="1" s="1"/>
  <c r="L35" i="1" s="1"/>
  <c r="M35" i="1" s="1"/>
  <c r="N35" i="1" s="1"/>
  <c r="O35" i="1" s="1"/>
  <c r="F31" i="1"/>
  <c r="G31" i="1" s="1"/>
  <c r="H31" i="1" s="1"/>
  <c r="I31" i="1" s="1"/>
  <c r="J31" i="1" s="1"/>
  <c r="K31" i="1" s="1"/>
  <c r="L31" i="1" s="1"/>
  <c r="M31" i="1" s="1"/>
  <c r="N31" i="1" s="1"/>
  <c r="O31" i="1" s="1"/>
  <c r="F27" i="1"/>
  <c r="G27" i="1" s="1"/>
  <c r="H27" i="1" s="1"/>
  <c r="I27" i="1" s="1"/>
  <c r="J27" i="1" s="1"/>
  <c r="K27" i="1" s="1"/>
  <c r="L27" i="1" s="1"/>
  <c r="M27" i="1" s="1"/>
  <c r="N27" i="1" s="1"/>
  <c r="O27" i="1" s="1"/>
  <c r="F23" i="1"/>
  <c r="G23" i="1" s="1"/>
  <c r="H23" i="1" s="1"/>
  <c r="I23" i="1" s="1"/>
  <c r="J23" i="1" s="1"/>
  <c r="K23" i="1" s="1"/>
  <c r="L23" i="1" s="1"/>
  <c r="M23" i="1" s="1"/>
  <c r="N23" i="1" s="1"/>
  <c r="O23" i="1" s="1"/>
  <c r="R3" i="1"/>
  <c r="S3" i="1" s="1"/>
  <c r="T3" i="1" s="1"/>
  <c r="U3" i="1" s="1"/>
  <c r="V3" i="1" s="1"/>
  <c r="W3" i="1" s="1"/>
  <c r="X3" i="1" s="1"/>
  <c r="Y3" i="1" s="1"/>
  <c r="Z3" i="1" s="1"/>
  <c r="F4" i="1"/>
  <c r="G4" i="1" s="1"/>
  <c r="H4" i="1" s="1"/>
  <c r="I4" i="1" s="1"/>
  <c r="J4" i="1" s="1"/>
  <c r="K4" i="1" s="1"/>
  <c r="L4" i="1" s="1"/>
  <c r="M4" i="1" s="1"/>
  <c r="N4" i="1" s="1"/>
  <c r="O4" i="1" s="1"/>
</calcChain>
</file>

<file path=xl/sharedStrings.xml><?xml version="1.0" encoding="utf-8"?>
<sst xmlns="http://schemas.openxmlformats.org/spreadsheetml/2006/main" count="82" uniqueCount="46">
  <si>
    <t>Anné</t>
  </si>
  <si>
    <t>2020-2021</t>
  </si>
  <si>
    <t>Min Year :</t>
  </si>
  <si>
    <t>Coefficient</t>
  </si>
  <si>
    <t>Y+1</t>
  </si>
  <si>
    <t>Y+2</t>
  </si>
  <si>
    <t>Y+3</t>
  </si>
  <si>
    <t>Y+4</t>
  </si>
  <si>
    <t>Y+5</t>
  </si>
  <si>
    <t>Y+6</t>
  </si>
  <si>
    <t>Y+7</t>
  </si>
  <si>
    <t>Y+8</t>
  </si>
  <si>
    <t>Y+9</t>
  </si>
  <si>
    <t>Equivalent année</t>
  </si>
  <si>
    <t>Vérification =</t>
  </si>
  <si>
    <t>Coût</t>
  </si>
  <si>
    <t>Si anné en cour &lt; Min Year alors "" sinon</t>
  </si>
  <si>
    <t>Traduction</t>
  </si>
  <si>
    <t>For i = 0 To Année en cours - Min Year</t>
  </si>
  <si>
    <t>Cout + Cout * (Y+i)</t>
  </si>
  <si>
    <t xml:space="preserve"> = SI(GAUCHE($E$4;4) &lt; $B$4 ; "" ;</t>
  </si>
  <si>
    <t>…</t>
  </si>
  <si>
    <t>2019-2020</t>
  </si>
  <si>
    <t>2021-2022</t>
  </si>
  <si>
    <t>2028-2029</t>
  </si>
  <si>
    <t>""</t>
  </si>
  <si>
    <t>Exemple de résultat:</t>
  </si>
  <si>
    <t xml:space="preserve">Faire tout les cas : </t>
  </si>
  <si>
    <t xml:space="preserve">Si Delta = 2 alors .. Si = 3 alors … </t>
  </si>
  <si>
    <t>VBA</t>
  </si>
  <si>
    <t>Solution la plus performante ?</t>
  </si>
  <si>
    <t>=F24 + F24 * Y2</t>
  </si>
  <si>
    <t>=G24 + G24 * Y3</t>
  </si>
  <si>
    <t>=H24 + H24 *Y4</t>
  </si>
  <si>
    <t>=E24 +E24 * Y1</t>
  </si>
  <si>
    <t xml:space="preserve"> = I24 + I24 *Y5</t>
  </si>
  <si>
    <r>
      <rPr>
        <sz val="11"/>
        <color rgb="FFFF0000"/>
        <rFont val="Calibri"/>
        <family val="2"/>
        <scheme val="minor"/>
      </rPr>
      <t>(( 100 + 100*Y1 ) + ( 100 + 100*Y1 ) *Y2)</t>
    </r>
    <r>
      <rPr>
        <sz val="11"/>
        <color theme="1"/>
        <rFont val="Calibri"/>
        <family val="2"/>
        <scheme val="minor"/>
      </rPr>
      <t xml:space="preserve"> 
</t>
    </r>
    <r>
      <rPr>
        <b/>
        <sz val="11"/>
        <color theme="1"/>
        <rFont val="Calibri"/>
        <family val="2"/>
        <scheme val="minor"/>
      </rPr>
      <t>+</t>
    </r>
    <r>
      <rPr>
        <sz val="11"/>
        <color theme="1"/>
        <rFont val="Calibri"/>
        <family val="2"/>
        <scheme val="minor"/>
      </rPr>
      <t xml:space="preserve"> 
</t>
    </r>
    <r>
      <rPr>
        <sz val="11"/>
        <color rgb="FFFF0000"/>
        <rFont val="Calibri"/>
        <family val="2"/>
        <scheme val="minor"/>
      </rPr>
      <t xml:space="preserve">(( 100 + 100*Y1 ) + ( 100 + 100*Y1 ) *Y2)  
</t>
    </r>
    <r>
      <rPr>
        <b/>
        <sz val="11"/>
        <color theme="1"/>
        <rFont val="Calibri"/>
        <family val="2"/>
        <scheme val="minor"/>
      </rPr>
      <t>*  Y3</t>
    </r>
  </si>
  <si>
    <r>
      <rPr>
        <sz val="11"/>
        <color rgb="FFFF0000"/>
        <rFont val="Calibri"/>
        <family val="2"/>
        <scheme val="minor"/>
      </rPr>
      <t xml:space="preserve">((100+100*Y1)+(100+100*Y1)*Y2)+((100+100*Y1)+(100+100*Y1 ) *Y2)*Y3
</t>
    </r>
    <r>
      <rPr>
        <b/>
        <sz val="11"/>
        <color theme="1"/>
        <rFont val="Calibri"/>
        <family val="2"/>
        <scheme val="minor"/>
      </rPr>
      <t>+</t>
    </r>
    <r>
      <rPr>
        <sz val="11"/>
        <color rgb="FFFF0000"/>
        <rFont val="Calibri"/>
        <family val="2"/>
        <scheme val="minor"/>
      </rPr>
      <t xml:space="preserve">
((100+100*Y1)+(100+100*Y1)*Y2)+((100+100*Y1)+(100+100*Y1 ) *Y2)*Y3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*  Y4</t>
    </r>
  </si>
  <si>
    <r>
      <t xml:space="preserve">= </t>
    </r>
    <r>
      <rPr>
        <sz val="11"/>
        <color rgb="FFFF0000"/>
        <rFont val="Calibri"/>
        <family val="2"/>
        <scheme val="minor"/>
      </rPr>
      <t>cout 2024-205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+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 xml:space="preserve">cout 2024 - 2025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* Y5</t>
    </r>
  </si>
  <si>
    <r>
      <rPr>
        <sz val="11"/>
        <color rgb="FFFF0000"/>
        <rFont val="Calibri"/>
        <family val="2"/>
        <scheme val="minor"/>
      </rPr>
      <t xml:space="preserve">100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+ 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100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* Y+1</t>
    </r>
  </si>
  <si>
    <r>
      <rPr>
        <sz val="11"/>
        <color rgb="FFFF0000"/>
        <rFont val="Calibri"/>
        <family val="2"/>
        <scheme val="minor"/>
      </rPr>
      <t xml:space="preserve">( 100 + 100*Y1 )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+ 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 xml:space="preserve">( 100 + 100*Y1 )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*  Y2</t>
    </r>
  </si>
  <si>
    <r>
      <t xml:space="preserve">= </t>
    </r>
    <r>
      <rPr>
        <sz val="11"/>
        <color rgb="FFFF0000"/>
        <rFont val="Calibri"/>
        <family val="2"/>
        <scheme val="minor"/>
      </rPr>
      <t>cout 2024-2025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+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 xml:space="preserve">cout 2024 - 2025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* Y5</t>
    </r>
  </si>
  <si>
    <r>
      <rPr>
        <sz val="11"/>
        <color rgb="FFFF0000"/>
        <rFont val="Calibri"/>
        <family val="2"/>
        <scheme val="minor"/>
      </rPr>
      <t xml:space="preserve">cout2023-2024
</t>
    </r>
    <r>
      <rPr>
        <b/>
        <sz val="11"/>
        <color theme="1"/>
        <rFont val="Calibri"/>
        <family val="2"/>
        <scheme val="minor"/>
      </rPr>
      <t>+</t>
    </r>
    <r>
      <rPr>
        <sz val="11"/>
        <color rgb="FFFF0000"/>
        <rFont val="Calibri"/>
        <family val="2"/>
        <scheme val="minor"/>
      </rPr>
      <t xml:space="preserve">
cout2023-2024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*  Y4</t>
    </r>
  </si>
  <si>
    <r>
      <t xml:space="preserve">100 + 100*Y1 + 100*..*Y2 + 100*..*Y3 + 100*..*Y4 + 100*..*Y5 + 100*..*Y6 + 100*..*Y7 + 100*..
</t>
    </r>
    <r>
      <rPr>
        <b/>
        <sz val="11"/>
        <color theme="1"/>
        <rFont val="Calibri"/>
        <family val="2"/>
        <scheme val="minor"/>
      </rPr>
      <t>*Y8</t>
    </r>
  </si>
  <si>
    <r>
      <t xml:space="preserve">100 + 100*..*Y1 + 100*..*Y2 + 100*..*Y3 + 100*..*Y4 + 100*..*Y5 + 100*...*Y6 + 100*..*Y7 + 100**..Y8 + 100
</t>
    </r>
    <r>
      <rPr>
        <b/>
        <sz val="11"/>
        <color theme="1"/>
        <rFont val="Calibri"/>
        <family val="2"/>
        <scheme val="minor"/>
      </rPr>
      <t>*Y9</t>
    </r>
  </si>
  <si>
    <t>Coefficient Appliqué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</si>
</sst>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quotePrefix="1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 applyAlignment="1">
      <alignment horizontal="center" wrapText="1"/>
    </xf>
    <xf numFmtId="0" fontId="0" fillId="7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0" fillId="7" borderId="1" xfId="0" quotePrefix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8D5D3-2255-4A4F-A856-DE77707D7B25}">
  <sheetPr codeName="Feuil1"/>
  <dimension ref="B2:AK36"/>
  <sheetViews>
    <sheetView tabSelected="1" zoomScale="70" zoomScaleNormal="70" workbookViewId="0">
      <selection activeCell="AF4" sqref="AF4"/>
    </sheetView>
  </sheetViews>
  <sheetFormatPr baseColWidth="10" defaultRowHeight="14.4" x14ac:dyDescent="0.3"/>
  <cols>
    <col min="1" max="5" width="11.5546875" style="1"/>
    <col min="6" max="6" width="10.5546875" style="1" customWidth="1"/>
    <col min="7" max="7" width="11.44140625" style="1" customWidth="1"/>
    <col min="8" max="8" width="15.77734375" style="1" customWidth="1"/>
    <col min="9" max="9" width="16.44140625" style="1" customWidth="1"/>
    <col min="10" max="16" width="11.5546875" style="1"/>
    <col min="17" max="17" width="17.109375" style="1" customWidth="1"/>
    <col min="18" max="16384" width="11.5546875" style="1"/>
  </cols>
  <sheetData>
    <row r="2" spans="2:37" x14ac:dyDescent="0.3">
      <c r="R2" s="2" t="s">
        <v>3</v>
      </c>
      <c r="AB2" s="2" t="s">
        <v>45</v>
      </c>
    </row>
    <row r="3" spans="2:37" x14ac:dyDescent="0.3">
      <c r="B3" s="2" t="s">
        <v>2</v>
      </c>
      <c r="C3" s="2" t="s">
        <v>15</v>
      </c>
      <c r="E3" s="2" t="s">
        <v>0</v>
      </c>
      <c r="Q3" s="2" t="s">
        <v>13</v>
      </c>
      <c r="R3" s="4">
        <f>B4+1</f>
        <v>2021</v>
      </c>
      <c r="S3" s="4">
        <f>R3+1</f>
        <v>2022</v>
      </c>
      <c r="T3" s="4">
        <f t="shared" ref="T3:Z3" si="0">S3+1</f>
        <v>2023</v>
      </c>
      <c r="U3" s="4">
        <f t="shared" si="0"/>
        <v>2024</v>
      </c>
      <c r="V3" s="4">
        <f t="shared" si="0"/>
        <v>2025</v>
      </c>
      <c r="W3" s="4">
        <f t="shared" si="0"/>
        <v>2026</v>
      </c>
      <c r="X3" s="4">
        <f t="shared" si="0"/>
        <v>2027</v>
      </c>
      <c r="Y3" s="4">
        <f t="shared" si="0"/>
        <v>2028</v>
      </c>
      <c r="Z3" s="4">
        <f t="shared" si="0"/>
        <v>2029</v>
      </c>
      <c r="AB3" s="4" t="s">
        <v>1</v>
      </c>
      <c r="AC3" s="4" t="str">
        <f>LEFT(AB3,4)+1&amp;"-"&amp;RIGHT(AB3,4)+1</f>
        <v>2021-2022</v>
      </c>
      <c r="AD3" s="4" t="str">
        <f t="shared" ref="AD3" si="1">LEFT(AC3,4)+1&amp;"-"&amp;RIGHT(AC3,4)+1</f>
        <v>2022-2023</v>
      </c>
      <c r="AE3" s="4" t="str">
        <f t="shared" ref="AE3" si="2">LEFT(AD3,4)+1&amp;"-"&amp;RIGHT(AD3,4)+1</f>
        <v>2023-2024</v>
      </c>
      <c r="AF3" s="4" t="str">
        <f t="shared" ref="AF3" si="3">LEFT(AE3,4)+1&amp;"-"&amp;RIGHT(AE3,4)+1</f>
        <v>2024-2025</v>
      </c>
      <c r="AG3" s="4" t="str">
        <f t="shared" ref="AG3" si="4">LEFT(AF3,4)+1&amp;"-"&amp;RIGHT(AF3,4)+1</f>
        <v>2025-2026</v>
      </c>
      <c r="AH3" s="4" t="str">
        <f t="shared" ref="AH3" si="5">LEFT(AG3,4)+1&amp;"-"&amp;RIGHT(AG3,4)+1</f>
        <v>2026-2027</v>
      </c>
      <c r="AI3" s="4" t="str">
        <f t="shared" ref="AI3" si="6">LEFT(AH3,4)+1&amp;"-"&amp;RIGHT(AH3,4)+1</f>
        <v>2027-2028</v>
      </c>
      <c r="AJ3" s="4" t="str">
        <f t="shared" ref="AJ3" si="7">LEFT(AI3,4)+1&amp;"-"&amp;RIGHT(AI3,4)+1</f>
        <v>2028-2029</v>
      </c>
      <c r="AK3" s="4" t="str">
        <f>LEFT(AJ3,4)+1&amp;"-"&amp;RIGHT(AJ3,4)+1</f>
        <v>2029-2030</v>
      </c>
    </row>
    <row r="4" spans="2:37" x14ac:dyDescent="0.3">
      <c r="B4" s="3">
        <v>2020</v>
      </c>
      <c r="C4" s="7">
        <v>100</v>
      </c>
      <c r="E4" s="4" t="s">
        <v>1</v>
      </c>
      <c r="F4" s="4" t="str">
        <f>LEFT(E4,4)+1&amp;"-"&amp;RIGHT(E4,4)+1</f>
        <v>2021-2022</v>
      </c>
      <c r="G4" s="4" t="str">
        <f t="shared" ref="G4:O4" si="8">LEFT(F4,4)+1&amp;"-"&amp;RIGHT(F4,4)+1</f>
        <v>2022-2023</v>
      </c>
      <c r="H4" s="4" t="str">
        <f t="shared" si="8"/>
        <v>2023-2024</v>
      </c>
      <c r="I4" s="4" t="str">
        <f t="shared" si="8"/>
        <v>2024-2025</v>
      </c>
      <c r="J4" s="4" t="str">
        <f t="shared" si="8"/>
        <v>2025-2026</v>
      </c>
      <c r="K4" s="4" t="str">
        <f t="shared" si="8"/>
        <v>2026-2027</v>
      </c>
      <c r="L4" s="4" t="str">
        <f t="shared" si="8"/>
        <v>2027-2028</v>
      </c>
      <c r="M4" s="4" t="str">
        <f t="shared" si="8"/>
        <v>2028-2029</v>
      </c>
      <c r="N4" s="4" t="str">
        <f>LEFT(M4,4)+1&amp;"-"&amp;RIGHT(M4,4)+1</f>
        <v>2029-2030</v>
      </c>
      <c r="O4" s="4" t="str">
        <f t="shared" si="8"/>
        <v>2030-2031</v>
      </c>
      <c r="R4" s="5" t="s">
        <v>4</v>
      </c>
      <c r="S4" s="5" t="s">
        <v>5</v>
      </c>
      <c r="T4" s="5" t="s">
        <v>6</v>
      </c>
      <c r="U4" s="5" t="s">
        <v>7</v>
      </c>
      <c r="V4" s="5" t="s">
        <v>8</v>
      </c>
      <c r="W4" s="5" t="s">
        <v>9</v>
      </c>
      <c r="X4" s="5" t="s">
        <v>10</v>
      </c>
      <c r="Y4" s="5" t="s">
        <v>11</v>
      </c>
      <c r="Z4" s="5" t="s">
        <v>12</v>
      </c>
      <c r="AB4" s="1">
        <f>1</f>
        <v>1</v>
      </c>
      <c r="AC4" s="1">
        <f>R5+AB4</f>
        <v>1.1000000000000001</v>
      </c>
      <c r="AD4" s="1">
        <f>AC4+AC4*S5</f>
        <v>1.32</v>
      </c>
      <c r="AE4" s="1">
        <f>AD4+AD4*T5</f>
        <v>1.7160000000000002</v>
      </c>
      <c r="AF4" s="1">
        <f>AE4+AE4*U5</f>
        <v>2.4024000000000001</v>
      </c>
      <c r="AG4" s="1">
        <f>AF4+AF4*V5</f>
        <v>3.6036000000000001</v>
      </c>
      <c r="AH4" s="1">
        <f>AG4+AG4*W5</f>
        <v>5.7657600000000002</v>
      </c>
      <c r="AI4" s="1">
        <f>AH4+AH4*X5</f>
        <v>9.8017919999999989</v>
      </c>
      <c r="AJ4" s="1">
        <f>AI4+AI4*Y5</f>
        <v>17.643225599999997</v>
      </c>
      <c r="AK4" s="1">
        <f>AJ4+AJ4*Z5</f>
        <v>33.522128639999991</v>
      </c>
    </row>
    <row r="5" spans="2:37" x14ac:dyDescent="0.3">
      <c r="E5" s="6">
        <f>C4</f>
        <v>100</v>
      </c>
      <c r="F5" s="6">
        <f>C4+C4*R5</f>
        <v>110</v>
      </c>
      <c r="G5" s="6">
        <f>F5+F5*S5</f>
        <v>132</v>
      </c>
      <c r="H5" s="6">
        <f>G5+G5*T5</f>
        <v>171.6</v>
      </c>
      <c r="I5" s="6">
        <f>H5+H5*U5</f>
        <v>240.24</v>
      </c>
      <c r="J5" s="6">
        <f>I5+I5*V5</f>
        <v>360.36</v>
      </c>
      <c r="K5" s="6">
        <f>J5+J5*W5</f>
        <v>576.57600000000002</v>
      </c>
      <c r="L5" s="6">
        <f>K5+K5*X5</f>
        <v>980.17920000000004</v>
      </c>
      <c r="M5" s="6">
        <f>L5+L5*Y5</f>
        <v>1764.3225600000001</v>
      </c>
      <c r="N5" s="6"/>
      <c r="O5" s="6"/>
      <c r="R5" s="6">
        <v>0.1</v>
      </c>
      <c r="S5" s="6">
        <v>0.2</v>
      </c>
      <c r="T5" s="6">
        <v>0.3</v>
      </c>
      <c r="U5" s="6">
        <v>0.4</v>
      </c>
      <c r="V5" s="6">
        <v>0.5</v>
      </c>
      <c r="W5" s="6">
        <v>0.6</v>
      </c>
      <c r="X5" s="6">
        <v>0.7</v>
      </c>
      <c r="Y5" s="6">
        <v>0.8</v>
      </c>
      <c r="Z5" s="6">
        <v>0.9</v>
      </c>
    </row>
    <row r="6" spans="2:37" x14ac:dyDescent="0.3">
      <c r="E6" s="6">
        <f>$C$4*INDEX($AB$4:$AK$4,1,MATCH(E4,$AB$3:$AK$3,0))</f>
        <v>100</v>
      </c>
      <c r="F6" s="6">
        <f t="shared" ref="F6:M6" si="9">$C$4*INDEX($AB$4:$AK$4,1,MATCH(F4,$AB$3:$AK$3,0))</f>
        <v>110.00000000000001</v>
      </c>
      <c r="G6" s="6">
        <f t="shared" si="9"/>
        <v>132</v>
      </c>
      <c r="H6" s="6">
        <f t="shared" si="9"/>
        <v>171.60000000000002</v>
      </c>
      <c r="I6" s="6">
        <f t="shared" si="9"/>
        <v>240.24</v>
      </c>
      <c r="J6" s="6">
        <f t="shared" si="9"/>
        <v>360.36</v>
      </c>
      <c r="K6" s="6">
        <f t="shared" si="9"/>
        <v>576.57600000000002</v>
      </c>
      <c r="L6" s="6">
        <f t="shared" si="9"/>
        <v>980.17919999999992</v>
      </c>
      <c r="M6" s="6">
        <f t="shared" si="9"/>
        <v>1764.3225599999998</v>
      </c>
      <c r="N6" s="6"/>
      <c r="O6" s="6"/>
      <c r="R6" s="6"/>
      <c r="S6" s="6"/>
      <c r="T6" s="6"/>
      <c r="U6" s="6"/>
      <c r="V6" s="6"/>
      <c r="W6" s="6"/>
      <c r="X6" s="6"/>
      <c r="Y6" s="6"/>
      <c r="Z6" s="6"/>
    </row>
    <row r="7" spans="2:37" x14ac:dyDescent="0.3">
      <c r="E7" s="6"/>
      <c r="F7" s="6"/>
      <c r="G7" s="6"/>
      <c r="H7" s="6"/>
      <c r="I7" s="6"/>
      <c r="J7" s="6"/>
      <c r="K7" s="6"/>
      <c r="L7" s="6"/>
      <c r="M7" s="6"/>
      <c r="N7" s="6"/>
      <c r="O7" s="6"/>
      <c r="R7" s="6"/>
      <c r="S7" s="6"/>
      <c r="T7" s="6"/>
      <c r="U7" s="6"/>
      <c r="V7" s="6"/>
      <c r="W7" s="6"/>
      <c r="X7" s="6"/>
      <c r="Y7" s="6"/>
      <c r="Z7" s="6"/>
    </row>
    <row r="8" spans="2:37" x14ac:dyDescent="0.3">
      <c r="E8" s="6"/>
      <c r="F8" s="6"/>
      <c r="G8" s="6"/>
      <c r="H8" s="6"/>
      <c r="I8" s="6"/>
      <c r="J8" s="6"/>
      <c r="K8" s="6"/>
      <c r="L8" s="6"/>
      <c r="M8" s="6"/>
      <c r="N8" s="6"/>
      <c r="O8" s="6"/>
      <c r="R8" s="6"/>
      <c r="S8" s="6"/>
      <c r="T8" s="6"/>
      <c r="U8" s="6"/>
      <c r="V8" s="6"/>
      <c r="W8" s="6"/>
      <c r="X8" s="6"/>
      <c r="Y8" s="6"/>
      <c r="Z8" s="6"/>
    </row>
    <row r="9" spans="2:37" x14ac:dyDescent="0.3">
      <c r="E9" s="6"/>
      <c r="F9" s="6"/>
      <c r="G9" s="6"/>
      <c r="H9" s="6"/>
      <c r="I9" s="6"/>
      <c r="J9" s="6"/>
      <c r="K9" s="6"/>
      <c r="L9" s="6"/>
      <c r="M9" s="6"/>
      <c r="N9" s="6"/>
      <c r="O9" s="6"/>
      <c r="R9" s="6"/>
      <c r="S9" s="6"/>
      <c r="T9" s="6"/>
      <c r="U9" s="6"/>
      <c r="V9" s="6"/>
      <c r="W9" s="6"/>
      <c r="X9" s="6"/>
      <c r="Y9" s="6"/>
      <c r="Z9" s="6"/>
    </row>
    <row r="10" spans="2:37" x14ac:dyDescent="0.3"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R10" s="6"/>
      <c r="S10" s="6"/>
      <c r="T10" s="6"/>
      <c r="U10" s="6"/>
      <c r="V10" s="6"/>
      <c r="W10" s="6"/>
      <c r="X10" s="6"/>
      <c r="Y10" s="6"/>
      <c r="Z10" s="6"/>
    </row>
    <row r="11" spans="2:37" x14ac:dyDescent="0.3"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R11" s="6"/>
      <c r="S11" s="6"/>
      <c r="T11" s="6"/>
      <c r="U11" s="6"/>
      <c r="V11" s="6"/>
      <c r="W11" s="6"/>
      <c r="X11" s="6"/>
      <c r="Y11" s="6"/>
      <c r="Z11" s="6"/>
    </row>
    <row r="16" spans="2:37" x14ac:dyDescent="0.3">
      <c r="C16" s="1" t="s">
        <v>14</v>
      </c>
      <c r="H16" s="1" t="s">
        <v>17</v>
      </c>
      <c r="N16" s="1" t="s">
        <v>30</v>
      </c>
    </row>
    <row r="17" spans="2:16" x14ac:dyDescent="0.3">
      <c r="D17" s="8" t="s">
        <v>16</v>
      </c>
      <c r="I17" s="9" t="s">
        <v>20</v>
      </c>
      <c r="O17" s="8" t="s">
        <v>29</v>
      </c>
    </row>
    <row r="18" spans="2:16" x14ac:dyDescent="0.3">
      <c r="D18" s="8" t="s">
        <v>18</v>
      </c>
      <c r="H18" s="8"/>
      <c r="O18" s="8" t="s">
        <v>27</v>
      </c>
    </row>
    <row r="19" spans="2:16" x14ac:dyDescent="0.3">
      <c r="E19" s="8" t="s">
        <v>19</v>
      </c>
      <c r="P19" s="8" t="s">
        <v>28</v>
      </c>
    </row>
    <row r="22" spans="2:16" ht="25.8" x14ac:dyDescent="0.5">
      <c r="B22" s="18" t="s">
        <v>26</v>
      </c>
      <c r="C22" s="18"/>
    </row>
    <row r="23" spans="2:16" x14ac:dyDescent="0.3">
      <c r="B23" s="10" t="s">
        <v>2</v>
      </c>
      <c r="C23" s="10" t="s">
        <v>15</v>
      </c>
      <c r="E23" s="11" t="s">
        <v>1</v>
      </c>
      <c r="F23" s="11" t="str">
        <f>LEFT(E23,4)+1&amp;"-"&amp;RIGHT(E23,4)+1</f>
        <v>2021-2022</v>
      </c>
      <c r="G23" s="11" t="str">
        <f t="shared" ref="G23:O23" si="10">LEFT(F23,4)+1&amp;"-"&amp;RIGHT(F23,4)+1</f>
        <v>2022-2023</v>
      </c>
      <c r="H23" s="11" t="str">
        <f t="shared" si="10"/>
        <v>2023-2024</v>
      </c>
      <c r="I23" s="11" t="str">
        <f t="shared" si="10"/>
        <v>2024-2025</v>
      </c>
      <c r="J23" s="11" t="str">
        <f t="shared" si="10"/>
        <v>2025-2026</v>
      </c>
      <c r="K23" s="11" t="str">
        <f t="shared" si="10"/>
        <v>2026-2027</v>
      </c>
      <c r="L23" s="11" t="str">
        <f t="shared" si="10"/>
        <v>2027-2028</v>
      </c>
      <c r="M23" s="11" t="str">
        <f t="shared" si="10"/>
        <v>2028-2029</v>
      </c>
      <c r="N23" s="11" t="str">
        <f>LEFT(M23,4)+1&amp;"-"&amp;RIGHT(M23,4)+1</f>
        <v>2029-2030</v>
      </c>
      <c r="O23" s="11" t="str">
        <f t="shared" si="10"/>
        <v>2030-2031</v>
      </c>
    </row>
    <row r="24" spans="2:16" ht="28.8" x14ac:dyDescent="0.3">
      <c r="B24" s="15">
        <v>2020</v>
      </c>
      <c r="C24" s="16">
        <v>100</v>
      </c>
      <c r="E24" s="12">
        <v>100</v>
      </c>
      <c r="F24" s="19" t="s">
        <v>34</v>
      </c>
      <c r="G24" s="19" t="s">
        <v>31</v>
      </c>
      <c r="H24" s="19" t="s">
        <v>32</v>
      </c>
      <c r="I24" s="19" t="s">
        <v>33</v>
      </c>
      <c r="J24" s="19" t="s">
        <v>35</v>
      </c>
      <c r="K24" s="14" t="s">
        <v>21</v>
      </c>
      <c r="L24" s="14" t="s">
        <v>21</v>
      </c>
      <c r="M24" s="14" t="s">
        <v>21</v>
      </c>
      <c r="N24" s="14" t="s">
        <v>21</v>
      </c>
      <c r="O24" s="14" t="s">
        <v>21</v>
      </c>
    </row>
    <row r="27" spans="2:16" x14ac:dyDescent="0.3">
      <c r="B27" s="10" t="s">
        <v>2</v>
      </c>
      <c r="C27" s="10" t="s">
        <v>15</v>
      </c>
      <c r="E27" s="11" t="s">
        <v>22</v>
      </c>
      <c r="F27" s="11" t="str">
        <f>LEFT(E27,4)+1&amp;"-"&amp;RIGHT(E27,4)+1</f>
        <v>2020-2021</v>
      </c>
      <c r="G27" s="11" t="str">
        <f t="shared" ref="G27:M27" si="11">LEFT(F27,4)+1&amp;"-"&amp;RIGHT(F27,4)+1</f>
        <v>2021-2022</v>
      </c>
      <c r="H27" s="11" t="str">
        <f t="shared" si="11"/>
        <v>2022-2023</v>
      </c>
      <c r="I27" s="11" t="str">
        <f t="shared" si="11"/>
        <v>2023-2024</v>
      </c>
      <c r="J27" s="11" t="str">
        <f t="shared" si="11"/>
        <v>2024-2025</v>
      </c>
      <c r="K27" s="11" t="str">
        <f t="shared" si="11"/>
        <v>2025-2026</v>
      </c>
      <c r="L27" s="11" t="str">
        <f t="shared" si="11"/>
        <v>2026-2027</v>
      </c>
      <c r="M27" s="11" t="str">
        <f t="shared" si="11"/>
        <v>2027-2028</v>
      </c>
      <c r="N27" s="11" t="str">
        <f>LEFT(M27,4)+1&amp;"-"&amp;RIGHT(M27,4)+1</f>
        <v>2028-2029</v>
      </c>
      <c r="O27" s="11" t="str">
        <f t="shared" ref="O27" si="12">LEFT(N27,4)+1&amp;"-"&amp;RIGHT(N27,4)+1</f>
        <v>2029-2030</v>
      </c>
    </row>
    <row r="28" spans="2:16" ht="201.6" x14ac:dyDescent="0.3">
      <c r="B28" s="15">
        <v>2020</v>
      </c>
      <c r="C28" s="16">
        <v>100</v>
      </c>
      <c r="E28" s="17" t="s">
        <v>25</v>
      </c>
      <c r="F28" s="12">
        <v>100</v>
      </c>
      <c r="G28" s="13" t="s">
        <v>39</v>
      </c>
      <c r="H28" s="13" t="s">
        <v>40</v>
      </c>
      <c r="I28" s="13" t="s">
        <v>36</v>
      </c>
      <c r="J28" s="13" t="s">
        <v>37</v>
      </c>
      <c r="K28" s="19" t="s">
        <v>38</v>
      </c>
      <c r="L28" s="14" t="s">
        <v>21</v>
      </c>
      <c r="M28" s="14" t="s">
        <v>21</v>
      </c>
      <c r="N28" s="14" t="s">
        <v>21</v>
      </c>
      <c r="O28" s="14" t="s">
        <v>21</v>
      </c>
    </row>
    <row r="31" spans="2:16" x14ac:dyDescent="0.3">
      <c r="B31" s="10" t="s">
        <v>2</v>
      </c>
      <c r="C31" s="10" t="s">
        <v>15</v>
      </c>
      <c r="E31" s="11" t="s">
        <v>23</v>
      </c>
      <c r="F31" s="11" t="str">
        <f>LEFT(E31,4)+1&amp;"-"&amp;RIGHT(E31,4)+1</f>
        <v>2022-2023</v>
      </c>
      <c r="G31" s="11" t="str">
        <f t="shared" ref="G31:M31" si="13">LEFT(F31,4)+1&amp;"-"&amp;RIGHT(F31,4)+1</f>
        <v>2023-2024</v>
      </c>
      <c r="H31" s="11" t="str">
        <f t="shared" si="13"/>
        <v>2024-2025</v>
      </c>
      <c r="I31" s="11" t="str">
        <f t="shared" si="13"/>
        <v>2025-2026</v>
      </c>
      <c r="J31" s="11" t="str">
        <f t="shared" si="13"/>
        <v>2026-2027</v>
      </c>
      <c r="K31" s="11" t="str">
        <f t="shared" si="13"/>
        <v>2027-2028</v>
      </c>
      <c r="L31" s="11" t="str">
        <f t="shared" si="13"/>
        <v>2028-2029</v>
      </c>
      <c r="M31" s="11" t="str">
        <f t="shared" si="13"/>
        <v>2029-2030</v>
      </c>
      <c r="N31" s="11" t="str">
        <f>LEFT(M31,4)+1&amp;"-"&amp;RIGHT(M31,4)+1</f>
        <v>2030-2031</v>
      </c>
      <c r="O31" s="11" t="str">
        <f t="shared" ref="O31" si="14">LEFT(N31,4)+1&amp;"-"&amp;RIGHT(N31,4)+1</f>
        <v>2031-2032</v>
      </c>
    </row>
    <row r="32" spans="2:16" ht="172.8" x14ac:dyDescent="0.3">
      <c r="B32" s="15">
        <v>2020</v>
      </c>
      <c r="C32" s="16">
        <v>100</v>
      </c>
      <c r="E32" s="13" t="s">
        <v>39</v>
      </c>
      <c r="F32" s="13" t="s">
        <v>40</v>
      </c>
      <c r="G32" s="13" t="s">
        <v>36</v>
      </c>
      <c r="H32" s="13" t="s">
        <v>42</v>
      </c>
      <c r="I32" s="19" t="s">
        <v>41</v>
      </c>
      <c r="J32" s="14" t="s">
        <v>21</v>
      </c>
      <c r="K32" s="14" t="s">
        <v>21</v>
      </c>
      <c r="L32" s="14" t="s">
        <v>21</v>
      </c>
      <c r="M32" s="14" t="s">
        <v>21</v>
      </c>
      <c r="N32" s="14" t="s">
        <v>21</v>
      </c>
      <c r="O32" s="14" t="s">
        <v>21</v>
      </c>
    </row>
    <row r="35" spans="2:15" x14ac:dyDescent="0.3">
      <c r="B35" s="10" t="s">
        <v>2</v>
      </c>
      <c r="C35" s="10" t="s">
        <v>15</v>
      </c>
      <c r="E35" s="11" t="s">
        <v>24</v>
      </c>
      <c r="F35" s="11" t="str">
        <f>LEFT(E35,4)+1&amp;"-"&amp;RIGHT(E35,4)+1</f>
        <v>2029-2030</v>
      </c>
      <c r="G35" s="11" t="str">
        <f t="shared" ref="G35:M35" si="15">LEFT(F35,4)+1&amp;"-"&amp;RIGHT(F35,4)+1</f>
        <v>2030-2031</v>
      </c>
      <c r="H35" s="11" t="str">
        <f t="shared" si="15"/>
        <v>2031-2032</v>
      </c>
      <c r="I35" s="11" t="str">
        <f t="shared" si="15"/>
        <v>2032-2033</v>
      </c>
      <c r="J35" s="11" t="str">
        <f t="shared" si="15"/>
        <v>2033-2034</v>
      </c>
      <c r="K35" s="11" t="str">
        <f t="shared" si="15"/>
        <v>2034-2035</v>
      </c>
      <c r="L35" s="11" t="str">
        <f t="shared" si="15"/>
        <v>2035-2036</v>
      </c>
      <c r="M35" s="11" t="str">
        <f t="shared" si="15"/>
        <v>2036-2037</v>
      </c>
      <c r="N35" s="11" t="str">
        <f>LEFT(M35,4)+1&amp;"-"&amp;RIGHT(M35,4)+1</f>
        <v>2037-2038</v>
      </c>
      <c r="O35" s="11" t="str">
        <f t="shared" ref="O35" si="16">LEFT(N35,4)+1&amp;"-"&amp;RIGHT(N35,4)+1</f>
        <v>2038-2039</v>
      </c>
    </row>
    <row r="36" spans="2:15" ht="175.2" customHeight="1" x14ac:dyDescent="0.3">
      <c r="B36" s="15">
        <v>2020</v>
      </c>
      <c r="C36" s="16">
        <v>100</v>
      </c>
      <c r="E36" s="13" t="s">
        <v>43</v>
      </c>
      <c r="F36" s="13" t="s">
        <v>44</v>
      </c>
      <c r="G36" s="14" t="s">
        <v>25</v>
      </c>
      <c r="H36" s="14" t="s">
        <v>25</v>
      </c>
      <c r="I36" s="14" t="s">
        <v>25</v>
      </c>
      <c r="J36" s="14" t="s">
        <v>25</v>
      </c>
      <c r="K36" s="14" t="s">
        <v>25</v>
      </c>
      <c r="L36" s="14" t="s">
        <v>25</v>
      </c>
      <c r="M36" s="14" t="s">
        <v>25</v>
      </c>
      <c r="N36" s="14" t="s">
        <v>25</v>
      </c>
      <c r="O36" s="14" t="s">
        <v>25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8AB5F-10F2-47F6-ADC0-184C7ED87AFF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2020-12-14T08:50:38Z</dcterms:created>
  <dcterms:modified xsi:type="dcterms:W3CDTF">2020-12-14T10:02:01Z</dcterms:modified>
</cp:coreProperties>
</file>