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P:\aaaa QG\BUDGET\Stock\"/>
    </mc:Choice>
  </mc:AlternateContent>
  <xr:revisionPtr revIDLastSave="0" documentId="8_{B3FCD419-4DFF-42C1-ADD4-0F46E3BA57AA}" xr6:coauthVersionLast="36" xr6:coauthVersionMax="36" xr10:uidLastSave="{00000000-0000-0000-0000-000000000000}"/>
  <bookViews>
    <workbookView xWindow="0" yWindow="0" windowWidth="20490" windowHeight="7545" tabRatio="500" activeTab="1" xr2:uid="{00000000-000D-0000-FFFF-FFFF00000000}"/>
  </bookViews>
  <sheets>
    <sheet name="Base de données " sheetId="5" r:id="rId1"/>
    <sheet name="Entrées" sheetId="2" r:id="rId2"/>
    <sheet name="Sorties" sheetId="3" r:id="rId3"/>
    <sheet name="Etat de stock" sheetId="4" r:id="rId4"/>
    <sheet name="Commandes" sheetId="6" r:id="rId5"/>
    <sheet name="Feuil1" sheetId="7" r:id="rId6"/>
  </sheets>
  <definedNames>
    <definedName name="_xlnm.Print_Area" localSheetId="3">'Etat de stock'!$A$1:$C$77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B13" i="4" l="1"/>
  <c r="D13" i="4" s="1"/>
  <c r="B14" i="4"/>
  <c r="D14" i="4" s="1"/>
  <c r="B15" i="4"/>
  <c r="D15" i="4" s="1"/>
  <c r="B16" i="4"/>
  <c r="D16" i="4" s="1"/>
  <c r="B17" i="4"/>
  <c r="D17" i="4" s="1"/>
  <c r="B18" i="4"/>
  <c r="D18" i="4" s="1"/>
  <c r="B19" i="4"/>
  <c r="D19" i="4" s="1"/>
  <c r="B20" i="4"/>
  <c r="D20" i="4" s="1"/>
  <c r="B21" i="4"/>
  <c r="D21" i="4" s="1"/>
  <c r="B22" i="4"/>
  <c r="D22" i="4" s="1"/>
  <c r="B23" i="4"/>
  <c r="D23" i="4" s="1"/>
  <c r="B24" i="4"/>
  <c r="D24" i="4" s="1"/>
  <c r="B25" i="4"/>
  <c r="D25" i="4" s="1"/>
  <c r="B26" i="4"/>
  <c r="D26" i="4" s="1"/>
  <c r="B27" i="4"/>
  <c r="D27" i="4" s="1"/>
  <c r="B28" i="4"/>
  <c r="D28" i="4" s="1"/>
  <c r="B29" i="4"/>
  <c r="D29" i="4" s="1"/>
  <c r="B30" i="4"/>
  <c r="D30" i="4" s="1"/>
  <c r="B31" i="4"/>
  <c r="D31" i="4" s="1"/>
  <c r="B32" i="4"/>
  <c r="D32" i="4" s="1"/>
  <c r="B33" i="4"/>
  <c r="D33" i="4" s="1"/>
  <c r="B34" i="4"/>
  <c r="D34" i="4" s="1"/>
  <c r="B35" i="4"/>
  <c r="D35" i="4" s="1"/>
  <c r="B36" i="4"/>
  <c r="D36" i="4" s="1"/>
  <c r="B37" i="4"/>
  <c r="D37" i="4" s="1"/>
  <c r="B38" i="4"/>
  <c r="D38" i="4" s="1"/>
  <c r="B39" i="4"/>
  <c r="D39" i="4" s="1"/>
  <c r="B40" i="4"/>
  <c r="D40" i="4" s="1"/>
  <c r="B41" i="4"/>
  <c r="D41" i="4" s="1"/>
  <c r="B42" i="4"/>
  <c r="D42" i="4" s="1"/>
  <c r="B43" i="4"/>
  <c r="D43" i="4" s="1"/>
  <c r="B44" i="4"/>
  <c r="D44" i="4" s="1"/>
  <c r="B45" i="4"/>
  <c r="D45" i="4" s="1"/>
  <c r="B46" i="4"/>
  <c r="D46" i="4" s="1"/>
  <c r="B47" i="4"/>
  <c r="D47" i="4" s="1"/>
  <c r="B48" i="4"/>
  <c r="D48" i="4" s="1"/>
  <c r="B49" i="4"/>
  <c r="D49" i="4" s="1"/>
  <c r="B50" i="4"/>
  <c r="D50" i="4" s="1"/>
  <c r="B51" i="4"/>
  <c r="D51" i="4" s="1"/>
  <c r="B52" i="4"/>
  <c r="D52" i="4" s="1"/>
  <c r="B53" i="4"/>
  <c r="D53" i="4" s="1"/>
  <c r="B54" i="4"/>
  <c r="D54" i="4" s="1"/>
  <c r="B55" i="4"/>
  <c r="D55" i="4" s="1"/>
  <c r="B56" i="4"/>
  <c r="D56" i="4" s="1"/>
  <c r="B57" i="4"/>
  <c r="D57" i="4" s="1"/>
  <c r="B58" i="4"/>
  <c r="D58" i="4" s="1"/>
  <c r="B59" i="4"/>
  <c r="D59" i="4" s="1"/>
  <c r="B60" i="4"/>
  <c r="D60" i="4" s="1"/>
  <c r="B61" i="4"/>
  <c r="D61" i="4" s="1"/>
  <c r="B62" i="4"/>
  <c r="D62" i="4" s="1"/>
  <c r="B63" i="4"/>
  <c r="D63" i="4" s="1"/>
  <c r="B64" i="4"/>
  <c r="D64" i="4" s="1"/>
  <c r="B65" i="4"/>
  <c r="D65" i="4" s="1"/>
  <c r="B66" i="4"/>
  <c r="D66" i="4" s="1"/>
  <c r="B67" i="4"/>
  <c r="D67" i="4" s="1"/>
  <c r="B68" i="4"/>
  <c r="D68" i="4" s="1"/>
  <c r="B69" i="4"/>
  <c r="D69" i="4" s="1"/>
  <c r="B70" i="4"/>
  <c r="D70" i="4" s="1"/>
  <c r="B71" i="4"/>
  <c r="D71" i="4" s="1"/>
  <c r="B72" i="4"/>
  <c r="D72" i="4" s="1"/>
  <c r="B73" i="4"/>
  <c r="D73" i="4" s="1"/>
  <c r="B74" i="4"/>
  <c r="D74" i="4" s="1"/>
  <c r="B75" i="4"/>
  <c r="D75" i="4" s="1"/>
  <c r="B76" i="4"/>
  <c r="D76" i="4" s="1"/>
  <c r="B77" i="4"/>
  <c r="D77" i="4" s="1"/>
  <c r="B78" i="4"/>
  <c r="D78" i="4" s="1"/>
  <c r="B79" i="4"/>
  <c r="D79" i="4" s="1"/>
  <c r="B80" i="4"/>
  <c r="D80" i="4" s="1"/>
  <c r="B81" i="4"/>
  <c r="D81" i="4" s="1"/>
  <c r="B82" i="4"/>
  <c r="D82" i="4" s="1"/>
  <c r="B83" i="4"/>
  <c r="D83" i="4" s="1"/>
  <c r="B84" i="4"/>
  <c r="D84" i="4" s="1"/>
  <c r="B85" i="4"/>
  <c r="D85" i="4" s="1"/>
  <c r="B86" i="4"/>
  <c r="D86" i="4" s="1"/>
  <c r="B87" i="4"/>
  <c r="D87" i="4" s="1"/>
  <c r="B88" i="4"/>
  <c r="D88" i="4" s="1"/>
  <c r="B89" i="4"/>
  <c r="D89" i="4" s="1"/>
  <c r="B90" i="4"/>
  <c r="D90" i="4" s="1"/>
  <c r="B91" i="4"/>
  <c r="D91" i="4" s="1"/>
  <c r="B92" i="4"/>
  <c r="D92" i="4" s="1"/>
  <c r="B93" i="4"/>
  <c r="D93" i="4" s="1"/>
  <c r="B94" i="4"/>
  <c r="D94" i="4" s="1"/>
  <c r="B95" i="4"/>
  <c r="D95" i="4" s="1"/>
  <c r="B96" i="4"/>
  <c r="D96" i="4" s="1"/>
  <c r="B97" i="4"/>
  <c r="D97" i="4" s="1"/>
  <c r="B98" i="4"/>
  <c r="D98" i="4" s="1"/>
  <c r="B99" i="4"/>
  <c r="D99" i="4" s="1"/>
  <c r="B100" i="4"/>
  <c r="D100" i="4" s="1"/>
  <c r="B101" i="4"/>
  <c r="D101" i="4" s="1"/>
  <c r="B102" i="4"/>
  <c r="D102" i="4" s="1"/>
  <c r="B103" i="4"/>
  <c r="D103" i="4" s="1"/>
  <c r="B104" i="4"/>
  <c r="D104" i="4" s="1"/>
  <c r="B105" i="4"/>
  <c r="D105" i="4" s="1"/>
  <c r="B106" i="4"/>
  <c r="D106" i="4" s="1"/>
  <c r="B107" i="4"/>
  <c r="D107" i="4" s="1"/>
  <c r="B108" i="4"/>
  <c r="D108" i="4" s="1"/>
  <c r="B109" i="4"/>
  <c r="D109" i="4" s="1"/>
  <c r="B110" i="4"/>
  <c r="D110" i="4" s="1"/>
  <c r="B111" i="4"/>
  <c r="D111" i="4" s="1"/>
  <c r="B112" i="4"/>
  <c r="D112" i="4" s="1"/>
  <c r="B113" i="4"/>
  <c r="D113" i="4" s="1"/>
  <c r="B114" i="4"/>
  <c r="D114" i="4" s="1"/>
  <c r="B115" i="4"/>
  <c r="D115" i="4" s="1"/>
  <c r="B116" i="4"/>
  <c r="D116" i="4" s="1"/>
  <c r="B117" i="4"/>
  <c r="D117" i="4" s="1"/>
  <c r="B118" i="4"/>
  <c r="D118" i="4" s="1"/>
  <c r="B119" i="4"/>
  <c r="D119" i="4" s="1"/>
  <c r="B120" i="4"/>
  <c r="D120" i="4" s="1"/>
  <c r="B4" i="4"/>
  <c r="D4" i="4" s="1"/>
  <c r="B5" i="4"/>
  <c r="D5" i="4" s="1"/>
  <c r="B6" i="4"/>
  <c r="D6" i="4" s="1"/>
  <c r="B7" i="4"/>
  <c r="D7" i="4" s="1"/>
  <c r="B8" i="4"/>
  <c r="D8" i="4" s="1"/>
  <c r="B9" i="4"/>
  <c r="D9" i="4" s="1"/>
  <c r="B10" i="4"/>
  <c r="D10" i="4" s="1"/>
  <c r="B11" i="4"/>
  <c r="D11" i="4" s="1"/>
  <c r="B12" i="4"/>
  <c r="D12" i="4" s="1"/>
  <c r="B3" i="4"/>
  <c r="D3" i="4" s="1"/>
  <c r="B57" i="6" l="1"/>
  <c r="B53" i="6"/>
  <c r="B58" i="6"/>
  <c r="B54" i="6"/>
  <c r="B59" i="6"/>
  <c r="B55" i="6"/>
  <c r="B60" i="6"/>
  <c r="B56" i="6"/>
  <c r="B32" i="6"/>
  <c r="B16" i="6"/>
  <c r="B4" i="6"/>
  <c r="B38" i="6"/>
  <c r="B39" i="6"/>
  <c r="B40" i="6"/>
  <c r="D121" i="4"/>
  <c r="B42" i="6" l="1"/>
  <c r="B66" i="6" l="1"/>
  <c r="B13" i="6"/>
  <c r="B15" i="6" l="1"/>
  <c r="B8" i="6"/>
  <c r="B7" i="6"/>
  <c r="B9" i="6"/>
  <c r="B12" i="6"/>
  <c r="B6" i="6"/>
  <c r="B17" i="6"/>
  <c r="B21" i="6"/>
  <c r="B25" i="6"/>
  <c r="B29" i="6"/>
  <c r="B34" i="6"/>
  <c r="B41" i="6"/>
  <c r="B11" i="6" l="1"/>
  <c r="B14" i="6"/>
  <c r="B10" i="6"/>
  <c r="B86" i="6"/>
  <c r="B82" i="6"/>
  <c r="B78" i="6"/>
  <c r="B74" i="6"/>
  <c r="B70" i="6"/>
  <c r="B65" i="6"/>
  <c r="B61" i="6"/>
  <c r="B49" i="6"/>
  <c r="B94" i="6"/>
  <c r="B110" i="6"/>
  <c r="B98" i="6"/>
  <c r="B90" i="6"/>
  <c r="B3" i="6"/>
  <c r="B106" i="6"/>
  <c r="B118" i="6"/>
  <c r="B114" i="6"/>
  <c r="B102" i="6"/>
  <c r="B87" i="6"/>
  <c r="B46" i="6"/>
  <c r="B79" i="6"/>
  <c r="B35" i="6"/>
  <c r="B95" i="6"/>
  <c r="B62" i="6"/>
  <c r="B18" i="6"/>
  <c r="B71" i="6"/>
  <c r="B26" i="6"/>
  <c r="B105" i="6"/>
  <c r="B69" i="6"/>
  <c r="B24" i="6"/>
  <c r="B85" i="6"/>
  <c r="B45" i="6"/>
  <c r="B93" i="6"/>
  <c r="B77" i="6"/>
  <c r="B52" i="6"/>
  <c r="B33" i="6"/>
  <c r="B109" i="6"/>
  <c r="B113" i="6"/>
  <c r="B97" i="6"/>
  <c r="B89" i="6"/>
  <c r="B81" i="6"/>
  <c r="B73" i="6"/>
  <c r="B64" i="6"/>
  <c r="B48" i="6"/>
  <c r="B37" i="6"/>
  <c r="B28" i="6"/>
  <c r="B20" i="6"/>
  <c r="B117" i="6"/>
  <c r="B101" i="6"/>
  <c r="B91" i="6"/>
  <c r="B83" i="6"/>
  <c r="B75" i="6"/>
  <c r="B67" i="6"/>
  <c r="B50" i="6"/>
  <c r="B43" i="6"/>
  <c r="B30" i="6"/>
  <c r="B22" i="6"/>
  <c r="B115" i="6"/>
  <c r="B107" i="6"/>
  <c r="B103" i="6"/>
  <c r="B99" i="6"/>
  <c r="B119" i="6"/>
  <c r="B111" i="6"/>
  <c r="B116" i="6"/>
  <c r="B112" i="6"/>
  <c r="B108" i="6"/>
  <c r="B104" i="6"/>
  <c r="B100" i="6"/>
  <c r="B96" i="6"/>
  <c r="B92" i="6"/>
  <c r="B88" i="6"/>
  <c r="B84" i="6"/>
  <c r="B80" i="6"/>
  <c r="B76" i="6"/>
  <c r="B72" i="6"/>
  <c r="B68" i="6"/>
  <c r="B63" i="6"/>
  <c r="B51" i="6"/>
  <c r="B47" i="6"/>
  <c r="B44" i="6"/>
  <c r="B36" i="6"/>
  <c r="B31" i="6"/>
  <c r="B27" i="6"/>
  <c r="B23" i="6"/>
  <c r="B19" i="6"/>
  <c r="B121" i="4"/>
  <c r="B5" i="6"/>
</calcChain>
</file>

<file path=xl/sharedStrings.xml><?xml version="1.0" encoding="utf-8"?>
<sst xmlns="http://schemas.openxmlformats.org/spreadsheetml/2006/main" count="492" uniqueCount="135">
  <si>
    <t xml:space="preserve">Liste de produits </t>
  </si>
  <si>
    <t>P. U . HTVA</t>
  </si>
  <si>
    <t>P. U. TTC</t>
  </si>
  <si>
    <t>Sucre de cannes</t>
  </si>
  <si>
    <t xml:space="preserve">Triplet sec </t>
  </si>
  <si>
    <t>TOTAL</t>
  </si>
  <si>
    <t>Valeur en €</t>
  </si>
  <si>
    <t>Stocl Min.</t>
  </si>
  <si>
    <t>Stock Max.</t>
  </si>
  <si>
    <t>QT  BASE</t>
  </si>
  <si>
    <t>Liste des produits</t>
  </si>
  <si>
    <t xml:space="preserve">Liste des produits </t>
  </si>
  <si>
    <t>V</t>
  </si>
  <si>
    <t>S</t>
  </si>
  <si>
    <t>COMMANDE</t>
  </si>
  <si>
    <t>ERISTOFF 70CL</t>
  </si>
  <si>
    <t>GREYGOOSE 70CL</t>
  </si>
  <si>
    <t>BELVEDERE 70CL</t>
  </si>
  <si>
    <t>ABSOLUT 70CL</t>
  </si>
  <si>
    <t>CRANE</t>
  </si>
  <si>
    <t>BACARDI 70CL</t>
  </si>
  <si>
    <t>HAVANA 70CL</t>
  </si>
  <si>
    <t>CAPTAIN MORGAN 70CL</t>
  </si>
  <si>
    <t>DON PAPA 70CL</t>
  </si>
  <si>
    <t>GORDONS 70CL</t>
  </si>
  <si>
    <t>BOMBAY SAPPHYRE 70CL</t>
  </si>
  <si>
    <t>SANJOSE 70CL</t>
  </si>
  <si>
    <t>GET 27 70CL</t>
  </si>
  <si>
    <t>GET 27 1L</t>
  </si>
  <si>
    <t>MALIBU 70CL</t>
  </si>
  <si>
    <t>BAILEYS 70CL</t>
  </si>
  <si>
    <t>JB 70CL</t>
  </si>
  <si>
    <t>JACK DANIELS 70CL</t>
  </si>
  <si>
    <t>RUINART BRUT 75CL</t>
  </si>
  <si>
    <t>RUINART BC de BC 75CL</t>
  </si>
  <si>
    <t>RUINART BC de BC MAGNUM</t>
  </si>
  <si>
    <t>CUBANISTO</t>
  </si>
  <si>
    <t>OCTOBRE</t>
  </si>
  <si>
    <t>DECEMBRE</t>
  </si>
  <si>
    <t>DESPERADO</t>
  </si>
  <si>
    <t>ABSOLUT 450CL</t>
  </si>
  <si>
    <t>GREYGOOSE MAGNUM 175CL</t>
  </si>
  <si>
    <t>GREYGOOSE GALLON 450CL</t>
  </si>
  <si>
    <t>GREYGOOSE JEROBOAM 300CL</t>
  </si>
  <si>
    <t>GREYGOOSE MATHUSALEM 600CL</t>
  </si>
  <si>
    <t>SIROP GRENADINE</t>
  </si>
  <si>
    <t>SIROP FRAISE</t>
  </si>
  <si>
    <t>SIROP CARAMEL</t>
  </si>
  <si>
    <t>COCA 1,5L</t>
  </si>
  <si>
    <t>COCA 1L</t>
  </si>
  <si>
    <t>SCHWEPPS</t>
  </si>
  <si>
    <t>GINI</t>
  </si>
  <si>
    <t>EAU 50CL</t>
  </si>
  <si>
    <t>ERISTOFF 1L</t>
  </si>
  <si>
    <t>MUMM MAGNUM</t>
  </si>
  <si>
    <t>REDBULL 35cl</t>
  </si>
  <si>
    <t>REDBULL 25cl</t>
  </si>
  <si>
    <t>QTE restantes</t>
  </si>
  <si>
    <t>VODKA CACA JOROWKA</t>
  </si>
  <si>
    <t>POMME BRIQUE</t>
  </si>
  <si>
    <t>ORANGE BRIQUE</t>
  </si>
  <si>
    <t>ANANAS BRIQUE</t>
  </si>
  <si>
    <t>SEPT</t>
  </si>
  <si>
    <t>RHUM CUBI 3L</t>
  </si>
  <si>
    <t>DEJEAN</t>
  </si>
  <si>
    <t>HK 33CL</t>
  </si>
  <si>
    <t>ST JAMES AMBRE 70CL</t>
  </si>
  <si>
    <t>ST JAMES AMBRE 1L</t>
  </si>
  <si>
    <t>ADRIEN ROMET 75CL</t>
  </si>
  <si>
    <t>SMIRNOFF 70CL</t>
  </si>
  <si>
    <t>JAGERMEISTER 70CL</t>
  </si>
  <si>
    <t>JB 1L</t>
  </si>
  <si>
    <t>JACK DANIELS 1.5L</t>
  </si>
  <si>
    <t>ADRIEN ROMET</t>
  </si>
  <si>
    <t>PAMPERO BLANCO</t>
  </si>
  <si>
    <t>PAMPERO ESPECIAL (AMBRE)</t>
  </si>
  <si>
    <t>RHUM DAMOISEAU 450CL</t>
  </si>
  <si>
    <t>MERCIER BRUT 75CL</t>
  </si>
  <si>
    <t>MOET BRUT IMPERIAL 75CL</t>
  </si>
  <si>
    <t>POMME 1L</t>
  </si>
  <si>
    <t>ORANGE 1L</t>
  </si>
  <si>
    <t>ANANAS 1L</t>
  </si>
  <si>
    <t>PERRIER 1L</t>
  </si>
  <si>
    <t>LIMO 1.5L</t>
  </si>
  <si>
    <t>LIMO 50CL</t>
  </si>
  <si>
    <t>CRAZY TIGER 1L</t>
  </si>
  <si>
    <t>COCA 1.25L</t>
  </si>
  <si>
    <t>SIROP MENTHE</t>
  </si>
  <si>
    <t>HEINEKEN</t>
  </si>
  <si>
    <t>SENEZ CARTE BLANCHE 75CL</t>
  </si>
  <si>
    <t>SENEZ EVENEMENTIEL 75CL</t>
  </si>
  <si>
    <t>SOBIESKI 70CL</t>
  </si>
  <si>
    <t>SOBIESKI 1L</t>
  </si>
  <si>
    <t>BELVEDERE 450 CL GALLON</t>
  </si>
  <si>
    <t>BELVEDERE 300CL JEROBOAM</t>
  </si>
  <si>
    <t>BELVEDERE 175CL MAGNUM</t>
  </si>
  <si>
    <t>CAPTAIN MORGAN 150CL</t>
  </si>
  <si>
    <t>SMIRNOFF 1L</t>
  </si>
  <si>
    <t>CIROC 70CL</t>
  </si>
  <si>
    <t>CIROC 175CL</t>
  </si>
  <si>
    <t>CIROC 300CL</t>
  </si>
  <si>
    <t>VODKA PINK 70CL</t>
  </si>
  <si>
    <t>J</t>
  </si>
  <si>
    <t>D</t>
  </si>
  <si>
    <t>JAGERMEISTER 1L</t>
  </si>
  <si>
    <t>IZIRRA VERT 70CL</t>
  </si>
  <si>
    <t>RHUM DILLON 70CL</t>
  </si>
  <si>
    <t>RHUM BLANC CHICANOS 3L</t>
  </si>
  <si>
    <t>GET 31 1L</t>
  </si>
  <si>
    <t xml:space="preserve">TONIC </t>
  </si>
  <si>
    <t>JACK DANIELS 1L</t>
  </si>
  <si>
    <t>WL</t>
  </si>
  <si>
    <t>GIN GIBSON 1 L</t>
  </si>
  <si>
    <t>HSE RHUM 1L</t>
  </si>
  <si>
    <t>3 RIVIERES BLC 70CL</t>
  </si>
  <si>
    <t xml:space="preserve">1/2 SOBIESKI </t>
  </si>
  <si>
    <t>ICE TEA 1,5L</t>
  </si>
  <si>
    <t>CRAZY TIGER 1,5L</t>
  </si>
  <si>
    <t>DESPERAOS 25CL</t>
  </si>
  <si>
    <t>SPICEGOLD 70CL</t>
  </si>
  <si>
    <t>1/2 SMIRNOFF</t>
  </si>
  <si>
    <t>RHUM BUMBU 70CL</t>
  </si>
  <si>
    <t xml:space="preserve">RHUM CERISE </t>
  </si>
  <si>
    <t>RHUM MELON</t>
  </si>
  <si>
    <t xml:space="preserve">RHUM POMME </t>
  </si>
  <si>
    <t>ABSINTHE PANDORE 70CL</t>
  </si>
  <si>
    <t xml:space="preserve">GOLD STRIKE </t>
  </si>
  <si>
    <t>COCA ZERO 33CL</t>
  </si>
  <si>
    <t>RHUM PAMPERO 70CL</t>
  </si>
  <si>
    <t>RHUM PAMPERO BLANC  70CL</t>
  </si>
  <si>
    <t xml:space="preserve"> </t>
  </si>
  <si>
    <t>verveine 70cl</t>
  </si>
  <si>
    <t>1/2 jb</t>
  </si>
  <si>
    <t xml:space="preserve">1/2 havanna </t>
  </si>
  <si>
    <t>rhum agricole père labat 1L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</si>
</sst>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/m;@"/>
  </numFmts>
  <fonts count="2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FF"/>
        <bgColor rgb="FF000000"/>
      </patternFill>
    </fill>
    <fill>
      <patternFill patternType="solid">
        <fgColor rgb="FF3366FF"/>
        <bgColor indexed="64"/>
      </patternFill>
    </fill>
    <fill>
      <patternFill patternType="solid">
        <fgColor theme="1"/>
        <bgColor rgb="FF000000"/>
      </patternFill>
    </fill>
    <fill>
      <patternFill patternType="solid">
        <fgColor rgb="FF80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42"/>
        <bgColor indexed="64"/>
      </patternFill>
    </fill>
  </fills>
  <borders count="3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rgb="FF3F3F3F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rgb="FF3F3F3F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5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35">
    <xf numFmtId="0" fontId="0" fillId="0" borderId="0" xfId="0"/>
    <xf numFmtId="44" fontId="0" fillId="0" borderId="2" xfId="1" applyFont="1" applyBorder="1"/>
    <xf numFmtId="0" fontId="0" fillId="0" borderId="2" xfId="0" applyBorder="1"/>
    <xf numFmtId="0" fontId="4" fillId="3" borderId="6" xfId="0" applyFont="1" applyFill="1" applyBorder="1" applyAlignment="1">
      <alignment vertical="center"/>
    </xf>
    <xf numFmtId="0" fontId="8" fillId="3" borderId="6" xfId="0" applyFont="1" applyFill="1" applyBorder="1" applyAlignment="1">
      <alignment horizontal="left"/>
    </xf>
    <xf numFmtId="44" fontId="0" fillId="0" borderId="9" xfId="1" applyFont="1" applyBorder="1"/>
    <xf numFmtId="0" fontId="0" fillId="0" borderId="2" xfId="1" applyNumberFormat="1" applyFont="1" applyFill="1" applyBorder="1"/>
    <xf numFmtId="0" fontId="0" fillId="0" borderId="7" xfId="1" applyNumberFormat="1" applyFont="1" applyFill="1" applyBorder="1"/>
    <xf numFmtId="0" fontId="0" fillId="0" borderId="10" xfId="1" applyNumberFormat="1" applyFont="1" applyFill="1" applyBorder="1"/>
    <xf numFmtId="0" fontId="0" fillId="0" borderId="9" xfId="1" applyNumberFormat="1" applyFont="1" applyFill="1" applyBorder="1"/>
    <xf numFmtId="0" fontId="0" fillId="0" borderId="2" xfId="0" applyFill="1" applyBorder="1"/>
    <xf numFmtId="0" fontId="0" fillId="0" borderId="9" xfId="0" applyFill="1" applyBorder="1"/>
    <xf numFmtId="0" fontId="4" fillId="6" borderId="6" xfId="0" applyFont="1" applyFill="1" applyBorder="1" applyAlignment="1">
      <alignment vertical="center"/>
    </xf>
    <xf numFmtId="0" fontId="4" fillId="6" borderId="8" xfId="0" applyFont="1" applyFill="1" applyBorder="1" applyAlignment="1">
      <alignment vertical="center"/>
    </xf>
    <xf numFmtId="0" fontId="0" fillId="7" borderId="0" xfId="0" applyFill="1"/>
    <xf numFmtId="0" fontId="8" fillId="3" borderId="17" xfId="0" applyFont="1" applyFill="1" applyBorder="1" applyAlignment="1">
      <alignment horizontal="left"/>
    </xf>
    <xf numFmtId="0" fontId="8" fillId="3" borderId="18" xfId="0" applyFont="1" applyFill="1" applyBorder="1" applyAlignment="1">
      <alignment horizontal="left"/>
    </xf>
    <xf numFmtId="0" fontId="8" fillId="8" borderId="18" xfId="0" applyFont="1" applyFill="1" applyBorder="1" applyAlignment="1">
      <alignment horizontal="left" vertical="center"/>
    </xf>
    <xf numFmtId="0" fontId="8" fillId="8" borderId="18" xfId="0" applyFont="1" applyFill="1" applyBorder="1" applyAlignment="1">
      <alignment horizontal="left"/>
    </xf>
    <xf numFmtId="0" fontId="4" fillId="8" borderId="18" xfId="0" applyFont="1" applyFill="1" applyBorder="1" applyAlignment="1">
      <alignment vertical="center"/>
    </xf>
    <xf numFmtId="0" fontId="4" fillId="8" borderId="19" xfId="0" applyFont="1" applyFill="1" applyBorder="1" applyAlignment="1">
      <alignment vertical="center"/>
    </xf>
    <xf numFmtId="0" fontId="0" fillId="0" borderId="6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16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21" xfId="0" applyBorder="1" applyAlignment="1">
      <alignment horizontal="right" vertical="center"/>
    </xf>
    <xf numFmtId="0" fontId="4" fillId="3" borderId="24" xfId="0" applyFont="1" applyFill="1" applyBorder="1" applyAlignment="1">
      <alignment vertical="center"/>
    </xf>
    <xf numFmtId="0" fontId="4" fillId="3" borderId="25" xfId="0" applyFont="1" applyFill="1" applyBorder="1" applyAlignment="1">
      <alignment vertical="center"/>
    </xf>
    <xf numFmtId="0" fontId="8" fillId="3" borderId="24" xfId="0" applyFont="1" applyFill="1" applyBorder="1" applyAlignment="1">
      <alignment horizontal="left"/>
    </xf>
    <xf numFmtId="0" fontId="8" fillId="3" borderId="24" xfId="0" applyFont="1" applyFill="1" applyBorder="1" applyAlignment="1">
      <alignment horizontal="left" vertical="center"/>
    </xf>
    <xf numFmtId="0" fontId="10" fillId="5" borderId="26" xfId="0" applyFont="1" applyFill="1" applyBorder="1" applyAlignment="1">
      <alignment vertical="center"/>
    </xf>
    <xf numFmtId="0" fontId="0" fillId="0" borderId="27" xfId="0" applyBorder="1"/>
    <xf numFmtId="0" fontId="4" fillId="3" borderId="2" xfId="0" applyFont="1" applyFill="1" applyBorder="1" applyAlignment="1">
      <alignment vertical="center"/>
    </xf>
    <xf numFmtId="0" fontId="8" fillId="3" borderId="2" xfId="0" applyFont="1" applyFill="1" applyBorder="1" applyAlignment="1">
      <alignment horizontal="left"/>
    </xf>
    <xf numFmtId="0" fontId="8" fillId="3" borderId="2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0" borderId="2" xfId="0" applyFont="1" applyFill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3" fillId="10" borderId="0" xfId="0" applyFont="1" applyFill="1"/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28" xfId="0" applyNumberFormat="1" applyBorder="1"/>
    <xf numFmtId="44" fontId="0" fillId="0" borderId="31" xfId="0" applyNumberFormat="1" applyBorder="1"/>
    <xf numFmtId="0" fontId="0" fillId="12" borderId="2" xfId="0" applyFill="1" applyBorder="1"/>
    <xf numFmtId="0" fontId="13" fillId="11" borderId="32" xfId="0" applyFont="1" applyFill="1" applyBorder="1" applyAlignment="1"/>
    <xf numFmtId="0" fontId="13" fillId="11" borderId="16" xfId="0" applyFont="1" applyFill="1" applyBorder="1" applyAlignment="1"/>
    <xf numFmtId="0" fontId="12" fillId="13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17" fillId="0" borderId="23" xfId="0" applyNumberFormat="1" applyFont="1" applyBorder="1" applyAlignment="1">
      <alignment horizontal="center" vertical="center"/>
    </xf>
    <xf numFmtId="0" fontId="3" fillId="0" borderId="0" xfId="0" applyFont="1"/>
    <xf numFmtId="165" fontId="17" fillId="0" borderId="33" xfId="0" applyNumberFormat="1" applyFont="1" applyBorder="1" applyAlignment="1">
      <alignment horizontal="center" vertical="center"/>
    </xf>
    <xf numFmtId="44" fontId="4" fillId="0" borderId="2" xfId="0" applyNumberFormat="1" applyFont="1" applyBorder="1"/>
    <xf numFmtId="0" fontId="8" fillId="0" borderId="6" xfId="0" applyFont="1" applyFill="1" applyBorder="1" applyAlignment="1">
      <alignment horizontal="left"/>
    </xf>
    <xf numFmtId="0" fontId="8" fillId="0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vertical="center"/>
    </xf>
    <xf numFmtId="164" fontId="0" fillId="0" borderId="2" xfId="0" applyNumberFormat="1" applyBorder="1"/>
    <xf numFmtId="0" fontId="0" fillId="0" borderId="12" xfId="0" applyFill="1" applyBorder="1"/>
    <xf numFmtId="0" fontId="0" fillId="0" borderId="0" xfId="0" applyFill="1"/>
    <xf numFmtId="0" fontId="0" fillId="0" borderId="37" xfId="0" applyBorder="1"/>
    <xf numFmtId="0" fontId="0" fillId="0" borderId="31" xfId="0" applyBorder="1"/>
    <xf numFmtId="0" fontId="2" fillId="0" borderId="23" xfId="2" applyFill="1" applyBorder="1" applyAlignment="1">
      <alignment horizontal="center" vertical="center" wrapText="1"/>
    </xf>
    <xf numFmtId="0" fontId="2" fillId="0" borderId="36" xfId="2" applyFill="1" applyBorder="1" applyAlignment="1">
      <alignment horizontal="center" vertical="center" wrapText="1"/>
    </xf>
    <xf numFmtId="0" fontId="16" fillId="0" borderId="2" xfId="0" applyFont="1" applyFill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165" fontId="17" fillId="0" borderId="23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wrapText="1"/>
    </xf>
    <xf numFmtId="0" fontId="16" fillId="0" borderId="6" xfId="0" applyFont="1" applyFill="1" applyBorder="1" applyAlignment="1">
      <alignment vertical="center"/>
    </xf>
    <xf numFmtId="0" fontId="0" fillId="0" borderId="7" xfId="0" applyBorder="1" applyAlignment="1">
      <alignment vertical="center"/>
    </xf>
    <xf numFmtId="0" fontId="18" fillId="0" borderId="2" xfId="0" applyFont="1" applyFill="1" applyBorder="1" applyAlignment="1">
      <alignment horizontal="left" vertical="center"/>
    </xf>
    <xf numFmtId="0" fontId="16" fillId="0" borderId="2" xfId="0" applyFont="1" applyFill="1" applyBorder="1" applyAlignment="1">
      <alignment horizontal="left"/>
    </xf>
    <xf numFmtId="0" fontId="16" fillId="3" borderId="2" xfId="0" applyFont="1" applyFill="1" applyBorder="1" applyAlignment="1">
      <alignment horizontal="left"/>
    </xf>
    <xf numFmtId="0" fontId="19" fillId="0" borderId="2" xfId="0" applyFont="1" applyFill="1" applyBorder="1" applyAlignment="1">
      <alignment horizontal="left" vertical="center"/>
    </xf>
    <xf numFmtId="0" fontId="18" fillId="0" borderId="2" xfId="0" applyFont="1" applyFill="1" applyBorder="1" applyAlignment="1">
      <alignment vertical="center"/>
    </xf>
    <xf numFmtId="0" fontId="19" fillId="0" borderId="6" xfId="0" applyFont="1" applyFill="1" applyBorder="1" applyAlignment="1">
      <alignment horizontal="left" vertical="center"/>
    </xf>
    <xf numFmtId="0" fontId="16" fillId="3" borderId="6" xfId="0" applyFont="1" applyFill="1" applyBorder="1" applyAlignment="1">
      <alignment horizontal="left"/>
    </xf>
    <xf numFmtId="0" fontId="16" fillId="0" borderId="6" xfId="0" applyFont="1" applyFill="1" applyBorder="1" applyAlignment="1">
      <alignment horizontal="left"/>
    </xf>
    <xf numFmtId="165" fontId="17" fillId="0" borderId="34" xfId="0" applyNumberFormat="1" applyFont="1" applyFill="1" applyBorder="1" applyAlignment="1">
      <alignment horizontal="center" vertical="center"/>
    </xf>
    <xf numFmtId="0" fontId="13" fillId="15" borderId="32" xfId="0" applyFont="1" applyFill="1" applyBorder="1" applyAlignment="1"/>
    <xf numFmtId="0" fontId="20" fillId="0" borderId="0" xfId="0" applyFont="1"/>
    <xf numFmtId="0" fontId="5" fillId="0" borderId="0" xfId="0" applyFont="1"/>
    <xf numFmtId="0" fontId="8" fillId="0" borderId="7" xfId="0" applyFont="1" applyBorder="1" applyAlignment="1">
      <alignment vertical="center"/>
    </xf>
    <xf numFmtId="0" fontId="8" fillId="0" borderId="7" xfId="1" applyNumberFormat="1" applyFont="1" applyFill="1" applyBorder="1"/>
    <xf numFmtId="165" fontId="21" fillId="0" borderId="23" xfId="0" applyNumberFormat="1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5" fillId="9" borderId="23" xfId="2" applyFont="1" applyFill="1" applyBorder="1" applyAlignment="1">
      <alignment horizontal="center" vertical="center"/>
    </xf>
    <xf numFmtId="0" fontId="5" fillId="9" borderId="36" xfId="2" applyFont="1" applyFill="1" applyBorder="1" applyAlignment="1">
      <alignment horizontal="center" vertical="center"/>
    </xf>
    <xf numFmtId="0" fontId="2" fillId="9" borderId="23" xfId="2" applyFill="1" applyBorder="1" applyAlignment="1">
      <alignment horizontal="center" vertical="center"/>
    </xf>
    <xf numFmtId="0" fontId="2" fillId="9" borderId="36" xfId="2" applyFill="1" applyBorder="1" applyAlignment="1">
      <alignment horizontal="center" vertical="center"/>
    </xf>
    <xf numFmtId="0" fontId="11" fillId="9" borderId="23" xfId="2" applyFont="1" applyFill="1" applyBorder="1" applyAlignment="1">
      <alignment horizontal="center" vertical="center"/>
    </xf>
    <xf numFmtId="0" fontId="11" fillId="9" borderId="36" xfId="2" applyFont="1" applyFill="1" applyBorder="1" applyAlignment="1">
      <alignment horizontal="center" vertical="center"/>
    </xf>
    <xf numFmtId="0" fontId="9" fillId="9" borderId="23" xfId="2" applyFont="1" applyFill="1" applyBorder="1" applyAlignment="1">
      <alignment horizontal="center" vertical="center"/>
    </xf>
    <xf numFmtId="0" fontId="9" fillId="9" borderId="36" xfId="2" applyFont="1" applyFill="1" applyBorder="1" applyAlignment="1">
      <alignment horizontal="center" vertical="center"/>
    </xf>
    <xf numFmtId="0" fontId="13" fillId="10" borderId="35" xfId="0" applyFont="1" applyFill="1" applyBorder="1" applyAlignment="1">
      <alignment horizontal="center" vertical="center"/>
    </xf>
    <xf numFmtId="0" fontId="13" fillId="10" borderId="11" xfId="0" applyFont="1" applyFill="1" applyBorder="1" applyAlignment="1">
      <alignment horizontal="center" vertical="center"/>
    </xf>
    <xf numFmtId="0" fontId="13" fillId="10" borderId="22" xfId="0" applyFont="1" applyFill="1" applyBorder="1" applyAlignment="1">
      <alignment horizontal="center" vertical="center"/>
    </xf>
    <xf numFmtId="0" fontId="14" fillId="15" borderId="2" xfId="0" applyFont="1" applyFill="1" applyBorder="1" applyAlignment="1">
      <alignment horizontal="center"/>
    </xf>
    <xf numFmtId="0" fontId="13" fillId="13" borderId="30" xfId="0" applyFont="1" applyFill="1" applyBorder="1" applyAlignment="1">
      <alignment horizontal="center" vertical="top"/>
    </xf>
    <xf numFmtId="0" fontId="13" fillId="10" borderId="2" xfId="0" applyFont="1" applyFill="1" applyBorder="1" applyAlignment="1">
      <alignment horizontal="center"/>
    </xf>
    <xf numFmtId="0" fontId="13" fillId="14" borderId="32" xfId="0" applyFont="1" applyFill="1" applyBorder="1" applyAlignment="1">
      <alignment horizontal="center"/>
    </xf>
    <xf numFmtId="0" fontId="14" fillId="14" borderId="12" xfId="0" applyFont="1" applyFill="1" applyBorder="1" applyAlignment="1">
      <alignment horizontal="center"/>
    </xf>
    <xf numFmtId="0" fontId="14" fillId="14" borderId="32" xfId="0" applyFont="1" applyFill="1" applyBorder="1" applyAlignment="1">
      <alignment horizontal="center"/>
    </xf>
    <xf numFmtId="0" fontId="2" fillId="0" borderId="23" xfId="2" applyFill="1" applyBorder="1" applyAlignment="1">
      <alignment horizontal="center" vertical="center"/>
    </xf>
    <xf numFmtId="0" fontId="2" fillId="0" borderId="36" xfId="2" applyFill="1" applyBorder="1" applyAlignment="1">
      <alignment horizontal="center" vertical="center"/>
    </xf>
    <xf numFmtId="0" fontId="2" fillId="0" borderId="23" xfId="2" applyFill="1" applyBorder="1" applyAlignment="1">
      <alignment horizontal="center" vertical="center" wrapText="1"/>
    </xf>
    <xf numFmtId="0" fontId="2" fillId="0" borderId="36" xfId="2" applyFill="1" applyBorder="1" applyAlignment="1">
      <alignment horizontal="center" vertical="center" wrapText="1"/>
    </xf>
    <xf numFmtId="0" fontId="2" fillId="4" borderId="23" xfId="2" applyFill="1" applyBorder="1" applyAlignment="1">
      <alignment horizontal="center" vertical="center"/>
    </xf>
    <xf numFmtId="0" fontId="2" fillId="4" borderId="36" xfId="2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5" fontId="22" fillId="0" borderId="23" xfId="0" applyNumberFormat="1" applyFont="1" applyBorder="1" applyAlignment="1">
      <alignment horizontal="center" vertical="center"/>
    </xf>
  </cellXfs>
  <cellStyles count="15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Monétaire" xfId="1" builtinId="4"/>
    <cellStyle name="Normal" xfId="0" builtinId="0"/>
    <cellStyle name="Vérification" xfId="2" builtinId="23"/>
  </cellStyles>
  <dxfs count="0"/>
  <tableStyles count="0" defaultTableStyle="TableStyleMedium9" defaultPivotStyle="PivotStyleMedium4"/>
  <colors>
    <mruColors>
      <color rgb="FF66FF99"/>
      <color rgb="FFFFCC99"/>
      <color rgb="FFFFFF99"/>
      <color rgb="FFCCFF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06"/>
  <sheetViews>
    <sheetView showRuler="0" workbookViewId="0">
      <pane ySplit="2" topLeftCell="A99" activePane="bottomLeft" state="frozen"/>
      <selection pane="bottomLeft" activeCell="B6" sqref="B6"/>
    </sheetView>
  </sheetViews>
  <sheetFormatPr baseColWidth="10" defaultRowHeight="15.75" x14ac:dyDescent="0.25"/>
  <cols>
    <col min="1" max="1" width="33" customWidth="1"/>
  </cols>
  <sheetData>
    <row r="1" spans="1:6" ht="16.5" thickTop="1" x14ac:dyDescent="0.25">
      <c r="A1" s="116" t="s">
        <v>11</v>
      </c>
      <c r="B1" s="116" t="s">
        <v>1</v>
      </c>
      <c r="C1" s="110" t="s">
        <v>2</v>
      </c>
      <c r="D1" s="112" t="s">
        <v>7</v>
      </c>
      <c r="E1" s="112" t="s">
        <v>8</v>
      </c>
      <c r="F1" s="114" t="s">
        <v>9</v>
      </c>
    </row>
    <row r="2" spans="1:6" ht="33" customHeight="1" x14ac:dyDescent="0.25">
      <c r="A2" s="117"/>
      <c r="B2" s="117"/>
      <c r="C2" s="111"/>
      <c r="D2" s="113"/>
      <c r="E2" s="113"/>
      <c r="F2" s="115"/>
    </row>
    <row r="3" spans="1:6" x14ac:dyDescent="0.25">
      <c r="A3" s="83" t="s">
        <v>40</v>
      </c>
      <c r="B3" s="72"/>
      <c r="C3" s="72"/>
      <c r="D3" s="2">
        <v>0</v>
      </c>
      <c r="E3" s="2">
        <v>0</v>
      </c>
      <c r="F3" s="106"/>
    </row>
    <row r="4" spans="1:6" x14ac:dyDescent="0.25">
      <c r="A4" s="83" t="s">
        <v>18</v>
      </c>
      <c r="B4" s="72"/>
      <c r="C4" s="72"/>
      <c r="D4" s="2">
        <v>0</v>
      </c>
      <c r="E4" s="2">
        <v>0</v>
      </c>
      <c r="F4" s="106"/>
    </row>
    <row r="5" spans="1:6" x14ac:dyDescent="0.25">
      <c r="A5" s="83" t="s">
        <v>73</v>
      </c>
      <c r="B5" s="72"/>
      <c r="C5" s="72"/>
      <c r="D5" s="2">
        <v>24</v>
      </c>
      <c r="E5" s="2">
        <v>24</v>
      </c>
      <c r="F5" s="106"/>
    </row>
    <row r="6" spans="1:6" x14ac:dyDescent="0.25">
      <c r="A6" s="94" t="s">
        <v>81</v>
      </c>
      <c r="B6" s="1"/>
      <c r="C6" s="1"/>
      <c r="D6" s="2">
        <v>60</v>
      </c>
      <c r="E6" s="2">
        <v>60</v>
      </c>
      <c r="F6" s="107"/>
    </row>
    <row r="7" spans="1:6" x14ac:dyDescent="0.25">
      <c r="A7" s="95" t="s">
        <v>61</v>
      </c>
      <c r="B7" s="1"/>
      <c r="C7" s="1"/>
      <c r="D7" s="10">
        <v>0</v>
      </c>
      <c r="E7" s="10">
        <v>0</v>
      </c>
      <c r="F7" s="107"/>
    </row>
    <row r="8" spans="1:6" x14ac:dyDescent="0.25">
      <c r="A8" s="83" t="s">
        <v>20</v>
      </c>
      <c r="B8" s="72"/>
      <c r="C8" s="72"/>
      <c r="D8" s="2">
        <v>0</v>
      </c>
      <c r="E8" s="2">
        <v>0</v>
      </c>
      <c r="F8" s="106"/>
    </row>
    <row r="9" spans="1:6" x14ac:dyDescent="0.25">
      <c r="A9" s="83" t="s">
        <v>30</v>
      </c>
      <c r="B9" s="72"/>
      <c r="C9" s="72"/>
      <c r="D9" s="2">
        <v>1</v>
      </c>
      <c r="E9" s="2">
        <v>1</v>
      </c>
      <c r="F9" s="106"/>
    </row>
    <row r="10" spans="1:6" x14ac:dyDescent="0.25">
      <c r="A10" s="83" t="s">
        <v>95</v>
      </c>
      <c r="B10" s="72"/>
      <c r="C10" s="72"/>
      <c r="D10" s="2">
        <v>10</v>
      </c>
      <c r="E10" s="2">
        <v>10</v>
      </c>
      <c r="F10" s="106"/>
    </row>
    <row r="11" spans="1:6" x14ac:dyDescent="0.25">
      <c r="A11" s="83" t="s">
        <v>94</v>
      </c>
      <c r="B11" s="72"/>
      <c r="C11" s="72"/>
      <c r="D11" s="2">
        <v>1</v>
      </c>
      <c r="E11" s="2">
        <v>1</v>
      </c>
      <c r="F11" s="106"/>
    </row>
    <row r="12" spans="1:6" x14ac:dyDescent="0.25">
      <c r="A12" s="83" t="s">
        <v>93</v>
      </c>
      <c r="B12" s="72"/>
      <c r="C12" s="72"/>
      <c r="D12" s="2">
        <v>1</v>
      </c>
      <c r="E12" s="2">
        <v>1</v>
      </c>
      <c r="F12" s="106"/>
    </row>
    <row r="13" spans="1:6" x14ac:dyDescent="0.25">
      <c r="A13" s="83" t="s">
        <v>17</v>
      </c>
      <c r="B13" s="72"/>
      <c r="C13" s="72"/>
      <c r="D13" s="2">
        <v>40</v>
      </c>
      <c r="E13" s="2">
        <v>40</v>
      </c>
      <c r="F13" s="106"/>
    </row>
    <row r="14" spans="1:6" x14ac:dyDescent="0.25">
      <c r="A14" s="83" t="s">
        <v>25</v>
      </c>
      <c r="B14" s="72"/>
      <c r="C14" s="72"/>
      <c r="D14" s="2">
        <v>2</v>
      </c>
      <c r="E14" s="2">
        <v>2</v>
      </c>
      <c r="F14" s="106"/>
    </row>
    <row r="15" spans="1:6" x14ac:dyDescent="0.25">
      <c r="A15" s="83" t="s">
        <v>96</v>
      </c>
      <c r="B15" s="72"/>
      <c r="C15" s="72"/>
      <c r="D15" s="2">
        <v>4</v>
      </c>
      <c r="E15" s="2">
        <v>4</v>
      </c>
      <c r="F15" s="106"/>
    </row>
    <row r="16" spans="1:6" x14ac:dyDescent="0.25">
      <c r="A16" s="83" t="s">
        <v>22</v>
      </c>
      <c r="B16" s="72"/>
      <c r="C16" s="72"/>
      <c r="D16" s="2">
        <v>18</v>
      </c>
      <c r="E16" s="2">
        <v>18</v>
      </c>
      <c r="F16" s="106"/>
    </row>
    <row r="17" spans="1:6" x14ac:dyDescent="0.25">
      <c r="A17" s="96" t="s">
        <v>99</v>
      </c>
      <c r="B17" s="1"/>
      <c r="C17" s="1"/>
      <c r="D17" s="10">
        <v>2</v>
      </c>
      <c r="E17" s="6">
        <v>2</v>
      </c>
      <c r="F17" s="107"/>
    </row>
    <row r="18" spans="1:6" x14ac:dyDescent="0.25">
      <c r="A18" s="96" t="s">
        <v>100</v>
      </c>
      <c r="B18" s="1"/>
      <c r="C18" s="1"/>
      <c r="D18" s="10">
        <v>1</v>
      </c>
      <c r="E18" s="6">
        <v>1</v>
      </c>
      <c r="F18" s="107"/>
    </row>
    <row r="19" spans="1:6" x14ac:dyDescent="0.25">
      <c r="A19" s="96" t="s">
        <v>98</v>
      </c>
      <c r="B19" s="1"/>
      <c r="C19" s="1"/>
      <c r="D19" s="10">
        <v>6</v>
      </c>
      <c r="E19" s="6">
        <v>6</v>
      </c>
      <c r="F19" s="107"/>
    </row>
    <row r="20" spans="1:6" x14ac:dyDescent="0.25">
      <c r="A20" s="94" t="s">
        <v>48</v>
      </c>
      <c r="B20" s="72"/>
      <c r="C20" s="72"/>
      <c r="D20" s="2">
        <v>0</v>
      </c>
      <c r="E20" s="2">
        <v>0</v>
      </c>
      <c r="F20" s="107"/>
    </row>
    <row r="21" spans="1:6" x14ac:dyDescent="0.25">
      <c r="A21" s="94" t="s">
        <v>86</v>
      </c>
      <c r="B21" s="72"/>
      <c r="C21" s="72"/>
      <c r="D21" s="2">
        <v>60</v>
      </c>
      <c r="E21" s="2">
        <v>60</v>
      </c>
      <c r="F21" s="107"/>
    </row>
    <row r="22" spans="1:6" x14ac:dyDescent="0.25">
      <c r="A22" s="94" t="s">
        <v>49</v>
      </c>
      <c r="B22" s="72"/>
      <c r="C22" s="72"/>
      <c r="D22" s="2">
        <v>80</v>
      </c>
      <c r="E22" s="2">
        <v>80</v>
      </c>
      <c r="F22" s="107"/>
    </row>
    <row r="23" spans="1:6" x14ac:dyDescent="0.25">
      <c r="A23" s="83" t="s">
        <v>19</v>
      </c>
      <c r="B23" s="72"/>
      <c r="C23" s="72"/>
      <c r="D23" s="2">
        <v>0</v>
      </c>
      <c r="E23" s="2">
        <v>0</v>
      </c>
      <c r="F23" s="93"/>
    </row>
    <row r="24" spans="1:6" x14ac:dyDescent="0.25">
      <c r="A24" s="94" t="s">
        <v>85</v>
      </c>
      <c r="B24" s="72"/>
      <c r="C24" s="72"/>
      <c r="D24" s="2">
        <v>60</v>
      </c>
      <c r="E24" s="2">
        <v>60</v>
      </c>
      <c r="F24" s="7"/>
    </row>
    <row r="25" spans="1:6" x14ac:dyDescent="0.25">
      <c r="A25" s="97" t="s">
        <v>36</v>
      </c>
      <c r="B25" s="72"/>
      <c r="C25" s="72"/>
      <c r="D25" s="2">
        <v>0</v>
      </c>
      <c r="E25" s="2">
        <v>0</v>
      </c>
      <c r="F25" s="7"/>
    </row>
    <row r="26" spans="1:6" x14ac:dyDescent="0.25">
      <c r="A26" s="97" t="s">
        <v>39</v>
      </c>
      <c r="B26" s="72"/>
      <c r="C26" s="72"/>
      <c r="D26" s="2">
        <v>48</v>
      </c>
      <c r="E26" s="2">
        <v>48</v>
      </c>
      <c r="F26" s="7"/>
    </row>
    <row r="27" spans="1:6" x14ac:dyDescent="0.25">
      <c r="A27" s="83" t="s">
        <v>23</v>
      </c>
      <c r="B27" s="72"/>
      <c r="C27" s="72"/>
      <c r="D27" s="2">
        <v>3</v>
      </c>
      <c r="E27" s="2">
        <v>3</v>
      </c>
      <c r="F27" s="93"/>
    </row>
    <row r="28" spans="1:6" x14ac:dyDescent="0.25">
      <c r="A28" s="98" t="s">
        <v>52</v>
      </c>
      <c r="B28" s="1"/>
      <c r="C28" s="1"/>
      <c r="D28" s="10">
        <v>60</v>
      </c>
      <c r="E28" s="10">
        <v>60</v>
      </c>
      <c r="F28" s="7"/>
    </row>
    <row r="29" spans="1:6" x14ac:dyDescent="0.25">
      <c r="A29" s="96" t="s">
        <v>53</v>
      </c>
      <c r="B29" s="1"/>
      <c r="C29" s="1"/>
      <c r="D29" s="10">
        <v>0</v>
      </c>
      <c r="E29" s="10">
        <v>0</v>
      </c>
      <c r="F29" s="7"/>
    </row>
    <row r="30" spans="1:6" x14ac:dyDescent="0.25">
      <c r="A30" s="96" t="s">
        <v>15</v>
      </c>
      <c r="B30" s="1"/>
      <c r="C30" s="1"/>
      <c r="D30" s="10">
        <v>0</v>
      </c>
      <c r="E30" s="10">
        <v>0</v>
      </c>
      <c r="F30" s="7"/>
    </row>
    <row r="31" spans="1:6" x14ac:dyDescent="0.25">
      <c r="A31" s="83" t="s">
        <v>28</v>
      </c>
      <c r="B31" s="72"/>
      <c r="C31" s="72"/>
      <c r="D31" s="2">
        <v>6</v>
      </c>
      <c r="E31" s="2">
        <v>6</v>
      </c>
      <c r="F31" s="93"/>
    </row>
    <row r="32" spans="1:6" x14ac:dyDescent="0.25">
      <c r="A32" s="83" t="s">
        <v>27</v>
      </c>
      <c r="B32" s="72"/>
      <c r="C32" s="72"/>
      <c r="D32" s="2">
        <v>6</v>
      </c>
      <c r="E32" s="2">
        <v>6</v>
      </c>
      <c r="F32" s="93"/>
    </row>
    <row r="33" spans="1:6" x14ac:dyDescent="0.25">
      <c r="A33" s="98" t="s">
        <v>51</v>
      </c>
      <c r="B33" s="1"/>
      <c r="C33" s="1"/>
      <c r="D33" s="10">
        <v>0</v>
      </c>
      <c r="E33" s="10">
        <v>0</v>
      </c>
      <c r="F33" s="7"/>
    </row>
    <row r="34" spans="1:6" x14ac:dyDescent="0.25">
      <c r="A34" s="83" t="s">
        <v>24</v>
      </c>
      <c r="B34" s="72"/>
      <c r="C34" s="72"/>
      <c r="D34" s="2">
        <v>4</v>
      </c>
      <c r="E34" s="2">
        <v>4</v>
      </c>
      <c r="F34" s="93"/>
    </row>
    <row r="35" spans="1:6" x14ac:dyDescent="0.25">
      <c r="A35" s="83" t="s">
        <v>16</v>
      </c>
      <c r="B35" s="72"/>
      <c r="C35" s="72"/>
      <c r="D35" s="2">
        <v>0</v>
      </c>
      <c r="E35" s="2">
        <v>0</v>
      </c>
      <c r="F35" s="93"/>
    </row>
    <row r="36" spans="1:6" x14ac:dyDescent="0.25">
      <c r="A36" s="83" t="s">
        <v>42</v>
      </c>
      <c r="B36" s="72"/>
      <c r="C36" s="72"/>
      <c r="D36" s="2">
        <v>0</v>
      </c>
      <c r="E36" s="2">
        <v>0</v>
      </c>
      <c r="F36" s="93"/>
    </row>
    <row r="37" spans="1:6" x14ac:dyDescent="0.25">
      <c r="A37" s="83" t="s">
        <v>43</v>
      </c>
      <c r="B37" s="72"/>
      <c r="C37" s="72"/>
      <c r="D37" s="2">
        <v>0</v>
      </c>
      <c r="E37" s="2">
        <v>0</v>
      </c>
      <c r="F37" s="93"/>
    </row>
    <row r="38" spans="1:6" x14ac:dyDescent="0.25">
      <c r="A38" s="83" t="s">
        <v>41</v>
      </c>
      <c r="B38" s="72"/>
      <c r="C38" s="72"/>
      <c r="D38" s="2">
        <v>0</v>
      </c>
      <c r="E38" s="2">
        <v>0</v>
      </c>
      <c r="F38" s="93"/>
    </row>
    <row r="39" spans="1:6" x14ac:dyDescent="0.25">
      <c r="A39" s="83" t="s">
        <v>44</v>
      </c>
      <c r="B39" s="72"/>
      <c r="C39" s="72"/>
      <c r="D39" s="2">
        <v>0</v>
      </c>
      <c r="E39" s="2">
        <v>0</v>
      </c>
      <c r="F39" s="93"/>
    </row>
    <row r="40" spans="1:6" x14ac:dyDescent="0.25">
      <c r="A40" s="83" t="s">
        <v>21</v>
      </c>
      <c r="B40" s="72"/>
      <c r="C40" s="72"/>
      <c r="D40" s="2">
        <v>6</v>
      </c>
      <c r="E40" s="2">
        <v>6</v>
      </c>
      <c r="F40" s="93"/>
    </row>
    <row r="41" spans="1:6" x14ac:dyDescent="0.25">
      <c r="A41" s="97" t="s">
        <v>88</v>
      </c>
      <c r="B41" s="72"/>
      <c r="C41" s="72"/>
      <c r="D41" s="2">
        <v>48</v>
      </c>
      <c r="E41" s="2">
        <v>48</v>
      </c>
      <c r="F41" s="7"/>
    </row>
    <row r="42" spans="1:6" x14ac:dyDescent="0.25">
      <c r="A42" s="83" t="s">
        <v>72</v>
      </c>
      <c r="B42" s="72"/>
      <c r="C42" s="72"/>
      <c r="D42" s="2">
        <v>1</v>
      </c>
      <c r="E42" s="2">
        <v>1</v>
      </c>
      <c r="F42" s="93"/>
    </row>
    <row r="43" spans="1:6" x14ac:dyDescent="0.25">
      <c r="A43" s="83" t="s">
        <v>32</v>
      </c>
      <c r="B43" s="72"/>
      <c r="C43" s="72"/>
      <c r="D43" s="2">
        <v>8</v>
      </c>
      <c r="E43" s="2">
        <v>8</v>
      </c>
      <c r="F43" s="93"/>
    </row>
    <row r="44" spans="1:6" x14ac:dyDescent="0.25">
      <c r="A44" s="83" t="s">
        <v>70</v>
      </c>
      <c r="B44" s="72"/>
      <c r="C44" s="72"/>
      <c r="D44" s="2">
        <v>6</v>
      </c>
      <c r="E44" s="2">
        <v>6</v>
      </c>
      <c r="F44" s="93"/>
    </row>
    <row r="45" spans="1:6" x14ac:dyDescent="0.25">
      <c r="A45" s="83" t="s">
        <v>71</v>
      </c>
      <c r="B45" s="72"/>
      <c r="C45" s="72"/>
      <c r="D45" s="2">
        <v>10</v>
      </c>
      <c r="E45" s="2">
        <v>10</v>
      </c>
      <c r="F45" s="93"/>
    </row>
    <row r="46" spans="1:6" x14ac:dyDescent="0.25">
      <c r="A46" s="83" t="s">
        <v>31</v>
      </c>
      <c r="B46" s="72"/>
      <c r="C46" s="72"/>
      <c r="D46" s="2">
        <v>40</v>
      </c>
      <c r="E46" s="2">
        <v>40</v>
      </c>
      <c r="F46" s="93"/>
    </row>
    <row r="47" spans="1:6" x14ac:dyDescent="0.25">
      <c r="A47" s="95" t="s">
        <v>83</v>
      </c>
      <c r="B47" s="1"/>
      <c r="C47" s="1"/>
      <c r="D47" s="10">
        <v>0</v>
      </c>
      <c r="E47" s="10">
        <v>0</v>
      </c>
      <c r="F47" s="7"/>
    </row>
    <row r="48" spans="1:6" x14ac:dyDescent="0.25">
      <c r="A48" s="95" t="s">
        <v>84</v>
      </c>
      <c r="B48" s="1"/>
      <c r="C48" s="1"/>
      <c r="D48" s="10">
        <v>12</v>
      </c>
      <c r="E48" s="10">
        <v>12</v>
      </c>
      <c r="F48" s="7"/>
    </row>
    <row r="49" spans="1:6" x14ac:dyDescent="0.25">
      <c r="A49" s="83" t="s">
        <v>29</v>
      </c>
      <c r="B49" s="72"/>
      <c r="C49" s="72"/>
      <c r="D49" s="2">
        <v>1</v>
      </c>
      <c r="E49" s="2">
        <v>1</v>
      </c>
      <c r="F49" s="93"/>
    </row>
    <row r="50" spans="1:6" x14ac:dyDescent="0.25">
      <c r="A50" s="83" t="s">
        <v>77</v>
      </c>
      <c r="B50" s="72"/>
      <c r="C50" s="72"/>
      <c r="D50" s="2">
        <v>6</v>
      </c>
      <c r="E50" s="2">
        <v>6</v>
      </c>
      <c r="F50" s="93"/>
    </row>
    <row r="51" spans="1:6" x14ac:dyDescent="0.25">
      <c r="A51" s="83" t="s">
        <v>78</v>
      </c>
      <c r="B51" s="72"/>
      <c r="C51" s="72"/>
      <c r="D51" s="2">
        <v>6</v>
      </c>
      <c r="E51" s="2">
        <v>6</v>
      </c>
      <c r="F51" s="93"/>
    </row>
    <row r="52" spans="1:6" x14ac:dyDescent="0.25">
      <c r="A52" s="83" t="s">
        <v>54</v>
      </c>
      <c r="B52" s="72"/>
      <c r="C52" s="72"/>
      <c r="D52" s="2">
        <v>1</v>
      </c>
      <c r="E52" s="2">
        <v>1</v>
      </c>
      <c r="F52" s="93"/>
    </row>
    <row r="53" spans="1:6" x14ac:dyDescent="0.25">
      <c r="A53" s="94" t="s">
        <v>80</v>
      </c>
      <c r="B53" s="1"/>
      <c r="C53" s="1"/>
      <c r="D53" s="2">
        <v>60</v>
      </c>
      <c r="E53" s="2">
        <v>60</v>
      </c>
      <c r="F53" s="7"/>
    </row>
    <row r="54" spans="1:6" x14ac:dyDescent="0.25">
      <c r="A54" s="95" t="s">
        <v>60</v>
      </c>
      <c r="B54" s="1"/>
      <c r="C54" s="1"/>
      <c r="D54" s="10">
        <v>0</v>
      </c>
      <c r="E54" s="10">
        <v>0</v>
      </c>
      <c r="F54" s="7"/>
    </row>
    <row r="55" spans="1:6" x14ac:dyDescent="0.25">
      <c r="A55" s="83" t="s">
        <v>74</v>
      </c>
      <c r="B55" s="72"/>
      <c r="C55" s="72"/>
      <c r="D55" s="2">
        <v>12</v>
      </c>
      <c r="E55" s="2">
        <v>12</v>
      </c>
      <c r="F55" s="93"/>
    </row>
    <row r="56" spans="1:6" x14ac:dyDescent="0.25">
      <c r="A56" s="83" t="s">
        <v>75</v>
      </c>
      <c r="B56" s="72"/>
      <c r="C56" s="72"/>
      <c r="D56" s="2">
        <v>6</v>
      </c>
      <c r="E56" s="2">
        <v>6</v>
      </c>
      <c r="F56" s="93"/>
    </row>
    <row r="57" spans="1:6" x14ac:dyDescent="0.25">
      <c r="A57" s="94" t="s">
        <v>82</v>
      </c>
      <c r="B57" s="1"/>
      <c r="C57" s="1"/>
      <c r="D57" s="2">
        <v>18</v>
      </c>
      <c r="E57" s="2">
        <v>18</v>
      </c>
      <c r="F57" s="7"/>
    </row>
    <row r="58" spans="1:6" x14ac:dyDescent="0.25">
      <c r="A58" s="94" t="s">
        <v>79</v>
      </c>
      <c r="B58" s="72"/>
      <c r="C58" s="72"/>
      <c r="D58" s="2">
        <v>60</v>
      </c>
      <c r="E58" s="2">
        <v>60</v>
      </c>
      <c r="F58" s="7"/>
    </row>
    <row r="59" spans="1:6" x14ac:dyDescent="0.25">
      <c r="A59" s="95" t="s">
        <v>59</v>
      </c>
      <c r="B59" s="1"/>
      <c r="C59" s="1"/>
      <c r="D59" s="10">
        <v>0</v>
      </c>
      <c r="E59" s="10">
        <v>0</v>
      </c>
      <c r="F59" s="7"/>
    </row>
    <row r="60" spans="1:6" x14ac:dyDescent="0.25">
      <c r="A60" s="94" t="s">
        <v>56</v>
      </c>
      <c r="B60" s="72"/>
      <c r="C60" s="72"/>
      <c r="D60" s="2">
        <v>120</v>
      </c>
      <c r="E60" s="2">
        <v>120</v>
      </c>
      <c r="F60" s="7"/>
    </row>
    <row r="61" spans="1:6" x14ac:dyDescent="0.25">
      <c r="A61" s="94" t="s">
        <v>55</v>
      </c>
      <c r="B61" s="72"/>
      <c r="C61" s="72"/>
      <c r="D61" s="2">
        <v>0</v>
      </c>
      <c r="E61" s="2">
        <v>0</v>
      </c>
      <c r="F61" s="7"/>
    </row>
    <row r="62" spans="1:6" x14ac:dyDescent="0.25">
      <c r="A62" s="83" t="s">
        <v>76</v>
      </c>
      <c r="B62" s="72"/>
      <c r="C62" s="72"/>
      <c r="D62" s="2">
        <v>2</v>
      </c>
      <c r="E62" s="2">
        <v>2</v>
      </c>
      <c r="F62" s="93"/>
    </row>
    <row r="63" spans="1:6" x14ac:dyDescent="0.25">
      <c r="A63" s="83" t="s">
        <v>34</v>
      </c>
      <c r="B63" s="72"/>
      <c r="C63" s="72"/>
      <c r="D63" s="2">
        <v>3</v>
      </c>
      <c r="E63" s="2">
        <v>3</v>
      </c>
      <c r="F63" s="93"/>
    </row>
    <row r="64" spans="1:6" x14ac:dyDescent="0.25">
      <c r="A64" s="83" t="s">
        <v>35</v>
      </c>
      <c r="B64" s="72"/>
      <c r="C64" s="72"/>
      <c r="D64" s="2">
        <v>2</v>
      </c>
      <c r="E64" s="2">
        <v>2</v>
      </c>
      <c r="F64" s="93"/>
    </row>
    <row r="65" spans="1:6" x14ac:dyDescent="0.25">
      <c r="A65" s="83" t="s">
        <v>33</v>
      </c>
      <c r="B65" s="72"/>
      <c r="C65" s="72"/>
      <c r="D65" s="2">
        <v>2</v>
      </c>
      <c r="E65" s="2">
        <v>2</v>
      </c>
      <c r="F65" s="93"/>
    </row>
    <row r="66" spans="1:6" x14ac:dyDescent="0.25">
      <c r="A66" s="83" t="s">
        <v>26</v>
      </c>
      <c r="B66" s="72"/>
      <c r="C66" s="72"/>
      <c r="D66" s="2">
        <v>2</v>
      </c>
      <c r="E66" s="2">
        <v>2</v>
      </c>
      <c r="F66" s="93"/>
    </row>
    <row r="67" spans="1:6" x14ac:dyDescent="0.25">
      <c r="A67" s="98" t="s">
        <v>50</v>
      </c>
      <c r="B67" s="1"/>
      <c r="C67" s="1"/>
      <c r="D67" s="2">
        <v>6</v>
      </c>
      <c r="E67" s="2">
        <v>6</v>
      </c>
      <c r="F67" s="7"/>
    </row>
    <row r="68" spans="1:6" x14ac:dyDescent="0.25">
      <c r="A68" s="83" t="s">
        <v>89</v>
      </c>
      <c r="B68" s="72"/>
      <c r="C68" s="72"/>
      <c r="D68" s="2">
        <v>6</v>
      </c>
      <c r="E68" s="2">
        <v>6</v>
      </c>
      <c r="F68" s="93"/>
    </row>
    <row r="69" spans="1:6" x14ac:dyDescent="0.25">
      <c r="A69" s="83" t="s">
        <v>90</v>
      </c>
      <c r="B69" s="72"/>
      <c r="C69" s="72"/>
      <c r="D69" s="2">
        <v>6</v>
      </c>
      <c r="E69" s="2">
        <v>6</v>
      </c>
      <c r="F69" s="93"/>
    </row>
    <row r="70" spans="1:6" x14ac:dyDescent="0.25">
      <c r="A70" s="97" t="s">
        <v>47</v>
      </c>
      <c r="B70" s="72"/>
      <c r="C70" s="72"/>
      <c r="D70" s="2">
        <v>3</v>
      </c>
      <c r="E70" s="2">
        <v>3</v>
      </c>
      <c r="F70" s="7"/>
    </row>
    <row r="71" spans="1:6" x14ac:dyDescent="0.25">
      <c r="A71" s="97" t="s">
        <v>46</v>
      </c>
      <c r="B71" s="72"/>
      <c r="C71" s="72"/>
      <c r="D71" s="2">
        <v>3</v>
      </c>
      <c r="E71" s="2">
        <v>3</v>
      </c>
      <c r="F71" s="7"/>
    </row>
    <row r="72" spans="1:6" x14ac:dyDescent="0.25">
      <c r="A72" s="99" t="s">
        <v>45</v>
      </c>
      <c r="B72" s="72"/>
      <c r="C72" s="72"/>
      <c r="D72" s="2">
        <v>3</v>
      </c>
      <c r="E72" s="2">
        <v>3</v>
      </c>
      <c r="F72" s="7"/>
    </row>
    <row r="73" spans="1:6" x14ac:dyDescent="0.25">
      <c r="A73" s="99" t="s">
        <v>87</v>
      </c>
      <c r="B73" s="72"/>
      <c r="C73" s="72"/>
      <c r="D73" s="2">
        <v>2</v>
      </c>
      <c r="E73" s="2">
        <v>2</v>
      </c>
      <c r="F73" s="7"/>
    </row>
    <row r="74" spans="1:6" x14ac:dyDescent="0.25">
      <c r="A74" s="92" t="s">
        <v>97</v>
      </c>
      <c r="B74" s="72"/>
      <c r="C74" s="72"/>
      <c r="D74" s="2">
        <v>12</v>
      </c>
      <c r="E74" s="2">
        <v>12</v>
      </c>
      <c r="F74" s="93"/>
    </row>
    <row r="75" spans="1:6" x14ac:dyDescent="0.25">
      <c r="A75" s="92" t="s">
        <v>69</v>
      </c>
      <c r="B75" s="72"/>
      <c r="C75" s="72"/>
      <c r="D75" s="2">
        <v>60</v>
      </c>
      <c r="E75" s="2">
        <v>60</v>
      </c>
      <c r="F75" s="93"/>
    </row>
    <row r="76" spans="1:6" x14ac:dyDescent="0.25">
      <c r="A76" s="100" t="s">
        <v>92</v>
      </c>
      <c r="B76" s="1"/>
      <c r="C76" s="1"/>
      <c r="D76" s="10">
        <v>0</v>
      </c>
      <c r="E76" s="10">
        <v>0</v>
      </c>
      <c r="F76" s="7"/>
    </row>
    <row r="77" spans="1:6" x14ac:dyDescent="0.25">
      <c r="A77" s="100" t="s">
        <v>91</v>
      </c>
      <c r="B77" s="1"/>
      <c r="C77" s="1"/>
      <c r="D77" s="10">
        <v>0</v>
      </c>
      <c r="E77" s="10">
        <v>0</v>
      </c>
      <c r="F77" s="7"/>
    </row>
    <row r="78" spans="1:6" x14ac:dyDescent="0.25">
      <c r="A78" s="92" t="s">
        <v>58</v>
      </c>
      <c r="B78" s="72"/>
      <c r="C78" s="72"/>
      <c r="D78" s="2">
        <v>0</v>
      </c>
      <c r="E78" s="2">
        <v>0</v>
      </c>
      <c r="F78" s="93"/>
    </row>
    <row r="79" spans="1:6" x14ac:dyDescent="0.25">
      <c r="A79" s="101" t="s">
        <v>101</v>
      </c>
      <c r="B79" s="1"/>
      <c r="C79" s="1"/>
      <c r="D79" s="10">
        <v>3</v>
      </c>
      <c r="E79" s="6">
        <v>3</v>
      </c>
      <c r="F79" s="7"/>
    </row>
    <row r="80" spans="1:6" x14ac:dyDescent="0.25">
      <c r="A80" s="73"/>
      <c r="B80" s="1"/>
      <c r="C80" s="1"/>
      <c r="D80" s="10"/>
      <c r="E80" s="6"/>
      <c r="F80" s="7"/>
    </row>
    <row r="81" spans="1:6" x14ac:dyDescent="0.25">
      <c r="A81" s="73"/>
      <c r="B81" s="1"/>
      <c r="C81" s="1"/>
      <c r="D81" s="10"/>
      <c r="E81" s="6"/>
      <c r="F81" s="7"/>
    </row>
    <row r="82" spans="1:6" x14ac:dyDescent="0.25">
      <c r="A82" s="73"/>
      <c r="B82" s="1"/>
      <c r="C82" s="1"/>
      <c r="D82" s="10"/>
      <c r="E82" s="6"/>
      <c r="F82" s="7"/>
    </row>
    <row r="83" spans="1:6" x14ac:dyDescent="0.25">
      <c r="A83" s="74"/>
      <c r="B83" s="1"/>
      <c r="C83" s="1"/>
      <c r="D83" s="10"/>
      <c r="E83" s="6"/>
      <c r="F83" s="7"/>
    </row>
    <row r="84" spans="1:6" x14ac:dyDescent="0.25">
      <c r="A84" s="73"/>
      <c r="B84" s="1"/>
      <c r="C84" s="1"/>
      <c r="D84" s="10"/>
      <c r="E84" s="6"/>
      <c r="F84" s="7"/>
    </row>
    <row r="85" spans="1:6" x14ac:dyDescent="0.25">
      <c r="A85" s="73"/>
      <c r="B85" s="1"/>
      <c r="C85" s="1"/>
      <c r="D85" s="10"/>
      <c r="E85" s="6"/>
      <c r="F85" s="7"/>
    </row>
    <row r="86" spans="1:6" x14ac:dyDescent="0.25">
      <c r="A86" s="73"/>
      <c r="B86" s="1"/>
      <c r="C86" s="1"/>
      <c r="D86" s="10"/>
      <c r="E86" s="6"/>
      <c r="F86" s="7"/>
    </row>
    <row r="87" spans="1:6" x14ac:dyDescent="0.25">
      <c r="A87" s="74"/>
      <c r="B87" s="1"/>
      <c r="C87" s="1"/>
      <c r="D87" s="10"/>
      <c r="E87" s="6"/>
      <c r="F87" s="7"/>
    </row>
    <row r="88" spans="1:6" x14ac:dyDescent="0.25">
      <c r="A88" s="74"/>
      <c r="B88" s="1"/>
      <c r="C88" s="1"/>
      <c r="D88" s="10"/>
      <c r="E88" s="6"/>
      <c r="F88" s="7"/>
    </row>
    <row r="89" spans="1:6" x14ac:dyDescent="0.25">
      <c r="A89" s="74"/>
      <c r="B89" s="1"/>
      <c r="C89" s="1"/>
      <c r="D89" s="10"/>
      <c r="E89" s="6"/>
      <c r="F89" s="7"/>
    </row>
    <row r="90" spans="1:6" x14ac:dyDescent="0.25">
      <c r="A90" s="74"/>
      <c r="B90" s="1"/>
      <c r="C90" s="1"/>
      <c r="D90" s="10"/>
      <c r="E90" s="6"/>
      <c r="F90" s="7"/>
    </row>
    <row r="91" spans="1:6" x14ac:dyDescent="0.25">
      <c r="A91" s="73"/>
      <c r="B91" s="1"/>
      <c r="C91" s="1"/>
      <c r="D91" s="10"/>
      <c r="E91" s="6"/>
      <c r="F91" s="7"/>
    </row>
    <row r="92" spans="1:6" x14ac:dyDescent="0.25">
      <c r="A92" s="73"/>
      <c r="B92" s="1"/>
      <c r="C92" s="1"/>
      <c r="D92" s="10"/>
      <c r="E92" s="6"/>
      <c r="F92" s="7"/>
    </row>
    <row r="93" spans="1:6" x14ac:dyDescent="0.25">
      <c r="A93" s="73"/>
      <c r="B93" s="1"/>
      <c r="C93" s="1"/>
      <c r="D93" s="10"/>
      <c r="E93" s="6"/>
      <c r="F93" s="7"/>
    </row>
    <row r="94" spans="1:6" x14ac:dyDescent="0.25">
      <c r="A94" s="73"/>
      <c r="B94" s="1"/>
      <c r="C94" s="1"/>
      <c r="D94" s="10"/>
      <c r="E94" s="6"/>
      <c r="F94" s="7"/>
    </row>
    <row r="95" spans="1:6" x14ac:dyDescent="0.25">
      <c r="A95" s="75"/>
      <c r="B95" s="1"/>
      <c r="C95" s="1"/>
      <c r="D95" s="10"/>
      <c r="E95" s="6"/>
      <c r="F95" s="7"/>
    </row>
    <row r="96" spans="1:6" x14ac:dyDescent="0.25">
      <c r="A96" s="3"/>
      <c r="B96" s="1"/>
      <c r="C96" s="1"/>
      <c r="D96" s="10"/>
      <c r="E96" s="6"/>
      <c r="F96" s="7"/>
    </row>
    <row r="97" spans="1:6" x14ac:dyDescent="0.25">
      <c r="A97" s="3"/>
      <c r="B97" s="1"/>
      <c r="C97" s="1"/>
      <c r="D97" s="10"/>
      <c r="E97" s="6"/>
      <c r="F97" s="7"/>
    </row>
    <row r="98" spans="1:6" x14ac:dyDescent="0.25">
      <c r="A98" s="12"/>
      <c r="B98" s="1"/>
      <c r="C98" s="1"/>
      <c r="D98" s="10"/>
      <c r="E98" s="6"/>
      <c r="F98" s="7"/>
    </row>
    <row r="99" spans="1:6" x14ac:dyDescent="0.25">
      <c r="A99" s="12"/>
      <c r="B99" s="1"/>
      <c r="C99" s="1"/>
      <c r="D99" s="10"/>
      <c r="E99" s="6"/>
      <c r="F99" s="7"/>
    </row>
    <row r="100" spans="1:6" x14ac:dyDescent="0.25">
      <c r="A100" s="3"/>
      <c r="B100" s="1"/>
      <c r="C100" s="1"/>
      <c r="D100" s="10"/>
      <c r="E100" s="6"/>
      <c r="F100" s="7"/>
    </row>
    <row r="101" spans="1:6" x14ac:dyDescent="0.25">
      <c r="A101" s="3"/>
      <c r="B101" s="1"/>
      <c r="C101" s="1"/>
      <c r="D101" s="10"/>
      <c r="E101" s="6"/>
      <c r="F101" s="7"/>
    </row>
    <row r="102" spans="1:6" x14ac:dyDescent="0.25">
      <c r="A102" s="3"/>
      <c r="B102" s="1"/>
      <c r="C102" s="1"/>
      <c r="D102" s="10"/>
      <c r="E102" s="6"/>
      <c r="F102" s="7"/>
    </row>
    <row r="103" spans="1:6" x14ac:dyDescent="0.25">
      <c r="A103" s="12"/>
      <c r="B103" s="1"/>
      <c r="C103" s="1"/>
      <c r="D103" s="10"/>
      <c r="E103" s="6"/>
      <c r="F103" s="7"/>
    </row>
    <row r="104" spans="1:6" x14ac:dyDescent="0.25">
      <c r="A104" s="12"/>
      <c r="B104" s="1"/>
      <c r="C104" s="1"/>
      <c r="D104" s="10"/>
      <c r="E104" s="6"/>
      <c r="F104" s="7"/>
    </row>
    <row r="105" spans="1:6" ht="16.5" thickBot="1" x14ac:dyDescent="0.3">
      <c r="A105" s="13"/>
      <c r="B105" s="5"/>
      <c r="C105" s="5"/>
      <c r="D105" s="11"/>
      <c r="E105" s="9"/>
      <c r="F105" s="8"/>
    </row>
    <row r="106" spans="1:6" ht="16.5" thickTop="1" x14ac:dyDescent="0.25"/>
  </sheetData>
  <sortState ref="A3:F79">
    <sortCondition ref="A3:A79"/>
  </sortState>
  <mergeCells count="6">
    <mergeCell ref="C1:C2"/>
    <mergeCell ref="D1:D2"/>
    <mergeCell ref="E1:E2"/>
    <mergeCell ref="F1:F2"/>
    <mergeCell ref="A1:A2"/>
    <mergeCell ref="B1:B2"/>
  </mergeCell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H242"/>
  <sheetViews>
    <sheetView tabSelected="1" showRuler="0" zoomScale="75" zoomScaleNormal="75" workbookViewId="0">
      <pane xSplit="1" ySplit="2" topLeftCell="H3" activePane="bottomRight" state="frozen"/>
      <selection pane="topRight" activeCell="B1" sqref="B1"/>
      <selection pane="bottomLeft" activeCell="A3" sqref="A3"/>
      <selection pane="bottomRight" activeCell="O2" sqref="O2:T2"/>
    </sheetView>
  </sheetViews>
  <sheetFormatPr baseColWidth="10" defaultRowHeight="15.75" x14ac:dyDescent="0.25"/>
  <cols>
    <col min="1" max="1" width="28.75" style="41" bestFit="1" customWidth="1"/>
    <col min="2" max="2" width="4.875" style="68" customWidth="1"/>
    <col min="3" max="3" width="4.25" style="68" customWidth="1"/>
    <col min="4" max="4" width="4.25" style="90" customWidth="1"/>
    <col min="5" max="5" width="4.25" style="85" customWidth="1"/>
    <col min="6" max="6" width="4.25" style="68" customWidth="1"/>
    <col min="7" max="7" width="5.375" style="68" customWidth="1"/>
    <col min="8" max="8" width="4.75" style="68" customWidth="1"/>
    <col min="9" max="9" width="4.625" style="68" customWidth="1"/>
    <col min="10" max="10" width="5.375" style="68" customWidth="1"/>
    <col min="11" max="11" width="5.125" style="68" customWidth="1"/>
    <col min="12" max="13" width="4.75" style="68" customWidth="1"/>
    <col min="14" max="14" width="6.125" style="68" customWidth="1"/>
    <col min="15" max="15" width="11" style="68"/>
    <col min="16" max="16" width="3" customWidth="1"/>
    <col min="17" max="20" width="11" hidden="1" customWidth="1"/>
    <col min="21" max="21" width="3.75" customWidth="1"/>
    <col min="22" max="23" width="7.75" customWidth="1"/>
    <col min="24" max="25" width="6.75" customWidth="1"/>
    <col min="26" max="26" width="7.375" customWidth="1"/>
    <col min="27" max="27" width="8" customWidth="1"/>
    <col min="28" max="28" width="7.25" customWidth="1"/>
    <col min="29" max="29" width="7.5" customWidth="1"/>
    <col min="30" max="30" width="7.625" customWidth="1"/>
    <col min="31" max="31" width="7.5" customWidth="1"/>
    <col min="32" max="32" width="7.625" customWidth="1"/>
    <col min="33" max="33" width="7.25" customWidth="1"/>
    <col min="34" max="34" width="11" style="104"/>
  </cols>
  <sheetData>
    <row r="1" spans="1:34" ht="18.95" customHeight="1" thickTop="1" thickBot="1" x14ac:dyDescent="0.3">
      <c r="A1" s="14"/>
      <c r="B1" s="118" t="s">
        <v>14</v>
      </c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20"/>
    </row>
    <row r="2" spans="1:34" s="70" customFormat="1" ht="20.25" thickTop="1" thickBot="1" x14ac:dyDescent="0.35">
      <c r="A2" s="49" t="s">
        <v>10</v>
      </c>
      <c r="B2" s="71">
        <v>43314</v>
      </c>
      <c r="C2" s="102">
        <v>43315</v>
      </c>
      <c r="D2" s="86">
        <v>43316</v>
      </c>
      <c r="E2" s="86">
        <v>43317</v>
      </c>
      <c r="F2" s="86">
        <v>43321</v>
      </c>
      <c r="G2" s="86">
        <v>43322</v>
      </c>
      <c r="H2" s="69">
        <v>43327</v>
      </c>
      <c r="I2" s="69">
        <v>43328</v>
      </c>
      <c r="J2" s="69">
        <v>43330</v>
      </c>
      <c r="K2" s="69">
        <v>43331</v>
      </c>
      <c r="L2" s="69">
        <v>43335</v>
      </c>
      <c r="M2" s="69">
        <v>43336</v>
      </c>
      <c r="N2" s="134">
        <v>43342</v>
      </c>
      <c r="O2" s="108"/>
      <c r="AH2" s="105"/>
    </row>
    <row r="3" spans="1:34" ht="17.25" thickTop="1" thickBot="1" x14ac:dyDescent="0.3">
      <c r="A3" s="83" t="s">
        <v>40</v>
      </c>
      <c r="B3" s="61"/>
      <c r="C3" s="87"/>
      <c r="D3" s="87"/>
      <c r="E3" s="87"/>
      <c r="F3" s="87"/>
      <c r="G3" s="87"/>
      <c r="H3" s="58"/>
      <c r="I3" s="58"/>
      <c r="J3" s="58"/>
      <c r="K3" s="59"/>
      <c r="L3" s="60"/>
      <c r="M3" s="58"/>
      <c r="N3" s="58"/>
      <c r="O3" s="109">
        <f>SUM(B3:N3)</f>
        <v>0</v>
      </c>
    </row>
    <row r="4" spans="1:34" ht="17.25" thickTop="1" thickBot="1" x14ac:dyDescent="0.3">
      <c r="A4" s="83" t="s">
        <v>18</v>
      </c>
      <c r="B4" s="45"/>
      <c r="C4" s="88"/>
      <c r="D4" s="88"/>
      <c r="E4" s="88"/>
      <c r="F4" s="88"/>
      <c r="G4" s="88"/>
      <c r="H4" s="61"/>
      <c r="I4" s="61"/>
      <c r="J4" s="61"/>
      <c r="K4" s="62"/>
      <c r="L4" s="63"/>
      <c r="M4" s="61"/>
      <c r="N4" s="61"/>
      <c r="O4" s="109">
        <f>SUM(B4:N4)</f>
        <v>0</v>
      </c>
    </row>
    <row r="5" spans="1:34" ht="17.25" thickTop="1" thickBot="1" x14ac:dyDescent="0.3">
      <c r="A5" s="83" t="s">
        <v>73</v>
      </c>
      <c r="B5" s="45"/>
      <c r="C5" s="48"/>
      <c r="D5" s="48"/>
      <c r="E5" s="48"/>
      <c r="F5" s="48"/>
      <c r="G5" s="48"/>
      <c r="H5" s="45"/>
      <c r="I5" s="45"/>
      <c r="J5" s="45"/>
      <c r="K5" s="64"/>
      <c r="L5" s="65"/>
      <c r="M5" s="45"/>
      <c r="N5" s="45"/>
      <c r="O5" s="109">
        <f>SUM(B5:N5)</f>
        <v>0</v>
      </c>
    </row>
    <row r="6" spans="1:34" ht="17.25" thickTop="1" thickBot="1" x14ac:dyDescent="0.3">
      <c r="A6" s="94" t="s">
        <v>81</v>
      </c>
      <c r="B6" s="45">
        <v>36</v>
      </c>
      <c r="C6" s="48"/>
      <c r="D6" s="48"/>
      <c r="E6" s="48"/>
      <c r="F6" s="48">
        <v>30</v>
      </c>
      <c r="G6" s="48"/>
      <c r="H6" s="45">
        <v>6</v>
      </c>
      <c r="I6" s="45">
        <v>36</v>
      </c>
      <c r="J6" s="45"/>
      <c r="K6" s="64">
        <v>12</v>
      </c>
      <c r="L6" s="65"/>
      <c r="M6" s="45">
        <v>60</v>
      </c>
      <c r="N6" s="45"/>
      <c r="O6" s="109">
        <f>SUM(B6:N6)</f>
        <v>180</v>
      </c>
    </row>
    <row r="7" spans="1:34" ht="17.25" thickTop="1" thickBot="1" x14ac:dyDescent="0.3">
      <c r="A7" s="95" t="s">
        <v>61</v>
      </c>
      <c r="B7" s="45"/>
      <c r="C7" s="48"/>
      <c r="D7" s="48"/>
      <c r="E7" s="48"/>
      <c r="F7" s="48"/>
      <c r="G7" s="48"/>
      <c r="H7" s="45"/>
      <c r="I7" s="45"/>
      <c r="J7" s="45"/>
      <c r="K7" s="64"/>
      <c r="L7" s="65"/>
      <c r="M7" s="45"/>
      <c r="N7" s="45"/>
      <c r="O7" s="109">
        <f>SUM(B7:N7)</f>
        <v>0</v>
      </c>
    </row>
    <row r="8" spans="1:34" ht="17.25" thickTop="1" thickBot="1" x14ac:dyDescent="0.3">
      <c r="A8" s="83" t="s">
        <v>20</v>
      </c>
      <c r="B8" s="45"/>
      <c r="C8" s="48"/>
      <c r="D8" s="48"/>
      <c r="E8" s="48"/>
      <c r="F8" s="48"/>
      <c r="G8" s="48"/>
      <c r="H8" s="45"/>
      <c r="I8" s="45"/>
      <c r="J8" s="45"/>
      <c r="K8" s="64"/>
      <c r="L8" s="65"/>
      <c r="M8" s="45"/>
      <c r="N8" s="45"/>
      <c r="O8" s="109">
        <f>SUM(B8:N8)</f>
        <v>0</v>
      </c>
    </row>
    <row r="9" spans="1:34" ht="17.25" thickTop="1" thickBot="1" x14ac:dyDescent="0.3">
      <c r="A9" s="83" t="s">
        <v>30</v>
      </c>
      <c r="B9" s="45"/>
      <c r="C9" s="48"/>
      <c r="D9" s="48"/>
      <c r="E9" s="48"/>
      <c r="F9" s="48"/>
      <c r="G9" s="48"/>
      <c r="H9" s="45"/>
      <c r="I9" s="45"/>
      <c r="J9" s="45"/>
      <c r="K9" s="64"/>
      <c r="L9" s="65"/>
      <c r="M9" s="45"/>
      <c r="N9" s="45"/>
      <c r="O9" s="109">
        <f>SUM(B9:N9)</f>
        <v>0</v>
      </c>
    </row>
    <row r="10" spans="1:34" ht="17.25" thickTop="1" thickBot="1" x14ac:dyDescent="0.3">
      <c r="A10" s="83" t="s">
        <v>95</v>
      </c>
      <c r="B10" s="45">
        <v>2</v>
      </c>
      <c r="C10" s="48"/>
      <c r="D10" s="48"/>
      <c r="E10" s="48"/>
      <c r="F10" s="48">
        <v>4</v>
      </c>
      <c r="G10" s="48"/>
      <c r="H10" s="45">
        <v>1</v>
      </c>
      <c r="I10" s="45"/>
      <c r="J10" s="45"/>
      <c r="K10" s="64"/>
      <c r="L10" s="65"/>
      <c r="M10" s="45">
        <v>10</v>
      </c>
      <c r="N10" s="45"/>
      <c r="O10" s="109">
        <f>SUM(B10:N10)</f>
        <v>17</v>
      </c>
    </row>
    <row r="11" spans="1:34" ht="17.25" thickTop="1" thickBot="1" x14ac:dyDescent="0.3">
      <c r="A11" s="83" t="s">
        <v>94</v>
      </c>
      <c r="B11" s="45"/>
      <c r="C11" s="48"/>
      <c r="D11" s="48"/>
      <c r="E11" s="48"/>
      <c r="F11" s="48"/>
      <c r="G11" s="48"/>
      <c r="H11" s="45"/>
      <c r="I11" s="45"/>
      <c r="J11" s="45"/>
      <c r="K11" s="64"/>
      <c r="L11" s="65"/>
      <c r="M11" s="45"/>
      <c r="N11" s="45"/>
      <c r="O11" s="109">
        <f>SUM(B11:N11)</f>
        <v>0</v>
      </c>
    </row>
    <row r="12" spans="1:34" ht="17.25" thickTop="1" thickBot="1" x14ac:dyDescent="0.3">
      <c r="A12" s="83" t="s">
        <v>93</v>
      </c>
      <c r="B12" s="45"/>
      <c r="C12" s="48"/>
      <c r="D12" s="48"/>
      <c r="E12" s="48"/>
      <c r="F12" s="48"/>
      <c r="G12" s="48"/>
      <c r="H12" s="45"/>
      <c r="I12" s="45"/>
      <c r="J12" s="45"/>
      <c r="K12" s="64"/>
      <c r="L12" s="65"/>
      <c r="M12" s="45"/>
      <c r="N12" s="45"/>
      <c r="O12" s="109">
        <f>SUM(B12:N12)</f>
        <v>0</v>
      </c>
    </row>
    <row r="13" spans="1:34" ht="17.25" thickTop="1" thickBot="1" x14ac:dyDescent="0.3">
      <c r="A13" s="83" t="s">
        <v>17</v>
      </c>
      <c r="B13" s="45">
        <v>8</v>
      </c>
      <c r="C13" s="48"/>
      <c r="D13" s="48">
        <v>12</v>
      </c>
      <c r="E13" s="48"/>
      <c r="F13" s="48">
        <v>33</v>
      </c>
      <c r="G13" s="48">
        <v>14</v>
      </c>
      <c r="H13" s="45"/>
      <c r="I13" s="45">
        <v>12</v>
      </c>
      <c r="J13" s="45">
        <v>6</v>
      </c>
      <c r="K13" s="64"/>
      <c r="L13" s="65"/>
      <c r="M13" s="45">
        <v>23</v>
      </c>
      <c r="N13" s="45"/>
      <c r="O13" s="109">
        <f>SUM(B13:N13)</f>
        <v>108</v>
      </c>
    </row>
    <row r="14" spans="1:34" ht="17.25" thickTop="1" thickBot="1" x14ac:dyDescent="0.3">
      <c r="A14" s="83" t="s">
        <v>25</v>
      </c>
      <c r="B14" s="45"/>
      <c r="C14" s="48"/>
      <c r="D14" s="48"/>
      <c r="E14" s="48"/>
      <c r="F14" s="48"/>
      <c r="G14" s="48"/>
      <c r="H14" s="45"/>
      <c r="I14" s="45"/>
      <c r="J14" s="45"/>
      <c r="K14" s="64"/>
      <c r="L14" s="65"/>
      <c r="M14" s="45"/>
      <c r="N14" s="45"/>
      <c r="O14" s="109">
        <f>SUM(B14:N14)</f>
        <v>0</v>
      </c>
    </row>
    <row r="15" spans="1:34" ht="17.25" thickTop="1" thickBot="1" x14ac:dyDescent="0.3">
      <c r="A15" s="83" t="s">
        <v>96</v>
      </c>
      <c r="B15" s="45">
        <v>2</v>
      </c>
      <c r="C15" s="48"/>
      <c r="D15" s="48"/>
      <c r="E15" s="48"/>
      <c r="F15" s="48">
        <v>1</v>
      </c>
      <c r="G15" s="48"/>
      <c r="H15" s="45">
        <v>2</v>
      </c>
      <c r="I15" s="45"/>
      <c r="J15" s="45"/>
      <c r="K15" s="64">
        <v>1</v>
      </c>
      <c r="L15" s="65"/>
      <c r="M15" s="45"/>
      <c r="N15" s="45">
        <v>2</v>
      </c>
      <c r="O15" s="109">
        <f>SUM(B15:N15)</f>
        <v>8</v>
      </c>
    </row>
    <row r="16" spans="1:34" ht="17.25" thickTop="1" thickBot="1" x14ac:dyDescent="0.3">
      <c r="A16" s="83" t="s">
        <v>22</v>
      </c>
      <c r="B16" s="45">
        <v>6</v>
      </c>
      <c r="C16" s="48"/>
      <c r="D16" s="48"/>
      <c r="E16" s="48"/>
      <c r="F16" s="48">
        <v>20</v>
      </c>
      <c r="G16" s="48"/>
      <c r="H16" s="45"/>
      <c r="I16" s="45">
        <v>8</v>
      </c>
      <c r="J16" s="45">
        <v>12</v>
      </c>
      <c r="K16" s="64"/>
      <c r="L16" s="65"/>
      <c r="M16" s="45">
        <v>8</v>
      </c>
      <c r="N16" s="45"/>
      <c r="O16" s="109">
        <f>SUM(B16:N16)</f>
        <v>54</v>
      </c>
    </row>
    <row r="17" spans="1:17" ht="17.25" thickTop="1" thickBot="1" x14ac:dyDescent="0.3">
      <c r="A17" s="96" t="s">
        <v>99</v>
      </c>
      <c r="B17" s="45"/>
      <c r="C17" s="48"/>
      <c r="D17" s="48">
        <v>3</v>
      </c>
      <c r="E17" s="48"/>
      <c r="F17" s="48">
        <v>1</v>
      </c>
      <c r="G17" s="48"/>
      <c r="H17" s="45"/>
      <c r="I17" s="45">
        <v>3</v>
      </c>
      <c r="J17" s="45"/>
      <c r="K17" s="64"/>
      <c r="L17" s="65"/>
      <c r="M17" s="45"/>
      <c r="N17" s="45"/>
      <c r="O17" s="109">
        <f>SUM(B17:N17)</f>
        <v>7</v>
      </c>
    </row>
    <row r="18" spans="1:17" ht="17.25" thickTop="1" thickBot="1" x14ac:dyDescent="0.3">
      <c r="A18" s="96" t="s">
        <v>100</v>
      </c>
      <c r="B18" s="45"/>
      <c r="C18" s="48"/>
      <c r="D18" s="48"/>
      <c r="E18" s="48"/>
      <c r="F18" s="48"/>
      <c r="G18" s="48"/>
      <c r="H18" s="45"/>
      <c r="I18" s="45">
        <v>1</v>
      </c>
      <c r="J18" s="45"/>
      <c r="K18" s="64"/>
      <c r="L18" s="65" t="s">
        <v>130</v>
      </c>
      <c r="M18" s="45"/>
      <c r="N18" s="45"/>
      <c r="O18" s="109">
        <f>SUM(B18:N18)</f>
        <v>1</v>
      </c>
    </row>
    <row r="19" spans="1:17" ht="17.25" thickTop="1" thickBot="1" x14ac:dyDescent="0.3">
      <c r="A19" s="96" t="s">
        <v>98</v>
      </c>
      <c r="B19" s="45">
        <v>2</v>
      </c>
      <c r="C19" s="48"/>
      <c r="D19" s="48"/>
      <c r="E19" s="48"/>
      <c r="F19" s="48">
        <v>4</v>
      </c>
      <c r="G19" s="48"/>
      <c r="H19" s="45"/>
      <c r="I19" s="45">
        <v>4</v>
      </c>
      <c r="J19" s="45">
        <v>4</v>
      </c>
      <c r="K19" s="64"/>
      <c r="L19" s="65"/>
      <c r="M19" s="45"/>
      <c r="N19" s="45"/>
      <c r="O19" s="109">
        <f>SUM(B19:N19)</f>
        <v>14</v>
      </c>
      <c r="Q19" s="91"/>
    </row>
    <row r="20" spans="1:17" ht="17.25" thickTop="1" thickBot="1" x14ac:dyDescent="0.3">
      <c r="A20" s="94" t="s">
        <v>48</v>
      </c>
      <c r="B20" s="45"/>
      <c r="C20" s="48"/>
      <c r="D20" s="48"/>
      <c r="E20" s="48"/>
      <c r="F20" s="48"/>
      <c r="G20" s="48"/>
      <c r="H20" s="45"/>
      <c r="I20" s="45"/>
      <c r="J20" s="45"/>
      <c r="K20" s="64"/>
      <c r="L20" s="65"/>
      <c r="M20" s="45"/>
      <c r="N20" s="45"/>
      <c r="O20" s="109">
        <f>SUM(B20:N20)</f>
        <v>0</v>
      </c>
    </row>
    <row r="21" spans="1:17" ht="17.25" thickTop="1" thickBot="1" x14ac:dyDescent="0.3">
      <c r="A21" s="94" t="s">
        <v>86</v>
      </c>
      <c r="B21" s="45">
        <v>24</v>
      </c>
      <c r="C21" s="48"/>
      <c r="D21" s="48"/>
      <c r="E21" s="48"/>
      <c r="F21" s="48">
        <v>48</v>
      </c>
      <c r="G21" s="48"/>
      <c r="H21" s="45"/>
      <c r="I21" s="45">
        <v>12</v>
      </c>
      <c r="J21" s="45"/>
      <c r="K21" s="64"/>
      <c r="L21" s="65"/>
      <c r="M21" s="45">
        <v>48</v>
      </c>
      <c r="N21" s="45"/>
      <c r="O21" s="109">
        <f>SUM(B21:N21)</f>
        <v>132</v>
      </c>
    </row>
    <row r="22" spans="1:17" ht="17.25" thickTop="1" thickBot="1" x14ac:dyDescent="0.3">
      <c r="A22" s="94" t="s">
        <v>49</v>
      </c>
      <c r="B22" s="45">
        <v>48</v>
      </c>
      <c r="C22" s="48"/>
      <c r="D22" s="48"/>
      <c r="E22" s="48"/>
      <c r="F22" s="48">
        <v>120</v>
      </c>
      <c r="G22" s="48"/>
      <c r="H22" s="45"/>
      <c r="I22" s="45">
        <v>48</v>
      </c>
      <c r="J22" s="45"/>
      <c r="K22" s="64"/>
      <c r="L22" s="65"/>
      <c r="M22" s="45">
        <v>48</v>
      </c>
      <c r="N22" s="45"/>
      <c r="O22" s="109">
        <f>SUM(B22:N22)</f>
        <v>264</v>
      </c>
    </row>
    <row r="23" spans="1:17" ht="17.25" thickTop="1" thickBot="1" x14ac:dyDescent="0.3">
      <c r="A23" s="83" t="s">
        <v>19</v>
      </c>
      <c r="B23" s="45"/>
      <c r="C23" s="48"/>
      <c r="D23" s="48"/>
      <c r="E23" s="48"/>
      <c r="F23" s="48"/>
      <c r="G23" s="48"/>
      <c r="H23" s="45"/>
      <c r="I23" s="45"/>
      <c r="J23" s="45"/>
      <c r="K23" s="64"/>
      <c r="L23" s="65"/>
      <c r="M23" s="45"/>
      <c r="N23" s="45"/>
      <c r="O23" s="109">
        <f>SUM(B23:N23)</f>
        <v>0</v>
      </c>
    </row>
    <row r="24" spans="1:17" ht="17.25" thickTop="1" thickBot="1" x14ac:dyDescent="0.3">
      <c r="A24" s="83" t="s">
        <v>117</v>
      </c>
      <c r="B24" s="45"/>
      <c r="C24" s="48"/>
      <c r="D24" s="48"/>
      <c r="E24" s="48"/>
      <c r="F24" s="48">
        <v>12</v>
      </c>
      <c r="G24" s="48"/>
      <c r="H24" s="45"/>
      <c r="I24" s="45"/>
      <c r="J24" s="45"/>
      <c r="K24" s="64"/>
      <c r="L24" s="65"/>
      <c r="M24" s="45"/>
      <c r="N24" s="45"/>
      <c r="O24" s="109">
        <f>SUM(B24:N24)</f>
        <v>12</v>
      </c>
    </row>
    <row r="25" spans="1:17" ht="17.25" thickTop="1" thickBot="1" x14ac:dyDescent="0.3">
      <c r="A25" s="94" t="s">
        <v>85</v>
      </c>
      <c r="B25" s="45">
        <v>24</v>
      </c>
      <c r="C25" s="48">
        <v>8</v>
      </c>
      <c r="D25" s="48">
        <v>24</v>
      </c>
      <c r="E25" s="48">
        <v>1</v>
      </c>
      <c r="F25" s="48">
        <v>114</v>
      </c>
      <c r="G25" s="48"/>
      <c r="H25" s="45">
        <v>18</v>
      </c>
      <c r="I25" s="45">
        <v>66</v>
      </c>
      <c r="J25" s="45"/>
      <c r="K25" s="64"/>
      <c r="L25" s="65">
        <v>216</v>
      </c>
      <c r="M25" s="45"/>
      <c r="N25" s="45"/>
      <c r="O25" s="109">
        <f>SUM(B25:N25)</f>
        <v>471</v>
      </c>
    </row>
    <row r="26" spans="1:17" ht="17.25" thickTop="1" thickBot="1" x14ac:dyDescent="0.3">
      <c r="A26" s="97" t="s">
        <v>36</v>
      </c>
      <c r="B26" s="45"/>
      <c r="C26" s="48"/>
      <c r="D26" s="48"/>
      <c r="E26" s="48"/>
      <c r="F26" s="48"/>
      <c r="G26" s="48"/>
      <c r="H26" s="45"/>
      <c r="I26" s="45"/>
      <c r="J26" s="45"/>
      <c r="K26" s="64"/>
      <c r="L26" s="65"/>
      <c r="M26" s="45"/>
      <c r="N26" s="45"/>
      <c r="O26" s="109">
        <f>SUM(B26:N26)</f>
        <v>0</v>
      </c>
    </row>
    <row r="27" spans="1:17" ht="17.25" thickTop="1" thickBot="1" x14ac:dyDescent="0.3">
      <c r="A27" s="97" t="s">
        <v>118</v>
      </c>
      <c r="B27" s="45"/>
      <c r="C27" s="48"/>
      <c r="D27" s="48"/>
      <c r="E27" s="48"/>
      <c r="F27" s="48"/>
      <c r="G27" s="48"/>
      <c r="H27" s="45">
        <v>120</v>
      </c>
      <c r="I27" s="45"/>
      <c r="J27" s="45"/>
      <c r="K27" s="64"/>
      <c r="L27" s="65"/>
      <c r="M27" s="45"/>
      <c r="N27" s="45"/>
      <c r="O27" s="109">
        <f>SUM(B27:N27)</f>
        <v>120</v>
      </c>
    </row>
    <row r="28" spans="1:17" ht="17.25" thickTop="1" thickBot="1" x14ac:dyDescent="0.3">
      <c r="A28" s="97" t="s">
        <v>39</v>
      </c>
      <c r="B28" s="45">
        <v>36</v>
      </c>
      <c r="C28" s="48"/>
      <c r="D28" s="48"/>
      <c r="E28" s="48"/>
      <c r="F28" s="48">
        <v>96</v>
      </c>
      <c r="G28" s="48"/>
      <c r="H28" s="45"/>
      <c r="I28" s="45"/>
      <c r="J28" s="45"/>
      <c r="K28" s="64">
        <v>24</v>
      </c>
      <c r="L28" s="65"/>
      <c r="M28" s="45">
        <v>96</v>
      </c>
      <c r="N28" s="45"/>
      <c r="O28" s="109">
        <f>SUM(B28:N28)</f>
        <v>252</v>
      </c>
    </row>
    <row r="29" spans="1:17" ht="17.25" thickTop="1" thickBot="1" x14ac:dyDescent="0.3">
      <c r="A29" s="83" t="s">
        <v>23</v>
      </c>
      <c r="B29" s="45"/>
      <c r="C29" s="48"/>
      <c r="D29" s="48"/>
      <c r="E29" s="48"/>
      <c r="F29" s="48">
        <v>3</v>
      </c>
      <c r="G29" s="48"/>
      <c r="H29" s="45"/>
      <c r="I29" s="45"/>
      <c r="J29" s="45"/>
      <c r="K29" s="64"/>
      <c r="L29" s="65"/>
      <c r="M29" s="45"/>
      <c r="N29" s="45"/>
      <c r="O29" s="109">
        <f>SUM(B29:N29)</f>
        <v>3</v>
      </c>
    </row>
    <row r="30" spans="1:17" ht="17.25" thickTop="1" thickBot="1" x14ac:dyDescent="0.3">
      <c r="A30" s="98" t="s">
        <v>52</v>
      </c>
      <c r="B30" s="45">
        <v>48</v>
      </c>
      <c r="C30" s="48"/>
      <c r="D30" s="48"/>
      <c r="E30" s="48"/>
      <c r="F30" s="48">
        <v>96</v>
      </c>
      <c r="G30" s="48"/>
      <c r="H30" s="45"/>
      <c r="I30" s="45">
        <v>24</v>
      </c>
      <c r="J30" s="45"/>
      <c r="K30" s="64">
        <v>24</v>
      </c>
      <c r="L30" s="65">
        <v>24</v>
      </c>
      <c r="M30" s="45">
        <v>120</v>
      </c>
      <c r="N30" s="45"/>
      <c r="O30" s="109">
        <f>SUM(B30:N30)</f>
        <v>336</v>
      </c>
    </row>
    <row r="31" spans="1:17" ht="17.25" thickTop="1" thickBot="1" x14ac:dyDescent="0.3">
      <c r="A31" s="96" t="s">
        <v>53</v>
      </c>
      <c r="B31" s="45"/>
      <c r="C31" s="48"/>
      <c r="D31" s="48"/>
      <c r="E31" s="48"/>
      <c r="F31" s="48"/>
      <c r="G31" s="48"/>
      <c r="H31" s="45"/>
      <c r="I31" s="45"/>
      <c r="J31" s="45"/>
      <c r="K31" s="64"/>
      <c r="L31" s="65"/>
      <c r="M31" s="45"/>
      <c r="N31" s="45"/>
      <c r="O31" s="109">
        <f>SUM(B31:N31)</f>
        <v>0</v>
      </c>
    </row>
    <row r="32" spans="1:17" ht="17.25" thickTop="1" thickBot="1" x14ac:dyDescent="0.3">
      <c r="A32" s="96" t="s">
        <v>15</v>
      </c>
      <c r="B32" s="45"/>
      <c r="C32" s="48"/>
      <c r="D32" s="48"/>
      <c r="E32" s="48"/>
      <c r="F32" s="48"/>
      <c r="G32" s="48"/>
      <c r="H32" s="45">
        <v>20</v>
      </c>
      <c r="I32" s="45"/>
      <c r="J32" s="45"/>
      <c r="K32" s="64"/>
      <c r="L32" s="65"/>
      <c r="M32" s="45"/>
      <c r="N32" s="45"/>
      <c r="O32" s="109">
        <f>SUM(B32:N32)</f>
        <v>20</v>
      </c>
    </row>
    <row r="33" spans="1:15" ht="17.25" thickTop="1" thickBot="1" x14ac:dyDescent="0.3">
      <c r="A33" s="83" t="s">
        <v>28</v>
      </c>
      <c r="B33" s="45">
        <v>6</v>
      </c>
      <c r="C33" s="48"/>
      <c r="D33" s="48"/>
      <c r="E33" s="48"/>
      <c r="F33" s="48"/>
      <c r="G33" s="48"/>
      <c r="H33" s="45"/>
      <c r="I33" s="45"/>
      <c r="J33" s="45"/>
      <c r="K33" s="64"/>
      <c r="L33" s="65"/>
      <c r="M33" s="45">
        <v>1</v>
      </c>
      <c r="N33" s="45"/>
      <c r="O33" s="109">
        <f>SUM(B33:N33)</f>
        <v>7</v>
      </c>
    </row>
    <row r="34" spans="1:15" ht="17.25" thickTop="1" thickBot="1" x14ac:dyDescent="0.3">
      <c r="A34" s="83" t="s">
        <v>27</v>
      </c>
      <c r="B34" s="45"/>
      <c r="C34" s="48"/>
      <c r="D34" s="48"/>
      <c r="E34" s="48"/>
      <c r="F34" s="48">
        <v>5</v>
      </c>
      <c r="G34" s="48"/>
      <c r="H34" s="45"/>
      <c r="I34" s="45"/>
      <c r="J34" s="45"/>
      <c r="K34" s="64"/>
      <c r="L34" s="65"/>
      <c r="M34" s="45"/>
      <c r="N34" s="45"/>
      <c r="O34" s="109">
        <f>SUM(B34:N34)</f>
        <v>5</v>
      </c>
    </row>
    <row r="35" spans="1:15" ht="17.25" thickTop="1" thickBot="1" x14ac:dyDescent="0.3">
      <c r="A35" s="83" t="s">
        <v>108</v>
      </c>
      <c r="B35" s="45">
        <v>1</v>
      </c>
      <c r="C35" s="48"/>
      <c r="D35" s="48"/>
      <c r="E35" s="48"/>
      <c r="F35" s="48"/>
      <c r="G35" s="48"/>
      <c r="H35" s="45"/>
      <c r="I35" s="45">
        <v>1</v>
      </c>
      <c r="J35" s="45"/>
      <c r="K35" s="64"/>
      <c r="L35" s="65"/>
      <c r="M35" s="45"/>
      <c r="N35" s="45"/>
      <c r="O35" s="109">
        <f>SUM(B35:N35)</f>
        <v>2</v>
      </c>
    </row>
    <row r="36" spans="1:15" ht="17.25" thickTop="1" thickBot="1" x14ac:dyDescent="0.3">
      <c r="A36" s="83" t="s">
        <v>112</v>
      </c>
      <c r="B36" s="45">
        <v>2</v>
      </c>
      <c r="C36" s="48"/>
      <c r="D36" s="48"/>
      <c r="E36" s="48"/>
      <c r="F36" s="48"/>
      <c r="G36" s="48"/>
      <c r="H36" s="45"/>
      <c r="I36" s="45"/>
      <c r="J36" s="45"/>
      <c r="K36" s="64"/>
      <c r="L36" s="65"/>
      <c r="M36" s="45"/>
      <c r="N36" s="45"/>
      <c r="O36" s="109">
        <f>SUM(B36:N36)</f>
        <v>2</v>
      </c>
    </row>
    <row r="37" spans="1:15" ht="17.25" thickTop="1" thickBot="1" x14ac:dyDescent="0.3">
      <c r="A37" s="98" t="s">
        <v>51</v>
      </c>
      <c r="B37" s="45"/>
      <c r="C37" s="48"/>
      <c r="D37" s="48"/>
      <c r="E37" s="48"/>
      <c r="F37" s="48"/>
      <c r="G37" s="48"/>
      <c r="H37" s="45"/>
      <c r="I37" s="45"/>
      <c r="J37" s="45"/>
      <c r="K37" s="64"/>
      <c r="L37" s="65"/>
      <c r="M37" s="45"/>
      <c r="N37" s="45"/>
      <c r="O37" s="109">
        <f>SUM(B37:N37)</f>
        <v>0</v>
      </c>
    </row>
    <row r="38" spans="1:15" ht="17.25" thickTop="1" thickBot="1" x14ac:dyDescent="0.3">
      <c r="A38" s="83" t="s">
        <v>24</v>
      </c>
      <c r="B38" s="45"/>
      <c r="C38" s="48"/>
      <c r="D38" s="48"/>
      <c r="E38" s="48"/>
      <c r="F38" s="48"/>
      <c r="G38" s="48"/>
      <c r="H38" s="45"/>
      <c r="I38" s="45"/>
      <c r="J38" s="45"/>
      <c r="K38" s="64"/>
      <c r="L38" s="65"/>
      <c r="M38" s="45">
        <v>1</v>
      </c>
      <c r="N38" s="45"/>
      <c r="O38" s="109">
        <f>SUM(B38:N38)</f>
        <v>1</v>
      </c>
    </row>
    <row r="39" spans="1:15" ht="17.25" thickTop="1" thickBot="1" x14ac:dyDescent="0.3">
      <c r="A39" s="83" t="s">
        <v>16</v>
      </c>
      <c r="B39" s="45"/>
      <c r="C39" s="48"/>
      <c r="D39" s="48"/>
      <c r="E39" s="48">
        <v>2</v>
      </c>
      <c r="F39" s="48"/>
      <c r="G39" s="48">
        <v>2</v>
      </c>
      <c r="H39" s="45"/>
      <c r="I39" s="45"/>
      <c r="J39" s="45">
        <v>6</v>
      </c>
      <c r="K39" s="64"/>
      <c r="L39" s="65"/>
      <c r="M39" s="45"/>
      <c r="N39" s="45"/>
      <c r="O39" s="109">
        <f>SUM(B39:N39)</f>
        <v>10</v>
      </c>
    </row>
    <row r="40" spans="1:15" ht="17.25" thickTop="1" thickBot="1" x14ac:dyDescent="0.3">
      <c r="A40" s="83" t="s">
        <v>42</v>
      </c>
      <c r="B40" s="45"/>
      <c r="C40" s="48"/>
      <c r="D40" s="48"/>
      <c r="E40" s="48"/>
      <c r="F40" s="48"/>
      <c r="G40" s="48"/>
      <c r="H40" s="45"/>
      <c r="I40" s="45"/>
      <c r="J40" s="45"/>
      <c r="K40" s="64"/>
      <c r="L40" s="65"/>
      <c r="M40" s="45"/>
      <c r="N40" s="45"/>
      <c r="O40" s="109">
        <f>SUM(B40:N40)</f>
        <v>0</v>
      </c>
    </row>
    <row r="41" spans="1:15" ht="17.25" thickTop="1" thickBot="1" x14ac:dyDescent="0.3">
      <c r="A41" s="83" t="s">
        <v>43</v>
      </c>
      <c r="B41" s="45"/>
      <c r="C41" s="48"/>
      <c r="D41" s="48"/>
      <c r="E41" s="48"/>
      <c r="F41" s="48"/>
      <c r="G41" s="48"/>
      <c r="H41" s="45"/>
      <c r="I41" s="45"/>
      <c r="J41" s="45"/>
      <c r="K41" s="64"/>
      <c r="L41" s="65"/>
      <c r="M41" s="45"/>
      <c r="N41" s="45"/>
      <c r="O41" s="109">
        <f>SUM(B41:N41)</f>
        <v>0</v>
      </c>
    </row>
    <row r="42" spans="1:15" ht="17.25" thickTop="1" thickBot="1" x14ac:dyDescent="0.3">
      <c r="A42" s="83" t="s">
        <v>41</v>
      </c>
      <c r="B42" s="45"/>
      <c r="C42" s="48">
        <v>6</v>
      </c>
      <c r="D42" s="48"/>
      <c r="E42" s="48"/>
      <c r="F42" s="48"/>
      <c r="G42" s="48"/>
      <c r="H42" s="45"/>
      <c r="I42" s="45"/>
      <c r="J42" s="45"/>
      <c r="K42" s="64"/>
      <c r="L42" s="65"/>
      <c r="M42" s="45"/>
      <c r="N42" s="45"/>
      <c r="O42" s="109">
        <f>SUM(B42:N42)</f>
        <v>6</v>
      </c>
    </row>
    <row r="43" spans="1:15" ht="17.25" thickTop="1" thickBot="1" x14ac:dyDescent="0.3">
      <c r="A43" s="83" t="s">
        <v>44</v>
      </c>
      <c r="B43" s="45"/>
      <c r="C43" s="48"/>
      <c r="D43" s="48"/>
      <c r="E43" s="48"/>
      <c r="F43" s="48"/>
      <c r="G43" s="48"/>
      <c r="H43" s="45"/>
      <c r="I43" s="45"/>
      <c r="J43" s="45"/>
      <c r="K43" s="64"/>
      <c r="L43" s="65"/>
      <c r="M43" s="45"/>
      <c r="N43" s="45"/>
      <c r="O43" s="109">
        <f>SUM(B43:N43)</f>
        <v>0</v>
      </c>
    </row>
    <row r="44" spans="1:15" ht="17.25" thickTop="1" thickBot="1" x14ac:dyDescent="0.3">
      <c r="A44" s="83" t="s">
        <v>21</v>
      </c>
      <c r="B44" s="45"/>
      <c r="C44" s="48"/>
      <c r="D44" s="48"/>
      <c r="E44" s="48"/>
      <c r="F44" s="48"/>
      <c r="G44" s="48">
        <v>6</v>
      </c>
      <c r="H44" s="45"/>
      <c r="I44" s="45"/>
      <c r="J44" s="45"/>
      <c r="K44" s="64"/>
      <c r="L44" s="65"/>
      <c r="M44" s="45">
        <v>2</v>
      </c>
      <c r="N44" s="45"/>
      <c r="O44" s="109">
        <f>SUM(B44:N44)</f>
        <v>8</v>
      </c>
    </row>
    <row r="45" spans="1:15" ht="17.25" thickTop="1" thickBot="1" x14ac:dyDescent="0.3">
      <c r="A45" s="97" t="s">
        <v>88</v>
      </c>
      <c r="B45" s="45"/>
      <c r="C45" s="48"/>
      <c r="D45" s="48"/>
      <c r="E45" s="48"/>
      <c r="F45" s="48"/>
      <c r="G45" s="48"/>
      <c r="H45" s="45"/>
      <c r="I45" s="45"/>
      <c r="J45" s="45"/>
      <c r="K45" s="64"/>
      <c r="L45" s="65"/>
      <c r="M45" s="45"/>
      <c r="N45" s="45"/>
      <c r="O45" s="109">
        <f>SUM(B45:N45)</f>
        <v>0</v>
      </c>
    </row>
    <row r="46" spans="1:15" ht="17.25" thickTop="1" thickBot="1" x14ac:dyDescent="0.3">
      <c r="A46" s="97" t="s">
        <v>105</v>
      </c>
      <c r="B46" s="45">
        <v>1</v>
      </c>
      <c r="C46" s="48"/>
      <c r="D46" s="48"/>
      <c r="E46" s="48"/>
      <c r="F46" s="48"/>
      <c r="G46" s="48"/>
      <c r="H46" s="45"/>
      <c r="I46" s="45"/>
      <c r="J46" s="45"/>
      <c r="K46" s="64"/>
      <c r="L46" s="65"/>
      <c r="M46" s="45"/>
      <c r="N46" s="45"/>
      <c r="O46" s="109">
        <f>SUM(B46:N46)</f>
        <v>1</v>
      </c>
    </row>
    <row r="47" spans="1:15" ht="17.25" thickTop="1" thickBot="1" x14ac:dyDescent="0.3">
      <c r="A47" s="83" t="s">
        <v>72</v>
      </c>
      <c r="B47" s="45"/>
      <c r="C47" s="48"/>
      <c r="D47" s="48"/>
      <c r="E47" s="48"/>
      <c r="F47" s="48"/>
      <c r="G47" s="48"/>
      <c r="H47" s="45"/>
      <c r="I47" s="45"/>
      <c r="J47" s="45"/>
      <c r="K47" s="64"/>
      <c r="L47" s="65"/>
      <c r="M47" s="45"/>
      <c r="N47" s="45"/>
      <c r="O47" s="109">
        <f>SUM(B47:N47)</f>
        <v>0</v>
      </c>
    </row>
    <row r="48" spans="1:15" ht="17.25" thickTop="1" thickBot="1" x14ac:dyDescent="0.3">
      <c r="A48" s="83" t="s">
        <v>110</v>
      </c>
      <c r="B48" s="45">
        <v>2</v>
      </c>
      <c r="C48" s="48"/>
      <c r="D48" s="48"/>
      <c r="E48" s="48"/>
      <c r="F48" s="48"/>
      <c r="G48" s="48"/>
      <c r="H48" s="45"/>
      <c r="I48" s="45"/>
      <c r="J48" s="45"/>
      <c r="K48" s="64"/>
      <c r="L48" s="65"/>
      <c r="M48" s="45"/>
      <c r="N48" s="45"/>
      <c r="O48" s="109">
        <f>SUM(B48:N48)</f>
        <v>2</v>
      </c>
    </row>
    <row r="49" spans="1:15" ht="17.25" thickTop="1" thickBot="1" x14ac:dyDescent="0.3">
      <c r="A49" s="83" t="s">
        <v>32</v>
      </c>
      <c r="B49" s="45">
        <v>2</v>
      </c>
      <c r="C49" s="48"/>
      <c r="D49" s="48"/>
      <c r="E49" s="48"/>
      <c r="F49" s="48"/>
      <c r="G49" s="48"/>
      <c r="H49" s="45"/>
      <c r="I49" s="45">
        <v>6</v>
      </c>
      <c r="J49" s="45"/>
      <c r="K49" s="64"/>
      <c r="L49" s="65"/>
      <c r="M49" s="45">
        <v>4</v>
      </c>
      <c r="N49" s="45"/>
      <c r="O49" s="109">
        <f>SUM(B49:N49)</f>
        <v>12</v>
      </c>
    </row>
    <row r="50" spans="1:15" ht="17.25" thickTop="1" thickBot="1" x14ac:dyDescent="0.3">
      <c r="A50" s="83" t="s">
        <v>70</v>
      </c>
      <c r="B50" s="45"/>
      <c r="C50" s="48"/>
      <c r="D50" s="48"/>
      <c r="E50" s="48"/>
      <c r="F50" s="48"/>
      <c r="G50" s="48"/>
      <c r="H50" s="45"/>
      <c r="I50" s="45"/>
      <c r="J50" s="45"/>
      <c r="K50" s="64"/>
      <c r="L50" s="65"/>
      <c r="M50" s="45"/>
      <c r="N50" s="45"/>
      <c r="O50" s="109">
        <f>SUM(B50:N50)</f>
        <v>0</v>
      </c>
    </row>
    <row r="51" spans="1:15" ht="17.25" thickTop="1" thickBot="1" x14ac:dyDescent="0.3">
      <c r="A51" s="83" t="s">
        <v>104</v>
      </c>
      <c r="B51" s="45">
        <v>2</v>
      </c>
      <c r="C51" s="48"/>
      <c r="D51" s="48"/>
      <c r="E51" s="48"/>
      <c r="F51" s="48"/>
      <c r="G51" s="48"/>
      <c r="H51" s="45"/>
      <c r="I51" s="45"/>
      <c r="J51" s="45"/>
      <c r="K51" s="64"/>
      <c r="L51" s="65"/>
      <c r="M51" s="45"/>
      <c r="N51" s="45"/>
      <c r="O51" s="109">
        <f>SUM(B51:N51)</f>
        <v>2</v>
      </c>
    </row>
    <row r="52" spans="1:15" ht="17.25" thickTop="1" thickBot="1" x14ac:dyDescent="0.3">
      <c r="A52" s="83" t="s">
        <v>71</v>
      </c>
      <c r="B52" s="45"/>
      <c r="C52" s="48"/>
      <c r="D52" s="48"/>
      <c r="E52" s="48"/>
      <c r="F52" s="48"/>
      <c r="G52" s="48"/>
      <c r="H52" s="45"/>
      <c r="I52" s="45"/>
      <c r="J52" s="45"/>
      <c r="K52" s="64"/>
      <c r="L52" s="65"/>
      <c r="M52" s="45"/>
      <c r="N52" s="45"/>
      <c r="O52" s="109">
        <f>SUM(B52:N52)</f>
        <v>0</v>
      </c>
    </row>
    <row r="53" spans="1:15" ht="17.25" thickTop="1" thickBot="1" x14ac:dyDescent="0.3">
      <c r="A53" s="83" t="s">
        <v>31</v>
      </c>
      <c r="B53" s="45"/>
      <c r="C53" s="48"/>
      <c r="D53" s="48"/>
      <c r="E53" s="48"/>
      <c r="F53" s="48"/>
      <c r="G53" s="48"/>
      <c r="H53" s="45">
        <v>8</v>
      </c>
      <c r="I53" s="45"/>
      <c r="J53" s="45">
        <v>18</v>
      </c>
      <c r="K53" s="64"/>
      <c r="L53" s="65"/>
      <c r="M53" s="45">
        <v>12</v>
      </c>
      <c r="N53" s="45"/>
      <c r="O53" s="109">
        <f>SUM(B53:N53)</f>
        <v>38</v>
      </c>
    </row>
    <row r="54" spans="1:15" ht="17.25" thickTop="1" thickBot="1" x14ac:dyDescent="0.3">
      <c r="A54" s="95" t="s">
        <v>83</v>
      </c>
      <c r="B54" s="45">
        <v>6</v>
      </c>
      <c r="C54" s="48"/>
      <c r="D54" s="48"/>
      <c r="E54" s="48"/>
      <c r="F54" s="48"/>
      <c r="G54" s="48"/>
      <c r="H54" s="45"/>
      <c r="I54" s="45"/>
      <c r="J54" s="45"/>
      <c r="K54" s="64"/>
      <c r="L54" s="65"/>
      <c r="M54" s="45"/>
      <c r="N54" s="45"/>
      <c r="O54" s="109">
        <f>SUM(B54:N54)</f>
        <v>6</v>
      </c>
    </row>
    <row r="55" spans="1:15" ht="17.25" thickTop="1" thickBot="1" x14ac:dyDescent="0.3">
      <c r="A55" s="95" t="s">
        <v>84</v>
      </c>
      <c r="B55" s="45"/>
      <c r="C55" s="48"/>
      <c r="D55" s="48"/>
      <c r="E55" s="48"/>
      <c r="F55" s="48"/>
      <c r="G55" s="48"/>
      <c r="H55" s="45"/>
      <c r="I55" s="45"/>
      <c r="J55" s="45"/>
      <c r="K55" s="64"/>
      <c r="L55" s="65"/>
      <c r="M55" s="45"/>
      <c r="N55" s="45"/>
      <c r="O55" s="109">
        <f>SUM(B55:N55)</f>
        <v>0</v>
      </c>
    </row>
    <row r="56" spans="1:15" ht="17.25" thickTop="1" thickBot="1" x14ac:dyDescent="0.3">
      <c r="A56" s="83" t="s">
        <v>29</v>
      </c>
      <c r="B56" s="45"/>
      <c r="C56" s="48"/>
      <c r="D56" s="48"/>
      <c r="E56" s="48"/>
      <c r="F56" s="48"/>
      <c r="G56" s="48"/>
      <c r="H56" s="45"/>
      <c r="I56" s="45">
        <v>2</v>
      </c>
      <c r="J56" s="45"/>
      <c r="K56" s="64"/>
      <c r="L56" s="65"/>
      <c r="M56" s="45">
        <v>1</v>
      </c>
      <c r="N56" s="45"/>
      <c r="O56" s="109">
        <f>SUM(B56:N56)</f>
        <v>3</v>
      </c>
    </row>
    <row r="57" spans="1:15" ht="17.25" thickTop="1" thickBot="1" x14ac:dyDescent="0.3">
      <c r="A57" s="83" t="s">
        <v>77</v>
      </c>
      <c r="B57" s="45"/>
      <c r="C57" s="48"/>
      <c r="D57" s="48"/>
      <c r="E57" s="48"/>
      <c r="F57" s="48"/>
      <c r="G57" s="48"/>
      <c r="H57" s="45"/>
      <c r="I57" s="45"/>
      <c r="J57" s="45"/>
      <c r="K57" s="64"/>
      <c r="L57" s="65"/>
      <c r="M57" s="45">
        <v>6</v>
      </c>
      <c r="N57" s="45"/>
      <c r="O57" s="109">
        <f>SUM(B57:N57)</f>
        <v>6</v>
      </c>
    </row>
    <row r="58" spans="1:15" ht="17.25" thickTop="1" thickBot="1" x14ac:dyDescent="0.3">
      <c r="A58" s="83" t="s">
        <v>78</v>
      </c>
      <c r="B58" s="45"/>
      <c r="C58" s="48"/>
      <c r="D58" s="48"/>
      <c r="E58" s="48"/>
      <c r="F58" s="48"/>
      <c r="G58" s="48"/>
      <c r="H58" s="45"/>
      <c r="I58" s="45"/>
      <c r="J58" s="45"/>
      <c r="K58" s="45"/>
      <c r="L58" s="45"/>
      <c r="M58" s="45">
        <v>6</v>
      </c>
      <c r="N58" s="45"/>
      <c r="O58" s="109">
        <f>SUM(B58:N58)</f>
        <v>6</v>
      </c>
    </row>
    <row r="59" spans="1:15" ht="17.25" thickTop="1" thickBot="1" x14ac:dyDescent="0.3">
      <c r="A59" s="83" t="s">
        <v>54</v>
      </c>
      <c r="B59" s="45"/>
      <c r="C59" s="48"/>
      <c r="D59" s="48"/>
      <c r="E59" s="48"/>
      <c r="F59" s="48"/>
      <c r="G59" s="48"/>
      <c r="H59" s="45"/>
      <c r="I59" s="45"/>
      <c r="J59" s="45"/>
      <c r="K59" s="45"/>
      <c r="L59" s="45"/>
      <c r="M59" s="45"/>
      <c r="N59" s="45"/>
      <c r="O59" s="109">
        <f>SUM(B59:N59)</f>
        <v>0</v>
      </c>
    </row>
    <row r="60" spans="1:15" ht="17.25" thickTop="1" thickBot="1" x14ac:dyDescent="0.3">
      <c r="A60" s="94" t="s">
        <v>80</v>
      </c>
      <c r="B60" s="45">
        <v>30</v>
      </c>
      <c r="C60" s="48"/>
      <c r="D60" s="48"/>
      <c r="E60" s="48"/>
      <c r="F60" s="48">
        <v>12</v>
      </c>
      <c r="G60" s="48"/>
      <c r="H60" s="45">
        <v>11</v>
      </c>
      <c r="I60" s="45"/>
      <c r="J60" s="45"/>
      <c r="K60" s="45">
        <v>20</v>
      </c>
      <c r="L60" s="45"/>
      <c r="M60" s="45">
        <v>60</v>
      </c>
      <c r="N60" s="45"/>
      <c r="O60" s="109">
        <f>SUM(B60:N60)</f>
        <v>133</v>
      </c>
    </row>
    <row r="61" spans="1:15" ht="17.25" thickTop="1" thickBot="1" x14ac:dyDescent="0.3">
      <c r="A61" s="95" t="s">
        <v>60</v>
      </c>
      <c r="B61" s="45"/>
      <c r="C61" s="48"/>
      <c r="D61" s="48"/>
      <c r="E61" s="48"/>
      <c r="F61" s="48"/>
      <c r="G61" s="48"/>
      <c r="H61" s="45"/>
      <c r="I61" s="45"/>
      <c r="J61" s="45"/>
      <c r="K61" s="45"/>
      <c r="L61" s="45"/>
      <c r="M61" s="45"/>
      <c r="N61" s="45"/>
      <c r="O61" s="109">
        <f>SUM(B61:N61)</f>
        <v>0</v>
      </c>
    </row>
    <row r="62" spans="1:15" ht="17.25" thickTop="1" thickBot="1" x14ac:dyDescent="0.3">
      <c r="A62" s="83" t="s">
        <v>74</v>
      </c>
      <c r="B62" s="45"/>
      <c r="C62" s="48"/>
      <c r="D62" s="48"/>
      <c r="E62" s="48"/>
      <c r="F62" s="48"/>
      <c r="G62" s="48"/>
      <c r="H62" s="45"/>
      <c r="I62" s="45"/>
      <c r="J62" s="45"/>
      <c r="K62" s="45"/>
      <c r="L62" s="45"/>
      <c r="M62" s="45"/>
      <c r="N62" s="45"/>
      <c r="O62" s="109">
        <f>SUM(B62:N62)</f>
        <v>0</v>
      </c>
    </row>
    <row r="63" spans="1:15" ht="17.25" thickTop="1" thickBot="1" x14ac:dyDescent="0.3">
      <c r="A63" s="83" t="s">
        <v>75</v>
      </c>
      <c r="B63" s="45"/>
      <c r="C63" s="48"/>
      <c r="D63" s="48"/>
      <c r="E63" s="48"/>
      <c r="F63" s="48"/>
      <c r="G63" s="48"/>
      <c r="H63" s="45"/>
      <c r="I63" s="45"/>
      <c r="J63" s="45"/>
      <c r="K63" s="45"/>
      <c r="L63" s="45"/>
      <c r="M63" s="45"/>
      <c r="N63" s="45"/>
      <c r="O63" s="109">
        <f>SUM(B63:N63)</f>
        <v>0</v>
      </c>
    </row>
    <row r="64" spans="1:15" ht="17.25" thickTop="1" thickBot="1" x14ac:dyDescent="0.3">
      <c r="A64" s="94" t="s">
        <v>82</v>
      </c>
      <c r="B64" s="45">
        <v>6</v>
      </c>
      <c r="C64" s="48"/>
      <c r="D64" s="48"/>
      <c r="E64" s="48"/>
      <c r="F64" s="48">
        <v>6</v>
      </c>
      <c r="G64" s="48"/>
      <c r="H64" s="45">
        <v>12</v>
      </c>
      <c r="I64" s="45"/>
      <c r="J64" s="45"/>
      <c r="K64" s="45">
        <v>6</v>
      </c>
      <c r="L64" s="45">
        <v>2</v>
      </c>
      <c r="M64" s="45"/>
      <c r="N64" s="45"/>
      <c r="O64" s="109">
        <f>SUM(B64:N64)</f>
        <v>32</v>
      </c>
    </row>
    <row r="65" spans="1:15" ht="17.25" thickTop="1" thickBot="1" x14ac:dyDescent="0.3">
      <c r="A65" s="94" t="s">
        <v>79</v>
      </c>
      <c r="B65" s="45">
        <v>48</v>
      </c>
      <c r="C65" s="48"/>
      <c r="D65" s="48"/>
      <c r="E65" s="48"/>
      <c r="F65" s="48">
        <v>18</v>
      </c>
      <c r="G65" s="48"/>
      <c r="H65" s="45">
        <v>8</v>
      </c>
      <c r="I65" s="45">
        <v>36</v>
      </c>
      <c r="J65" s="45"/>
      <c r="K65" s="45">
        <v>20</v>
      </c>
      <c r="L65" s="45"/>
      <c r="M65" s="45">
        <v>60</v>
      </c>
      <c r="N65" s="45"/>
      <c r="O65" s="109">
        <f>SUM(B65:N65)</f>
        <v>190</v>
      </c>
    </row>
    <row r="66" spans="1:15" ht="17.25" thickTop="1" thickBot="1" x14ac:dyDescent="0.3">
      <c r="A66" s="95" t="s">
        <v>59</v>
      </c>
      <c r="B66" s="45"/>
      <c r="C66" s="48"/>
      <c r="D66" s="48"/>
      <c r="E66" s="48"/>
      <c r="F66" s="48"/>
      <c r="G66" s="48"/>
      <c r="H66" s="45"/>
      <c r="I66" s="45"/>
      <c r="J66" s="45"/>
      <c r="K66" s="45"/>
      <c r="L66" s="45"/>
      <c r="M66" s="45"/>
      <c r="N66" s="45"/>
      <c r="O66" s="109">
        <f>SUM(B66:N66)</f>
        <v>0</v>
      </c>
    </row>
    <row r="67" spans="1:15" ht="17.25" thickTop="1" thickBot="1" x14ac:dyDescent="0.3">
      <c r="A67" s="94" t="s">
        <v>56</v>
      </c>
      <c r="B67" s="45">
        <v>120</v>
      </c>
      <c r="C67" s="48"/>
      <c r="D67" s="48"/>
      <c r="E67" s="48"/>
      <c r="F67" s="48"/>
      <c r="G67" s="48"/>
      <c r="H67" s="45"/>
      <c r="I67" s="45">
        <v>96</v>
      </c>
      <c r="J67" s="45"/>
      <c r="K67" s="45">
        <v>42</v>
      </c>
      <c r="L67" s="45"/>
      <c r="M67" s="45">
        <v>192</v>
      </c>
      <c r="N67" s="45"/>
      <c r="O67" s="109">
        <f>SUM(B67:N67)</f>
        <v>450</v>
      </c>
    </row>
    <row r="68" spans="1:15" ht="17.25" thickTop="1" thickBot="1" x14ac:dyDescent="0.3">
      <c r="A68" s="94" t="s">
        <v>55</v>
      </c>
      <c r="B68" s="45"/>
      <c r="C68" s="48"/>
      <c r="D68" s="48"/>
      <c r="E68" s="48"/>
      <c r="F68" s="48"/>
      <c r="G68" s="48"/>
      <c r="H68" s="45"/>
      <c r="I68" s="45"/>
      <c r="J68" s="45"/>
      <c r="K68" s="45"/>
      <c r="L68" s="45"/>
      <c r="M68" s="45"/>
      <c r="N68" s="45"/>
      <c r="O68" s="109">
        <f>SUM(B68:N68)</f>
        <v>0</v>
      </c>
    </row>
    <row r="69" spans="1:15" ht="17.25" thickTop="1" thickBot="1" x14ac:dyDescent="0.3">
      <c r="A69" s="94" t="s">
        <v>107</v>
      </c>
      <c r="B69" s="45">
        <v>1</v>
      </c>
      <c r="C69" s="48"/>
      <c r="D69" s="48"/>
      <c r="E69" s="48"/>
      <c r="F69" s="48">
        <v>1</v>
      </c>
      <c r="G69" s="48"/>
      <c r="H69" s="45"/>
      <c r="I69" s="45"/>
      <c r="J69" s="45"/>
      <c r="K69" s="45"/>
      <c r="L69" s="45"/>
      <c r="M69" s="45"/>
      <c r="N69" s="45"/>
      <c r="O69" s="109">
        <f>SUM(B69:N69)</f>
        <v>2</v>
      </c>
    </row>
    <row r="70" spans="1:15" ht="17.25" thickTop="1" thickBot="1" x14ac:dyDescent="0.3">
      <c r="A70" s="94" t="s">
        <v>106</v>
      </c>
      <c r="B70" s="45">
        <v>2</v>
      </c>
      <c r="C70" s="48"/>
      <c r="D70" s="48"/>
      <c r="E70" s="48"/>
      <c r="F70" s="48"/>
      <c r="G70" s="48"/>
      <c r="H70" s="45"/>
      <c r="I70" s="45"/>
      <c r="J70" s="45"/>
      <c r="K70" s="45"/>
      <c r="L70" s="45"/>
      <c r="M70" s="45"/>
      <c r="N70" s="45"/>
      <c r="O70" s="109">
        <f>SUM(B70:N70)</f>
        <v>2</v>
      </c>
    </row>
    <row r="71" spans="1:15" ht="17.25" thickTop="1" thickBot="1" x14ac:dyDescent="0.3">
      <c r="A71" s="83" t="s">
        <v>76</v>
      </c>
      <c r="B71" s="45"/>
      <c r="C71" s="48"/>
      <c r="D71" s="48"/>
      <c r="E71" s="48"/>
      <c r="F71" s="48"/>
      <c r="G71" s="48"/>
      <c r="H71" s="45"/>
      <c r="I71" s="45"/>
      <c r="J71" s="45"/>
      <c r="K71" s="45"/>
      <c r="L71" s="45"/>
      <c r="M71" s="45">
        <v>9</v>
      </c>
      <c r="N71" s="45"/>
      <c r="O71" s="109">
        <f>SUM(B71:N71)</f>
        <v>9</v>
      </c>
    </row>
    <row r="72" spans="1:15" ht="17.25" thickTop="1" thickBot="1" x14ac:dyDescent="0.3">
      <c r="A72" s="83" t="s">
        <v>34</v>
      </c>
      <c r="B72" s="45"/>
      <c r="C72" s="48"/>
      <c r="D72" s="48"/>
      <c r="E72" s="48"/>
      <c r="F72" s="48">
        <v>2</v>
      </c>
      <c r="G72" s="48"/>
      <c r="H72" s="45"/>
      <c r="I72" s="45"/>
      <c r="J72" s="45"/>
      <c r="K72" s="45"/>
      <c r="L72" s="45"/>
      <c r="M72" s="45"/>
      <c r="N72" s="45"/>
      <c r="O72" s="109">
        <f>SUM(B72:N72)</f>
        <v>2</v>
      </c>
    </row>
    <row r="73" spans="1:15" ht="17.25" thickTop="1" thickBot="1" x14ac:dyDescent="0.3">
      <c r="A73" s="83" t="s">
        <v>35</v>
      </c>
      <c r="B73" s="45"/>
      <c r="C73" s="48"/>
      <c r="D73" s="48"/>
      <c r="E73" s="48"/>
      <c r="F73" s="48">
        <v>1</v>
      </c>
      <c r="G73" s="48"/>
      <c r="H73" s="45"/>
      <c r="I73" s="45"/>
      <c r="J73" s="45"/>
      <c r="K73" s="45"/>
      <c r="L73" s="45"/>
      <c r="M73" s="45"/>
      <c r="N73" s="45"/>
      <c r="O73" s="109">
        <f>SUM(B73:N73)</f>
        <v>1</v>
      </c>
    </row>
    <row r="74" spans="1:15" ht="17.25" thickTop="1" thickBot="1" x14ac:dyDescent="0.3">
      <c r="A74" s="83" t="s">
        <v>33</v>
      </c>
      <c r="B74" s="45"/>
      <c r="C74" s="48"/>
      <c r="D74" s="48"/>
      <c r="E74" s="48"/>
      <c r="F74" s="48">
        <v>2</v>
      </c>
      <c r="G74" s="48"/>
      <c r="H74" s="45"/>
      <c r="I74" s="45"/>
      <c r="J74" s="45"/>
      <c r="K74" s="45"/>
      <c r="L74" s="45"/>
      <c r="M74" s="45"/>
      <c r="N74" s="45"/>
      <c r="O74" s="109">
        <f>SUM(B74:N74)</f>
        <v>2</v>
      </c>
    </row>
    <row r="75" spans="1:15" ht="17.25" thickTop="1" thickBot="1" x14ac:dyDescent="0.3">
      <c r="A75" s="83" t="s">
        <v>26</v>
      </c>
      <c r="B75" s="45">
        <v>2</v>
      </c>
      <c r="C75" s="48"/>
      <c r="D75" s="48"/>
      <c r="E75" s="48"/>
      <c r="F75" s="48"/>
      <c r="G75" s="48"/>
      <c r="H75" s="45"/>
      <c r="I75" s="45"/>
      <c r="J75" s="45"/>
      <c r="K75" s="45"/>
      <c r="L75" s="45"/>
      <c r="M75" s="45"/>
      <c r="N75" s="45"/>
      <c r="O75" s="109">
        <f>SUM(B75:N75)</f>
        <v>2</v>
      </c>
    </row>
    <row r="76" spans="1:15" ht="17.25" thickTop="1" thickBot="1" x14ac:dyDescent="0.3">
      <c r="A76" s="98" t="s">
        <v>50</v>
      </c>
      <c r="B76" s="45"/>
      <c r="C76" s="48"/>
      <c r="D76" s="48"/>
      <c r="E76" s="48"/>
      <c r="F76" s="48"/>
      <c r="G76" s="48"/>
      <c r="H76" s="45"/>
      <c r="I76" s="45"/>
      <c r="J76" s="45"/>
      <c r="K76" s="45"/>
      <c r="L76" s="45"/>
      <c r="M76" s="45"/>
      <c r="N76" s="45"/>
      <c r="O76" s="109">
        <f>SUM(B76:N76)</f>
        <v>0</v>
      </c>
    </row>
    <row r="77" spans="1:15" ht="17.25" thickTop="1" thickBot="1" x14ac:dyDescent="0.3">
      <c r="A77" s="83" t="s">
        <v>89</v>
      </c>
      <c r="B77" s="45"/>
      <c r="C77" s="48"/>
      <c r="D77" s="48"/>
      <c r="E77" s="48"/>
      <c r="F77" s="48"/>
      <c r="G77" s="48"/>
      <c r="H77" s="45"/>
      <c r="I77" s="45"/>
      <c r="J77" s="45"/>
      <c r="K77" s="45"/>
      <c r="L77" s="45"/>
      <c r="M77" s="45"/>
      <c r="N77" s="45"/>
      <c r="O77" s="109">
        <f>SUM(B77:N77)</f>
        <v>0</v>
      </c>
    </row>
    <row r="78" spans="1:15" ht="17.25" thickTop="1" thickBot="1" x14ac:dyDescent="0.3">
      <c r="A78" s="83" t="s">
        <v>90</v>
      </c>
      <c r="B78" s="45"/>
      <c r="C78" s="48"/>
      <c r="D78" s="48"/>
      <c r="E78" s="48"/>
      <c r="F78" s="48"/>
      <c r="G78" s="48"/>
      <c r="H78" s="45"/>
      <c r="I78" s="45"/>
      <c r="J78" s="45"/>
      <c r="K78" s="45"/>
      <c r="L78" s="45"/>
      <c r="M78" s="45"/>
      <c r="N78" s="45"/>
      <c r="O78" s="109">
        <f>SUM(B78:N78)</f>
        <v>0</v>
      </c>
    </row>
    <row r="79" spans="1:15" ht="17.25" thickTop="1" thickBot="1" x14ac:dyDescent="0.3">
      <c r="A79" s="97" t="s">
        <v>47</v>
      </c>
      <c r="B79" s="45"/>
      <c r="C79" s="48"/>
      <c r="D79" s="48"/>
      <c r="E79" s="48"/>
      <c r="F79" s="48">
        <v>1</v>
      </c>
      <c r="G79" s="48"/>
      <c r="H79" s="45"/>
      <c r="I79" s="45"/>
      <c r="J79" s="45"/>
      <c r="K79" s="45"/>
      <c r="L79" s="45"/>
      <c r="M79" s="45"/>
      <c r="N79" s="45"/>
      <c r="O79" s="109">
        <f>SUM(B79:N79)</f>
        <v>1</v>
      </c>
    </row>
    <row r="80" spans="1:15" ht="17.25" thickTop="1" thickBot="1" x14ac:dyDescent="0.3">
      <c r="A80" s="97" t="s">
        <v>46</v>
      </c>
      <c r="B80" s="45"/>
      <c r="C80" s="48"/>
      <c r="D80" s="48"/>
      <c r="E80" s="48"/>
      <c r="F80" s="48">
        <v>2</v>
      </c>
      <c r="G80" s="48"/>
      <c r="H80" s="45"/>
      <c r="I80" s="45"/>
      <c r="J80" s="45"/>
      <c r="K80" s="45"/>
      <c r="L80" s="45"/>
      <c r="M80" s="45"/>
      <c r="N80" s="45">
        <v>2</v>
      </c>
      <c r="O80" s="109">
        <f>SUM(B80:N80)</f>
        <v>4</v>
      </c>
    </row>
    <row r="81" spans="1:15" ht="17.25" thickTop="1" thickBot="1" x14ac:dyDescent="0.3">
      <c r="A81" s="99" t="s">
        <v>45</v>
      </c>
      <c r="B81" s="45"/>
      <c r="C81" s="48"/>
      <c r="D81" s="48">
        <v>2</v>
      </c>
      <c r="E81" s="48"/>
      <c r="F81" s="48">
        <v>2</v>
      </c>
      <c r="G81" s="48"/>
      <c r="H81" s="45"/>
      <c r="I81" s="45"/>
      <c r="J81" s="45"/>
      <c r="K81" s="45"/>
      <c r="L81" s="45"/>
      <c r="M81" s="45"/>
      <c r="N81" s="45">
        <v>6</v>
      </c>
      <c r="O81" s="109">
        <f>SUM(B81:N81)</f>
        <v>10</v>
      </c>
    </row>
    <row r="82" spans="1:15" ht="17.25" thickTop="1" thickBot="1" x14ac:dyDescent="0.3">
      <c r="A82" s="99" t="s">
        <v>87</v>
      </c>
      <c r="B82" s="45"/>
      <c r="C82" s="48"/>
      <c r="D82" s="48"/>
      <c r="E82" s="48"/>
      <c r="F82" s="48"/>
      <c r="G82" s="48"/>
      <c r="H82" s="45"/>
      <c r="I82" s="45"/>
      <c r="J82" s="45"/>
      <c r="K82" s="45"/>
      <c r="L82" s="45"/>
      <c r="M82" s="45"/>
      <c r="N82" s="45"/>
      <c r="O82" s="109">
        <f>SUM(B82:N82)</f>
        <v>0</v>
      </c>
    </row>
    <row r="83" spans="1:15" ht="17.25" thickTop="1" thickBot="1" x14ac:dyDescent="0.3">
      <c r="A83" s="92" t="s">
        <v>97</v>
      </c>
      <c r="B83" s="45"/>
      <c r="C83" s="48"/>
      <c r="D83" s="48"/>
      <c r="E83" s="48"/>
      <c r="F83" s="48"/>
      <c r="G83" s="48"/>
      <c r="H83" s="45"/>
      <c r="I83" s="45"/>
      <c r="J83" s="45"/>
      <c r="K83" s="45"/>
      <c r="L83" s="45"/>
      <c r="M83" s="45"/>
      <c r="N83" s="45"/>
      <c r="O83" s="109">
        <f>SUM(B83:N83)</f>
        <v>0</v>
      </c>
    </row>
    <row r="84" spans="1:15" ht="17.25" thickTop="1" thickBot="1" x14ac:dyDescent="0.3">
      <c r="A84" s="92" t="s">
        <v>69</v>
      </c>
      <c r="B84" s="45"/>
      <c r="C84" s="48"/>
      <c r="D84" s="48"/>
      <c r="E84" s="48"/>
      <c r="F84" s="48"/>
      <c r="G84" s="48"/>
      <c r="H84" s="45"/>
      <c r="I84" s="45">
        <v>24</v>
      </c>
      <c r="J84" s="45"/>
      <c r="K84" s="45"/>
      <c r="L84" s="45"/>
      <c r="M84" s="45">
        <v>60</v>
      </c>
      <c r="N84" s="45"/>
      <c r="O84" s="109">
        <f>SUM(B84:N84)</f>
        <v>84</v>
      </c>
    </row>
    <row r="85" spans="1:15" ht="17.25" thickTop="1" thickBot="1" x14ac:dyDescent="0.3">
      <c r="A85" s="100" t="s">
        <v>92</v>
      </c>
      <c r="B85" s="45">
        <v>4</v>
      </c>
      <c r="C85" s="48"/>
      <c r="D85" s="48"/>
      <c r="E85" s="48"/>
      <c r="F85" s="48"/>
      <c r="G85" s="48"/>
      <c r="H85" s="45"/>
      <c r="I85" s="45">
        <v>6</v>
      </c>
      <c r="J85" s="45"/>
      <c r="K85" s="45">
        <v>6</v>
      </c>
      <c r="L85" s="45"/>
      <c r="M85" s="45"/>
      <c r="N85" s="45"/>
      <c r="O85" s="109">
        <f>SUM(B85:N85)</f>
        <v>16</v>
      </c>
    </row>
    <row r="86" spans="1:15" ht="17.25" thickTop="1" thickBot="1" x14ac:dyDescent="0.3">
      <c r="A86" s="100" t="s">
        <v>91</v>
      </c>
      <c r="B86" s="45">
        <v>18</v>
      </c>
      <c r="C86" s="48">
        <v>10</v>
      </c>
      <c r="D86" s="48"/>
      <c r="E86" s="48"/>
      <c r="F86" s="48">
        <v>24</v>
      </c>
      <c r="G86" s="48">
        <v>8</v>
      </c>
      <c r="H86" s="45">
        <v>10</v>
      </c>
      <c r="I86" s="45"/>
      <c r="J86" s="45"/>
      <c r="K86" s="45"/>
      <c r="L86" s="45">
        <v>3</v>
      </c>
      <c r="M86" s="45"/>
      <c r="N86" s="45"/>
      <c r="O86" s="109">
        <f>SUM(B86:N86)</f>
        <v>73</v>
      </c>
    </row>
    <row r="87" spans="1:15" ht="17.25" thickTop="1" thickBot="1" x14ac:dyDescent="0.3">
      <c r="A87" s="92" t="s">
        <v>58</v>
      </c>
      <c r="B87" s="45">
        <v>6</v>
      </c>
      <c r="C87" s="48"/>
      <c r="D87" s="48"/>
      <c r="E87" s="48"/>
      <c r="F87" s="48">
        <v>4</v>
      </c>
      <c r="G87" s="48"/>
      <c r="H87" s="45"/>
      <c r="I87" s="45">
        <v>4</v>
      </c>
      <c r="J87" s="45"/>
      <c r="K87" s="45"/>
      <c r="L87" s="45"/>
      <c r="M87" s="45"/>
      <c r="N87" s="45"/>
      <c r="O87" s="109">
        <f>SUM(B87:N87)</f>
        <v>14</v>
      </c>
    </row>
    <row r="88" spans="1:15" ht="17.25" thickTop="1" thickBot="1" x14ac:dyDescent="0.3">
      <c r="A88" s="101" t="s">
        <v>101</v>
      </c>
      <c r="B88" s="45">
        <v>2</v>
      </c>
      <c r="C88" s="48"/>
      <c r="D88" s="48"/>
      <c r="E88" s="48"/>
      <c r="F88" s="48"/>
      <c r="G88" s="48"/>
      <c r="H88" s="45"/>
      <c r="I88" s="45">
        <v>2</v>
      </c>
      <c r="J88" s="45"/>
      <c r="K88" s="45"/>
      <c r="L88" s="45"/>
      <c r="M88" s="45"/>
      <c r="N88" s="45"/>
      <c r="O88" s="109">
        <f>SUM(B88:N88)</f>
        <v>4</v>
      </c>
    </row>
    <row r="89" spans="1:15" ht="17.25" thickTop="1" thickBot="1" x14ac:dyDescent="0.3">
      <c r="A89" s="50" t="s">
        <v>63</v>
      </c>
      <c r="B89" s="45"/>
      <c r="C89" s="48"/>
      <c r="D89" s="48"/>
      <c r="E89" s="48"/>
      <c r="F89" s="48"/>
      <c r="G89" s="48"/>
      <c r="H89" s="45"/>
      <c r="I89" s="45"/>
      <c r="J89" s="45"/>
      <c r="K89" s="45"/>
      <c r="L89" s="45"/>
      <c r="M89" s="45"/>
      <c r="N89" s="45"/>
      <c r="O89" s="109">
        <f>SUM(B89:N89)</f>
        <v>0</v>
      </c>
    </row>
    <row r="90" spans="1:15" ht="17.25" thickTop="1" thickBot="1" x14ac:dyDescent="0.3">
      <c r="A90" s="50" t="s">
        <v>64</v>
      </c>
      <c r="B90" s="45"/>
      <c r="C90" s="48"/>
      <c r="D90" s="48"/>
      <c r="E90" s="48"/>
      <c r="F90" s="48"/>
      <c r="G90" s="48"/>
      <c r="H90" s="45"/>
      <c r="I90" s="45"/>
      <c r="J90" s="45"/>
      <c r="K90" s="45"/>
      <c r="L90" s="45"/>
      <c r="M90" s="45"/>
      <c r="N90" s="45"/>
      <c r="O90" s="109">
        <f>SUM(B90:N90)</f>
        <v>0</v>
      </c>
    </row>
    <row r="91" spans="1:15" ht="17.25" thickTop="1" thickBot="1" x14ac:dyDescent="0.3">
      <c r="A91" s="50" t="s">
        <v>127</v>
      </c>
      <c r="B91" s="45"/>
      <c r="C91" s="48"/>
      <c r="D91" s="48"/>
      <c r="E91" s="48"/>
      <c r="F91" s="48"/>
      <c r="G91" s="48"/>
      <c r="H91" s="45"/>
      <c r="I91" s="45">
        <v>48</v>
      </c>
      <c r="J91" s="45"/>
      <c r="K91" s="45"/>
      <c r="L91" s="45"/>
      <c r="M91" s="45"/>
      <c r="N91" s="45"/>
      <c r="O91" s="109">
        <f>SUM(B91:N91)</f>
        <v>48</v>
      </c>
    </row>
    <row r="92" spans="1:15" ht="17.25" thickTop="1" thickBot="1" x14ac:dyDescent="0.3">
      <c r="A92" s="50" t="s">
        <v>65</v>
      </c>
      <c r="B92" s="45"/>
      <c r="C92" s="48"/>
      <c r="D92" s="48"/>
      <c r="E92" s="48"/>
      <c r="F92" s="48">
        <v>24</v>
      </c>
      <c r="G92" s="48"/>
      <c r="H92" s="45"/>
      <c r="I92" s="45"/>
      <c r="J92" s="45"/>
      <c r="K92" s="45"/>
      <c r="L92" s="45"/>
      <c r="M92" s="45"/>
      <c r="N92" s="45"/>
      <c r="O92" s="109">
        <f>SUM(B92:N92)</f>
        <v>24</v>
      </c>
    </row>
    <row r="93" spans="1:15" ht="17.25" thickTop="1" thickBot="1" x14ac:dyDescent="0.3">
      <c r="A93" s="50" t="s">
        <v>66</v>
      </c>
      <c r="B93" s="45">
        <v>2</v>
      </c>
      <c r="C93" s="48"/>
      <c r="D93" s="48"/>
      <c r="E93" s="48"/>
      <c r="F93" s="48"/>
      <c r="G93" s="48"/>
      <c r="H93" s="45">
        <v>2</v>
      </c>
      <c r="I93" s="45">
        <v>4</v>
      </c>
      <c r="J93" s="45"/>
      <c r="K93" s="45"/>
      <c r="L93" s="45"/>
      <c r="M93" s="45"/>
      <c r="N93" s="45"/>
      <c r="O93" s="109">
        <f>SUM(B93:N93)</f>
        <v>8</v>
      </c>
    </row>
    <row r="94" spans="1:15" ht="17.25" thickTop="1" thickBot="1" x14ac:dyDescent="0.3">
      <c r="A94" s="50" t="s">
        <v>67</v>
      </c>
      <c r="B94" s="45"/>
      <c r="C94" s="48"/>
      <c r="D94" s="48"/>
      <c r="E94" s="48"/>
      <c r="F94" s="48"/>
      <c r="G94" s="48"/>
      <c r="H94" s="45"/>
      <c r="I94" s="45"/>
      <c r="J94" s="45"/>
      <c r="K94" s="45"/>
      <c r="L94" s="45"/>
      <c r="M94" s="45"/>
      <c r="N94" s="45"/>
      <c r="O94" s="109">
        <f>SUM(B94:N94)</f>
        <v>0</v>
      </c>
    </row>
    <row r="95" spans="1:15" ht="17.25" thickTop="1" thickBot="1" x14ac:dyDescent="0.3">
      <c r="A95" s="50" t="s">
        <v>68</v>
      </c>
      <c r="B95" s="45"/>
      <c r="C95" s="48"/>
      <c r="D95" s="48"/>
      <c r="E95" s="48"/>
      <c r="F95" s="48">
        <v>12</v>
      </c>
      <c r="G95" s="48"/>
      <c r="H95" s="45"/>
      <c r="I95" s="45">
        <v>12</v>
      </c>
      <c r="J95" s="45"/>
      <c r="K95" s="45"/>
      <c r="L95" s="45"/>
      <c r="M95" s="45"/>
      <c r="N95" s="45"/>
      <c r="O95" s="109">
        <f>SUM(B95:N95)</f>
        <v>24</v>
      </c>
    </row>
    <row r="96" spans="1:15" ht="17.25" thickTop="1" thickBot="1" x14ac:dyDescent="0.3">
      <c r="A96" s="50" t="s">
        <v>109</v>
      </c>
      <c r="B96" s="45">
        <v>12</v>
      </c>
      <c r="C96" s="48"/>
      <c r="D96" s="48"/>
      <c r="E96" s="48"/>
      <c r="F96" s="48"/>
      <c r="G96" s="48"/>
      <c r="H96" s="45"/>
      <c r="I96" s="45"/>
      <c r="J96" s="45"/>
      <c r="K96" s="45">
        <v>2</v>
      </c>
      <c r="L96" s="45"/>
      <c r="M96" s="45">
        <v>12</v>
      </c>
      <c r="N96" s="45"/>
      <c r="O96" s="109">
        <f>SUM(B96:N96)</f>
        <v>26</v>
      </c>
    </row>
    <row r="97" spans="1:15" ht="17.25" thickTop="1" thickBot="1" x14ac:dyDescent="0.3">
      <c r="A97" s="50" t="s">
        <v>111</v>
      </c>
      <c r="B97" s="45">
        <v>6</v>
      </c>
      <c r="C97" s="48"/>
      <c r="D97" s="48">
        <v>6</v>
      </c>
      <c r="E97" s="48"/>
      <c r="F97" s="48">
        <v>12</v>
      </c>
      <c r="G97" s="48"/>
      <c r="H97" s="45">
        <v>4</v>
      </c>
      <c r="I97" s="45"/>
      <c r="J97" s="45"/>
      <c r="K97" s="45"/>
      <c r="L97" s="45"/>
      <c r="M97" s="45"/>
      <c r="N97" s="45"/>
      <c r="O97" s="109">
        <f>SUM(B97:N97)</f>
        <v>28</v>
      </c>
    </row>
    <row r="98" spans="1:15" ht="17.25" thickTop="1" thickBot="1" x14ac:dyDescent="0.3">
      <c r="A98" s="50" t="s">
        <v>113</v>
      </c>
      <c r="B98" s="45">
        <v>2</v>
      </c>
      <c r="C98" s="48"/>
      <c r="D98" s="48"/>
      <c r="E98" s="48"/>
      <c r="F98" s="48">
        <v>3</v>
      </c>
      <c r="G98" s="48"/>
      <c r="H98" s="45"/>
      <c r="I98" s="45">
        <v>4</v>
      </c>
      <c r="J98" s="45"/>
      <c r="K98" s="45">
        <v>4</v>
      </c>
      <c r="L98" s="45"/>
      <c r="M98" s="45"/>
      <c r="N98" s="45"/>
      <c r="O98" s="109">
        <f>SUM(B98:N98)</f>
        <v>13</v>
      </c>
    </row>
    <row r="99" spans="1:15" ht="17.25" thickTop="1" thickBot="1" x14ac:dyDescent="0.3">
      <c r="A99" s="50" t="s">
        <v>114</v>
      </c>
      <c r="B99" s="45">
        <v>2</v>
      </c>
      <c r="C99" s="48"/>
      <c r="D99" s="48"/>
      <c r="E99" s="48"/>
      <c r="F99" s="48"/>
      <c r="G99" s="48"/>
      <c r="H99" s="45"/>
      <c r="I99" s="45"/>
      <c r="J99" s="45"/>
      <c r="K99" s="45"/>
      <c r="L99" s="45"/>
      <c r="M99" s="45"/>
      <c r="N99" s="45"/>
      <c r="O99" s="109">
        <f>SUM(B99:N99)</f>
        <v>2</v>
      </c>
    </row>
    <row r="100" spans="1:15" ht="17.25" thickTop="1" thickBot="1" x14ac:dyDescent="0.3">
      <c r="A100" s="50" t="s">
        <v>115</v>
      </c>
      <c r="B100" s="45"/>
      <c r="C100" s="48">
        <v>10</v>
      </c>
      <c r="D100" s="48"/>
      <c r="E100" s="48"/>
      <c r="F100" s="48"/>
      <c r="G100" s="48">
        <v>8</v>
      </c>
      <c r="H100" s="45"/>
      <c r="I100" s="45"/>
      <c r="J100" s="45"/>
      <c r="K100" s="45"/>
      <c r="L100" s="45"/>
      <c r="M100" s="45"/>
      <c r="N100" s="45"/>
      <c r="O100" s="109">
        <f>SUM(B100:N100)</f>
        <v>18</v>
      </c>
    </row>
    <row r="101" spans="1:15" ht="17.25" thickTop="1" thickBot="1" x14ac:dyDescent="0.3">
      <c r="A101" s="50" t="s">
        <v>116</v>
      </c>
      <c r="B101" s="45"/>
      <c r="C101" s="48"/>
      <c r="D101" s="48"/>
      <c r="E101" s="48"/>
      <c r="F101" s="48">
        <v>6</v>
      </c>
      <c r="G101" s="48"/>
      <c r="H101" s="45"/>
      <c r="I101" s="45"/>
      <c r="J101" s="45"/>
      <c r="K101" s="45"/>
      <c r="L101" s="45"/>
      <c r="M101" s="45"/>
      <c r="N101" s="45"/>
      <c r="O101" s="109">
        <f>SUM(B101:N101)</f>
        <v>6</v>
      </c>
    </row>
    <row r="102" spans="1:15" ht="17.25" thickTop="1" thickBot="1" x14ac:dyDescent="0.3">
      <c r="A102" s="50" t="s">
        <v>119</v>
      </c>
      <c r="B102" s="45"/>
      <c r="C102" s="48"/>
      <c r="D102" s="48"/>
      <c r="E102" s="48"/>
      <c r="F102" s="48"/>
      <c r="G102" s="48"/>
      <c r="H102" s="45">
        <v>6</v>
      </c>
      <c r="I102" s="45"/>
      <c r="J102" s="45"/>
      <c r="K102" s="45"/>
      <c r="L102" s="45"/>
      <c r="M102" s="45"/>
      <c r="N102" s="45"/>
      <c r="O102" s="109">
        <f>SUM(B102:N102)</f>
        <v>6</v>
      </c>
    </row>
    <row r="103" spans="1:15" ht="17.25" thickTop="1" thickBot="1" x14ac:dyDescent="0.3">
      <c r="A103" s="50" t="s">
        <v>120</v>
      </c>
      <c r="B103" s="45"/>
      <c r="C103" s="48"/>
      <c r="D103" s="48"/>
      <c r="E103" s="48"/>
      <c r="F103" s="48"/>
      <c r="G103" s="48"/>
      <c r="H103" s="45"/>
      <c r="I103" s="45"/>
      <c r="J103" s="45"/>
      <c r="K103" s="45"/>
      <c r="L103" s="45"/>
      <c r="M103" s="45"/>
      <c r="N103" s="45">
        <v>6</v>
      </c>
      <c r="O103" s="109">
        <f>SUM(B103:N103)</f>
        <v>6</v>
      </c>
    </row>
    <row r="104" spans="1:15" ht="17.25" thickTop="1" thickBot="1" x14ac:dyDescent="0.3">
      <c r="A104" s="50" t="s">
        <v>121</v>
      </c>
      <c r="B104" s="45"/>
      <c r="C104" s="48"/>
      <c r="D104" s="48"/>
      <c r="E104" s="48"/>
      <c r="F104" s="48"/>
      <c r="G104" s="48"/>
      <c r="H104" s="45"/>
      <c r="I104" s="45">
        <v>2</v>
      </c>
      <c r="J104" s="45"/>
      <c r="K104" s="45"/>
      <c r="L104" s="45"/>
      <c r="M104" s="45"/>
      <c r="N104" s="45"/>
      <c r="O104" s="109">
        <f>SUM(B104:N104)</f>
        <v>2</v>
      </c>
    </row>
    <row r="105" spans="1:15" ht="17.25" thickTop="1" thickBot="1" x14ac:dyDescent="0.3">
      <c r="A105" s="50" t="s">
        <v>122</v>
      </c>
      <c r="B105" s="45"/>
      <c r="C105" s="48"/>
      <c r="D105" s="48"/>
      <c r="E105" s="48"/>
      <c r="F105" s="48"/>
      <c r="G105" s="48"/>
      <c r="H105" s="45"/>
      <c r="I105" s="45">
        <v>1</v>
      </c>
      <c r="J105" s="45"/>
      <c r="K105" s="45"/>
      <c r="L105" s="45"/>
      <c r="M105" s="45"/>
      <c r="N105" s="45"/>
      <c r="O105" s="109">
        <f>SUM(B105:N105)</f>
        <v>1</v>
      </c>
    </row>
    <row r="106" spans="1:15" ht="17.25" thickTop="1" thickBot="1" x14ac:dyDescent="0.3">
      <c r="A106" s="50" t="s">
        <v>123</v>
      </c>
      <c r="B106" s="45"/>
      <c r="C106" s="48"/>
      <c r="D106" s="48"/>
      <c r="E106" s="48"/>
      <c r="F106" s="48"/>
      <c r="G106" s="48"/>
      <c r="H106" s="45"/>
      <c r="I106" s="45">
        <v>1</v>
      </c>
      <c r="J106" s="45"/>
      <c r="K106" s="45"/>
      <c r="L106" s="45"/>
      <c r="M106" s="45"/>
      <c r="N106" s="45"/>
      <c r="O106" s="109">
        <f>SUM(B106:N106)</f>
        <v>1</v>
      </c>
    </row>
    <row r="107" spans="1:15" ht="17.25" thickTop="1" thickBot="1" x14ac:dyDescent="0.3">
      <c r="A107" s="50" t="s">
        <v>124</v>
      </c>
      <c r="B107" s="45"/>
      <c r="C107" s="48"/>
      <c r="D107" s="48"/>
      <c r="E107" s="48"/>
      <c r="F107" s="48"/>
      <c r="G107" s="48"/>
      <c r="H107" s="45"/>
      <c r="I107" s="45">
        <v>1</v>
      </c>
      <c r="J107" s="45"/>
      <c r="K107" s="45"/>
      <c r="L107" s="45"/>
      <c r="M107" s="45"/>
      <c r="N107" s="45"/>
      <c r="O107" s="109">
        <f>SUM(B107:N107)</f>
        <v>1</v>
      </c>
    </row>
    <row r="108" spans="1:15" ht="17.25" thickTop="1" thickBot="1" x14ac:dyDescent="0.3">
      <c r="A108" s="50" t="s">
        <v>125</v>
      </c>
      <c r="B108" s="45"/>
      <c r="C108" s="48"/>
      <c r="D108" s="48"/>
      <c r="E108" s="48"/>
      <c r="F108" s="48"/>
      <c r="G108" s="48"/>
      <c r="H108" s="45"/>
      <c r="I108" s="45">
        <v>1</v>
      </c>
      <c r="J108" s="45"/>
      <c r="K108" s="45"/>
      <c r="L108" s="45"/>
      <c r="M108" s="45"/>
      <c r="N108" s="45"/>
      <c r="O108" s="109">
        <f>SUM(B108:N108)</f>
        <v>1</v>
      </c>
    </row>
    <row r="109" spans="1:15" ht="17.25" thickTop="1" thickBot="1" x14ac:dyDescent="0.3">
      <c r="A109" s="50" t="s">
        <v>126</v>
      </c>
      <c r="B109" s="45"/>
      <c r="C109" s="48"/>
      <c r="D109" s="48"/>
      <c r="E109" s="48"/>
      <c r="F109" s="48"/>
      <c r="G109" s="48"/>
      <c r="H109" s="45"/>
      <c r="I109" s="45">
        <v>3</v>
      </c>
      <c r="J109" s="45"/>
      <c r="K109" s="45"/>
      <c r="L109" s="45"/>
      <c r="M109" s="45"/>
      <c r="N109" s="45"/>
      <c r="O109" s="109">
        <f>SUM(B109:N109)</f>
        <v>3</v>
      </c>
    </row>
    <row r="110" spans="1:15" ht="17.25" thickTop="1" thickBot="1" x14ac:dyDescent="0.3">
      <c r="A110" s="50" t="s">
        <v>129</v>
      </c>
      <c r="B110" s="45"/>
      <c r="C110" s="48"/>
      <c r="D110" s="48"/>
      <c r="E110" s="48"/>
      <c r="F110" s="48"/>
      <c r="G110" s="48"/>
      <c r="H110" s="45"/>
      <c r="I110" s="45"/>
      <c r="J110" s="45"/>
      <c r="K110" s="45"/>
      <c r="L110" s="45"/>
      <c r="M110" s="45">
        <v>12</v>
      </c>
      <c r="N110" s="45"/>
      <c r="O110" s="109">
        <f>SUM(B110:N110)</f>
        <v>12</v>
      </c>
    </row>
    <row r="111" spans="1:15" ht="17.25" thickTop="1" thickBot="1" x14ac:dyDescent="0.3">
      <c r="A111" s="50" t="s">
        <v>128</v>
      </c>
      <c r="B111" s="45"/>
      <c r="C111" s="48"/>
      <c r="D111" s="48"/>
      <c r="E111" s="48"/>
      <c r="F111" s="48"/>
      <c r="G111" s="48"/>
      <c r="H111" s="45"/>
      <c r="I111" s="45"/>
      <c r="J111" s="45"/>
      <c r="K111" s="45"/>
      <c r="L111" s="45"/>
      <c r="M111" s="45">
        <v>2</v>
      </c>
      <c r="N111" s="45"/>
      <c r="O111" s="109">
        <f>SUM(B111:N111)</f>
        <v>2</v>
      </c>
    </row>
    <row r="112" spans="1:15" ht="16.5" thickTop="1" x14ac:dyDescent="0.25">
      <c r="A112" s="50" t="s">
        <v>131</v>
      </c>
      <c r="B112" s="45"/>
      <c r="C112" s="48"/>
      <c r="D112" s="48"/>
      <c r="E112" s="48"/>
      <c r="F112" s="48"/>
      <c r="G112" s="48"/>
      <c r="H112" s="45"/>
      <c r="I112" s="45"/>
      <c r="J112" s="45"/>
      <c r="K112" s="45"/>
      <c r="L112" s="45"/>
      <c r="M112" s="45"/>
      <c r="N112" s="45">
        <v>1</v>
      </c>
      <c r="O112" s="109">
        <f>SUM(B112:N112)</f>
        <v>1</v>
      </c>
    </row>
    <row r="113" spans="1:15" x14ac:dyDescent="0.25">
      <c r="A113" s="50" t="s">
        <v>132</v>
      </c>
      <c r="B113" s="45"/>
      <c r="C113" s="48"/>
      <c r="D113" s="48"/>
      <c r="E113" s="48"/>
      <c r="F113" s="48"/>
      <c r="G113" s="48"/>
      <c r="H113" s="45"/>
      <c r="I113" s="45"/>
      <c r="J113" s="45"/>
      <c r="K113" s="45"/>
      <c r="L113" s="45"/>
      <c r="M113" s="45"/>
      <c r="N113" s="45">
        <v>5</v>
      </c>
      <c r="O113" s="64"/>
    </row>
    <row r="114" spans="1:15" x14ac:dyDescent="0.25">
      <c r="A114" s="50" t="s">
        <v>133</v>
      </c>
      <c r="B114" s="45"/>
      <c r="C114" s="48"/>
      <c r="D114" s="48"/>
      <c r="E114" s="48"/>
      <c r="F114" s="48"/>
      <c r="G114" s="48"/>
      <c r="H114" s="45"/>
      <c r="I114" s="45"/>
      <c r="J114" s="45"/>
      <c r="K114" s="45"/>
      <c r="L114" s="45"/>
      <c r="M114" s="45"/>
      <c r="N114" s="45">
        <v>3</v>
      </c>
      <c r="O114" s="64"/>
    </row>
    <row r="115" spans="1:15" x14ac:dyDescent="0.25">
      <c r="A115" s="50" t="s">
        <v>134</v>
      </c>
      <c r="B115" s="45"/>
      <c r="C115" s="48"/>
      <c r="D115" s="48"/>
      <c r="E115" s="48"/>
      <c r="F115" s="48"/>
      <c r="G115" s="48"/>
      <c r="H115" s="45"/>
      <c r="I115" s="45"/>
      <c r="J115" s="45"/>
      <c r="K115" s="45"/>
      <c r="L115" s="45"/>
      <c r="M115" s="45"/>
      <c r="N115" s="45"/>
      <c r="O115" s="64"/>
    </row>
    <row r="116" spans="1:15" x14ac:dyDescent="0.25">
      <c r="A116" s="50"/>
      <c r="B116" s="45"/>
      <c r="C116" s="48"/>
      <c r="D116" s="48"/>
      <c r="E116" s="48"/>
      <c r="F116" s="48"/>
      <c r="G116" s="48"/>
      <c r="H116" s="45"/>
      <c r="I116" s="45"/>
      <c r="J116" s="45"/>
      <c r="K116" s="45"/>
      <c r="L116" s="45"/>
      <c r="M116" s="45"/>
      <c r="N116" s="45"/>
      <c r="O116" s="64"/>
    </row>
    <row r="117" spans="1:15" x14ac:dyDescent="0.25">
      <c r="A117" s="50"/>
      <c r="B117" s="45"/>
      <c r="C117" s="48"/>
      <c r="D117" s="48"/>
      <c r="E117" s="48"/>
      <c r="F117" s="48"/>
      <c r="G117" s="48"/>
      <c r="H117" s="45"/>
      <c r="I117" s="45"/>
      <c r="J117" s="45"/>
      <c r="K117" s="45"/>
      <c r="L117" s="45"/>
      <c r="M117" s="45"/>
      <c r="N117" s="45"/>
      <c r="O117" s="64"/>
    </row>
    <row r="118" spans="1:15" x14ac:dyDescent="0.25">
      <c r="A118" s="50"/>
      <c r="B118" s="45"/>
      <c r="C118" s="48"/>
      <c r="D118" s="48"/>
      <c r="E118" s="48"/>
      <c r="F118" s="48"/>
      <c r="G118" s="48"/>
      <c r="H118" s="45"/>
      <c r="I118" s="45"/>
      <c r="J118" s="45"/>
      <c r="K118" s="45"/>
      <c r="L118" s="45"/>
      <c r="M118" s="45"/>
      <c r="N118" s="45"/>
      <c r="O118" s="64"/>
    </row>
    <row r="119" spans="1:15" x14ac:dyDescent="0.25">
      <c r="A119" s="50"/>
      <c r="B119" s="45"/>
      <c r="C119" s="48"/>
      <c r="D119" s="48"/>
      <c r="E119" s="48"/>
      <c r="F119" s="48"/>
      <c r="G119" s="48"/>
      <c r="H119" s="45"/>
      <c r="I119" s="45"/>
      <c r="J119" s="45"/>
      <c r="K119" s="45"/>
      <c r="L119" s="45"/>
      <c r="M119" s="45"/>
      <c r="N119" s="45"/>
      <c r="O119" s="64"/>
    </row>
    <row r="120" spans="1:15" x14ac:dyDescent="0.25">
      <c r="A120" s="50"/>
      <c r="B120" s="45"/>
      <c r="C120" s="48"/>
      <c r="D120" s="48"/>
      <c r="E120" s="48"/>
      <c r="F120" s="48"/>
      <c r="G120" s="48"/>
      <c r="H120" s="45"/>
      <c r="I120" s="45"/>
      <c r="J120" s="45"/>
      <c r="K120" s="45"/>
      <c r="L120" s="45"/>
      <c r="M120" s="45"/>
      <c r="N120" s="45"/>
      <c r="O120" s="64"/>
    </row>
    <row r="121" spans="1:15" ht="16.5" thickBot="1" x14ac:dyDescent="0.3">
      <c r="A121" s="51"/>
      <c r="B121" s="66"/>
      <c r="C121" s="89"/>
      <c r="D121" s="89"/>
      <c r="E121" s="89"/>
      <c r="F121" s="89"/>
      <c r="G121" s="89"/>
      <c r="H121" s="66"/>
      <c r="I121" s="66"/>
      <c r="J121" s="66"/>
      <c r="K121" s="66"/>
      <c r="L121" s="66"/>
      <c r="M121" s="66"/>
      <c r="N121" s="66"/>
      <c r="O121" s="67"/>
    </row>
    <row r="122" spans="1:15" ht="16.5" thickTop="1" x14ac:dyDescent="0.25">
      <c r="C122" s="90"/>
      <c r="E122" s="90"/>
      <c r="F122" s="90"/>
      <c r="G122" s="90"/>
    </row>
    <row r="123" spans="1:15" x14ac:dyDescent="0.25">
      <c r="C123" s="90"/>
      <c r="E123" s="90"/>
      <c r="F123" s="90"/>
      <c r="G123" s="90"/>
    </row>
    <row r="124" spans="1:15" x14ac:dyDescent="0.25">
      <c r="C124" s="90"/>
      <c r="E124" s="90"/>
      <c r="F124" s="90"/>
      <c r="G124" s="90"/>
    </row>
    <row r="125" spans="1:15" x14ac:dyDescent="0.25">
      <c r="C125" s="90"/>
      <c r="E125" s="90"/>
      <c r="F125" s="90"/>
      <c r="G125" s="90"/>
    </row>
    <row r="126" spans="1:15" x14ac:dyDescent="0.25">
      <c r="C126" s="90"/>
      <c r="E126" s="90"/>
      <c r="F126" s="90"/>
      <c r="G126" s="90"/>
    </row>
    <row r="127" spans="1:15" x14ac:dyDescent="0.25">
      <c r="C127" s="90"/>
      <c r="E127" s="90"/>
      <c r="F127" s="90"/>
      <c r="G127" s="90"/>
    </row>
    <row r="128" spans="1:15" x14ac:dyDescent="0.25">
      <c r="C128" s="90"/>
      <c r="E128" s="90"/>
      <c r="F128" s="90"/>
      <c r="G128" s="90"/>
    </row>
    <row r="129" spans="3:7" x14ac:dyDescent="0.25">
      <c r="C129" s="90"/>
      <c r="E129" s="90"/>
      <c r="F129" s="90"/>
      <c r="G129" s="90"/>
    </row>
    <row r="130" spans="3:7" x14ac:dyDescent="0.25">
      <c r="C130" s="90"/>
      <c r="E130" s="90"/>
      <c r="F130" s="90"/>
      <c r="G130" s="90"/>
    </row>
    <row r="131" spans="3:7" x14ac:dyDescent="0.25">
      <c r="C131" s="90"/>
      <c r="E131" s="90"/>
      <c r="F131" s="90"/>
      <c r="G131" s="90"/>
    </row>
    <row r="132" spans="3:7" x14ac:dyDescent="0.25">
      <c r="C132" s="90"/>
      <c r="E132" s="90"/>
      <c r="F132" s="90"/>
      <c r="G132" s="90"/>
    </row>
    <row r="133" spans="3:7" x14ac:dyDescent="0.25">
      <c r="C133" s="90"/>
      <c r="E133" s="90"/>
      <c r="F133" s="90"/>
      <c r="G133" s="90"/>
    </row>
    <row r="134" spans="3:7" x14ac:dyDescent="0.25">
      <c r="C134" s="90"/>
      <c r="E134" s="90"/>
      <c r="F134" s="90"/>
      <c r="G134" s="90"/>
    </row>
    <row r="135" spans="3:7" x14ac:dyDescent="0.25">
      <c r="C135" s="90"/>
      <c r="E135" s="90"/>
      <c r="F135" s="90"/>
      <c r="G135" s="90"/>
    </row>
    <row r="136" spans="3:7" x14ac:dyDescent="0.25">
      <c r="C136" s="90"/>
      <c r="E136" s="90"/>
      <c r="F136" s="90"/>
      <c r="G136" s="90"/>
    </row>
    <row r="137" spans="3:7" x14ac:dyDescent="0.25">
      <c r="C137" s="90"/>
      <c r="E137" s="90"/>
      <c r="F137" s="90"/>
      <c r="G137" s="90"/>
    </row>
    <row r="138" spans="3:7" x14ac:dyDescent="0.25">
      <c r="C138" s="90"/>
      <c r="E138" s="90"/>
      <c r="F138" s="90"/>
      <c r="G138" s="90"/>
    </row>
    <row r="139" spans="3:7" x14ac:dyDescent="0.25">
      <c r="C139" s="90"/>
      <c r="E139" s="90"/>
      <c r="F139" s="90"/>
      <c r="G139" s="90"/>
    </row>
    <row r="140" spans="3:7" x14ac:dyDescent="0.25">
      <c r="C140" s="90"/>
      <c r="E140" s="90"/>
      <c r="F140" s="90"/>
      <c r="G140" s="90"/>
    </row>
    <row r="141" spans="3:7" x14ac:dyDescent="0.25">
      <c r="C141" s="90"/>
      <c r="E141" s="90"/>
      <c r="F141" s="90"/>
      <c r="G141" s="90"/>
    </row>
    <row r="142" spans="3:7" x14ac:dyDescent="0.25">
      <c r="C142" s="90"/>
      <c r="E142" s="90"/>
      <c r="F142" s="90"/>
      <c r="G142" s="90"/>
    </row>
    <row r="143" spans="3:7" x14ac:dyDescent="0.25">
      <c r="C143" s="90"/>
      <c r="E143" s="90"/>
      <c r="F143" s="90"/>
      <c r="G143" s="90"/>
    </row>
    <row r="144" spans="3:7" x14ac:dyDescent="0.25">
      <c r="C144" s="90"/>
      <c r="E144" s="90"/>
      <c r="F144" s="90"/>
      <c r="G144" s="90"/>
    </row>
    <row r="145" spans="3:7" x14ac:dyDescent="0.25">
      <c r="C145" s="90"/>
      <c r="E145" s="90"/>
      <c r="F145" s="90"/>
      <c r="G145" s="90"/>
    </row>
    <row r="146" spans="3:7" x14ac:dyDescent="0.25">
      <c r="C146" s="90"/>
      <c r="E146" s="90"/>
      <c r="F146" s="90"/>
      <c r="G146" s="90"/>
    </row>
    <row r="147" spans="3:7" x14ac:dyDescent="0.25">
      <c r="C147" s="90"/>
      <c r="E147" s="90"/>
      <c r="F147" s="90"/>
      <c r="G147" s="90"/>
    </row>
    <row r="148" spans="3:7" x14ac:dyDescent="0.25">
      <c r="C148" s="90"/>
      <c r="E148" s="90"/>
      <c r="F148" s="90"/>
      <c r="G148" s="90"/>
    </row>
    <row r="149" spans="3:7" x14ac:dyDescent="0.25">
      <c r="C149" s="90"/>
      <c r="E149" s="90"/>
      <c r="F149" s="90"/>
      <c r="G149" s="90"/>
    </row>
    <row r="150" spans="3:7" x14ac:dyDescent="0.25">
      <c r="C150" s="90"/>
      <c r="E150" s="90"/>
      <c r="F150" s="90"/>
      <c r="G150" s="90"/>
    </row>
    <row r="151" spans="3:7" x14ac:dyDescent="0.25">
      <c r="C151" s="90"/>
      <c r="E151" s="90"/>
      <c r="F151" s="90"/>
      <c r="G151" s="90"/>
    </row>
    <row r="152" spans="3:7" x14ac:dyDescent="0.25">
      <c r="C152" s="90"/>
      <c r="E152" s="90"/>
      <c r="F152" s="90"/>
      <c r="G152" s="90"/>
    </row>
    <row r="153" spans="3:7" x14ac:dyDescent="0.25">
      <c r="C153" s="90"/>
      <c r="E153" s="90"/>
      <c r="F153" s="90"/>
      <c r="G153" s="90"/>
    </row>
    <row r="154" spans="3:7" x14ac:dyDescent="0.25">
      <c r="C154" s="90"/>
      <c r="E154" s="90"/>
      <c r="F154" s="90"/>
      <c r="G154" s="90"/>
    </row>
    <row r="155" spans="3:7" x14ac:dyDescent="0.25">
      <c r="C155" s="90"/>
      <c r="E155" s="90"/>
      <c r="F155" s="90"/>
      <c r="G155" s="90"/>
    </row>
    <row r="156" spans="3:7" x14ac:dyDescent="0.25">
      <c r="C156" s="90"/>
      <c r="E156" s="90"/>
      <c r="F156" s="90"/>
      <c r="G156" s="90"/>
    </row>
    <row r="157" spans="3:7" x14ac:dyDescent="0.25">
      <c r="C157" s="90"/>
      <c r="E157" s="90"/>
      <c r="F157" s="90"/>
      <c r="G157" s="90"/>
    </row>
    <row r="158" spans="3:7" x14ac:dyDescent="0.25">
      <c r="C158" s="90"/>
      <c r="E158" s="90"/>
      <c r="F158" s="90"/>
      <c r="G158" s="90"/>
    </row>
    <row r="159" spans="3:7" x14ac:dyDescent="0.25">
      <c r="C159" s="90"/>
      <c r="E159" s="90"/>
      <c r="F159" s="90"/>
      <c r="G159" s="90"/>
    </row>
    <row r="160" spans="3:7" x14ac:dyDescent="0.25">
      <c r="C160" s="90"/>
      <c r="E160" s="90"/>
      <c r="F160" s="90"/>
      <c r="G160" s="90"/>
    </row>
    <row r="161" spans="3:7" x14ac:dyDescent="0.25">
      <c r="C161" s="90"/>
      <c r="E161" s="90"/>
      <c r="F161" s="90"/>
      <c r="G161" s="90"/>
    </row>
    <row r="162" spans="3:7" x14ac:dyDescent="0.25">
      <c r="C162" s="90"/>
      <c r="E162" s="90"/>
      <c r="F162" s="90"/>
      <c r="G162" s="90"/>
    </row>
    <row r="163" spans="3:7" x14ac:dyDescent="0.25">
      <c r="C163" s="90"/>
      <c r="E163" s="90"/>
      <c r="F163" s="90"/>
      <c r="G163" s="90"/>
    </row>
    <row r="164" spans="3:7" x14ac:dyDescent="0.25">
      <c r="C164" s="90"/>
      <c r="E164" s="90"/>
      <c r="F164" s="90"/>
      <c r="G164" s="90"/>
    </row>
    <row r="165" spans="3:7" x14ac:dyDescent="0.25">
      <c r="C165" s="90"/>
      <c r="E165" s="90"/>
      <c r="F165" s="90"/>
      <c r="G165" s="90"/>
    </row>
    <row r="166" spans="3:7" x14ac:dyDescent="0.25">
      <c r="C166" s="90"/>
      <c r="E166" s="90"/>
      <c r="F166" s="90"/>
      <c r="G166" s="90"/>
    </row>
    <row r="167" spans="3:7" x14ac:dyDescent="0.25">
      <c r="C167" s="90"/>
      <c r="E167" s="90"/>
      <c r="F167" s="90"/>
      <c r="G167" s="90"/>
    </row>
    <row r="168" spans="3:7" x14ac:dyDescent="0.25">
      <c r="C168" s="90"/>
      <c r="E168" s="90"/>
      <c r="F168" s="90"/>
      <c r="G168" s="90"/>
    </row>
    <row r="169" spans="3:7" x14ac:dyDescent="0.25">
      <c r="C169" s="90"/>
      <c r="E169" s="90"/>
      <c r="F169" s="90"/>
      <c r="G169" s="90"/>
    </row>
    <row r="170" spans="3:7" x14ac:dyDescent="0.25">
      <c r="C170" s="90"/>
      <c r="E170" s="90"/>
      <c r="F170" s="90"/>
      <c r="G170" s="90"/>
    </row>
    <row r="171" spans="3:7" x14ac:dyDescent="0.25">
      <c r="C171" s="90"/>
      <c r="E171" s="90"/>
      <c r="F171" s="90"/>
      <c r="G171" s="90"/>
    </row>
    <row r="172" spans="3:7" x14ac:dyDescent="0.25">
      <c r="C172" s="90"/>
      <c r="E172" s="90"/>
      <c r="F172" s="90"/>
      <c r="G172" s="90"/>
    </row>
    <row r="173" spans="3:7" x14ac:dyDescent="0.25">
      <c r="C173" s="90"/>
      <c r="E173" s="90"/>
      <c r="F173" s="90"/>
      <c r="G173" s="90"/>
    </row>
    <row r="174" spans="3:7" x14ac:dyDescent="0.25">
      <c r="C174" s="90"/>
      <c r="E174" s="90"/>
      <c r="F174" s="90"/>
      <c r="G174" s="90"/>
    </row>
    <row r="175" spans="3:7" x14ac:dyDescent="0.25">
      <c r="C175" s="90"/>
      <c r="E175" s="90"/>
      <c r="F175" s="90"/>
      <c r="G175" s="90"/>
    </row>
    <row r="176" spans="3:7" x14ac:dyDescent="0.25">
      <c r="C176" s="90"/>
      <c r="E176" s="90"/>
      <c r="F176" s="90"/>
      <c r="G176" s="90"/>
    </row>
    <row r="177" spans="3:7" x14ac:dyDescent="0.25">
      <c r="C177" s="90"/>
      <c r="E177" s="90"/>
      <c r="F177" s="90"/>
      <c r="G177" s="90"/>
    </row>
    <row r="178" spans="3:7" x14ac:dyDescent="0.25">
      <c r="C178" s="90"/>
      <c r="E178" s="90"/>
      <c r="F178" s="90"/>
      <c r="G178" s="90"/>
    </row>
    <row r="179" spans="3:7" x14ac:dyDescent="0.25">
      <c r="C179" s="90"/>
      <c r="E179" s="90"/>
      <c r="F179" s="90"/>
      <c r="G179" s="90"/>
    </row>
    <row r="180" spans="3:7" x14ac:dyDescent="0.25">
      <c r="C180" s="90"/>
      <c r="E180" s="90"/>
      <c r="F180" s="90"/>
      <c r="G180" s="90"/>
    </row>
    <row r="181" spans="3:7" x14ac:dyDescent="0.25">
      <c r="C181" s="90"/>
      <c r="E181" s="90"/>
      <c r="F181" s="90"/>
      <c r="G181" s="90"/>
    </row>
    <row r="182" spans="3:7" x14ac:dyDescent="0.25">
      <c r="C182" s="90"/>
      <c r="E182" s="90"/>
      <c r="F182" s="90"/>
      <c r="G182" s="90"/>
    </row>
    <row r="183" spans="3:7" x14ac:dyDescent="0.25">
      <c r="C183" s="90"/>
      <c r="E183" s="90"/>
      <c r="F183" s="90"/>
      <c r="G183" s="90"/>
    </row>
    <row r="184" spans="3:7" x14ac:dyDescent="0.25">
      <c r="C184" s="90"/>
      <c r="E184" s="90"/>
      <c r="F184" s="90"/>
      <c r="G184" s="90"/>
    </row>
    <row r="185" spans="3:7" x14ac:dyDescent="0.25">
      <c r="C185" s="90"/>
      <c r="E185" s="90"/>
      <c r="F185" s="90"/>
      <c r="G185" s="90"/>
    </row>
    <row r="186" spans="3:7" x14ac:dyDescent="0.25">
      <c r="C186" s="90"/>
      <c r="E186" s="90"/>
      <c r="F186" s="90"/>
      <c r="G186" s="90"/>
    </row>
    <row r="187" spans="3:7" x14ac:dyDescent="0.25">
      <c r="C187" s="90"/>
      <c r="E187" s="90"/>
      <c r="F187" s="90"/>
      <c r="G187" s="90"/>
    </row>
    <row r="188" spans="3:7" x14ac:dyDescent="0.25">
      <c r="C188" s="90"/>
      <c r="E188" s="90"/>
      <c r="F188" s="90"/>
      <c r="G188" s="90"/>
    </row>
    <row r="189" spans="3:7" x14ac:dyDescent="0.25">
      <c r="C189" s="90"/>
      <c r="E189" s="90"/>
      <c r="F189" s="90"/>
      <c r="G189" s="90"/>
    </row>
    <row r="190" spans="3:7" x14ac:dyDescent="0.25">
      <c r="C190" s="90"/>
      <c r="E190" s="90"/>
      <c r="F190" s="90"/>
      <c r="G190" s="90"/>
    </row>
    <row r="191" spans="3:7" x14ac:dyDescent="0.25">
      <c r="C191" s="90"/>
      <c r="E191" s="90"/>
      <c r="F191" s="90"/>
      <c r="G191" s="90"/>
    </row>
    <row r="192" spans="3:7" x14ac:dyDescent="0.25">
      <c r="C192" s="90"/>
      <c r="E192" s="90"/>
      <c r="F192" s="90"/>
      <c r="G192" s="90"/>
    </row>
    <row r="193" spans="3:7" x14ac:dyDescent="0.25">
      <c r="C193" s="90"/>
      <c r="E193" s="90"/>
      <c r="F193" s="90"/>
      <c r="G193" s="90"/>
    </row>
    <row r="194" spans="3:7" x14ac:dyDescent="0.25">
      <c r="C194" s="90"/>
      <c r="E194" s="90"/>
      <c r="F194" s="90"/>
      <c r="G194" s="90"/>
    </row>
    <row r="195" spans="3:7" x14ac:dyDescent="0.25">
      <c r="C195" s="90"/>
      <c r="E195" s="90"/>
      <c r="F195" s="90"/>
      <c r="G195" s="90"/>
    </row>
    <row r="196" spans="3:7" x14ac:dyDescent="0.25">
      <c r="C196" s="90"/>
      <c r="E196" s="90"/>
      <c r="F196" s="90"/>
      <c r="G196" s="90"/>
    </row>
    <row r="197" spans="3:7" x14ac:dyDescent="0.25">
      <c r="C197" s="90"/>
      <c r="E197" s="90"/>
      <c r="F197" s="90"/>
      <c r="G197" s="90"/>
    </row>
    <row r="198" spans="3:7" x14ac:dyDescent="0.25">
      <c r="C198" s="90"/>
      <c r="E198" s="90"/>
      <c r="F198" s="90"/>
      <c r="G198" s="90"/>
    </row>
    <row r="199" spans="3:7" x14ac:dyDescent="0.25">
      <c r="C199" s="90"/>
      <c r="E199" s="90"/>
      <c r="F199" s="90"/>
      <c r="G199" s="90"/>
    </row>
    <row r="200" spans="3:7" x14ac:dyDescent="0.25">
      <c r="C200" s="90"/>
      <c r="E200" s="90"/>
      <c r="F200" s="90"/>
      <c r="G200" s="90"/>
    </row>
    <row r="201" spans="3:7" x14ac:dyDescent="0.25">
      <c r="C201" s="90"/>
      <c r="E201" s="90"/>
      <c r="F201" s="90"/>
      <c r="G201" s="90"/>
    </row>
    <row r="202" spans="3:7" x14ac:dyDescent="0.25">
      <c r="C202" s="90"/>
      <c r="E202" s="90"/>
      <c r="F202" s="90"/>
      <c r="G202" s="90"/>
    </row>
    <row r="203" spans="3:7" x14ac:dyDescent="0.25">
      <c r="C203" s="90"/>
      <c r="E203" s="90"/>
      <c r="F203" s="90"/>
      <c r="G203" s="90"/>
    </row>
    <row r="204" spans="3:7" x14ac:dyDescent="0.25">
      <c r="C204" s="90"/>
      <c r="E204" s="90"/>
      <c r="F204" s="90"/>
      <c r="G204" s="90"/>
    </row>
    <row r="205" spans="3:7" x14ac:dyDescent="0.25">
      <c r="C205" s="90"/>
      <c r="E205" s="90"/>
      <c r="F205" s="90"/>
      <c r="G205" s="90"/>
    </row>
    <row r="206" spans="3:7" x14ac:dyDescent="0.25">
      <c r="C206" s="90"/>
      <c r="E206" s="90"/>
      <c r="F206" s="90"/>
      <c r="G206" s="90"/>
    </row>
    <row r="207" spans="3:7" x14ac:dyDescent="0.25">
      <c r="C207" s="90"/>
      <c r="E207" s="90"/>
      <c r="F207" s="90"/>
      <c r="G207" s="90"/>
    </row>
    <row r="208" spans="3:7" x14ac:dyDescent="0.25">
      <c r="C208" s="90"/>
      <c r="E208" s="90"/>
      <c r="F208" s="90"/>
      <c r="G208" s="90"/>
    </row>
    <row r="209" spans="3:7" x14ac:dyDescent="0.25">
      <c r="C209" s="90"/>
      <c r="E209" s="90"/>
      <c r="F209" s="90"/>
      <c r="G209" s="90"/>
    </row>
    <row r="210" spans="3:7" x14ac:dyDescent="0.25">
      <c r="C210" s="90"/>
      <c r="E210" s="90"/>
      <c r="F210" s="90"/>
      <c r="G210" s="90"/>
    </row>
    <row r="211" spans="3:7" x14ac:dyDescent="0.25">
      <c r="C211" s="90"/>
      <c r="E211" s="90"/>
      <c r="F211" s="90"/>
      <c r="G211" s="90"/>
    </row>
    <row r="212" spans="3:7" x14ac:dyDescent="0.25">
      <c r="C212" s="90"/>
      <c r="E212" s="90"/>
      <c r="F212" s="90"/>
      <c r="G212" s="90"/>
    </row>
    <row r="213" spans="3:7" x14ac:dyDescent="0.25">
      <c r="C213" s="90"/>
      <c r="E213" s="90"/>
      <c r="F213" s="90"/>
      <c r="G213" s="90"/>
    </row>
    <row r="214" spans="3:7" x14ac:dyDescent="0.25">
      <c r="C214" s="90"/>
      <c r="E214" s="90"/>
      <c r="F214" s="90"/>
      <c r="G214" s="90"/>
    </row>
    <row r="215" spans="3:7" x14ac:dyDescent="0.25">
      <c r="C215" s="90"/>
      <c r="E215" s="90"/>
      <c r="F215" s="90"/>
      <c r="G215" s="90"/>
    </row>
    <row r="216" spans="3:7" x14ac:dyDescent="0.25">
      <c r="C216" s="90"/>
      <c r="E216" s="90"/>
      <c r="F216" s="90"/>
      <c r="G216" s="90"/>
    </row>
    <row r="217" spans="3:7" x14ac:dyDescent="0.25">
      <c r="C217" s="90"/>
      <c r="E217" s="90"/>
      <c r="F217" s="90"/>
      <c r="G217" s="90"/>
    </row>
    <row r="218" spans="3:7" x14ac:dyDescent="0.25">
      <c r="C218" s="90"/>
      <c r="E218" s="90"/>
      <c r="F218" s="90"/>
      <c r="G218" s="90"/>
    </row>
    <row r="219" spans="3:7" x14ac:dyDescent="0.25">
      <c r="C219" s="90"/>
      <c r="E219" s="90"/>
      <c r="F219" s="90"/>
      <c r="G219" s="90"/>
    </row>
    <row r="220" spans="3:7" x14ac:dyDescent="0.25">
      <c r="C220" s="90"/>
      <c r="E220" s="90"/>
      <c r="F220" s="90"/>
      <c r="G220" s="90"/>
    </row>
    <row r="221" spans="3:7" x14ac:dyDescent="0.25">
      <c r="C221" s="90"/>
      <c r="E221" s="90"/>
      <c r="F221" s="90"/>
      <c r="G221" s="90"/>
    </row>
    <row r="222" spans="3:7" x14ac:dyDescent="0.25">
      <c r="C222" s="90"/>
      <c r="E222" s="90"/>
      <c r="F222" s="90"/>
      <c r="G222" s="90"/>
    </row>
    <row r="223" spans="3:7" x14ac:dyDescent="0.25">
      <c r="C223" s="90"/>
      <c r="E223" s="90"/>
      <c r="F223" s="90"/>
      <c r="G223" s="90"/>
    </row>
    <row r="224" spans="3:7" x14ac:dyDescent="0.25">
      <c r="C224" s="90"/>
      <c r="E224" s="90"/>
      <c r="F224" s="90"/>
      <c r="G224" s="90"/>
    </row>
    <row r="225" spans="3:7" x14ac:dyDescent="0.25">
      <c r="C225" s="90"/>
      <c r="E225" s="90"/>
      <c r="F225" s="90"/>
      <c r="G225" s="90"/>
    </row>
    <row r="226" spans="3:7" x14ac:dyDescent="0.25">
      <c r="C226" s="90"/>
      <c r="E226" s="90"/>
      <c r="F226" s="90"/>
      <c r="G226" s="90"/>
    </row>
    <row r="227" spans="3:7" x14ac:dyDescent="0.25">
      <c r="C227" s="90"/>
      <c r="E227" s="90"/>
      <c r="F227" s="90"/>
      <c r="G227" s="90"/>
    </row>
    <row r="228" spans="3:7" x14ac:dyDescent="0.25">
      <c r="C228" s="90"/>
      <c r="E228" s="90"/>
      <c r="F228" s="90"/>
      <c r="G228" s="90"/>
    </row>
    <row r="229" spans="3:7" x14ac:dyDescent="0.25">
      <c r="C229" s="90"/>
      <c r="E229" s="90"/>
      <c r="F229" s="90"/>
      <c r="G229" s="90"/>
    </row>
    <row r="230" spans="3:7" x14ac:dyDescent="0.25">
      <c r="C230" s="90"/>
      <c r="E230" s="90"/>
      <c r="F230" s="90"/>
      <c r="G230" s="90"/>
    </row>
    <row r="231" spans="3:7" x14ac:dyDescent="0.25">
      <c r="C231" s="90"/>
      <c r="E231" s="90"/>
      <c r="F231" s="90"/>
      <c r="G231" s="90"/>
    </row>
    <row r="232" spans="3:7" x14ac:dyDescent="0.25">
      <c r="C232" s="90"/>
      <c r="E232" s="90"/>
      <c r="F232" s="90"/>
      <c r="G232" s="90"/>
    </row>
    <row r="233" spans="3:7" x14ac:dyDescent="0.25">
      <c r="C233" s="90"/>
      <c r="E233" s="90"/>
      <c r="F233" s="90"/>
      <c r="G233" s="90"/>
    </row>
    <row r="234" spans="3:7" x14ac:dyDescent="0.25">
      <c r="C234" s="90"/>
      <c r="E234" s="90"/>
      <c r="F234" s="90"/>
      <c r="G234" s="90"/>
    </row>
    <row r="235" spans="3:7" x14ac:dyDescent="0.25">
      <c r="C235" s="90"/>
      <c r="E235" s="90"/>
      <c r="F235" s="90"/>
      <c r="G235" s="90"/>
    </row>
    <row r="236" spans="3:7" x14ac:dyDescent="0.25">
      <c r="C236" s="90"/>
      <c r="E236" s="90"/>
      <c r="F236" s="90"/>
      <c r="G236" s="90"/>
    </row>
    <row r="237" spans="3:7" x14ac:dyDescent="0.25">
      <c r="C237" s="90"/>
      <c r="E237" s="90"/>
      <c r="F237" s="90"/>
      <c r="G237" s="90"/>
    </row>
    <row r="238" spans="3:7" x14ac:dyDescent="0.25">
      <c r="C238" s="90"/>
      <c r="E238" s="90"/>
      <c r="F238" s="90"/>
      <c r="G238" s="90"/>
    </row>
    <row r="239" spans="3:7" x14ac:dyDescent="0.25">
      <c r="C239" s="90"/>
      <c r="E239" s="90"/>
      <c r="F239" s="90"/>
      <c r="G239" s="90"/>
    </row>
    <row r="240" spans="3:7" x14ac:dyDescent="0.25">
      <c r="C240" s="90"/>
      <c r="E240" s="90"/>
      <c r="F240" s="90"/>
      <c r="G240" s="90"/>
    </row>
    <row r="241" spans="3:7" x14ac:dyDescent="0.25">
      <c r="C241" s="90"/>
      <c r="E241" s="90"/>
      <c r="F241" s="90"/>
      <c r="G241" s="90"/>
    </row>
    <row r="242" spans="3:7" x14ac:dyDescent="0.25">
      <c r="C242" s="90"/>
      <c r="E242" s="90"/>
      <c r="F242" s="90"/>
      <c r="G242" s="90"/>
    </row>
  </sheetData>
  <mergeCells count="1">
    <mergeCell ref="B1:O1"/>
  </mergeCells>
  <conditionalFormatting sqref="AF9">
    <cfRule type="iconSet" priority="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H3:AH116">
    <cfRule type="iconSet" priority="1">
      <iconSet iconSet="4Rating">
        <cfvo type="percent" val="0"/>
        <cfvo type="percent" val="25"/>
        <cfvo type="percent" val="50"/>
        <cfvo type="percent" val="75"/>
      </iconSet>
    </cfRule>
  </conditionalFormatting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J119"/>
  <sheetViews>
    <sheetView showRuler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4" sqref="B4"/>
    </sheetView>
  </sheetViews>
  <sheetFormatPr baseColWidth="10" defaultRowHeight="15.75" x14ac:dyDescent="0.25"/>
  <cols>
    <col min="1" max="1" width="32.875" customWidth="1"/>
    <col min="2" max="122" width="4.25" customWidth="1"/>
  </cols>
  <sheetData>
    <row r="1" spans="1:62" ht="18.75" x14ac:dyDescent="0.3">
      <c r="A1" s="57"/>
      <c r="B1" s="121" t="s">
        <v>62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5" t="s">
        <v>37</v>
      </c>
      <c r="W1" s="126"/>
      <c r="X1" s="126"/>
      <c r="Y1" s="126"/>
      <c r="Z1" s="126"/>
      <c r="AA1" s="126"/>
      <c r="AB1" s="126"/>
      <c r="AC1" s="126"/>
      <c r="AD1" s="126"/>
      <c r="AE1" s="126"/>
      <c r="AF1" s="126"/>
      <c r="AG1" s="126"/>
      <c r="AH1" s="126"/>
      <c r="AI1" s="126"/>
      <c r="AJ1" s="126"/>
      <c r="AK1" s="126"/>
      <c r="AL1" s="103"/>
      <c r="AM1" s="124" t="s">
        <v>38</v>
      </c>
      <c r="AN1" s="124"/>
      <c r="AO1" s="124"/>
      <c r="AP1" s="124"/>
      <c r="AQ1" s="124"/>
      <c r="AR1" s="124"/>
      <c r="AS1" s="124"/>
      <c r="AT1" s="124"/>
      <c r="AU1" s="124"/>
      <c r="AV1" s="124"/>
      <c r="AW1" s="55"/>
      <c r="AX1" s="55"/>
      <c r="AY1" s="55"/>
      <c r="AZ1" s="56"/>
      <c r="BA1" s="123"/>
      <c r="BB1" s="123"/>
      <c r="BC1" s="123"/>
      <c r="BD1" s="123"/>
      <c r="BE1" s="123"/>
      <c r="BF1" s="123"/>
      <c r="BG1" s="123"/>
      <c r="BH1" s="123"/>
      <c r="BI1" s="123"/>
      <c r="BJ1" s="123"/>
    </row>
    <row r="2" spans="1:62" ht="18.75" customHeight="1" x14ac:dyDescent="0.25">
      <c r="A2" s="122" t="s">
        <v>10</v>
      </c>
      <c r="B2" s="84" t="s">
        <v>102</v>
      </c>
      <c r="C2" s="84" t="s">
        <v>12</v>
      </c>
      <c r="D2" s="84" t="s">
        <v>13</v>
      </c>
      <c r="E2" s="84" t="s">
        <v>103</v>
      </c>
      <c r="F2" s="84" t="s">
        <v>102</v>
      </c>
      <c r="G2" s="84" t="s">
        <v>12</v>
      </c>
      <c r="H2" s="84" t="s">
        <v>13</v>
      </c>
      <c r="I2" s="84" t="s">
        <v>103</v>
      </c>
      <c r="J2" s="84" t="s">
        <v>102</v>
      </c>
      <c r="K2" s="84" t="s">
        <v>12</v>
      </c>
      <c r="L2" s="84" t="s">
        <v>13</v>
      </c>
      <c r="M2" s="84" t="s">
        <v>103</v>
      </c>
      <c r="N2" s="84" t="s">
        <v>102</v>
      </c>
      <c r="O2" s="84" t="s">
        <v>12</v>
      </c>
      <c r="P2" s="84" t="s">
        <v>13</v>
      </c>
      <c r="Q2" s="84" t="s">
        <v>103</v>
      </c>
      <c r="R2" s="84" t="s">
        <v>102</v>
      </c>
      <c r="S2" s="84" t="s">
        <v>12</v>
      </c>
      <c r="T2" s="84" t="s">
        <v>13</v>
      </c>
      <c r="U2" s="84" t="s">
        <v>103</v>
      </c>
      <c r="V2" s="84" t="s">
        <v>102</v>
      </c>
      <c r="W2" s="84" t="s">
        <v>12</v>
      </c>
      <c r="X2" s="84" t="s">
        <v>13</v>
      </c>
      <c r="Y2" s="84" t="s">
        <v>103</v>
      </c>
      <c r="Z2" s="84" t="s">
        <v>102</v>
      </c>
      <c r="AA2" s="84" t="s">
        <v>12</v>
      </c>
      <c r="AB2" s="84" t="s">
        <v>13</v>
      </c>
      <c r="AC2" s="84" t="s">
        <v>103</v>
      </c>
      <c r="AD2" s="84" t="s">
        <v>102</v>
      </c>
      <c r="AE2" s="84" t="s">
        <v>12</v>
      </c>
      <c r="AF2" s="84" t="s">
        <v>13</v>
      </c>
      <c r="AG2" s="84" t="s">
        <v>103</v>
      </c>
      <c r="AH2" s="84" t="s">
        <v>102</v>
      </c>
      <c r="AI2" s="84" t="s">
        <v>12</v>
      </c>
      <c r="AJ2" s="84" t="s">
        <v>13</v>
      </c>
      <c r="AK2" s="84" t="s">
        <v>103</v>
      </c>
      <c r="AL2" s="84" t="s">
        <v>102</v>
      </c>
      <c r="AM2" s="84" t="s">
        <v>12</v>
      </c>
      <c r="AN2" s="84" t="s">
        <v>13</v>
      </c>
      <c r="AO2" s="84" t="s">
        <v>103</v>
      </c>
      <c r="AP2" s="40" t="s">
        <v>13</v>
      </c>
      <c r="AQ2" s="40" t="s">
        <v>12</v>
      </c>
      <c r="AR2" s="42" t="s">
        <v>13</v>
      </c>
      <c r="AS2" s="38" t="s">
        <v>12</v>
      </c>
      <c r="AT2" s="38" t="s">
        <v>13</v>
      </c>
      <c r="AU2" s="39" t="s">
        <v>12</v>
      </c>
      <c r="AV2" s="39" t="s">
        <v>13</v>
      </c>
      <c r="AW2" s="39"/>
      <c r="AX2" s="39"/>
      <c r="AY2" s="39"/>
      <c r="AZ2" s="39"/>
      <c r="BA2" s="39"/>
      <c r="BB2" s="39"/>
      <c r="BC2" s="39"/>
      <c r="BD2" s="39"/>
      <c r="BE2" s="40"/>
      <c r="BF2" s="40"/>
      <c r="BG2" s="40"/>
      <c r="BH2" s="43"/>
      <c r="BI2" s="40"/>
      <c r="BJ2" s="42"/>
    </row>
    <row r="3" spans="1:62" s="41" customFormat="1" ht="18.75" customHeight="1" x14ac:dyDescent="0.25">
      <c r="A3" s="122"/>
      <c r="B3" s="45"/>
      <c r="C3" s="45"/>
      <c r="D3" s="45">
        <v>1</v>
      </c>
      <c r="E3" s="45">
        <v>2</v>
      </c>
      <c r="F3" s="45">
        <v>6</v>
      </c>
      <c r="G3" s="45">
        <v>7</v>
      </c>
      <c r="H3" s="45">
        <v>8</v>
      </c>
      <c r="I3" s="45">
        <v>9</v>
      </c>
      <c r="J3" s="45">
        <v>13</v>
      </c>
      <c r="K3" s="45">
        <v>14</v>
      </c>
      <c r="L3" s="45">
        <v>15</v>
      </c>
      <c r="M3" s="45">
        <v>16</v>
      </c>
      <c r="N3" s="45">
        <v>20</v>
      </c>
      <c r="O3" s="45">
        <v>21</v>
      </c>
      <c r="P3" s="45">
        <v>22</v>
      </c>
      <c r="Q3" s="45">
        <v>23</v>
      </c>
      <c r="R3" s="45">
        <v>27</v>
      </c>
      <c r="S3" s="45">
        <v>28</v>
      </c>
      <c r="T3" s="45">
        <v>29</v>
      </c>
      <c r="U3" s="45">
        <v>30</v>
      </c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  <c r="AJ3" s="45"/>
      <c r="AK3" s="45"/>
      <c r="AL3" s="45"/>
      <c r="AM3" s="45"/>
      <c r="AN3" s="45"/>
      <c r="AO3" s="45"/>
      <c r="AP3" s="45"/>
      <c r="AQ3" s="45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7"/>
      <c r="BI3" s="48"/>
      <c r="BJ3" s="48"/>
    </row>
    <row r="4" spans="1:62" x14ac:dyDescent="0.25">
      <c r="A4" s="83" t="s">
        <v>40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44"/>
      <c r="BI4" s="2"/>
      <c r="BJ4" s="2"/>
    </row>
    <row r="5" spans="1:62" x14ac:dyDescent="0.25">
      <c r="A5" s="83" t="s">
        <v>18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44"/>
      <c r="BI5" s="2"/>
      <c r="BJ5" s="2"/>
    </row>
    <row r="6" spans="1:62" x14ac:dyDescent="0.25">
      <c r="A6" s="83" t="s">
        <v>73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44"/>
      <c r="BI6" s="2"/>
      <c r="BJ6" s="2"/>
    </row>
    <row r="7" spans="1:62" x14ac:dyDescent="0.25">
      <c r="A7" s="94" t="s">
        <v>81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44"/>
      <c r="BI7" s="2"/>
      <c r="BJ7" s="2"/>
    </row>
    <row r="8" spans="1:62" x14ac:dyDescent="0.25">
      <c r="A8" s="95" t="s">
        <v>61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44"/>
      <c r="BI8" s="2"/>
      <c r="BJ8" s="2"/>
    </row>
    <row r="9" spans="1:62" x14ac:dyDescent="0.25">
      <c r="A9" s="83" t="s">
        <v>20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44"/>
      <c r="BI9" s="2"/>
      <c r="BJ9" s="2"/>
    </row>
    <row r="10" spans="1:62" x14ac:dyDescent="0.25">
      <c r="A10" s="83" t="s">
        <v>30</v>
      </c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44"/>
      <c r="BI10" s="2"/>
      <c r="BJ10" s="2"/>
    </row>
    <row r="11" spans="1:62" x14ac:dyDescent="0.25">
      <c r="A11" s="83" t="s">
        <v>95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44"/>
      <c r="BI11" s="2"/>
      <c r="BJ11" s="2"/>
    </row>
    <row r="12" spans="1:62" x14ac:dyDescent="0.25">
      <c r="A12" s="83" t="s">
        <v>94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44"/>
      <c r="BI12" s="2"/>
      <c r="BJ12" s="2"/>
    </row>
    <row r="13" spans="1:62" x14ac:dyDescent="0.25">
      <c r="A13" s="83" t="s">
        <v>93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44"/>
      <c r="BI13" s="2"/>
      <c r="BJ13" s="2"/>
    </row>
    <row r="14" spans="1:62" x14ac:dyDescent="0.25">
      <c r="A14" s="83" t="s">
        <v>17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44"/>
      <c r="BI14" s="2"/>
      <c r="BJ14" s="2"/>
    </row>
    <row r="15" spans="1:62" x14ac:dyDescent="0.25">
      <c r="A15" s="83" t="s">
        <v>25</v>
      </c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44"/>
      <c r="BI15" s="2"/>
      <c r="BJ15" s="2"/>
    </row>
    <row r="16" spans="1:62" x14ac:dyDescent="0.25">
      <c r="A16" s="83" t="s">
        <v>96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44"/>
      <c r="BI16" s="2"/>
      <c r="BJ16" s="2"/>
    </row>
    <row r="17" spans="1:62" x14ac:dyDescent="0.25">
      <c r="A17" s="83" t="s">
        <v>22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44"/>
      <c r="BI17" s="2"/>
      <c r="BJ17" s="2"/>
    </row>
    <row r="18" spans="1:62" x14ac:dyDescent="0.25">
      <c r="A18" s="96" t="s">
        <v>99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44"/>
      <c r="BI18" s="2"/>
      <c r="BJ18" s="2"/>
    </row>
    <row r="19" spans="1:62" x14ac:dyDescent="0.25">
      <c r="A19" s="96" t="s">
        <v>100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44"/>
      <c r="BI19" s="2"/>
      <c r="BJ19" s="2"/>
    </row>
    <row r="20" spans="1:62" x14ac:dyDescent="0.25">
      <c r="A20" s="96" t="s">
        <v>98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44"/>
      <c r="BI20" s="2"/>
      <c r="BJ20" s="2"/>
    </row>
    <row r="21" spans="1:62" x14ac:dyDescent="0.25">
      <c r="A21" s="94" t="s">
        <v>48</v>
      </c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44"/>
      <c r="BI21" s="2"/>
      <c r="BJ21" s="2"/>
    </row>
    <row r="22" spans="1:62" x14ac:dyDescent="0.25">
      <c r="A22" s="94" t="s">
        <v>86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44"/>
      <c r="BI22" s="2"/>
      <c r="BJ22" s="2"/>
    </row>
    <row r="23" spans="1:62" x14ac:dyDescent="0.25">
      <c r="A23" s="94" t="s">
        <v>49</v>
      </c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44"/>
      <c r="BI23" s="2"/>
      <c r="BJ23" s="2"/>
    </row>
    <row r="24" spans="1:62" x14ac:dyDescent="0.25">
      <c r="A24" s="83" t="s">
        <v>19</v>
      </c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44"/>
      <c r="BI24" s="2"/>
      <c r="BJ24" s="2"/>
    </row>
    <row r="25" spans="1:62" x14ac:dyDescent="0.25">
      <c r="A25" s="94" t="s">
        <v>85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44"/>
      <c r="BI25" s="2"/>
      <c r="BJ25" s="2"/>
    </row>
    <row r="26" spans="1:62" x14ac:dyDescent="0.25">
      <c r="A26" s="97" t="s">
        <v>36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44"/>
      <c r="BI26" s="2"/>
      <c r="BJ26" s="2"/>
    </row>
    <row r="27" spans="1:62" x14ac:dyDescent="0.25">
      <c r="A27" s="97" t="s">
        <v>39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44"/>
      <c r="BI27" s="2"/>
      <c r="BJ27" s="2"/>
    </row>
    <row r="28" spans="1:62" x14ac:dyDescent="0.25">
      <c r="A28" s="83" t="s">
        <v>23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44"/>
      <c r="BI28" s="2"/>
      <c r="BJ28" s="2"/>
    </row>
    <row r="29" spans="1:62" x14ac:dyDescent="0.25">
      <c r="A29" s="98" t="s">
        <v>52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44"/>
      <c r="BI29" s="2"/>
      <c r="BJ29" s="2"/>
    </row>
    <row r="30" spans="1:62" x14ac:dyDescent="0.25">
      <c r="A30" s="96" t="s">
        <v>53</v>
      </c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44"/>
      <c r="BI30" s="2"/>
      <c r="BJ30" s="2"/>
    </row>
    <row r="31" spans="1:62" x14ac:dyDescent="0.25">
      <c r="A31" s="96" t="s">
        <v>15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44"/>
      <c r="BI31" s="2"/>
      <c r="BJ31" s="2"/>
    </row>
    <row r="32" spans="1:62" x14ac:dyDescent="0.25">
      <c r="A32" s="83" t="s">
        <v>28</v>
      </c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44"/>
      <c r="BI32" s="2"/>
      <c r="BJ32" s="2"/>
    </row>
    <row r="33" spans="1:62" x14ac:dyDescent="0.25">
      <c r="A33" s="83" t="s">
        <v>27</v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44"/>
      <c r="BI33" s="2"/>
      <c r="BJ33" s="2"/>
    </row>
    <row r="34" spans="1:62" x14ac:dyDescent="0.25">
      <c r="A34" s="98" t="s">
        <v>51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44"/>
      <c r="BI34" s="2"/>
      <c r="BJ34" s="2"/>
    </row>
    <row r="35" spans="1:62" x14ac:dyDescent="0.25">
      <c r="A35" s="83" t="s">
        <v>24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44"/>
      <c r="BI35" s="2"/>
      <c r="BJ35" s="2"/>
    </row>
    <row r="36" spans="1:62" x14ac:dyDescent="0.25">
      <c r="A36" s="83" t="s">
        <v>16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44"/>
      <c r="BI36" s="2"/>
      <c r="BJ36" s="2"/>
    </row>
    <row r="37" spans="1:62" x14ac:dyDescent="0.25">
      <c r="A37" s="83" t="s">
        <v>42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44"/>
      <c r="BI37" s="2"/>
      <c r="BJ37" s="2"/>
    </row>
    <row r="38" spans="1:62" x14ac:dyDescent="0.25">
      <c r="A38" s="83" t="s">
        <v>43</v>
      </c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44"/>
      <c r="BI38" s="2"/>
      <c r="BJ38" s="2"/>
    </row>
    <row r="39" spans="1:62" x14ac:dyDescent="0.25">
      <c r="A39" s="83" t="s">
        <v>41</v>
      </c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44"/>
      <c r="BI39" s="2"/>
      <c r="BJ39" s="2"/>
    </row>
    <row r="40" spans="1:62" x14ac:dyDescent="0.25">
      <c r="A40" s="83" t="s">
        <v>44</v>
      </c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44"/>
      <c r="BI40" s="2"/>
      <c r="BJ40" s="2"/>
    </row>
    <row r="41" spans="1:62" x14ac:dyDescent="0.25">
      <c r="A41" s="83" t="s">
        <v>21</v>
      </c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44"/>
      <c r="BI41" s="2"/>
      <c r="BJ41" s="2"/>
    </row>
    <row r="42" spans="1:62" x14ac:dyDescent="0.25">
      <c r="A42" s="97" t="s">
        <v>88</v>
      </c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44"/>
      <c r="BI42" s="2"/>
      <c r="BJ42" s="2"/>
    </row>
    <row r="43" spans="1:62" x14ac:dyDescent="0.25">
      <c r="A43" s="83" t="s">
        <v>72</v>
      </c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44"/>
      <c r="BI43" s="2"/>
      <c r="BJ43" s="2"/>
    </row>
    <row r="44" spans="1:62" x14ac:dyDescent="0.25">
      <c r="A44" s="83" t="s">
        <v>32</v>
      </c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44"/>
      <c r="BI44" s="2"/>
      <c r="BJ44" s="2"/>
    </row>
    <row r="45" spans="1:62" x14ac:dyDescent="0.25">
      <c r="A45" s="83" t="s">
        <v>70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44"/>
      <c r="BI45" s="2"/>
      <c r="BJ45" s="2"/>
    </row>
    <row r="46" spans="1:62" x14ac:dyDescent="0.25">
      <c r="A46" s="83" t="s">
        <v>71</v>
      </c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  <c r="BA46" s="22"/>
      <c r="BB46" s="22"/>
      <c r="BC46" s="22"/>
      <c r="BD46" s="22"/>
      <c r="BE46" s="22"/>
      <c r="BF46" s="22"/>
      <c r="BG46" s="22"/>
      <c r="BH46" s="44"/>
      <c r="BI46" s="2"/>
      <c r="BJ46" s="2"/>
    </row>
    <row r="47" spans="1:62" x14ac:dyDescent="0.25">
      <c r="A47" s="83" t="s">
        <v>31</v>
      </c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>
        <v>17</v>
      </c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44"/>
      <c r="BI47" s="2"/>
      <c r="BJ47" s="2"/>
    </row>
    <row r="48" spans="1:62" x14ac:dyDescent="0.25">
      <c r="A48" s="95" t="s">
        <v>83</v>
      </c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  <c r="AY48" s="22"/>
      <c r="AZ48" s="22"/>
      <c r="BA48" s="22"/>
      <c r="BB48" s="22"/>
      <c r="BC48" s="22"/>
      <c r="BD48" s="22"/>
      <c r="BE48" s="22"/>
      <c r="BF48" s="22"/>
      <c r="BG48" s="22"/>
      <c r="BH48" s="44"/>
      <c r="BI48" s="2"/>
      <c r="BJ48" s="2"/>
    </row>
    <row r="49" spans="1:62" x14ac:dyDescent="0.25">
      <c r="A49" s="95" t="s">
        <v>84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>
        <v>7</v>
      </c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  <c r="BA49" s="22"/>
      <c r="BB49" s="22"/>
      <c r="BC49" s="22"/>
      <c r="BD49" s="22"/>
      <c r="BE49" s="22"/>
      <c r="BF49" s="22"/>
      <c r="BG49" s="22"/>
      <c r="BH49" s="44"/>
      <c r="BI49" s="2"/>
      <c r="BJ49" s="2"/>
    </row>
    <row r="50" spans="1:62" x14ac:dyDescent="0.25">
      <c r="A50" s="83" t="s">
        <v>29</v>
      </c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  <c r="AY50" s="22"/>
      <c r="AZ50" s="22"/>
      <c r="BA50" s="22"/>
      <c r="BB50" s="22"/>
      <c r="BC50" s="22"/>
      <c r="BD50" s="22"/>
      <c r="BE50" s="22"/>
      <c r="BF50" s="22"/>
      <c r="BG50" s="22"/>
      <c r="BH50" s="44"/>
      <c r="BI50" s="2"/>
      <c r="BJ50" s="2"/>
    </row>
    <row r="51" spans="1:62" x14ac:dyDescent="0.25">
      <c r="A51" s="83" t="s">
        <v>77</v>
      </c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3"/>
      <c r="AH51" s="21"/>
      <c r="AI51" s="22"/>
      <c r="AJ51" s="22"/>
      <c r="AK51" s="22"/>
      <c r="AL51" s="23"/>
      <c r="AM51" s="24"/>
      <c r="AN51" s="22"/>
      <c r="AO51" s="22"/>
      <c r="AP51" s="22"/>
      <c r="AQ51" s="23"/>
      <c r="AR51" s="22"/>
      <c r="AS51" s="22"/>
      <c r="AT51" s="22"/>
      <c r="AU51" s="22"/>
      <c r="AV51" s="22"/>
      <c r="AW51" s="22"/>
      <c r="AX51" s="23"/>
      <c r="AY51" s="21"/>
      <c r="AZ51" s="22"/>
      <c r="BA51" s="22"/>
      <c r="BB51" s="22"/>
      <c r="BC51" s="23"/>
      <c r="BD51" s="24"/>
      <c r="BE51" s="22"/>
      <c r="BF51" s="22"/>
      <c r="BG51" s="22"/>
      <c r="BH51" s="44"/>
      <c r="BI51" s="2"/>
      <c r="BJ51" s="2"/>
    </row>
    <row r="52" spans="1:62" x14ac:dyDescent="0.25">
      <c r="A52" s="83" t="s">
        <v>78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3"/>
      <c r="AH52" s="21"/>
      <c r="AI52" s="22"/>
      <c r="AJ52" s="22"/>
      <c r="AK52" s="22"/>
      <c r="AL52" s="23"/>
      <c r="AM52" s="24"/>
      <c r="AN52" s="22"/>
      <c r="AO52" s="22"/>
      <c r="AP52" s="22"/>
      <c r="AQ52" s="23"/>
      <c r="AR52" s="22"/>
      <c r="AS52" s="22"/>
      <c r="AT52" s="22"/>
      <c r="AU52" s="22"/>
      <c r="AV52" s="22"/>
      <c r="AW52" s="22"/>
      <c r="AX52" s="23"/>
      <c r="AY52" s="21"/>
      <c r="AZ52" s="22"/>
      <c r="BA52" s="22"/>
      <c r="BB52" s="22"/>
      <c r="BC52" s="23"/>
      <c r="BD52" s="24"/>
      <c r="BE52" s="22"/>
      <c r="BF52" s="22"/>
      <c r="BG52" s="22"/>
      <c r="BH52" s="44"/>
      <c r="BI52" s="2"/>
      <c r="BJ52" s="2"/>
    </row>
    <row r="53" spans="1:62" x14ac:dyDescent="0.25">
      <c r="A53" s="83" t="s">
        <v>54</v>
      </c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3"/>
      <c r="AH53" s="21"/>
      <c r="AI53" s="22"/>
      <c r="AJ53" s="22"/>
      <c r="AK53" s="22"/>
      <c r="AL53" s="23"/>
      <c r="AM53" s="24"/>
      <c r="AN53" s="22"/>
      <c r="AO53" s="22"/>
      <c r="AP53" s="22"/>
      <c r="AQ53" s="23"/>
      <c r="AR53" s="22"/>
      <c r="AS53" s="22"/>
      <c r="AT53" s="22"/>
      <c r="AU53" s="22"/>
      <c r="AV53" s="22"/>
      <c r="AW53" s="22"/>
      <c r="AX53" s="23"/>
      <c r="AY53" s="21"/>
      <c r="AZ53" s="22"/>
      <c r="BA53" s="22"/>
      <c r="BB53" s="22"/>
      <c r="BC53" s="23"/>
      <c r="BD53" s="24"/>
      <c r="BE53" s="22"/>
      <c r="BF53" s="22"/>
      <c r="BG53" s="22"/>
      <c r="BH53" s="44"/>
      <c r="BI53" s="2"/>
      <c r="BJ53" s="2"/>
    </row>
    <row r="54" spans="1:62" x14ac:dyDescent="0.25">
      <c r="A54" s="94" t="s">
        <v>80</v>
      </c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3"/>
      <c r="AH54" s="21"/>
      <c r="AI54" s="22"/>
      <c r="AJ54" s="22"/>
      <c r="AK54" s="22"/>
      <c r="AL54" s="23"/>
      <c r="AM54" s="24"/>
      <c r="AN54" s="22"/>
      <c r="AO54" s="22"/>
      <c r="AP54" s="22"/>
      <c r="AQ54" s="23"/>
      <c r="AR54" s="22"/>
      <c r="AS54" s="22"/>
      <c r="AT54" s="22"/>
      <c r="AU54" s="22"/>
      <c r="AV54" s="22"/>
      <c r="AW54" s="22"/>
      <c r="AX54" s="23"/>
      <c r="AY54" s="21"/>
      <c r="AZ54" s="22"/>
      <c r="BA54" s="22"/>
      <c r="BB54" s="22"/>
      <c r="BC54" s="23"/>
      <c r="BD54" s="24"/>
      <c r="BE54" s="22"/>
      <c r="BF54" s="22"/>
      <c r="BG54" s="22"/>
      <c r="BH54" s="44"/>
      <c r="BI54" s="2"/>
      <c r="BJ54" s="2"/>
    </row>
    <row r="55" spans="1:62" x14ac:dyDescent="0.25">
      <c r="A55" s="95" t="s">
        <v>60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3"/>
      <c r="AH55" s="21"/>
      <c r="AI55" s="22"/>
      <c r="AJ55" s="22"/>
      <c r="AK55" s="22"/>
      <c r="AL55" s="23"/>
      <c r="AM55" s="24"/>
      <c r="AN55" s="22"/>
      <c r="AO55" s="22"/>
      <c r="AP55" s="22"/>
      <c r="AQ55" s="23"/>
      <c r="AR55" s="22"/>
      <c r="AS55" s="22"/>
      <c r="AT55" s="22"/>
      <c r="AU55" s="22"/>
      <c r="AV55" s="22"/>
      <c r="AW55" s="22"/>
      <c r="AX55" s="23"/>
      <c r="AY55" s="21"/>
      <c r="AZ55" s="22"/>
      <c r="BA55" s="22"/>
      <c r="BB55" s="22"/>
      <c r="BC55" s="23"/>
      <c r="BD55" s="24"/>
      <c r="BE55" s="22"/>
      <c r="BF55" s="22"/>
      <c r="BG55" s="22"/>
      <c r="BH55" s="44"/>
      <c r="BI55" s="2"/>
      <c r="BJ55" s="2"/>
    </row>
    <row r="56" spans="1:62" x14ac:dyDescent="0.25">
      <c r="A56" s="83" t="s">
        <v>74</v>
      </c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>
        <v>0.5</v>
      </c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3"/>
      <c r="AH56" s="21"/>
      <c r="AI56" s="22"/>
      <c r="AJ56" s="22"/>
      <c r="AK56" s="22"/>
      <c r="AL56" s="23"/>
      <c r="AM56" s="24"/>
      <c r="AN56" s="22"/>
      <c r="AO56" s="22"/>
      <c r="AP56" s="22"/>
      <c r="AQ56" s="23"/>
      <c r="AR56" s="22"/>
      <c r="AS56" s="22"/>
      <c r="AT56" s="22"/>
      <c r="AU56" s="22"/>
      <c r="AV56" s="22"/>
      <c r="AW56" s="22"/>
      <c r="AX56" s="23"/>
      <c r="AY56" s="21"/>
      <c r="AZ56" s="22"/>
      <c r="BA56" s="22"/>
      <c r="BB56" s="22"/>
      <c r="BC56" s="23"/>
      <c r="BD56" s="24"/>
      <c r="BE56" s="22"/>
      <c r="BF56" s="22"/>
      <c r="BG56" s="22"/>
      <c r="BH56" s="44"/>
      <c r="BI56" s="2"/>
      <c r="BJ56" s="2"/>
    </row>
    <row r="57" spans="1:62" x14ac:dyDescent="0.25">
      <c r="A57" s="83" t="s">
        <v>75</v>
      </c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>
        <v>0.5</v>
      </c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3"/>
      <c r="AH57" s="21"/>
      <c r="AI57" s="22"/>
      <c r="AJ57" s="22"/>
      <c r="AK57" s="22"/>
      <c r="AL57" s="23"/>
      <c r="AM57" s="24"/>
      <c r="AN57" s="22"/>
      <c r="AO57" s="22"/>
      <c r="AP57" s="22"/>
      <c r="AQ57" s="23"/>
      <c r="AR57" s="22"/>
      <c r="AS57" s="22"/>
      <c r="AT57" s="22"/>
      <c r="AU57" s="22"/>
      <c r="AV57" s="22"/>
      <c r="AW57" s="22"/>
      <c r="AX57" s="23"/>
      <c r="AY57" s="21"/>
      <c r="AZ57" s="22"/>
      <c r="BA57" s="22"/>
      <c r="BB57" s="22"/>
      <c r="BC57" s="23"/>
      <c r="BD57" s="24"/>
      <c r="BE57" s="22"/>
      <c r="BF57" s="22"/>
      <c r="BG57" s="22"/>
      <c r="BH57" s="44"/>
      <c r="BI57" s="2"/>
      <c r="BJ57" s="2"/>
    </row>
    <row r="58" spans="1:62" x14ac:dyDescent="0.25">
      <c r="A58" s="94" t="s">
        <v>82</v>
      </c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3"/>
      <c r="AH58" s="21"/>
      <c r="AI58" s="22"/>
      <c r="AJ58" s="22"/>
      <c r="AK58" s="22"/>
      <c r="AL58" s="23"/>
      <c r="AM58" s="24"/>
      <c r="AN58" s="22"/>
      <c r="AO58" s="22"/>
      <c r="AP58" s="22"/>
      <c r="AQ58" s="23"/>
      <c r="AR58" s="22"/>
      <c r="AS58" s="22"/>
      <c r="AT58" s="22"/>
      <c r="AU58" s="22"/>
      <c r="AV58" s="22"/>
      <c r="AW58" s="22"/>
      <c r="AX58" s="23"/>
      <c r="AY58" s="21"/>
      <c r="AZ58" s="22"/>
      <c r="BA58" s="22"/>
      <c r="BB58" s="22"/>
      <c r="BC58" s="23"/>
      <c r="BD58" s="24"/>
      <c r="BE58" s="22"/>
      <c r="BF58" s="22"/>
      <c r="BG58" s="22"/>
      <c r="BH58" s="44"/>
      <c r="BI58" s="2"/>
      <c r="BJ58" s="2"/>
    </row>
    <row r="59" spans="1:62" x14ac:dyDescent="0.25">
      <c r="A59" s="94" t="s">
        <v>79</v>
      </c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3"/>
      <c r="AH59" s="21"/>
      <c r="AI59" s="22"/>
      <c r="AJ59" s="22"/>
      <c r="AK59" s="22"/>
      <c r="AL59" s="23"/>
      <c r="AM59" s="24"/>
      <c r="AN59" s="22"/>
      <c r="AO59" s="22"/>
      <c r="AP59" s="22"/>
      <c r="AQ59" s="23"/>
      <c r="AR59" s="22"/>
      <c r="AS59" s="22"/>
      <c r="AT59" s="22"/>
      <c r="AU59" s="22"/>
      <c r="AV59" s="22"/>
      <c r="AW59" s="22"/>
      <c r="AX59" s="23"/>
      <c r="AY59" s="21"/>
      <c r="AZ59" s="22"/>
      <c r="BA59" s="22"/>
      <c r="BB59" s="22"/>
      <c r="BC59" s="23"/>
      <c r="BD59" s="24"/>
      <c r="BE59" s="22"/>
      <c r="BF59" s="22"/>
      <c r="BG59" s="22"/>
      <c r="BH59" s="44"/>
      <c r="BI59" s="2"/>
      <c r="BJ59" s="2"/>
    </row>
    <row r="60" spans="1:62" x14ac:dyDescent="0.25">
      <c r="A60" s="95" t="s">
        <v>59</v>
      </c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3"/>
      <c r="AH60" s="21"/>
      <c r="AI60" s="22"/>
      <c r="AJ60" s="22"/>
      <c r="AK60" s="22"/>
      <c r="AL60" s="23"/>
      <c r="AM60" s="24"/>
      <c r="AN60" s="22"/>
      <c r="AO60" s="22"/>
      <c r="AP60" s="22"/>
      <c r="AQ60" s="23"/>
      <c r="AR60" s="22"/>
      <c r="AS60" s="22"/>
      <c r="AT60" s="22"/>
      <c r="AU60" s="22"/>
      <c r="AV60" s="22"/>
      <c r="AW60" s="22"/>
      <c r="AX60" s="23"/>
      <c r="AY60" s="21"/>
      <c r="AZ60" s="22"/>
      <c r="BA60" s="22"/>
      <c r="BB60" s="22"/>
      <c r="BC60" s="23"/>
      <c r="BD60" s="24"/>
      <c r="BE60" s="22"/>
      <c r="BF60" s="22"/>
      <c r="BG60" s="22"/>
      <c r="BH60" s="44"/>
      <c r="BI60" s="2"/>
      <c r="BJ60" s="2"/>
    </row>
    <row r="61" spans="1:62" x14ac:dyDescent="0.25">
      <c r="A61" s="94" t="s">
        <v>56</v>
      </c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3"/>
      <c r="AH61" s="21"/>
      <c r="AI61" s="22"/>
      <c r="AJ61" s="22"/>
      <c r="AK61" s="22"/>
      <c r="AL61" s="23"/>
      <c r="AM61" s="24"/>
      <c r="AN61" s="22"/>
      <c r="AO61" s="22"/>
      <c r="AP61" s="22"/>
      <c r="AQ61" s="23"/>
      <c r="AR61" s="22"/>
      <c r="AS61" s="22"/>
      <c r="AT61" s="22"/>
      <c r="AU61" s="22"/>
      <c r="AV61" s="22"/>
      <c r="AW61" s="22"/>
      <c r="AX61" s="23"/>
      <c r="AY61" s="21"/>
      <c r="AZ61" s="22"/>
      <c r="BA61" s="22"/>
      <c r="BB61" s="22"/>
      <c r="BC61" s="23"/>
      <c r="BD61" s="24"/>
      <c r="BE61" s="22"/>
      <c r="BF61" s="22"/>
      <c r="BG61" s="22"/>
      <c r="BH61" s="44"/>
      <c r="BI61" s="2"/>
      <c r="BJ61" s="2"/>
    </row>
    <row r="62" spans="1:62" x14ac:dyDescent="0.25">
      <c r="A62" s="94" t="s">
        <v>55</v>
      </c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3"/>
      <c r="AH62" s="21"/>
      <c r="AI62" s="22"/>
      <c r="AJ62" s="22"/>
      <c r="AK62" s="22"/>
      <c r="AL62" s="23"/>
      <c r="AM62" s="24"/>
      <c r="AN62" s="22"/>
      <c r="AO62" s="22"/>
      <c r="AP62" s="22"/>
      <c r="AQ62" s="23"/>
      <c r="AR62" s="22"/>
      <c r="AS62" s="22"/>
      <c r="AT62" s="22"/>
      <c r="AU62" s="22"/>
      <c r="AV62" s="22"/>
      <c r="AW62" s="22"/>
      <c r="AX62" s="23"/>
      <c r="AY62" s="21"/>
      <c r="AZ62" s="22"/>
      <c r="BA62" s="22"/>
      <c r="BB62" s="22"/>
      <c r="BC62" s="23"/>
      <c r="BD62" s="24"/>
      <c r="BE62" s="22"/>
      <c r="BF62" s="22"/>
      <c r="BG62" s="22"/>
      <c r="BH62" s="44"/>
      <c r="BI62" s="2"/>
      <c r="BJ62" s="2"/>
    </row>
    <row r="63" spans="1:62" x14ac:dyDescent="0.25">
      <c r="A63" s="83" t="s">
        <v>76</v>
      </c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>
        <v>8</v>
      </c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3"/>
      <c r="AH63" s="21"/>
      <c r="AI63" s="22"/>
      <c r="AJ63" s="22"/>
      <c r="AK63" s="22"/>
      <c r="AL63" s="23"/>
      <c r="AM63" s="24"/>
      <c r="AN63" s="22"/>
      <c r="AO63" s="22"/>
      <c r="AP63" s="22"/>
      <c r="AQ63" s="23"/>
      <c r="AR63" s="22"/>
      <c r="AS63" s="22"/>
      <c r="AT63" s="22"/>
      <c r="AU63" s="22"/>
      <c r="AV63" s="22"/>
      <c r="AW63" s="22"/>
      <c r="AX63" s="23"/>
      <c r="AY63" s="21"/>
      <c r="AZ63" s="22"/>
      <c r="BA63" s="22"/>
      <c r="BB63" s="22"/>
      <c r="BC63" s="23"/>
      <c r="BD63" s="24"/>
      <c r="BE63" s="22"/>
      <c r="BF63" s="22"/>
      <c r="BG63" s="22"/>
      <c r="BH63" s="44"/>
      <c r="BI63" s="2"/>
      <c r="BJ63" s="2"/>
    </row>
    <row r="64" spans="1:62" x14ac:dyDescent="0.25">
      <c r="A64" s="83" t="s">
        <v>34</v>
      </c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>
        <v>21</v>
      </c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3"/>
      <c r="AH64" s="21"/>
      <c r="AI64" s="22"/>
      <c r="AJ64" s="22"/>
      <c r="AK64" s="22"/>
      <c r="AL64" s="23"/>
      <c r="AM64" s="24"/>
      <c r="AN64" s="22"/>
      <c r="AO64" s="22"/>
      <c r="AP64" s="22"/>
      <c r="AQ64" s="23"/>
      <c r="AR64" s="22"/>
      <c r="AS64" s="22"/>
      <c r="AT64" s="22"/>
      <c r="AU64" s="22"/>
      <c r="AV64" s="22"/>
      <c r="AW64" s="22"/>
      <c r="AX64" s="23"/>
      <c r="AY64" s="21"/>
      <c r="AZ64" s="22"/>
      <c r="BA64" s="22"/>
      <c r="BB64" s="22"/>
      <c r="BC64" s="23"/>
      <c r="BD64" s="24"/>
      <c r="BE64" s="22"/>
      <c r="BF64" s="22"/>
      <c r="BG64" s="22"/>
      <c r="BH64" s="44"/>
      <c r="BI64" s="2"/>
      <c r="BJ64" s="2"/>
    </row>
    <row r="65" spans="1:62" x14ac:dyDescent="0.25">
      <c r="A65" s="83" t="s">
        <v>35</v>
      </c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>
        <v>28</v>
      </c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3"/>
      <c r="AH65" s="21"/>
      <c r="AI65" s="22"/>
      <c r="AJ65" s="22"/>
      <c r="AK65" s="22"/>
      <c r="AL65" s="23"/>
      <c r="AM65" s="24"/>
      <c r="AN65" s="22"/>
      <c r="AO65" s="22"/>
      <c r="AP65" s="22"/>
      <c r="AQ65" s="23"/>
      <c r="AR65" s="22"/>
      <c r="AS65" s="22"/>
      <c r="AT65" s="22"/>
      <c r="AU65" s="22"/>
      <c r="AV65" s="22"/>
      <c r="AW65" s="22"/>
      <c r="AX65" s="23"/>
      <c r="AY65" s="21"/>
      <c r="AZ65" s="22"/>
      <c r="BA65" s="22"/>
      <c r="BB65" s="22"/>
      <c r="BC65" s="23"/>
      <c r="BD65" s="24"/>
      <c r="BE65" s="22"/>
      <c r="BF65" s="22"/>
      <c r="BG65" s="22"/>
      <c r="BH65" s="44"/>
      <c r="BI65" s="2"/>
      <c r="BJ65" s="2"/>
    </row>
    <row r="66" spans="1:62" x14ac:dyDescent="0.25">
      <c r="A66" s="83" t="s">
        <v>33</v>
      </c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3"/>
      <c r="AH66" s="21"/>
      <c r="AI66" s="22"/>
      <c r="AJ66" s="22"/>
      <c r="AK66" s="22"/>
      <c r="AL66" s="23"/>
      <c r="AM66" s="24"/>
      <c r="AN66" s="22"/>
      <c r="AO66" s="22"/>
      <c r="AP66" s="22"/>
      <c r="AQ66" s="23"/>
      <c r="AR66" s="22"/>
      <c r="AS66" s="22"/>
      <c r="AT66" s="22"/>
      <c r="AU66" s="22"/>
      <c r="AV66" s="22"/>
      <c r="AW66" s="22"/>
      <c r="AX66" s="23"/>
      <c r="AY66" s="21"/>
      <c r="AZ66" s="22"/>
      <c r="BA66" s="22"/>
      <c r="BB66" s="22"/>
      <c r="BC66" s="23"/>
      <c r="BD66" s="24"/>
      <c r="BE66" s="22"/>
      <c r="BF66" s="22"/>
      <c r="BG66" s="22"/>
      <c r="BH66" s="44"/>
      <c r="BI66" s="2"/>
      <c r="BJ66" s="2"/>
    </row>
    <row r="67" spans="1:62" x14ac:dyDescent="0.25">
      <c r="A67" s="83" t="s">
        <v>26</v>
      </c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3"/>
      <c r="AH67" s="21"/>
      <c r="AI67" s="22"/>
      <c r="AJ67" s="22"/>
      <c r="AK67" s="22"/>
      <c r="AL67" s="23"/>
      <c r="AM67" s="24"/>
      <c r="AN67" s="22"/>
      <c r="AO67" s="22"/>
      <c r="AP67" s="22"/>
      <c r="AQ67" s="23"/>
      <c r="AR67" s="22"/>
      <c r="AS67" s="22"/>
      <c r="AT67" s="22"/>
      <c r="AU67" s="22"/>
      <c r="AV67" s="22"/>
      <c r="AW67" s="22"/>
      <c r="AX67" s="23"/>
      <c r="AY67" s="21"/>
      <c r="AZ67" s="22"/>
      <c r="BA67" s="22"/>
      <c r="BB67" s="22"/>
      <c r="BC67" s="23"/>
      <c r="BD67" s="24"/>
      <c r="BE67" s="22"/>
      <c r="BF67" s="22"/>
      <c r="BG67" s="22"/>
      <c r="BH67" s="44"/>
      <c r="BI67" s="2"/>
      <c r="BJ67" s="2"/>
    </row>
    <row r="68" spans="1:62" x14ac:dyDescent="0.25">
      <c r="A68" s="98" t="s">
        <v>50</v>
      </c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>
        <v>17</v>
      </c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3"/>
      <c r="AH68" s="21"/>
      <c r="AI68" s="22"/>
      <c r="AJ68" s="22"/>
      <c r="AK68" s="22"/>
      <c r="AL68" s="23"/>
      <c r="AM68" s="24"/>
      <c r="AN68" s="22"/>
      <c r="AO68" s="22"/>
      <c r="AP68" s="22"/>
      <c r="AQ68" s="23"/>
      <c r="AR68" s="22"/>
      <c r="AS68" s="22"/>
      <c r="AT68" s="22"/>
      <c r="AU68" s="22"/>
      <c r="AV68" s="22"/>
      <c r="AW68" s="22"/>
      <c r="AX68" s="23"/>
      <c r="AY68" s="21"/>
      <c r="AZ68" s="22"/>
      <c r="BA68" s="22"/>
      <c r="BB68" s="22"/>
      <c r="BC68" s="23"/>
      <c r="BD68" s="24"/>
      <c r="BE68" s="22"/>
      <c r="BF68" s="22"/>
      <c r="BG68" s="22"/>
      <c r="BH68" s="44"/>
      <c r="BI68" s="2"/>
      <c r="BJ68" s="2"/>
    </row>
    <row r="69" spans="1:62" x14ac:dyDescent="0.25">
      <c r="A69" s="83" t="s">
        <v>89</v>
      </c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>
        <v>22</v>
      </c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3"/>
      <c r="AH69" s="21"/>
      <c r="AI69" s="22"/>
      <c r="AJ69" s="22"/>
      <c r="AK69" s="22"/>
      <c r="AL69" s="23"/>
      <c r="AM69" s="24"/>
      <c r="AN69" s="22"/>
      <c r="AO69" s="22"/>
      <c r="AP69" s="22"/>
      <c r="AQ69" s="23"/>
      <c r="AR69" s="22"/>
      <c r="AS69" s="22"/>
      <c r="AT69" s="22"/>
      <c r="AU69" s="22"/>
      <c r="AV69" s="22"/>
      <c r="AW69" s="22"/>
      <c r="AX69" s="23"/>
      <c r="AY69" s="21"/>
      <c r="AZ69" s="22"/>
      <c r="BA69" s="22"/>
      <c r="BB69" s="22"/>
      <c r="BC69" s="23"/>
      <c r="BD69" s="24"/>
      <c r="BE69" s="22"/>
      <c r="BF69" s="22"/>
      <c r="BG69" s="22"/>
      <c r="BH69" s="44"/>
      <c r="BI69" s="2"/>
      <c r="BJ69" s="2"/>
    </row>
    <row r="70" spans="1:62" x14ac:dyDescent="0.25">
      <c r="A70" s="83" t="s">
        <v>90</v>
      </c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>
        <v>31</v>
      </c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3"/>
      <c r="AH70" s="21"/>
      <c r="AI70" s="22"/>
      <c r="AJ70" s="22"/>
      <c r="AK70" s="22"/>
      <c r="AL70" s="23"/>
      <c r="AM70" s="24"/>
      <c r="AN70" s="22"/>
      <c r="AO70" s="22"/>
      <c r="AP70" s="22"/>
      <c r="AQ70" s="23"/>
      <c r="AR70" s="22"/>
      <c r="AS70" s="22"/>
      <c r="AT70" s="22"/>
      <c r="AU70" s="22"/>
      <c r="AV70" s="22"/>
      <c r="AW70" s="22"/>
      <c r="AX70" s="23"/>
      <c r="AY70" s="21"/>
      <c r="AZ70" s="22"/>
      <c r="BA70" s="22"/>
      <c r="BB70" s="22"/>
      <c r="BC70" s="23"/>
      <c r="BD70" s="24"/>
      <c r="BE70" s="22"/>
      <c r="BF70" s="22"/>
      <c r="BG70" s="22"/>
      <c r="BH70" s="44"/>
      <c r="BI70" s="2"/>
      <c r="BJ70" s="2"/>
    </row>
    <row r="71" spans="1:62" x14ac:dyDescent="0.25">
      <c r="A71" s="97" t="s">
        <v>47</v>
      </c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3"/>
      <c r="AH71" s="21"/>
      <c r="AI71" s="22"/>
      <c r="AJ71" s="22"/>
      <c r="AK71" s="22"/>
      <c r="AL71" s="23"/>
      <c r="AM71" s="24"/>
      <c r="AN71" s="22"/>
      <c r="AO71" s="22"/>
      <c r="AP71" s="22"/>
      <c r="AQ71" s="23"/>
      <c r="AR71" s="22"/>
      <c r="AS71" s="22"/>
      <c r="AT71" s="22"/>
      <c r="AU71" s="22"/>
      <c r="AV71" s="22"/>
      <c r="AW71" s="22"/>
      <c r="AX71" s="23"/>
      <c r="AY71" s="21"/>
      <c r="AZ71" s="22"/>
      <c r="BA71" s="22"/>
      <c r="BB71" s="22"/>
      <c r="BC71" s="23"/>
      <c r="BD71" s="24"/>
      <c r="BE71" s="22"/>
      <c r="BF71" s="22"/>
      <c r="BG71" s="22"/>
      <c r="BH71" s="44"/>
      <c r="BI71" s="2"/>
      <c r="BJ71" s="2"/>
    </row>
    <row r="72" spans="1:62" x14ac:dyDescent="0.25">
      <c r="A72" s="97" t="s">
        <v>46</v>
      </c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>
        <v>3</v>
      </c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3"/>
      <c r="AH72" s="21"/>
      <c r="AI72" s="22"/>
      <c r="AJ72" s="22"/>
      <c r="AK72" s="22"/>
      <c r="AL72" s="23"/>
      <c r="AM72" s="24"/>
      <c r="AN72" s="22"/>
      <c r="AO72" s="22"/>
      <c r="AP72" s="22"/>
      <c r="AQ72" s="23"/>
      <c r="AR72" s="22"/>
      <c r="AS72" s="22"/>
      <c r="AT72" s="22"/>
      <c r="AU72" s="22"/>
      <c r="AV72" s="22"/>
      <c r="AW72" s="22"/>
      <c r="AX72" s="23"/>
      <c r="AY72" s="21"/>
      <c r="AZ72" s="22"/>
      <c r="BA72" s="22"/>
      <c r="BB72" s="22"/>
      <c r="BC72" s="23"/>
      <c r="BD72" s="24"/>
      <c r="BE72" s="22"/>
      <c r="BF72" s="22"/>
      <c r="BG72" s="22"/>
      <c r="BH72" s="44"/>
      <c r="BI72" s="2"/>
      <c r="BJ72" s="2"/>
    </row>
    <row r="73" spans="1:62" x14ac:dyDescent="0.25">
      <c r="A73" s="99" t="s">
        <v>45</v>
      </c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3"/>
      <c r="AH73" s="21"/>
      <c r="AI73" s="22"/>
      <c r="AJ73" s="22"/>
      <c r="AK73" s="22"/>
      <c r="AL73" s="23"/>
      <c r="AM73" s="24"/>
      <c r="AN73" s="22"/>
      <c r="AO73" s="22"/>
      <c r="AP73" s="22"/>
      <c r="AQ73" s="23"/>
      <c r="AR73" s="22"/>
      <c r="AS73" s="22"/>
      <c r="AT73" s="22"/>
      <c r="AU73" s="22"/>
      <c r="AV73" s="22"/>
      <c r="AW73" s="22"/>
      <c r="AX73" s="23"/>
      <c r="AY73" s="21"/>
      <c r="AZ73" s="22"/>
      <c r="BA73" s="22"/>
      <c r="BB73" s="22"/>
      <c r="BC73" s="23"/>
      <c r="BD73" s="24"/>
      <c r="BE73" s="22"/>
      <c r="BF73" s="22"/>
      <c r="BG73" s="22"/>
      <c r="BH73" s="44"/>
      <c r="BI73" s="2"/>
      <c r="BJ73" s="2"/>
    </row>
    <row r="74" spans="1:62" x14ac:dyDescent="0.25">
      <c r="A74" s="99" t="s">
        <v>87</v>
      </c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3"/>
      <c r="AH74" s="21"/>
      <c r="AI74" s="22"/>
      <c r="AJ74" s="22"/>
      <c r="AK74" s="22"/>
      <c r="AL74" s="23"/>
      <c r="AM74" s="24"/>
      <c r="AN74" s="22"/>
      <c r="AO74" s="22"/>
      <c r="AP74" s="22"/>
      <c r="AQ74" s="23"/>
      <c r="AR74" s="22"/>
      <c r="AS74" s="22"/>
      <c r="AT74" s="22"/>
      <c r="AU74" s="22"/>
      <c r="AV74" s="22"/>
      <c r="AW74" s="22"/>
      <c r="AX74" s="23"/>
      <c r="AY74" s="21"/>
      <c r="AZ74" s="22"/>
      <c r="BA74" s="22"/>
      <c r="BB74" s="22"/>
      <c r="BC74" s="23"/>
      <c r="BD74" s="24"/>
      <c r="BE74" s="22"/>
      <c r="BF74" s="22"/>
      <c r="BG74" s="22"/>
      <c r="BH74" s="44"/>
      <c r="BI74" s="2"/>
      <c r="BJ74" s="2"/>
    </row>
    <row r="75" spans="1:62" x14ac:dyDescent="0.25">
      <c r="A75" s="92" t="s">
        <v>97</v>
      </c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>
        <v>1</v>
      </c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3"/>
      <c r="AH75" s="21"/>
      <c r="AI75" s="22"/>
      <c r="AJ75" s="22"/>
      <c r="AK75" s="22"/>
      <c r="AL75" s="23"/>
      <c r="AM75" s="24"/>
      <c r="AN75" s="22"/>
      <c r="AO75" s="22"/>
      <c r="AP75" s="22"/>
      <c r="AQ75" s="23"/>
      <c r="AR75" s="22"/>
      <c r="AS75" s="22"/>
      <c r="AT75" s="22"/>
      <c r="AU75" s="22"/>
      <c r="AV75" s="22"/>
      <c r="AW75" s="22"/>
      <c r="AX75" s="23"/>
      <c r="AY75" s="21"/>
      <c r="AZ75" s="22"/>
      <c r="BA75" s="22"/>
      <c r="BB75" s="22"/>
      <c r="BC75" s="23"/>
      <c r="BD75" s="24"/>
      <c r="BE75" s="22"/>
      <c r="BF75" s="22"/>
      <c r="BG75" s="22"/>
      <c r="BH75" s="44"/>
      <c r="BI75" s="2"/>
      <c r="BJ75" s="2"/>
    </row>
    <row r="76" spans="1:62" x14ac:dyDescent="0.25">
      <c r="A76" s="92" t="s">
        <v>69</v>
      </c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>
        <v>10</v>
      </c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3"/>
      <c r="AH76" s="21"/>
      <c r="AI76" s="22"/>
      <c r="AJ76" s="22"/>
      <c r="AK76" s="22"/>
      <c r="AL76" s="23"/>
      <c r="AM76" s="24"/>
      <c r="AN76" s="22"/>
      <c r="AO76" s="22"/>
      <c r="AP76" s="22"/>
      <c r="AQ76" s="23"/>
      <c r="AR76" s="22"/>
      <c r="AS76" s="22"/>
      <c r="AT76" s="22"/>
      <c r="AU76" s="22"/>
      <c r="AV76" s="22"/>
      <c r="AW76" s="22"/>
      <c r="AX76" s="23"/>
      <c r="AY76" s="21"/>
      <c r="AZ76" s="22"/>
      <c r="BA76" s="22"/>
      <c r="BB76" s="22"/>
      <c r="BC76" s="23"/>
      <c r="BD76" s="24"/>
      <c r="BE76" s="22"/>
      <c r="BF76" s="22"/>
      <c r="BG76" s="22"/>
      <c r="BH76" s="44"/>
      <c r="BI76" s="2"/>
      <c r="BJ76" s="2"/>
    </row>
    <row r="77" spans="1:62" x14ac:dyDescent="0.25">
      <c r="A77" s="100" t="s">
        <v>92</v>
      </c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>
        <v>3</v>
      </c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3"/>
      <c r="AH77" s="21"/>
      <c r="AI77" s="22"/>
      <c r="AJ77" s="22"/>
      <c r="AK77" s="22"/>
      <c r="AL77" s="23"/>
      <c r="AM77" s="24"/>
      <c r="AN77" s="22"/>
      <c r="AO77" s="22"/>
      <c r="AP77" s="22"/>
      <c r="AQ77" s="23"/>
      <c r="AR77" s="22"/>
      <c r="AS77" s="22"/>
      <c r="AT77" s="22"/>
      <c r="AU77" s="22"/>
      <c r="AV77" s="22"/>
      <c r="AW77" s="22"/>
      <c r="AX77" s="23"/>
      <c r="AY77" s="21"/>
      <c r="AZ77" s="22"/>
      <c r="BA77" s="22"/>
      <c r="BB77" s="22"/>
      <c r="BC77" s="23"/>
      <c r="BD77" s="24"/>
      <c r="BE77" s="22"/>
      <c r="BF77" s="22"/>
      <c r="BG77" s="22"/>
      <c r="BH77" s="44"/>
      <c r="BI77" s="2"/>
      <c r="BJ77" s="2"/>
    </row>
    <row r="78" spans="1:62" x14ac:dyDescent="0.25">
      <c r="A78" s="100" t="s">
        <v>91</v>
      </c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>
        <v>5</v>
      </c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3"/>
      <c r="AH78" s="21"/>
      <c r="AI78" s="22"/>
      <c r="AJ78" s="22"/>
      <c r="AK78" s="22"/>
      <c r="AL78" s="23"/>
      <c r="AM78" s="24"/>
      <c r="AN78" s="22"/>
      <c r="AO78" s="22"/>
      <c r="AP78" s="22"/>
      <c r="AQ78" s="23"/>
      <c r="AR78" s="22"/>
      <c r="AS78" s="22"/>
      <c r="AT78" s="22"/>
      <c r="AU78" s="22"/>
      <c r="AV78" s="22"/>
      <c r="AW78" s="22"/>
      <c r="AX78" s="23"/>
      <c r="AY78" s="21"/>
      <c r="AZ78" s="22"/>
      <c r="BA78" s="22"/>
      <c r="BB78" s="22"/>
      <c r="BC78" s="23"/>
      <c r="BD78" s="24"/>
      <c r="BE78" s="22"/>
      <c r="BF78" s="22"/>
      <c r="BG78" s="22"/>
      <c r="BH78" s="44"/>
      <c r="BI78" s="2"/>
      <c r="BJ78" s="2"/>
    </row>
    <row r="79" spans="1:62" x14ac:dyDescent="0.25">
      <c r="A79" s="92" t="s">
        <v>58</v>
      </c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3"/>
      <c r="AH79" s="21"/>
      <c r="AI79" s="22"/>
      <c r="AJ79" s="22"/>
      <c r="AK79" s="22"/>
      <c r="AL79" s="23"/>
      <c r="AM79" s="24"/>
      <c r="AN79" s="22"/>
      <c r="AO79" s="22"/>
      <c r="AP79" s="22"/>
      <c r="AQ79" s="23"/>
      <c r="AR79" s="22"/>
      <c r="AS79" s="22"/>
      <c r="AT79" s="22"/>
      <c r="AU79" s="22"/>
      <c r="AV79" s="22"/>
      <c r="AW79" s="22"/>
      <c r="AX79" s="23"/>
      <c r="AY79" s="21"/>
      <c r="AZ79" s="22"/>
      <c r="BA79" s="22"/>
      <c r="BB79" s="22"/>
      <c r="BC79" s="23"/>
      <c r="BD79" s="24"/>
      <c r="BE79" s="22"/>
      <c r="BF79" s="22"/>
      <c r="BG79" s="22"/>
      <c r="BH79" s="44"/>
      <c r="BI79" s="2"/>
      <c r="BJ79" s="2"/>
    </row>
    <row r="80" spans="1:62" x14ac:dyDescent="0.25">
      <c r="A80" s="101" t="s">
        <v>101</v>
      </c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3"/>
      <c r="AH80" s="21"/>
      <c r="AI80" s="22"/>
      <c r="AJ80" s="22"/>
      <c r="AK80" s="22"/>
      <c r="AL80" s="23"/>
      <c r="AM80" s="24"/>
      <c r="AN80" s="22"/>
      <c r="AO80" s="22"/>
      <c r="AP80" s="22"/>
      <c r="AQ80" s="23"/>
      <c r="AR80" s="22"/>
      <c r="AS80" s="22"/>
      <c r="AT80" s="22"/>
      <c r="AU80" s="22"/>
      <c r="AV80" s="22"/>
      <c r="AW80" s="22"/>
      <c r="AX80" s="23"/>
      <c r="AY80" s="21"/>
      <c r="AZ80" s="22"/>
      <c r="BA80" s="22"/>
      <c r="BB80" s="22"/>
      <c r="BC80" s="23"/>
      <c r="BD80" s="24"/>
      <c r="BE80" s="22"/>
      <c r="BF80" s="22"/>
      <c r="BG80" s="22"/>
      <c r="BH80" s="44"/>
      <c r="BI80" s="2"/>
      <c r="BJ80" s="2"/>
    </row>
    <row r="81" spans="1:62" x14ac:dyDescent="0.25">
      <c r="A81" s="4" t="s">
        <v>59</v>
      </c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3"/>
      <c r="AH81" s="21"/>
      <c r="AI81" s="22"/>
      <c r="AJ81" s="22"/>
      <c r="AK81" s="22"/>
      <c r="AL81" s="23"/>
      <c r="AM81" s="24"/>
      <c r="AN81" s="22"/>
      <c r="AO81" s="22"/>
      <c r="AP81" s="22"/>
      <c r="AQ81" s="23"/>
      <c r="AR81" s="22"/>
      <c r="AS81" s="22"/>
      <c r="AT81" s="22"/>
      <c r="AU81" s="22"/>
      <c r="AV81" s="22"/>
      <c r="AW81" s="22"/>
      <c r="AX81" s="23"/>
      <c r="AY81" s="21"/>
      <c r="AZ81" s="22"/>
      <c r="BA81" s="22"/>
      <c r="BB81" s="22"/>
      <c r="BC81" s="23"/>
      <c r="BD81" s="24"/>
      <c r="BE81" s="22"/>
      <c r="BF81" s="22"/>
      <c r="BG81" s="22"/>
      <c r="BH81" s="44"/>
      <c r="BI81" s="2"/>
      <c r="BJ81" s="2"/>
    </row>
    <row r="82" spans="1:62" x14ac:dyDescent="0.25">
      <c r="A82" s="4" t="s">
        <v>60</v>
      </c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3"/>
      <c r="AH82" s="21"/>
      <c r="AI82" s="22"/>
      <c r="AJ82" s="22"/>
      <c r="AK82" s="22"/>
      <c r="AL82" s="23"/>
      <c r="AM82" s="24"/>
      <c r="AN82" s="22"/>
      <c r="AO82" s="22"/>
      <c r="AP82" s="22"/>
      <c r="AQ82" s="23"/>
      <c r="AR82" s="22"/>
      <c r="AS82" s="22"/>
      <c r="AT82" s="22"/>
      <c r="AU82" s="22"/>
      <c r="AV82" s="22"/>
      <c r="AW82" s="22"/>
      <c r="AX82" s="23"/>
      <c r="AY82" s="21"/>
      <c r="AZ82" s="22"/>
      <c r="BA82" s="22"/>
      <c r="BB82" s="22"/>
      <c r="BC82" s="23"/>
      <c r="BD82" s="24"/>
      <c r="BE82" s="22"/>
      <c r="BF82" s="22"/>
      <c r="BG82" s="22"/>
      <c r="BH82" s="44"/>
      <c r="BI82" s="2"/>
      <c r="BJ82" s="2"/>
    </row>
    <row r="83" spans="1:62" x14ac:dyDescent="0.25">
      <c r="A83" s="4" t="s">
        <v>61</v>
      </c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3"/>
      <c r="AH83" s="21"/>
      <c r="AI83" s="22"/>
      <c r="AJ83" s="22"/>
      <c r="AK83" s="22"/>
      <c r="AL83" s="23"/>
      <c r="AM83" s="24"/>
      <c r="AN83" s="22"/>
      <c r="AO83" s="22"/>
      <c r="AP83" s="22"/>
      <c r="AQ83" s="23"/>
      <c r="AR83" s="22"/>
      <c r="AS83" s="22"/>
      <c r="AT83" s="22"/>
      <c r="AU83" s="22"/>
      <c r="AV83" s="22"/>
      <c r="AW83" s="22"/>
      <c r="AX83" s="23"/>
      <c r="AY83" s="21"/>
      <c r="AZ83" s="22"/>
      <c r="BA83" s="22"/>
      <c r="BB83" s="22"/>
      <c r="BC83" s="23"/>
      <c r="BD83" s="24"/>
      <c r="BE83" s="22"/>
      <c r="BF83" s="22"/>
      <c r="BG83" s="22"/>
      <c r="BH83" s="44"/>
      <c r="BI83" s="2"/>
      <c r="BJ83" s="2"/>
    </row>
    <row r="84" spans="1:62" x14ac:dyDescent="0.25">
      <c r="A84" s="16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3"/>
      <c r="AH84" s="21"/>
      <c r="AI84" s="22"/>
      <c r="AJ84" s="22"/>
      <c r="AK84" s="22"/>
      <c r="AL84" s="23"/>
      <c r="AM84" s="24"/>
      <c r="AN84" s="22"/>
      <c r="AO84" s="22"/>
      <c r="AP84" s="22"/>
      <c r="AQ84" s="23"/>
      <c r="AR84" s="22"/>
      <c r="AS84" s="22"/>
      <c r="AT84" s="22"/>
      <c r="AU84" s="22"/>
      <c r="AV84" s="22"/>
      <c r="AW84" s="22"/>
      <c r="AX84" s="23"/>
      <c r="AY84" s="21"/>
      <c r="AZ84" s="22"/>
      <c r="BA84" s="22"/>
      <c r="BB84" s="22"/>
      <c r="BC84" s="23"/>
      <c r="BD84" s="24"/>
      <c r="BE84" s="22"/>
      <c r="BF84" s="22"/>
      <c r="BG84" s="22"/>
      <c r="BH84" s="44"/>
      <c r="BI84" s="2"/>
      <c r="BJ84" s="2"/>
    </row>
    <row r="85" spans="1:62" x14ac:dyDescent="0.25">
      <c r="A85" s="16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3"/>
      <c r="AH85" s="21"/>
      <c r="AI85" s="22"/>
      <c r="AJ85" s="22"/>
      <c r="AK85" s="22"/>
      <c r="AL85" s="23"/>
      <c r="AM85" s="24"/>
      <c r="AN85" s="22"/>
      <c r="AO85" s="22"/>
      <c r="AP85" s="22"/>
      <c r="AQ85" s="23"/>
      <c r="AR85" s="22"/>
      <c r="AS85" s="22"/>
      <c r="AT85" s="22"/>
      <c r="AU85" s="22"/>
      <c r="AV85" s="22"/>
      <c r="AW85" s="22"/>
      <c r="AX85" s="23"/>
      <c r="AY85" s="21"/>
      <c r="AZ85" s="22"/>
      <c r="BA85" s="22"/>
      <c r="BB85" s="22"/>
      <c r="BC85" s="23"/>
      <c r="BD85" s="24"/>
      <c r="BE85" s="22"/>
      <c r="BF85" s="22"/>
      <c r="BG85" s="22"/>
      <c r="BH85" s="44"/>
      <c r="BI85" s="2"/>
      <c r="BJ85" s="2"/>
    </row>
    <row r="86" spans="1:62" x14ac:dyDescent="0.25">
      <c r="A86" s="16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3"/>
      <c r="AH86" s="21"/>
      <c r="AI86" s="22"/>
      <c r="AJ86" s="22"/>
      <c r="AK86" s="22"/>
      <c r="AL86" s="23"/>
      <c r="AM86" s="24"/>
      <c r="AN86" s="22"/>
      <c r="AO86" s="22"/>
      <c r="AP86" s="22"/>
      <c r="AQ86" s="23"/>
      <c r="AR86" s="22"/>
      <c r="AS86" s="22"/>
      <c r="AT86" s="22"/>
      <c r="AU86" s="22"/>
      <c r="AV86" s="22"/>
      <c r="AW86" s="22"/>
      <c r="AX86" s="23"/>
      <c r="AY86" s="21"/>
      <c r="AZ86" s="22"/>
      <c r="BA86" s="22"/>
      <c r="BB86" s="22"/>
      <c r="BC86" s="23"/>
      <c r="BD86" s="24"/>
      <c r="BE86" s="22"/>
      <c r="BF86" s="22"/>
      <c r="BG86" s="22"/>
      <c r="BH86" s="44"/>
      <c r="BI86" s="2"/>
      <c r="BJ86" s="2"/>
    </row>
    <row r="87" spans="1:62" x14ac:dyDescent="0.25">
      <c r="A87" s="16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3"/>
      <c r="AH87" s="21"/>
      <c r="AI87" s="22"/>
      <c r="AJ87" s="22"/>
      <c r="AK87" s="22"/>
      <c r="AL87" s="23"/>
      <c r="AM87" s="24"/>
      <c r="AN87" s="22"/>
      <c r="AO87" s="22"/>
      <c r="AP87" s="22"/>
      <c r="AQ87" s="23"/>
      <c r="BI87" s="2"/>
      <c r="BJ87" s="2"/>
    </row>
    <row r="88" spans="1:62" x14ac:dyDescent="0.25">
      <c r="A88" s="16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3"/>
      <c r="AH88" s="21"/>
      <c r="AI88" s="22"/>
      <c r="AJ88" s="22"/>
      <c r="AK88" s="22"/>
      <c r="AL88" s="23"/>
      <c r="AM88" s="24"/>
      <c r="AN88" s="22"/>
      <c r="AO88" s="22"/>
      <c r="AP88" s="22"/>
      <c r="AQ88" s="23"/>
      <c r="BI88" s="2"/>
      <c r="BJ88" s="2"/>
    </row>
    <row r="89" spans="1:62" x14ac:dyDescent="0.25">
      <c r="A89" s="16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3"/>
      <c r="AH89" s="21"/>
      <c r="AI89" s="22"/>
      <c r="AJ89" s="22"/>
      <c r="AK89" s="22"/>
      <c r="AL89" s="23"/>
      <c r="AM89" s="24"/>
      <c r="AN89" s="22"/>
      <c r="AO89" s="22"/>
      <c r="AP89" s="22"/>
      <c r="AQ89" s="23"/>
      <c r="BI89" s="2"/>
      <c r="BJ89" s="2"/>
    </row>
    <row r="90" spans="1:62" x14ac:dyDescent="0.25">
      <c r="A90" s="16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3"/>
      <c r="AH90" s="21"/>
      <c r="AI90" s="22"/>
      <c r="AJ90" s="22"/>
      <c r="AK90" s="22"/>
      <c r="AL90" s="23"/>
      <c r="AM90" s="24"/>
      <c r="AN90" s="22"/>
      <c r="AO90" s="22"/>
      <c r="AP90" s="22"/>
      <c r="AQ90" s="23"/>
      <c r="BI90" s="2"/>
      <c r="BJ90" s="2"/>
    </row>
    <row r="91" spans="1:62" x14ac:dyDescent="0.25">
      <c r="A91" s="16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3"/>
      <c r="AH91" s="21"/>
      <c r="AI91" s="22"/>
      <c r="AJ91" s="22"/>
      <c r="AK91" s="22"/>
      <c r="AL91" s="23"/>
      <c r="AM91" s="24"/>
      <c r="AN91" s="22"/>
      <c r="AO91" s="22"/>
      <c r="AP91" s="22"/>
      <c r="AQ91" s="23"/>
      <c r="BI91" s="2"/>
      <c r="BJ91" s="2"/>
    </row>
    <row r="92" spans="1:62" x14ac:dyDescent="0.25">
      <c r="A92" s="16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3"/>
      <c r="AH92" s="21"/>
      <c r="AI92" s="22"/>
      <c r="AJ92" s="22"/>
      <c r="AK92" s="22"/>
      <c r="AL92" s="23"/>
      <c r="AM92" s="24"/>
      <c r="AN92" s="22"/>
      <c r="AO92" s="22"/>
      <c r="AP92" s="22"/>
      <c r="AQ92" s="23"/>
      <c r="BI92" s="2"/>
      <c r="BJ92" s="2"/>
    </row>
    <row r="93" spans="1:62" x14ac:dyDescent="0.25">
      <c r="A93" s="16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3"/>
      <c r="AH93" s="21"/>
      <c r="AI93" s="22"/>
      <c r="AJ93" s="22"/>
      <c r="AK93" s="22"/>
      <c r="AL93" s="23"/>
      <c r="AM93" s="24"/>
      <c r="AN93" s="22"/>
      <c r="AO93" s="22"/>
      <c r="AP93" s="22"/>
      <c r="AQ93" s="23"/>
      <c r="BI93" s="2"/>
      <c r="BJ93" s="2"/>
    </row>
    <row r="94" spans="1:62" x14ac:dyDescent="0.25">
      <c r="A94" s="16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3"/>
      <c r="AH94" s="21"/>
      <c r="AI94" s="22"/>
      <c r="AJ94" s="22"/>
      <c r="AK94" s="22"/>
      <c r="AL94" s="23"/>
      <c r="AM94" s="24"/>
      <c r="AN94" s="22"/>
      <c r="AO94" s="22"/>
      <c r="AP94" s="22"/>
      <c r="AQ94" s="23"/>
      <c r="BI94" s="2"/>
      <c r="BJ94" s="2"/>
    </row>
    <row r="95" spans="1:62" x14ac:dyDescent="0.25">
      <c r="A95" s="16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3"/>
      <c r="AH95" s="21"/>
      <c r="AI95" s="22"/>
      <c r="AJ95" s="22"/>
      <c r="AK95" s="22"/>
      <c r="AL95" s="23"/>
      <c r="AM95" s="24"/>
      <c r="AN95" s="22"/>
      <c r="AO95" s="22"/>
      <c r="AP95" s="22"/>
      <c r="AQ95" s="23"/>
      <c r="BI95" s="2"/>
      <c r="BJ95" s="2"/>
    </row>
    <row r="96" spans="1:62" x14ac:dyDescent="0.25">
      <c r="A96" s="17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3"/>
      <c r="AH96" s="21"/>
      <c r="AI96" s="22"/>
      <c r="AJ96" s="22"/>
      <c r="AK96" s="22"/>
      <c r="AL96" s="23"/>
      <c r="AM96" s="24"/>
      <c r="AN96" s="22"/>
      <c r="AO96" s="22"/>
      <c r="AP96" s="22"/>
      <c r="AQ96" s="23"/>
      <c r="BI96" s="2"/>
      <c r="BJ96" s="2"/>
    </row>
    <row r="97" spans="1:62" x14ac:dyDescent="0.25">
      <c r="A97" s="18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3"/>
      <c r="AH97" s="21"/>
      <c r="AI97" s="22"/>
      <c r="AJ97" s="22"/>
      <c r="AK97" s="22"/>
      <c r="AL97" s="23"/>
      <c r="AM97" s="24"/>
      <c r="AN97" s="22"/>
      <c r="AO97" s="22"/>
      <c r="AP97" s="22"/>
      <c r="AQ97" s="23"/>
      <c r="BI97" s="2"/>
      <c r="BJ97" s="2"/>
    </row>
    <row r="98" spans="1:62" x14ac:dyDescent="0.25">
      <c r="A98" s="18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3"/>
      <c r="AH98" s="21"/>
      <c r="AI98" s="22"/>
      <c r="AJ98" s="22"/>
      <c r="AK98" s="22"/>
      <c r="AL98" s="23"/>
      <c r="AM98" s="24"/>
      <c r="AN98" s="22"/>
      <c r="AO98" s="22"/>
      <c r="AP98" s="22"/>
      <c r="AQ98" s="23"/>
      <c r="BI98" s="2"/>
      <c r="BJ98" s="2"/>
    </row>
    <row r="99" spans="1:62" x14ac:dyDescent="0.25">
      <c r="A99" s="18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3"/>
      <c r="AH99" s="21"/>
      <c r="AI99" s="22"/>
      <c r="AJ99" s="22"/>
      <c r="AK99" s="22"/>
      <c r="AL99" s="23"/>
      <c r="AM99" s="24"/>
      <c r="AN99" s="22"/>
      <c r="AO99" s="22"/>
      <c r="AP99" s="22"/>
      <c r="AQ99" s="23"/>
      <c r="BI99" s="2"/>
      <c r="BJ99" s="2"/>
    </row>
    <row r="100" spans="1:62" x14ac:dyDescent="0.25">
      <c r="A100" s="17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3"/>
      <c r="AH100" s="21"/>
      <c r="AI100" s="22"/>
      <c r="AJ100" s="22"/>
      <c r="AK100" s="22"/>
      <c r="AL100" s="23"/>
      <c r="AM100" s="24"/>
      <c r="AN100" s="22"/>
      <c r="AO100" s="22"/>
      <c r="AP100" s="22"/>
      <c r="AQ100" s="23"/>
      <c r="BI100" s="2"/>
      <c r="BJ100" s="2"/>
    </row>
    <row r="101" spans="1:62" x14ac:dyDescent="0.25">
      <c r="A101" s="17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3"/>
      <c r="AH101" s="21"/>
      <c r="AI101" s="22"/>
      <c r="AJ101" s="22"/>
      <c r="AK101" s="22"/>
      <c r="AL101" s="23"/>
      <c r="AM101" s="24"/>
      <c r="AN101" s="22"/>
      <c r="AO101" s="22"/>
      <c r="AP101" s="22"/>
      <c r="AQ101" s="23"/>
      <c r="BI101" s="2"/>
      <c r="BJ101" s="2"/>
    </row>
    <row r="102" spans="1:62" x14ac:dyDescent="0.25">
      <c r="A102" s="17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3"/>
      <c r="AH102" s="21"/>
      <c r="AI102" s="22"/>
      <c r="AJ102" s="22"/>
      <c r="AK102" s="22"/>
      <c r="AL102" s="23"/>
      <c r="AM102" s="24"/>
      <c r="AN102" s="22"/>
      <c r="AO102" s="22"/>
      <c r="AP102" s="22"/>
      <c r="AQ102" s="23"/>
      <c r="BI102" s="2"/>
      <c r="BJ102" s="2"/>
    </row>
    <row r="103" spans="1:62" x14ac:dyDescent="0.25">
      <c r="A103" s="17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3"/>
      <c r="AH103" s="21"/>
      <c r="AI103" s="22"/>
      <c r="AJ103" s="22"/>
      <c r="AK103" s="22"/>
      <c r="AL103" s="23"/>
      <c r="AM103" s="24"/>
      <c r="AN103" s="22"/>
      <c r="AO103" s="22"/>
      <c r="AP103" s="22"/>
      <c r="AQ103" s="23"/>
      <c r="BI103" s="2"/>
      <c r="BJ103" s="2"/>
    </row>
    <row r="104" spans="1:62" x14ac:dyDescent="0.25">
      <c r="A104" s="18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3"/>
      <c r="AH104" s="21"/>
      <c r="AI104" s="22"/>
      <c r="AJ104" s="22"/>
      <c r="AK104" s="22"/>
      <c r="AL104" s="23"/>
      <c r="AM104" s="24"/>
      <c r="AN104" s="22"/>
      <c r="AO104" s="22"/>
      <c r="AP104" s="22"/>
      <c r="AQ104" s="23"/>
      <c r="BI104" s="2"/>
      <c r="BJ104" s="2"/>
    </row>
    <row r="105" spans="1:62" x14ac:dyDescent="0.25">
      <c r="A105" s="18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3"/>
      <c r="AH105" s="21"/>
      <c r="AI105" s="22"/>
      <c r="AJ105" s="22"/>
      <c r="AK105" s="22"/>
      <c r="AL105" s="23"/>
      <c r="AM105" s="24"/>
      <c r="AN105" s="22"/>
      <c r="AO105" s="22"/>
      <c r="AP105" s="22"/>
      <c r="AQ105" s="23"/>
      <c r="BI105" s="2"/>
      <c r="BJ105" s="2"/>
    </row>
    <row r="106" spans="1:62" x14ac:dyDescent="0.25">
      <c r="A106" s="18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3"/>
      <c r="AH106" s="21"/>
      <c r="AI106" s="22"/>
      <c r="AJ106" s="22"/>
      <c r="AK106" s="22"/>
      <c r="AL106" s="23"/>
      <c r="AM106" s="24"/>
      <c r="AN106" s="22"/>
      <c r="AO106" s="22"/>
      <c r="AP106" s="22"/>
      <c r="AQ106" s="23"/>
      <c r="BI106" s="2"/>
      <c r="BJ106" s="2"/>
    </row>
    <row r="107" spans="1:62" x14ac:dyDescent="0.25">
      <c r="A107" s="18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3"/>
      <c r="AH107" s="21"/>
      <c r="AI107" s="22"/>
      <c r="AJ107" s="22"/>
      <c r="AK107" s="22"/>
      <c r="AL107" s="23"/>
      <c r="AM107" s="24"/>
      <c r="AN107" s="22"/>
      <c r="AO107" s="22"/>
      <c r="AP107" s="22"/>
      <c r="AQ107" s="23"/>
      <c r="BI107" s="2"/>
      <c r="BJ107" s="2"/>
    </row>
    <row r="108" spans="1:62" x14ac:dyDescent="0.25">
      <c r="A108" s="19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3"/>
      <c r="AH108" s="21"/>
      <c r="AI108" s="22"/>
      <c r="AJ108" s="22"/>
      <c r="AK108" s="22"/>
      <c r="AL108" s="23"/>
      <c r="AM108" s="24"/>
      <c r="AN108" s="22"/>
      <c r="AO108" s="22"/>
      <c r="AP108" s="22"/>
      <c r="AQ108" s="23"/>
      <c r="BI108" s="2"/>
      <c r="BJ108" s="2"/>
    </row>
    <row r="109" spans="1:62" x14ac:dyDescent="0.25">
      <c r="A109" s="19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3"/>
      <c r="AH109" s="21"/>
      <c r="AI109" s="22"/>
      <c r="AJ109" s="22"/>
      <c r="AK109" s="22"/>
      <c r="AL109" s="23"/>
      <c r="AM109" s="24"/>
      <c r="AN109" s="22"/>
      <c r="AO109" s="22"/>
      <c r="AP109" s="22"/>
      <c r="AQ109" s="23"/>
      <c r="BI109" s="2"/>
      <c r="BJ109" s="2"/>
    </row>
    <row r="110" spans="1:62" x14ac:dyDescent="0.25">
      <c r="A110" s="19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3"/>
      <c r="AH110" s="21"/>
      <c r="AI110" s="22"/>
      <c r="AJ110" s="22"/>
      <c r="AK110" s="22"/>
      <c r="AL110" s="23"/>
      <c r="AM110" s="24"/>
      <c r="AN110" s="22"/>
      <c r="AO110" s="22"/>
      <c r="AP110" s="22"/>
      <c r="AQ110" s="23"/>
    </row>
    <row r="111" spans="1:62" x14ac:dyDescent="0.25">
      <c r="A111" s="19"/>
      <c r="B111" s="21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2"/>
      <c r="V111" s="22"/>
      <c r="W111" s="22"/>
      <c r="X111" s="23"/>
      <c r="Y111" s="21"/>
      <c r="Z111" s="22"/>
      <c r="AA111" s="22"/>
      <c r="AB111" s="22"/>
      <c r="AC111" s="23"/>
      <c r="AD111" s="21"/>
      <c r="AE111" s="22"/>
      <c r="AF111" s="22"/>
      <c r="AG111" s="23"/>
      <c r="AH111" s="21"/>
      <c r="AI111" s="22"/>
      <c r="AJ111" s="22"/>
      <c r="AK111" s="22"/>
      <c r="AL111" s="23"/>
      <c r="AM111" s="24"/>
      <c r="AN111" s="22"/>
      <c r="AO111" s="22"/>
      <c r="AP111" s="22"/>
      <c r="AQ111" s="23"/>
    </row>
    <row r="112" spans="1:62" x14ac:dyDescent="0.25">
      <c r="A112" s="19"/>
      <c r="B112" s="21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2"/>
      <c r="V112" s="22"/>
      <c r="W112" s="22"/>
      <c r="X112" s="23"/>
      <c r="Y112" s="21"/>
      <c r="Z112" s="22"/>
      <c r="AA112" s="22"/>
      <c r="AB112" s="22"/>
      <c r="AC112" s="23"/>
      <c r="AD112" s="21"/>
      <c r="AE112" s="22"/>
      <c r="AF112" s="22"/>
      <c r="AG112" s="23"/>
      <c r="AH112" s="21"/>
      <c r="AI112" s="22"/>
      <c r="AJ112" s="22"/>
      <c r="AK112" s="22"/>
      <c r="AL112" s="23"/>
      <c r="AM112" s="24"/>
      <c r="AN112" s="22"/>
      <c r="AO112" s="22"/>
      <c r="AP112" s="22"/>
      <c r="AQ112" s="23"/>
    </row>
    <row r="113" spans="1:43" ht="16.5" thickBot="1" x14ac:dyDescent="0.3">
      <c r="A113" s="19"/>
      <c r="B113" s="25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6"/>
      <c r="V113" s="26"/>
      <c r="W113" s="26"/>
      <c r="X113" s="27"/>
      <c r="Y113" s="25"/>
      <c r="Z113" s="26"/>
      <c r="AA113" s="26"/>
      <c r="AB113" s="26"/>
      <c r="AC113" s="27"/>
      <c r="AD113" s="25"/>
      <c r="AE113" s="26"/>
      <c r="AF113" s="26"/>
      <c r="AG113" s="27"/>
      <c r="AH113" s="25"/>
      <c r="AI113" s="26"/>
      <c r="AJ113" s="26"/>
      <c r="AK113" s="26"/>
      <c r="AL113" s="27"/>
      <c r="AM113" s="28"/>
      <c r="AN113" s="26"/>
      <c r="AO113" s="26"/>
      <c r="AP113" s="26"/>
      <c r="AQ113" s="27"/>
    </row>
    <row r="114" spans="1:43" ht="16.5" thickTop="1" x14ac:dyDescent="0.25">
      <c r="A114" s="19"/>
    </row>
    <row r="115" spans="1:43" x14ac:dyDescent="0.25">
      <c r="A115" s="19"/>
    </row>
    <row r="116" spans="1:43" x14ac:dyDescent="0.25">
      <c r="A116" s="19"/>
    </row>
    <row r="117" spans="1:43" x14ac:dyDescent="0.25">
      <c r="A117" s="19"/>
    </row>
    <row r="118" spans="1:43" ht="16.5" thickBot="1" x14ac:dyDescent="0.3">
      <c r="A118" s="20"/>
    </row>
    <row r="119" spans="1:43" ht="16.5" thickTop="1" x14ac:dyDescent="0.25"/>
  </sheetData>
  <mergeCells count="5">
    <mergeCell ref="B1:U1"/>
    <mergeCell ref="A2:A3"/>
    <mergeCell ref="BA1:BJ1"/>
    <mergeCell ref="AM1:AV1"/>
    <mergeCell ref="V1:AK1"/>
  </mergeCell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1"/>
  <sheetViews>
    <sheetView showRuler="0" workbookViewId="0">
      <pane ySplit="2" topLeftCell="A109" activePane="bottomLeft" state="frozen"/>
      <selection pane="bottomLeft" activeCell="B6" sqref="B6"/>
    </sheetView>
  </sheetViews>
  <sheetFormatPr baseColWidth="10" defaultRowHeight="23.25" customHeight="1" x14ac:dyDescent="0.25"/>
  <cols>
    <col min="1" max="1" width="33.625" customWidth="1"/>
    <col min="2" max="3" width="8.625" customWidth="1"/>
    <col min="4" max="4" width="14.5" customWidth="1"/>
  </cols>
  <sheetData>
    <row r="1" spans="1:6" ht="23.25" customHeight="1" thickTop="1" x14ac:dyDescent="0.25">
      <c r="A1" s="127" t="s">
        <v>0</v>
      </c>
      <c r="B1" s="129" t="s">
        <v>57</v>
      </c>
      <c r="C1" s="81"/>
      <c r="D1" s="131" t="s">
        <v>6</v>
      </c>
    </row>
    <row r="2" spans="1:6" ht="23.25" customHeight="1" x14ac:dyDescent="0.25">
      <c r="A2" s="128"/>
      <c r="B2" s="130"/>
      <c r="C2" s="82"/>
      <c r="D2" s="132"/>
    </row>
    <row r="3" spans="1:6" ht="23.25" customHeight="1" x14ac:dyDescent="0.25">
      <c r="A3" s="83" t="s">
        <v>40</v>
      </c>
      <c r="B3" s="10">
        <f ca="1">IFERROR(INDEX('Base de données '!$F:$F,MATCH(A3,Entrées!A:A,0))+SUM(OFFSET(Entrées!$A$1,MATCH(A3,Entrées!A:A,0)-1,1,1,COUNTA(Entrées!$2:$2)))-SUM(OFFSET(Sorties!$A$1,MATCH(A3,Sorties!A:A,0)-1,1,1,COUNTA(Sorties!$2:$2))),"absent")</f>
        <v>0</v>
      </c>
      <c r="C3" s="10"/>
      <c r="D3" s="76">
        <f ca="1">IFERROR(INDEX('Base de données '!$C:$C,MATCH(A3,Entrées!A:A,0))*B3,"absent")</f>
        <v>0</v>
      </c>
      <c r="E3" s="2"/>
      <c r="F3" s="2"/>
    </row>
    <row r="4" spans="1:6" ht="23.25" customHeight="1" x14ac:dyDescent="0.25">
      <c r="A4" s="83" t="s">
        <v>18</v>
      </c>
      <c r="B4" s="10">
        <f ca="1">IFERROR(INDEX('Base de données '!$F:$F,MATCH(A4,Entrées!A:A,0))+SUM(OFFSET(Entrées!$A$1,MATCH(A4,Entrées!A:A,0)-1,1,1,COUNTA(Entrées!$2:$2)))-SUM(OFFSET(Sorties!$A$1,MATCH(A4,Sorties!A:A,0)-1,1,1,COUNTA(Sorties!$2:$2))),"absent")</f>
        <v>0</v>
      </c>
      <c r="C4" s="10"/>
      <c r="D4" s="76">
        <f ca="1">IFERROR(INDEX('Base de données '!$C:$C,MATCH(A4,Entrées!A:A,0))*B4,"absent")</f>
        <v>0</v>
      </c>
      <c r="E4" s="2"/>
      <c r="F4" s="2"/>
    </row>
    <row r="5" spans="1:6" ht="23.25" customHeight="1" x14ac:dyDescent="0.25">
      <c r="A5" s="83" t="s">
        <v>73</v>
      </c>
      <c r="B5" s="10">
        <f ca="1">IFERROR(INDEX('Base de données '!$F:$F,MATCH(A5,Entrées!A:A,0))+SUM(OFFSET(Entrées!$A$1,MATCH(A5,Entrées!A:A,0)-1,1,1,COUNTA(Entrées!$2:$2)))-SUM(OFFSET(Sorties!$A$1,MATCH(A5,Sorties!A:A,0)-1,1,1,COUNTA(Sorties!$2:$2))),"absent")</f>
        <v>0</v>
      </c>
      <c r="C5" s="10"/>
      <c r="D5" s="76">
        <f ca="1">IFERROR(INDEX('Base de données '!$C:$C,MATCH(A5,Entrées!A:A,0))*B5,"absent")</f>
        <v>0</v>
      </c>
      <c r="E5" s="2"/>
      <c r="F5" s="2"/>
    </row>
    <row r="6" spans="1:6" ht="23.25" customHeight="1" x14ac:dyDescent="0.25">
      <c r="A6" s="94" t="s">
        <v>81</v>
      </c>
      <c r="B6" s="10">
        <f ca="1">IFERROR(INDEX('Base de données '!$F:$F,MATCH(A6,Entrées!A:A,0))+SUM(OFFSET(Entrées!$A$1,MATCH(A6,Entrées!A:A,0)-1,1,1,COUNTA(Entrées!$2:$2)))-SUM(OFFSET(Sorties!$A$1,MATCH(A6,Sorties!A:A,0)-1,1,1,COUNTA(Sorties!$2:$2))),"absent")</f>
        <v>360</v>
      </c>
      <c r="C6" s="10"/>
      <c r="D6" s="76">
        <f ca="1">IFERROR(INDEX('Base de données '!$C:$C,MATCH(A6,Entrées!A:A,0))*B6,"absent")</f>
        <v>0</v>
      </c>
      <c r="E6" s="2"/>
      <c r="F6" s="2"/>
    </row>
    <row r="7" spans="1:6" ht="23.25" customHeight="1" x14ac:dyDescent="0.25">
      <c r="A7" s="95" t="s">
        <v>61</v>
      </c>
      <c r="B7" s="10">
        <f ca="1">IFERROR(INDEX('Base de données '!$F:$F,MATCH(A7,Entrées!A:A,0))+SUM(OFFSET(Entrées!$A$1,MATCH(A7,Entrées!A:A,0)-1,1,1,COUNTA(Entrées!$2:$2)))-SUM(OFFSET(Sorties!$A$1,MATCH(A7,Sorties!A:A,0)-1,1,1,COUNTA(Sorties!$2:$2))),"absent")</f>
        <v>0</v>
      </c>
      <c r="C7" s="10"/>
      <c r="D7" s="76">
        <f ca="1">IFERROR(INDEX('Base de données '!$C:$C,MATCH(A7,Entrées!A:A,0))*B7,"absent")</f>
        <v>0</v>
      </c>
      <c r="E7" s="2"/>
      <c r="F7" s="2"/>
    </row>
    <row r="8" spans="1:6" ht="23.25" customHeight="1" x14ac:dyDescent="0.25">
      <c r="A8" s="83" t="s">
        <v>20</v>
      </c>
      <c r="B8" s="10">
        <f ca="1">IFERROR(INDEX('Base de données '!$F:$F,MATCH(A8,Entrées!A:A,0))+SUM(OFFSET(Entrées!$A$1,MATCH(A8,Entrées!A:A,0)-1,1,1,COUNTA(Entrées!$2:$2)))-SUM(OFFSET(Sorties!$A$1,MATCH(A8,Sorties!A:A,0)-1,1,1,COUNTA(Sorties!$2:$2))),"absent")</f>
        <v>0</v>
      </c>
      <c r="C8" s="10"/>
      <c r="D8" s="76">
        <f ca="1">IFERROR(INDEX('Base de données '!$C:$C,MATCH(A8,Entrées!A:A,0))*B8,"absent")</f>
        <v>0</v>
      </c>
      <c r="E8" s="2"/>
      <c r="F8" s="2"/>
    </row>
    <row r="9" spans="1:6" ht="23.25" customHeight="1" x14ac:dyDescent="0.25">
      <c r="A9" s="83" t="s">
        <v>30</v>
      </c>
      <c r="B9" s="10">
        <f ca="1">IFERROR(INDEX('Base de données '!$F:$F,MATCH(A9,Entrées!A:A,0))+SUM(OFFSET(Entrées!$A$1,MATCH(A9,Entrées!A:A,0)-1,1,1,COUNTA(Entrées!$2:$2)))-SUM(OFFSET(Sorties!$A$1,MATCH(A9,Sorties!A:A,0)-1,1,1,COUNTA(Sorties!$2:$2))),"absent")</f>
        <v>0</v>
      </c>
      <c r="C9" s="10"/>
      <c r="D9" s="76">
        <f ca="1">IFERROR(INDEX('Base de données '!$C:$C,MATCH(A9,Entrées!A:A,0))*B9,"absent")</f>
        <v>0</v>
      </c>
      <c r="E9" s="2"/>
      <c r="F9" s="2"/>
    </row>
    <row r="10" spans="1:6" ht="23.25" customHeight="1" x14ac:dyDescent="0.25">
      <c r="A10" s="83" t="s">
        <v>95</v>
      </c>
      <c r="B10" s="10">
        <f ca="1">IFERROR(INDEX('Base de données '!$F:$F,MATCH(A10,Entrées!A:A,0))+SUM(OFFSET(Entrées!$A$1,MATCH(A10,Entrées!A:A,0)-1,1,1,COUNTA(Entrées!$2:$2)))-SUM(OFFSET(Sorties!$A$1,MATCH(A10,Sorties!A:A,0)-1,1,1,COUNTA(Sorties!$2:$2))),"absent")</f>
        <v>34</v>
      </c>
      <c r="C10" s="10"/>
      <c r="D10" s="76">
        <f ca="1">IFERROR(INDEX('Base de données '!$C:$C,MATCH(A10,Entrées!A:A,0))*B10,"absent")</f>
        <v>0</v>
      </c>
      <c r="E10" s="2"/>
      <c r="F10" s="2"/>
    </row>
    <row r="11" spans="1:6" ht="23.25" customHeight="1" x14ac:dyDescent="0.25">
      <c r="A11" s="83" t="s">
        <v>94</v>
      </c>
      <c r="B11" s="10">
        <f ca="1">IFERROR(INDEX('Base de données '!$F:$F,MATCH(A11,Entrées!A:A,0))+SUM(OFFSET(Entrées!$A$1,MATCH(A11,Entrées!A:A,0)-1,1,1,COUNTA(Entrées!$2:$2)))-SUM(OFFSET(Sorties!$A$1,MATCH(A11,Sorties!A:A,0)-1,1,1,COUNTA(Sorties!$2:$2))),"absent")</f>
        <v>0</v>
      </c>
      <c r="C11" s="10"/>
      <c r="D11" s="76">
        <f ca="1">IFERROR(INDEX('Base de données '!$C:$C,MATCH(A11,Entrées!A:A,0))*B11,"absent")</f>
        <v>0</v>
      </c>
      <c r="E11" s="2"/>
      <c r="F11" s="2"/>
    </row>
    <row r="12" spans="1:6" ht="23.25" customHeight="1" x14ac:dyDescent="0.25">
      <c r="A12" s="83" t="s">
        <v>93</v>
      </c>
      <c r="B12" s="10">
        <f ca="1">IFERROR(INDEX('Base de données '!$F:$F,MATCH(A12,Entrées!A:A,0))+SUM(OFFSET(Entrées!$A$1,MATCH(A12,Entrées!A:A,0)-1,1,1,COUNTA(Entrées!$2:$2)))-SUM(OFFSET(Sorties!$A$1,MATCH(A12,Sorties!A:A,0)-1,1,1,COUNTA(Sorties!$2:$2))),"absent")</f>
        <v>0</v>
      </c>
      <c r="C12" s="10"/>
      <c r="D12" s="76">
        <f ca="1">IFERROR(INDEX('Base de données '!$C:$C,MATCH(A12,Entrées!A:A,0))*B12,"absent")</f>
        <v>0</v>
      </c>
      <c r="E12" s="2"/>
      <c r="F12" s="2"/>
    </row>
    <row r="13" spans="1:6" ht="23.25" customHeight="1" x14ac:dyDescent="0.25">
      <c r="A13" s="83" t="s">
        <v>17</v>
      </c>
      <c r="B13" s="10">
        <f ca="1">IFERROR(INDEX('Base de données '!$F:$F,MATCH(A13,Entrées!A:A,0))+SUM(OFFSET(Entrées!$A$1,MATCH(A13,Entrées!A:A,0)-1,1,1,COUNTA(Entrées!$2:$2)))-SUM(OFFSET(Sorties!$A$1,MATCH(A13,Sorties!A:A,0)-1,1,1,COUNTA(Sorties!$2:$2))),"absent")</f>
        <v>216</v>
      </c>
      <c r="C13" s="10"/>
      <c r="D13" s="76">
        <f ca="1">IFERROR(INDEX('Base de données '!$C:$C,MATCH(A13,Entrées!A:A,0))*B13,"absent")</f>
        <v>0</v>
      </c>
      <c r="E13" s="2"/>
      <c r="F13" s="2"/>
    </row>
    <row r="14" spans="1:6" ht="23.25" customHeight="1" x14ac:dyDescent="0.25">
      <c r="A14" s="83" t="s">
        <v>25</v>
      </c>
      <c r="B14" s="10">
        <f ca="1">IFERROR(INDEX('Base de données '!$F:$F,MATCH(A14,Entrées!A:A,0))+SUM(OFFSET(Entrées!$A$1,MATCH(A14,Entrées!A:A,0)-1,1,1,COUNTA(Entrées!$2:$2)))-SUM(OFFSET(Sorties!$A$1,MATCH(A14,Sorties!A:A,0)-1,1,1,COUNTA(Sorties!$2:$2))),"absent")</f>
        <v>0</v>
      </c>
      <c r="C14" s="10"/>
      <c r="D14" s="76">
        <f ca="1">IFERROR(INDEX('Base de données '!$C:$C,MATCH(A14,Entrées!A:A,0))*B14,"absent")</f>
        <v>0</v>
      </c>
      <c r="E14" s="2"/>
      <c r="F14" s="2"/>
    </row>
    <row r="15" spans="1:6" ht="23.25" customHeight="1" x14ac:dyDescent="0.25">
      <c r="A15" s="83" t="s">
        <v>96</v>
      </c>
      <c r="B15" s="10">
        <f ca="1">IFERROR(INDEX('Base de données '!$F:$F,MATCH(A15,Entrées!A:A,0))+SUM(OFFSET(Entrées!$A$1,MATCH(A15,Entrées!A:A,0)-1,1,1,COUNTA(Entrées!$2:$2)))-SUM(OFFSET(Sorties!$A$1,MATCH(A15,Sorties!A:A,0)-1,1,1,COUNTA(Sorties!$2:$2))),"absent")</f>
        <v>16</v>
      </c>
      <c r="C15" s="10"/>
      <c r="D15" s="76">
        <f ca="1">IFERROR(INDEX('Base de données '!$C:$C,MATCH(A15,Entrées!A:A,0))*B15,"absent")</f>
        <v>0</v>
      </c>
      <c r="E15" s="2"/>
      <c r="F15" s="2"/>
    </row>
    <row r="16" spans="1:6" ht="23.25" customHeight="1" x14ac:dyDescent="0.25">
      <c r="A16" s="83" t="s">
        <v>22</v>
      </c>
      <c r="B16" s="10">
        <f ca="1">IFERROR(INDEX('Base de données '!$F:$F,MATCH(A16,Entrées!A:A,0))+SUM(OFFSET(Entrées!$A$1,MATCH(A16,Entrées!A:A,0)-1,1,1,COUNTA(Entrées!$2:$2)))-SUM(OFFSET(Sorties!$A$1,MATCH(A16,Sorties!A:A,0)-1,1,1,COUNTA(Sorties!$2:$2))),"absent")</f>
        <v>108</v>
      </c>
      <c r="C16" s="10"/>
      <c r="D16" s="76">
        <f ca="1">IFERROR(INDEX('Base de données '!$C:$C,MATCH(A16,Entrées!A:A,0))*B16,"absent")</f>
        <v>0</v>
      </c>
      <c r="E16" s="2"/>
      <c r="F16" s="2"/>
    </row>
    <row r="17" spans="1:6" ht="23.25" customHeight="1" x14ac:dyDescent="0.25">
      <c r="A17" s="96" t="s">
        <v>99</v>
      </c>
      <c r="B17" s="10">
        <f ca="1">IFERROR(INDEX('Base de données '!$F:$F,MATCH(A17,Entrées!A:A,0))+SUM(OFFSET(Entrées!$A$1,MATCH(A17,Entrées!A:A,0)-1,1,1,COUNTA(Entrées!$2:$2)))-SUM(OFFSET(Sorties!$A$1,MATCH(A17,Sorties!A:A,0)-1,1,1,COUNTA(Sorties!$2:$2))),"absent")</f>
        <v>14</v>
      </c>
      <c r="C17" s="10"/>
      <c r="D17" s="76">
        <f ca="1">IFERROR(INDEX('Base de données '!$C:$C,MATCH(A17,Entrées!A:A,0))*B17,"absent")</f>
        <v>0</v>
      </c>
      <c r="E17" s="2"/>
      <c r="F17" s="2"/>
    </row>
    <row r="18" spans="1:6" ht="23.25" customHeight="1" x14ac:dyDescent="0.25">
      <c r="A18" s="96" t="s">
        <v>100</v>
      </c>
      <c r="B18" s="10">
        <f ca="1">IFERROR(INDEX('Base de données '!$F:$F,MATCH(A18,Entrées!A:A,0))+SUM(OFFSET(Entrées!$A$1,MATCH(A18,Entrées!A:A,0)-1,1,1,COUNTA(Entrées!$2:$2)))-SUM(OFFSET(Sorties!$A$1,MATCH(A18,Sorties!A:A,0)-1,1,1,COUNTA(Sorties!$2:$2))),"absent")</f>
        <v>2</v>
      </c>
      <c r="C18" s="10"/>
      <c r="D18" s="76">
        <f ca="1">IFERROR(INDEX('Base de données '!$C:$C,MATCH(A18,Entrées!A:A,0))*B18,"absent")</f>
        <v>0</v>
      </c>
      <c r="E18" s="2"/>
      <c r="F18" s="2"/>
    </row>
    <row r="19" spans="1:6" ht="23.25" customHeight="1" x14ac:dyDescent="0.25">
      <c r="A19" s="96" t="s">
        <v>98</v>
      </c>
      <c r="B19" s="10">
        <f ca="1">IFERROR(INDEX('Base de données '!$F:$F,MATCH(A19,Entrées!A:A,0))+SUM(OFFSET(Entrées!$A$1,MATCH(A19,Entrées!A:A,0)-1,1,1,COUNTA(Entrées!$2:$2)))-SUM(OFFSET(Sorties!$A$1,MATCH(A19,Sorties!A:A,0)-1,1,1,COUNTA(Sorties!$2:$2))),"absent")</f>
        <v>28</v>
      </c>
      <c r="C19" s="10"/>
      <c r="D19" s="76">
        <f ca="1">IFERROR(INDEX('Base de données '!$C:$C,MATCH(A19,Entrées!A:A,0))*B19,"absent")</f>
        <v>0</v>
      </c>
      <c r="E19" s="2"/>
      <c r="F19" s="2"/>
    </row>
    <row r="20" spans="1:6" ht="23.25" customHeight="1" x14ac:dyDescent="0.25">
      <c r="A20" s="94" t="s">
        <v>48</v>
      </c>
      <c r="B20" s="10">
        <f ca="1">IFERROR(INDEX('Base de données '!$F:$F,MATCH(A20,Entrées!A:A,0))+SUM(OFFSET(Entrées!$A$1,MATCH(A20,Entrées!A:A,0)-1,1,1,COUNTA(Entrées!$2:$2)))-SUM(OFFSET(Sorties!$A$1,MATCH(A20,Sorties!A:A,0)-1,1,1,COUNTA(Sorties!$2:$2))),"absent")</f>
        <v>0</v>
      </c>
      <c r="C20" s="10"/>
      <c r="D20" s="76">
        <f ca="1">IFERROR(INDEX('Base de données '!$C:$C,MATCH(A20,Entrées!A:A,0))*B20,"absent")</f>
        <v>0</v>
      </c>
      <c r="E20" s="54"/>
      <c r="F20" s="2"/>
    </row>
    <row r="21" spans="1:6" ht="23.25" customHeight="1" x14ac:dyDescent="0.25">
      <c r="A21" s="94" t="s">
        <v>86</v>
      </c>
      <c r="B21" s="10">
        <f ca="1">IFERROR(INDEX('Base de données '!$F:$F,MATCH(A21,Entrées!A:A,0))+SUM(OFFSET(Entrées!$A$1,MATCH(A21,Entrées!A:A,0)-1,1,1,COUNTA(Entrées!$2:$2)))-SUM(OFFSET(Sorties!$A$1,MATCH(A21,Sorties!A:A,0)-1,1,1,COUNTA(Sorties!$2:$2))),"absent")</f>
        <v>264</v>
      </c>
      <c r="C21" s="10"/>
      <c r="D21" s="76">
        <f ca="1">IFERROR(INDEX('Base de données '!$C:$C,MATCH(A21,Entrées!A:A,0))*B21,"absent")</f>
        <v>0</v>
      </c>
      <c r="E21" s="2"/>
      <c r="F21" s="2"/>
    </row>
    <row r="22" spans="1:6" ht="23.25" customHeight="1" x14ac:dyDescent="0.25">
      <c r="A22" s="94" t="s">
        <v>49</v>
      </c>
      <c r="B22" s="10">
        <f ca="1">IFERROR(INDEX('Base de données '!$F:$F,MATCH(A22,Entrées!A:A,0))+SUM(OFFSET(Entrées!$A$1,MATCH(A22,Entrées!A:A,0)-1,1,1,COUNTA(Entrées!$2:$2)))-SUM(OFFSET(Sorties!$A$1,MATCH(A22,Sorties!A:A,0)-1,1,1,COUNTA(Sorties!$2:$2))),"absent")</f>
        <v>528</v>
      </c>
      <c r="C22" s="10"/>
      <c r="D22" s="76">
        <f ca="1">IFERROR(INDEX('Base de données '!$C:$C,MATCH(A22,Entrées!A:A,0))*B22,"absent")</f>
        <v>0</v>
      </c>
      <c r="E22" s="2"/>
      <c r="F22" s="2"/>
    </row>
    <row r="23" spans="1:6" ht="23.25" customHeight="1" x14ac:dyDescent="0.25">
      <c r="A23" s="83" t="s">
        <v>19</v>
      </c>
      <c r="B23" s="10">
        <f ca="1">IFERROR(INDEX('Base de données '!$F:$F,MATCH(A23,Entrées!A:A,0))+SUM(OFFSET(Entrées!$A$1,MATCH(A23,Entrées!A:A,0)-1,1,1,COUNTA(Entrées!$2:$2)))-SUM(OFFSET(Sorties!$A$1,MATCH(A23,Sorties!A:A,0)-1,1,1,COUNTA(Sorties!$2:$2))),"absent")</f>
        <v>0</v>
      </c>
      <c r="C23" s="10"/>
      <c r="D23" s="76">
        <f ca="1">IFERROR(INDEX('Base de données '!$C:$C,MATCH(A23,Entrées!A:A,0))*B23,"absent")</f>
        <v>0</v>
      </c>
      <c r="E23" s="2"/>
      <c r="F23" s="2"/>
    </row>
    <row r="24" spans="1:6" ht="23.25" customHeight="1" x14ac:dyDescent="0.25">
      <c r="A24" s="94" t="s">
        <v>85</v>
      </c>
      <c r="B24" s="10">
        <f ca="1">IFERROR(INDEX('Base de données '!$F:$F,MATCH(A24,Entrées!A:A,0))+SUM(OFFSET(Entrées!$A$1,MATCH(A24,Entrées!A:A,0)-1,1,1,COUNTA(Entrées!$2:$2)))-SUM(OFFSET(Sorties!$A$1,MATCH(A24,Sorties!A:A,0)-1,1,1,COUNTA(Sorties!$2:$2))),"absent")</f>
        <v>942</v>
      </c>
      <c r="C24" s="10"/>
      <c r="D24" s="76">
        <f ca="1">IFERROR(INDEX('Base de données '!$C:$C,MATCH(A24,Entrées!A:A,0))*B24,"absent")</f>
        <v>0</v>
      </c>
      <c r="E24" s="2"/>
      <c r="F24" s="2"/>
    </row>
    <row r="25" spans="1:6" ht="23.25" customHeight="1" x14ac:dyDescent="0.25">
      <c r="A25" s="97" t="s">
        <v>36</v>
      </c>
      <c r="B25" s="10">
        <f ca="1">IFERROR(INDEX('Base de données '!$F:$F,MATCH(A25,Entrées!A:A,0))+SUM(OFFSET(Entrées!$A$1,MATCH(A25,Entrées!A:A,0)-1,1,1,COUNTA(Entrées!$2:$2)))-SUM(OFFSET(Sorties!$A$1,MATCH(A25,Sorties!A:A,0)-1,1,1,COUNTA(Sorties!$2:$2))),"absent")</f>
        <v>0</v>
      </c>
      <c r="C25" s="10"/>
      <c r="D25" s="76">
        <f ca="1">IFERROR(INDEX('Base de données '!$C:$C,MATCH(A25,Entrées!A:A,0))*B25,"absent")</f>
        <v>0</v>
      </c>
      <c r="E25" s="2"/>
      <c r="F25" s="2"/>
    </row>
    <row r="26" spans="1:6" ht="23.25" customHeight="1" x14ac:dyDescent="0.25">
      <c r="A26" s="97" t="s">
        <v>39</v>
      </c>
      <c r="B26" s="10">
        <f ca="1">IFERROR(INDEX('Base de données '!$F:$F,MATCH(A26,Entrées!A:A,0))+SUM(OFFSET(Entrées!$A$1,MATCH(A26,Entrées!A:A,0)-1,1,1,COUNTA(Entrées!$2:$2)))-SUM(OFFSET(Sorties!$A$1,MATCH(A26,Sorties!A:A,0)-1,1,1,COUNTA(Sorties!$2:$2))),"absent")</f>
        <v>504</v>
      </c>
      <c r="C26" s="10"/>
      <c r="D26" s="76">
        <f ca="1">IFERROR(INDEX('Base de données '!$C:$C,MATCH(A26,Entrées!A:A,0))*B26,"absent")</f>
        <v>0</v>
      </c>
      <c r="E26" s="54"/>
      <c r="F26" s="2"/>
    </row>
    <row r="27" spans="1:6" ht="23.25" customHeight="1" x14ac:dyDescent="0.25">
      <c r="A27" s="83" t="s">
        <v>23</v>
      </c>
      <c r="B27" s="10">
        <f ca="1">IFERROR(INDEX('Base de données '!$F:$F,MATCH(A27,Entrées!A:A,0))+SUM(OFFSET(Entrées!$A$1,MATCH(A27,Entrées!A:A,0)-1,1,1,COUNTA(Entrées!$2:$2)))-SUM(OFFSET(Sorties!$A$1,MATCH(A27,Sorties!A:A,0)-1,1,1,COUNTA(Sorties!$2:$2))),"absent")</f>
        <v>6</v>
      </c>
      <c r="C27" s="10"/>
      <c r="D27" s="76">
        <f ca="1">IFERROR(INDEX('Base de données '!$C:$C,MATCH(A27,Entrées!A:A,0))*B27,"absent")</f>
        <v>0</v>
      </c>
      <c r="E27" s="2"/>
      <c r="F27" s="2"/>
    </row>
    <row r="28" spans="1:6" ht="23.25" customHeight="1" x14ac:dyDescent="0.25">
      <c r="A28" s="98" t="s">
        <v>52</v>
      </c>
      <c r="B28" s="10">
        <f ca="1">IFERROR(INDEX('Base de données '!$F:$F,MATCH(A28,Entrées!A:A,0))+SUM(OFFSET(Entrées!$A$1,MATCH(A28,Entrées!A:A,0)-1,1,1,COUNTA(Entrées!$2:$2)))-SUM(OFFSET(Sorties!$A$1,MATCH(A28,Sorties!A:A,0)-1,1,1,COUNTA(Sorties!$2:$2))),"absent")</f>
        <v>672</v>
      </c>
      <c r="C28" s="10"/>
      <c r="D28" s="76">
        <f ca="1">IFERROR(INDEX('Base de données '!$C:$C,MATCH(A28,Entrées!A:A,0))*B28,"absent")</f>
        <v>0</v>
      </c>
      <c r="E28" s="2"/>
      <c r="F28" s="2"/>
    </row>
    <row r="29" spans="1:6" ht="23.25" customHeight="1" x14ac:dyDescent="0.25">
      <c r="A29" s="96" t="s">
        <v>53</v>
      </c>
      <c r="B29" s="10">
        <f ca="1">IFERROR(INDEX('Base de données '!$F:$F,MATCH(A29,Entrées!A:A,0))+SUM(OFFSET(Entrées!$A$1,MATCH(A29,Entrées!A:A,0)-1,1,1,COUNTA(Entrées!$2:$2)))-SUM(OFFSET(Sorties!$A$1,MATCH(A29,Sorties!A:A,0)-1,1,1,COUNTA(Sorties!$2:$2))),"absent")</f>
        <v>0</v>
      </c>
      <c r="C29" s="10"/>
      <c r="D29" s="76">
        <f ca="1">IFERROR(INDEX('Base de données '!$C:$C,MATCH(A29,Entrées!A:A,0))*B29,"absent")</f>
        <v>0</v>
      </c>
      <c r="E29" s="2"/>
      <c r="F29" s="2"/>
    </row>
    <row r="30" spans="1:6" ht="23.25" customHeight="1" x14ac:dyDescent="0.25">
      <c r="A30" s="96" t="s">
        <v>15</v>
      </c>
      <c r="B30" s="10">
        <f ca="1">IFERROR(INDEX('Base de données '!$F:$F,MATCH(A30,Entrées!A:A,0))+SUM(OFFSET(Entrées!$A$1,MATCH(A30,Entrées!A:A,0)-1,1,1,COUNTA(Entrées!$2:$2)))-SUM(OFFSET(Sorties!$A$1,MATCH(A30,Sorties!A:A,0)-1,1,1,COUNTA(Sorties!$2:$2))),"absent")</f>
        <v>40</v>
      </c>
      <c r="C30" s="10"/>
      <c r="D30" s="76">
        <f ca="1">IFERROR(INDEX('Base de données '!$C:$C,MATCH(A30,Entrées!A:A,0))*B30,"absent")</f>
        <v>0</v>
      </c>
      <c r="E30" s="2"/>
      <c r="F30" s="2"/>
    </row>
    <row r="31" spans="1:6" ht="23.25" customHeight="1" x14ac:dyDescent="0.25">
      <c r="A31" s="83" t="s">
        <v>28</v>
      </c>
      <c r="B31" s="10">
        <f ca="1">IFERROR(INDEX('Base de données '!$F:$F,MATCH(A31,Entrées!A:A,0))+SUM(OFFSET(Entrées!$A$1,MATCH(A31,Entrées!A:A,0)-1,1,1,COUNTA(Entrées!$2:$2)))-SUM(OFFSET(Sorties!$A$1,MATCH(A31,Sorties!A:A,0)-1,1,1,COUNTA(Sorties!$2:$2))),"absent")</f>
        <v>14</v>
      </c>
      <c r="C31" s="10"/>
      <c r="D31" s="76">
        <f ca="1">IFERROR(INDEX('Base de données '!$C:$C,MATCH(A31,Entrées!A:A,0))*B31,"absent")</f>
        <v>0</v>
      </c>
      <c r="E31" s="54"/>
      <c r="F31" s="2"/>
    </row>
    <row r="32" spans="1:6" ht="23.25" customHeight="1" x14ac:dyDescent="0.25">
      <c r="A32" s="83" t="s">
        <v>27</v>
      </c>
      <c r="B32" s="10">
        <f ca="1">IFERROR(INDEX('Base de données '!$F:$F,MATCH(A32,Entrées!A:A,0))+SUM(OFFSET(Entrées!$A$1,MATCH(A32,Entrées!A:A,0)-1,1,1,COUNTA(Entrées!$2:$2)))-SUM(OFFSET(Sorties!$A$1,MATCH(A32,Sorties!A:A,0)-1,1,1,COUNTA(Sorties!$2:$2))),"absent")</f>
        <v>10</v>
      </c>
      <c r="C32" s="10"/>
      <c r="D32" s="76">
        <f ca="1">IFERROR(INDEX('Base de données '!$C:$C,MATCH(A32,Entrées!A:A,0))*B32,"absent")</f>
        <v>0</v>
      </c>
      <c r="E32" s="54"/>
      <c r="F32" s="2"/>
    </row>
    <row r="33" spans="1:6" ht="23.25" customHeight="1" x14ac:dyDescent="0.25">
      <c r="A33" s="98" t="s">
        <v>51</v>
      </c>
      <c r="B33" s="10">
        <f ca="1">IFERROR(INDEX('Base de données '!$F:$F,MATCH(A33,Entrées!A:A,0))+SUM(OFFSET(Entrées!$A$1,MATCH(A33,Entrées!A:A,0)-1,1,1,COUNTA(Entrées!$2:$2)))-SUM(OFFSET(Sorties!$A$1,MATCH(A33,Sorties!A:A,0)-1,1,1,COUNTA(Sorties!$2:$2))),"absent")</f>
        <v>0</v>
      </c>
      <c r="C33" s="10"/>
      <c r="D33" s="76">
        <f ca="1">IFERROR(INDEX('Base de données '!$C:$C,MATCH(A33,Entrées!A:A,0))*B33,"absent")</f>
        <v>0</v>
      </c>
      <c r="E33" s="2"/>
      <c r="F33" s="2"/>
    </row>
    <row r="34" spans="1:6" ht="23.25" customHeight="1" x14ac:dyDescent="0.25">
      <c r="A34" s="83" t="s">
        <v>24</v>
      </c>
      <c r="B34" s="10">
        <f ca="1">IFERROR(INDEX('Base de données '!$F:$F,MATCH(A34,Entrées!A:A,0))+SUM(OFFSET(Entrées!$A$1,MATCH(A34,Entrées!A:A,0)-1,1,1,COUNTA(Entrées!$2:$2)))-SUM(OFFSET(Sorties!$A$1,MATCH(A34,Sorties!A:A,0)-1,1,1,COUNTA(Sorties!$2:$2))),"absent")</f>
        <v>2</v>
      </c>
      <c r="C34" s="10"/>
      <c r="D34" s="76">
        <f ca="1">IFERROR(INDEX('Base de données '!$C:$C,MATCH(A34,Entrées!A:A,0))*B34,"absent")</f>
        <v>0</v>
      </c>
      <c r="E34" s="2"/>
      <c r="F34" s="2"/>
    </row>
    <row r="35" spans="1:6" ht="23.25" customHeight="1" x14ac:dyDescent="0.25">
      <c r="A35" s="83" t="s">
        <v>16</v>
      </c>
      <c r="B35" s="10">
        <f ca="1">IFERROR(INDEX('Base de données '!$F:$F,MATCH(A35,Entrées!A:A,0))+SUM(OFFSET(Entrées!$A$1,MATCH(A35,Entrées!A:A,0)-1,1,1,COUNTA(Entrées!$2:$2)))-SUM(OFFSET(Sorties!$A$1,MATCH(A35,Sorties!A:A,0)-1,1,1,COUNTA(Sorties!$2:$2))),"absent")</f>
        <v>20</v>
      </c>
      <c r="C35" s="10"/>
      <c r="D35" s="76">
        <f ca="1">IFERROR(INDEX('Base de données '!$C:$C,MATCH(A35,Entrées!A:A,0))*B35,"absent")</f>
        <v>0</v>
      </c>
      <c r="E35" s="2"/>
      <c r="F35" s="2"/>
    </row>
    <row r="36" spans="1:6" ht="23.25" customHeight="1" x14ac:dyDescent="0.25">
      <c r="A36" s="83" t="s">
        <v>42</v>
      </c>
      <c r="B36" s="10">
        <f ca="1">IFERROR(INDEX('Base de données '!$F:$F,MATCH(A36,Entrées!A:A,0))+SUM(OFFSET(Entrées!$A$1,MATCH(A36,Entrées!A:A,0)-1,1,1,COUNTA(Entrées!$2:$2)))-SUM(OFFSET(Sorties!$A$1,MATCH(A36,Sorties!A:A,0)-1,1,1,COUNTA(Sorties!$2:$2))),"absent")</f>
        <v>0</v>
      </c>
      <c r="C36" s="10"/>
      <c r="D36" s="76">
        <f ca="1">IFERROR(INDEX('Base de données '!$C:$C,MATCH(A36,Entrées!A:A,0))*B36,"absent")</f>
        <v>0</v>
      </c>
      <c r="E36" s="2"/>
      <c r="F36" s="2"/>
    </row>
    <row r="37" spans="1:6" ht="23.25" customHeight="1" x14ac:dyDescent="0.25">
      <c r="A37" s="83" t="s">
        <v>43</v>
      </c>
      <c r="B37" s="10">
        <f ca="1">IFERROR(INDEX('Base de données '!$F:$F,MATCH(A37,Entrées!A:A,0))+SUM(OFFSET(Entrées!$A$1,MATCH(A37,Entrées!A:A,0)-1,1,1,COUNTA(Entrées!$2:$2)))-SUM(OFFSET(Sorties!$A$1,MATCH(A37,Sorties!A:A,0)-1,1,1,COUNTA(Sorties!$2:$2))),"absent")</f>
        <v>0</v>
      </c>
      <c r="C37" s="10"/>
      <c r="D37" s="76">
        <f ca="1">IFERROR(INDEX('Base de données '!$C:$C,MATCH(A37,Entrées!A:A,0))*B37,"absent")</f>
        <v>0</v>
      </c>
      <c r="E37" s="2"/>
      <c r="F37" s="2"/>
    </row>
    <row r="38" spans="1:6" ht="23.25" customHeight="1" x14ac:dyDescent="0.25">
      <c r="A38" s="83" t="s">
        <v>41</v>
      </c>
      <c r="B38" s="10">
        <f ca="1">IFERROR(INDEX('Base de données '!$F:$F,MATCH(A38,Entrées!A:A,0))+SUM(OFFSET(Entrées!$A$1,MATCH(A38,Entrées!A:A,0)-1,1,1,COUNTA(Entrées!$2:$2)))-SUM(OFFSET(Sorties!$A$1,MATCH(A38,Sorties!A:A,0)-1,1,1,COUNTA(Sorties!$2:$2))),"absent")</f>
        <v>12</v>
      </c>
      <c r="C38" s="10"/>
      <c r="D38" s="76">
        <f ca="1">IFERROR(INDEX('Base de données '!$C:$C,MATCH(A38,Entrées!A:A,0))*B38,"absent")</f>
        <v>0</v>
      </c>
      <c r="E38" s="2"/>
      <c r="F38" s="2"/>
    </row>
    <row r="39" spans="1:6" ht="23.25" customHeight="1" x14ac:dyDescent="0.25">
      <c r="A39" s="83" t="s">
        <v>44</v>
      </c>
      <c r="B39" s="10">
        <f ca="1">IFERROR(INDEX('Base de données '!$F:$F,MATCH(A39,Entrées!A:A,0))+SUM(OFFSET(Entrées!$A$1,MATCH(A39,Entrées!A:A,0)-1,1,1,COUNTA(Entrées!$2:$2)))-SUM(OFFSET(Sorties!$A$1,MATCH(A39,Sorties!A:A,0)-1,1,1,COUNTA(Sorties!$2:$2))),"absent")</f>
        <v>0</v>
      </c>
      <c r="C39" s="10"/>
      <c r="D39" s="76">
        <f ca="1">IFERROR(INDEX('Base de données '!$C:$C,MATCH(A39,Entrées!A:A,0))*B39,"absent")</f>
        <v>0</v>
      </c>
      <c r="E39" s="2"/>
      <c r="F39" s="2"/>
    </row>
    <row r="40" spans="1:6" ht="23.25" customHeight="1" x14ac:dyDescent="0.25">
      <c r="A40" s="83" t="s">
        <v>21</v>
      </c>
      <c r="B40" s="10">
        <f ca="1">IFERROR(INDEX('Base de données '!$F:$F,MATCH(A40,Entrées!A:A,0))+SUM(OFFSET(Entrées!$A$1,MATCH(A40,Entrées!A:A,0)-1,1,1,COUNTA(Entrées!$2:$2)))-SUM(OFFSET(Sorties!$A$1,MATCH(A40,Sorties!A:A,0)-1,1,1,COUNTA(Sorties!$2:$2))),"absent")</f>
        <v>16</v>
      </c>
      <c r="C40" s="10"/>
      <c r="D40" s="76">
        <f ca="1">IFERROR(INDEX('Base de données '!$C:$C,MATCH(A40,Entrées!A:A,0))*B40,"absent")</f>
        <v>0</v>
      </c>
      <c r="E40" s="2"/>
      <c r="F40" s="2"/>
    </row>
    <row r="41" spans="1:6" ht="23.25" customHeight="1" x14ac:dyDescent="0.25">
      <c r="A41" s="97" t="s">
        <v>88</v>
      </c>
      <c r="B41" s="10">
        <f ca="1">IFERROR(INDEX('Base de données '!$F:$F,MATCH(A41,Entrées!A:A,0))+SUM(OFFSET(Entrées!$A$1,MATCH(A41,Entrées!A:A,0)-1,1,1,COUNTA(Entrées!$2:$2)))-SUM(OFFSET(Sorties!$A$1,MATCH(A41,Sorties!A:A,0)-1,1,1,COUNTA(Sorties!$2:$2))),"absent")</f>
        <v>0</v>
      </c>
      <c r="C41" s="10"/>
      <c r="D41" s="76">
        <f ca="1">IFERROR(INDEX('Base de données '!$C:$C,MATCH(A41,Entrées!A:A,0))*B41,"absent")</f>
        <v>0</v>
      </c>
      <c r="E41" s="54"/>
      <c r="F41" s="2"/>
    </row>
    <row r="42" spans="1:6" ht="23.25" customHeight="1" x14ac:dyDescent="0.25">
      <c r="A42" s="83" t="s">
        <v>72</v>
      </c>
      <c r="B42" s="10">
        <f ca="1">IFERROR(INDEX('Base de données '!$F:$F,MATCH(A42,Entrées!A:A,0))+SUM(OFFSET(Entrées!$A$1,MATCH(A42,Entrées!A:A,0)-1,1,1,COUNTA(Entrées!$2:$2)))-SUM(OFFSET(Sorties!$A$1,MATCH(A42,Sorties!A:A,0)-1,1,1,COUNTA(Sorties!$2:$2))),"absent")</f>
        <v>0</v>
      </c>
      <c r="C42" s="10"/>
      <c r="D42" s="76">
        <f ca="1">IFERROR(INDEX('Base de données '!$C:$C,MATCH(A42,Entrées!A:A,0))*B42,"absent")</f>
        <v>0</v>
      </c>
      <c r="E42" s="2"/>
      <c r="F42" s="2"/>
    </row>
    <row r="43" spans="1:6" ht="23.25" customHeight="1" x14ac:dyDescent="0.25">
      <c r="A43" s="83" t="s">
        <v>32</v>
      </c>
      <c r="B43" s="10">
        <f ca="1">IFERROR(INDEX('Base de données '!$F:$F,MATCH(A43,Entrées!A:A,0))+SUM(OFFSET(Entrées!$A$1,MATCH(A43,Entrées!A:A,0)-1,1,1,COUNTA(Entrées!$2:$2)))-SUM(OFFSET(Sorties!$A$1,MATCH(A43,Sorties!A:A,0)-1,1,1,COUNTA(Sorties!$2:$2))),"absent")</f>
        <v>24</v>
      </c>
      <c r="C43" s="10"/>
      <c r="D43" s="76">
        <f ca="1">IFERROR(INDEX('Base de données '!$C:$C,MATCH(A43,Entrées!A:A,0))*B43,"absent")</f>
        <v>0</v>
      </c>
      <c r="E43" s="2"/>
      <c r="F43" s="2"/>
    </row>
    <row r="44" spans="1:6" ht="23.25" customHeight="1" x14ac:dyDescent="0.25">
      <c r="A44" s="83" t="s">
        <v>70</v>
      </c>
      <c r="B44" s="10">
        <f ca="1">IFERROR(INDEX('Base de données '!$F:$F,MATCH(A44,Entrées!A:A,0))+SUM(OFFSET(Entrées!$A$1,MATCH(A44,Entrées!A:A,0)-1,1,1,COUNTA(Entrées!$2:$2)))-SUM(OFFSET(Sorties!$A$1,MATCH(A44,Sorties!A:A,0)-1,1,1,COUNTA(Sorties!$2:$2))),"absent")</f>
        <v>0</v>
      </c>
      <c r="C44" s="10"/>
      <c r="D44" s="76">
        <f ca="1">IFERROR(INDEX('Base de données '!$C:$C,MATCH(A44,Entrées!A:A,0))*B44,"absent")</f>
        <v>0</v>
      </c>
      <c r="E44" s="2"/>
      <c r="F44" s="2"/>
    </row>
    <row r="45" spans="1:6" ht="23.25" customHeight="1" x14ac:dyDescent="0.25">
      <c r="A45" s="83" t="s">
        <v>71</v>
      </c>
      <c r="B45" s="10">
        <f ca="1">IFERROR(INDEX('Base de données '!$F:$F,MATCH(A45,Entrées!A:A,0))+SUM(OFFSET(Entrées!$A$1,MATCH(A45,Entrées!A:A,0)-1,1,1,COUNTA(Entrées!$2:$2)))-SUM(OFFSET(Sorties!$A$1,MATCH(A45,Sorties!A:A,0)-1,1,1,COUNTA(Sorties!$2:$2))),"absent")</f>
        <v>0</v>
      </c>
      <c r="C45" s="10"/>
      <c r="D45" s="76">
        <f ca="1">IFERROR(INDEX('Base de données '!$C:$C,MATCH(A45,Entrées!A:A,0))*B45,"absent")</f>
        <v>0</v>
      </c>
      <c r="E45" s="2"/>
      <c r="F45" s="2"/>
    </row>
    <row r="46" spans="1:6" ht="23.25" customHeight="1" x14ac:dyDescent="0.25">
      <c r="A46" s="83" t="s">
        <v>31</v>
      </c>
      <c r="B46" s="10">
        <f ca="1">IFERROR(INDEX('Base de données '!$F:$F,MATCH(A46,Entrées!A:A,0))+SUM(OFFSET(Entrées!$A$1,MATCH(A46,Entrées!A:A,0)-1,1,1,COUNTA(Entrées!$2:$2)))-SUM(OFFSET(Sorties!$A$1,MATCH(A46,Sorties!A:A,0)-1,1,1,COUNTA(Sorties!$2:$2))),"absent")</f>
        <v>59</v>
      </c>
      <c r="C46" s="10"/>
      <c r="D46" s="76">
        <f ca="1">IFERROR(INDEX('Base de données '!$C:$C,MATCH(A46,Entrées!A:A,0))*B46,"absent")</f>
        <v>0</v>
      </c>
      <c r="E46" s="2"/>
      <c r="F46" s="2"/>
    </row>
    <row r="47" spans="1:6" ht="23.25" customHeight="1" x14ac:dyDescent="0.25">
      <c r="A47" s="95" t="s">
        <v>83</v>
      </c>
      <c r="B47" s="10">
        <f ca="1">IFERROR(INDEX('Base de données '!$F:$F,MATCH(A47,Entrées!A:A,0))+SUM(OFFSET(Entrées!$A$1,MATCH(A47,Entrées!A:A,0)-1,1,1,COUNTA(Entrées!$2:$2)))-SUM(OFFSET(Sorties!$A$1,MATCH(A47,Sorties!A:A,0)-1,1,1,COUNTA(Sorties!$2:$2))),"absent")</f>
        <v>12</v>
      </c>
      <c r="C47" s="10"/>
      <c r="D47" s="76">
        <f ca="1">IFERROR(INDEX('Base de données '!$C:$C,MATCH(A47,Entrées!A:A,0))*B47,"absent")</f>
        <v>0</v>
      </c>
      <c r="E47" s="2"/>
      <c r="F47" s="2"/>
    </row>
    <row r="48" spans="1:6" ht="23.25" customHeight="1" x14ac:dyDescent="0.25">
      <c r="A48" s="95" t="s">
        <v>84</v>
      </c>
      <c r="B48" s="10">
        <f ca="1">IFERROR(INDEX('Base de données '!$F:$F,MATCH(A48,Entrées!A:A,0))+SUM(OFFSET(Entrées!$A$1,MATCH(A48,Entrées!A:A,0)-1,1,1,COUNTA(Entrées!$2:$2)))-SUM(OFFSET(Sorties!$A$1,MATCH(A48,Sorties!A:A,0)-1,1,1,COUNTA(Sorties!$2:$2))),"absent")</f>
        <v>-7</v>
      </c>
      <c r="C48" s="10"/>
      <c r="D48" s="76">
        <f ca="1">IFERROR(INDEX('Base de données '!$C:$C,MATCH(A48,Entrées!A:A,0))*B48,"absent")</f>
        <v>0</v>
      </c>
      <c r="E48" s="2"/>
      <c r="F48" s="2"/>
    </row>
    <row r="49" spans="1:6" ht="23.25" customHeight="1" x14ac:dyDescent="0.25">
      <c r="A49" s="83" t="s">
        <v>29</v>
      </c>
      <c r="B49" s="10">
        <f ca="1">IFERROR(INDEX('Base de données '!$F:$F,MATCH(A49,Entrées!A:A,0))+SUM(OFFSET(Entrées!$A$1,MATCH(A49,Entrées!A:A,0)-1,1,1,COUNTA(Entrées!$2:$2)))-SUM(OFFSET(Sorties!$A$1,MATCH(A49,Sorties!A:A,0)-1,1,1,COUNTA(Sorties!$2:$2))),"absent")</f>
        <v>6</v>
      </c>
      <c r="C49" s="10"/>
      <c r="D49" s="76">
        <f ca="1">IFERROR(INDEX('Base de données '!$C:$C,MATCH(A49,Entrées!A:A,0))*B49,"absent")</f>
        <v>0</v>
      </c>
      <c r="E49" s="2"/>
      <c r="F49" s="2"/>
    </row>
    <row r="50" spans="1:6" ht="23.25" customHeight="1" x14ac:dyDescent="0.25">
      <c r="A50" s="83" t="s">
        <v>77</v>
      </c>
      <c r="B50" s="10">
        <f ca="1">IFERROR(INDEX('Base de données '!$F:$F,MATCH(A50,Entrées!A:A,0))+SUM(OFFSET(Entrées!$A$1,MATCH(A50,Entrées!A:A,0)-1,1,1,COUNTA(Entrées!$2:$2)))-SUM(OFFSET(Sorties!$A$1,MATCH(A50,Sorties!A:A,0)-1,1,1,COUNTA(Sorties!$2:$2))),"absent")</f>
        <v>12</v>
      </c>
      <c r="C50" s="10"/>
      <c r="D50" s="76">
        <f ca="1">IFERROR(INDEX('Base de données '!$C:$C,MATCH(A50,Entrées!A:A,0))*B50,"absent")</f>
        <v>0</v>
      </c>
      <c r="E50" s="2"/>
      <c r="F50" s="2"/>
    </row>
    <row r="51" spans="1:6" ht="23.25" customHeight="1" x14ac:dyDescent="0.25">
      <c r="A51" s="83" t="s">
        <v>78</v>
      </c>
      <c r="B51" s="10">
        <f ca="1">IFERROR(INDEX('Base de données '!$F:$F,MATCH(A51,Entrées!A:A,0))+SUM(OFFSET(Entrées!$A$1,MATCH(A51,Entrées!A:A,0)-1,1,1,COUNTA(Entrées!$2:$2)))-SUM(OFFSET(Sorties!$A$1,MATCH(A51,Sorties!A:A,0)-1,1,1,COUNTA(Sorties!$2:$2))),"absent")</f>
        <v>12</v>
      </c>
      <c r="C51" s="10"/>
      <c r="D51" s="76">
        <f ca="1">IFERROR(INDEX('Base de données '!$C:$C,MATCH(A51,Entrées!A:A,0))*B51,"absent")</f>
        <v>0</v>
      </c>
      <c r="E51" s="2"/>
      <c r="F51" s="2"/>
    </row>
    <row r="52" spans="1:6" ht="23.25" customHeight="1" x14ac:dyDescent="0.25">
      <c r="A52" s="83" t="s">
        <v>54</v>
      </c>
      <c r="B52" s="10">
        <f ca="1">IFERROR(INDEX('Base de données '!$F:$F,MATCH(A52,Entrées!A:A,0))+SUM(OFFSET(Entrées!$A$1,MATCH(A52,Entrées!A:A,0)-1,1,1,COUNTA(Entrées!$2:$2)))-SUM(OFFSET(Sorties!$A$1,MATCH(A52,Sorties!A:A,0)-1,1,1,COUNTA(Sorties!$2:$2))),"absent")</f>
        <v>0</v>
      </c>
      <c r="C52" s="10"/>
      <c r="D52" s="76">
        <f ca="1">IFERROR(INDEX('Base de données '!$C:$C,MATCH(A52,Entrées!A:A,0))*B52,"absent")</f>
        <v>0</v>
      </c>
      <c r="E52" s="2"/>
      <c r="F52" s="2"/>
    </row>
    <row r="53" spans="1:6" ht="23.25" customHeight="1" x14ac:dyDescent="0.25">
      <c r="A53" s="94" t="s">
        <v>80</v>
      </c>
      <c r="B53" s="10">
        <f ca="1">IFERROR(INDEX('Base de données '!$F:$F,MATCH(A53,Entrées!A:A,0))+SUM(OFFSET(Entrées!$A$1,MATCH(A53,Entrées!A:A,0)-1,1,1,COUNTA(Entrées!$2:$2)))-SUM(OFFSET(Sorties!$A$1,MATCH(A53,Sorties!A:A,0)-1,1,1,COUNTA(Sorties!$2:$2))),"absent")</f>
        <v>266</v>
      </c>
      <c r="C53" s="10"/>
      <c r="D53" s="76">
        <f ca="1">IFERROR(INDEX('Base de données '!$C:$C,MATCH(A53,Entrées!A:A,0))*B53,"absent")</f>
        <v>0</v>
      </c>
      <c r="E53" s="2"/>
      <c r="F53" s="2"/>
    </row>
    <row r="54" spans="1:6" ht="23.25" customHeight="1" x14ac:dyDescent="0.25">
      <c r="A54" s="95" t="s">
        <v>60</v>
      </c>
      <c r="B54" s="10">
        <f ca="1">IFERROR(INDEX('Base de données '!$F:$F,MATCH(A54,Entrées!A:A,0))+SUM(OFFSET(Entrées!$A$1,MATCH(A54,Entrées!A:A,0)-1,1,1,COUNTA(Entrées!$2:$2)))-SUM(OFFSET(Sorties!$A$1,MATCH(A54,Sorties!A:A,0)-1,1,1,COUNTA(Sorties!$2:$2))),"absent")</f>
        <v>0</v>
      </c>
      <c r="C54" s="10"/>
      <c r="D54" s="76">
        <f ca="1">IFERROR(INDEX('Base de données '!$C:$C,MATCH(A54,Entrées!A:A,0))*B54,"absent")</f>
        <v>0</v>
      </c>
      <c r="E54" s="2"/>
      <c r="F54" s="2"/>
    </row>
    <row r="55" spans="1:6" ht="23.25" customHeight="1" x14ac:dyDescent="0.25">
      <c r="A55" s="83" t="s">
        <v>74</v>
      </c>
      <c r="B55" s="10">
        <f ca="1">IFERROR(INDEX('Base de données '!$F:$F,MATCH(A55,Entrées!A:A,0))+SUM(OFFSET(Entrées!$A$1,MATCH(A55,Entrées!A:A,0)-1,1,1,COUNTA(Entrées!$2:$2)))-SUM(OFFSET(Sorties!$A$1,MATCH(A55,Sorties!A:A,0)-1,1,1,COUNTA(Sorties!$2:$2))),"absent")</f>
        <v>-0.5</v>
      </c>
      <c r="C55" s="10"/>
      <c r="D55" s="76">
        <f ca="1">IFERROR(INDEX('Base de données '!$C:$C,MATCH(A55,Entrées!A:A,0))*B55,"absent")</f>
        <v>0</v>
      </c>
      <c r="E55" s="2"/>
      <c r="F55" s="2"/>
    </row>
    <row r="56" spans="1:6" ht="23.25" customHeight="1" x14ac:dyDescent="0.25">
      <c r="A56" s="83" t="s">
        <v>75</v>
      </c>
      <c r="B56" s="10">
        <f ca="1">IFERROR(INDEX('Base de données '!$F:$F,MATCH(A56,Entrées!A:A,0))+SUM(OFFSET(Entrées!$A$1,MATCH(A56,Entrées!A:A,0)-1,1,1,COUNTA(Entrées!$2:$2)))-SUM(OFFSET(Sorties!$A$1,MATCH(A56,Sorties!A:A,0)-1,1,1,COUNTA(Sorties!$2:$2))),"absent")</f>
        <v>-0.5</v>
      </c>
      <c r="C56" s="10"/>
      <c r="D56" s="76">
        <f ca="1">IFERROR(INDEX('Base de données '!$C:$C,MATCH(A56,Entrées!A:A,0))*B56,"absent")</f>
        <v>0</v>
      </c>
      <c r="E56" s="2"/>
      <c r="F56" s="2"/>
    </row>
    <row r="57" spans="1:6" ht="23.25" customHeight="1" x14ac:dyDescent="0.25">
      <c r="A57" s="94" t="s">
        <v>82</v>
      </c>
      <c r="B57" s="10">
        <f ca="1">IFERROR(INDEX('Base de données '!$F:$F,MATCH(A57,Entrées!A:A,0))+SUM(OFFSET(Entrées!$A$1,MATCH(A57,Entrées!A:A,0)-1,1,1,COUNTA(Entrées!$2:$2)))-SUM(OFFSET(Sorties!$A$1,MATCH(A57,Sorties!A:A,0)-1,1,1,COUNTA(Sorties!$2:$2))),"absent")</f>
        <v>64</v>
      </c>
      <c r="C57" s="10"/>
      <c r="D57" s="76">
        <f ca="1">IFERROR(INDEX('Base de données '!$C:$C,MATCH(A57,Entrées!A:A,0))*B57,"absent")</f>
        <v>0</v>
      </c>
      <c r="E57" s="2"/>
      <c r="F57" s="2"/>
    </row>
    <row r="58" spans="1:6" ht="23.25" customHeight="1" x14ac:dyDescent="0.25">
      <c r="A58" s="94" t="s">
        <v>79</v>
      </c>
      <c r="B58" s="10">
        <f ca="1">IFERROR(INDEX('Base de données '!$F:$F,MATCH(A58,Entrées!A:A,0))+SUM(OFFSET(Entrées!$A$1,MATCH(A58,Entrées!A:A,0)-1,1,1,COUNTA(Entrées!$2:$2)))-SUM(OFFSET(Sorties!$A$1,MATCH(A58,Sorties!A:A,0)-1,1,1,COUNTA(Sorties!$2:$2))),"absent")</f>
        <v>380</v>
      </c>
      <c r="C58" s="10"/>
      <c r="D58" s="76">
        <f ca="1">IFERROR(INDEX('Base de données '!$C:$C,MATCH(A58,Entrées!A:A,0))*B58,"absent")</f>
        <v>0</v>
      </c>
      <c r="E58" s="2"/>
      <c r="F58" s="2"/>
    </row>
    <row r="59" spans="1:6" ht="23.25" customHeight="1" x14ac:dyDescent="0.25">
      <c r="A59" s="95" t="s">
        <v>59</v>
      </c>
      <c r="B59" s="10">
        <f ca="1">IFERROR(INDEX('Base de données '!$F:$F,MATCH(A59,Entrées!A:A,0))+SUM(OFFSET(Entrées!$A$1,MATCH(A59,Entrées!A:A,0)-1,1,1,COUNTA(Entrées!$2:$2)))-SUM(OFFSET(Sorties!$A$1,MATCH(A59,Sorties!A:A,0)-1,1,1,COUNTA(Sorties!$2:$2))),"absent")</f>
        <v>0</v>
      </c>
      <c r="C59" s="10"/>
      <c r="D59" s="76">
        <f ca="1">IFERROR(INDEX('Base de données '!$C:$C,MATCH(A59,Entrées!A:A,0))*B59,"absent")</f>
        <v>0</v>
      </c>
      <c r="E59" s="2"/>
      <c r="F59" s="2"/>
    </row>
    <row r="60" spans="1:6" ht="23.25" customHeight="1" x14ac:dyDescent="0.25">
      <c r="A60" s="94" t="s">
        <v>56</v>
      </c>
      <c r="B60" s="10">
        <f ca="1">IFERROR(INDEX('Base de données '!$F:$F,MATCH(A60,Entrées!A:A,0))+SUM(OFFSET(Entrées!$A$1,MATCH(A60,Entrées!A:A,0)-1,1,1,COUNTA(Entrées!$2:$2)))-SUM(OFFSET(Sorties!$A$1,MATCH(A60,Sorties!A:A,0)-1,1,1,COUNTA(Sorties!$2:$2))),"absent")</f>
        <v>900</v>
      </c>
      <c r="C60" s="10"/>
      <c r="D60" s="76">
        <f ca="1">IFERROR(INDEX('Base de données '!$C:$C,MATCH(A60,Entrées!A:A,0))*B60,"absent")</f>
        <v>0</v>
      </c>
      <c r="E60" s="2"/>
      <c r="F60" s="2"/>
    </row>
    <row r="61" spans="1:6" ht="23.25" customHeight="1" x14ac:dyDescent="0.25">
      <c r="A61" s="94" t="s">
        <v>55</v>
      </c>
      <c r="B61" s="10">
        <f ca="1">IFERROR(INDEX('Base de données '!$F:$F,MATCH(A61,Entrées!A:A,0))+SUM(OFFSET(Entrées!$A$1,MATCH(A61,Entrées!A:A,0)-1,1,1,COUNTA(Entrées!$2:$2)))-SUM(OFFSET(Sorties!$A$1,MATCH(A61,Sorties!A:A,0)-1,1,1,COUNTA(Sorties!$2:$2))),"absent")</f>
        <v>0</v>
      </c>
      <c r="C61" s="10"/>
      <c r="D61" s="76">
        <f ca="1">IFERROR(INDEX('Base de données '!$C:$C,MATCH(A61,Entrées!A:A,0))*B61,"absent")</f>
        <v>0</v>
      </c>
      <c r="E61" s="2"/>
      <c r="F61" s="2"/>
    </row>
    <row r="62" spans="1:6" ht="23.25" customHeight="1" x14ac:dyDescent="0.25">
      <c r="A62" s="83" t="s">
        <v>76</v>
      </c>
      <c r="B62" s="10">
        <f ca="1">IFERROR(INDEX('Base de données '!$F:$F,MATCH(A62,Entrées!A:A,0))+SUM(OFFSET(Entrées!$A$1,MATCH(A62,Entrées!A:A,0)-1,1,1,COUNTA(Entrées!$2:$2)))-SUM(OFFSET(Sorties!$A$1,MATCH(A62,Sorties!A:A,0)-1,1,1,COUNTA(Sorties!$2:$2))),"absent")</f>
        <v>10</v>
      </c>
      <c r="C62" s="10"/>
      <c r="D62" s="76">
        <f ca="1">IFERROR(INDEX('Base de données '!$C:$C,MATCH(A62,Entrées!A:A,0))*B62,"absent")</f>
        <v>0</v>
      </c>
      <c r="E62" s="2"/>
      <c r="F62" s="2"/>
    </row>
    <row r="63" spans="1:6" ht="23.25" customHeight="1" x14ac:dyDescent="0.25">
      <c r="A63" s="83" t="s">
        <v>34</v>
      </c>
      <c r="B63" s="10">
        <f ca="1">IFERROR(INDEX('Base de données '!$F:$F,MATCH(A63,Entrées!A:A,0))+SUM(OFFSET(Entrées!$A$1,MATCH(A63,Entrées!A:A,0)-1,1,1,COUNTA(Entrées!$2:$2)))-SUM(OFFSET(Sorties!$A$1,MATCH(A63,Sorties!A:A,0)-1,1,1,COUNTA(Sorties!$2:$2))),"absent")</f>
        <v>-17</v>
      </c>
      <c r="C63" s="10"/>
      <c r="D63" s="76">
        <f ca="1">IFERROR(INDEX('Base de données '!$C:$C,MATCH(A63,Entrées!A:A,0))*B63,"absent")</f>
        <v>0</v>
      </c>
      <c r="E63" s="2"/>
      <c r="F63" s="2"/>
    </row>
    <row r="64" spans="1:6" ht="23.25" customHeight="1" x14ac:dyDescent="0.25">
      <c r="A64" s="83" t="s">
        <v>35</v>
      </c>
      <c r="B64" s="10">
        <f ca="1">IFERROR(INDEX('Base de données '!$F:$F,MATCH(A64,Entrées!A:A,0))+SUM(OFFSET(Entrées!$A$1,MATCH(A64,Entrées!A:A,0)-1,1,1,COUNTA(Entrées!$2:$2)))-SUM(OFFSET(Sorties!$A$1,MATCH(A64,Sorties!A:A,0)-1,1,1,COUNTA(Sorties!$2:$2))),"absent")</f>
        <v>-26</v>
      </c>
      <c r="C64" s="10"/>
      <c r="D64" s="76">
        <f ca="1">IFERROR(INDEX('Base de données '!$C:$C,MATCH(A64,Entrées!A:A,0))*B64,"absent")</f>
        <v>0</v>
      </c>
      <c r="E64" s="2"/>
      <c r="F64" s="2"/>
    </row>
    <row r="65" spans="1:6" ht="23.25" customHeight="1" x14ac:dyDescent="0.25">
      <c r="A65" s="83" t="s">
        <v>33</v>
      </c>
      <c r="B65" s="10">
        <f ca="1">IFERROR(INDEX('Base de données '!$F:$F,MATCH(A65,Entrées!A:A,0))+SUM(OFFSET(Entrées!$A$1,MATCH(A65,Entrées!A:A,0)-1,1,1,COUNTA(Entrées!$2:$2)))-SUM(OFFSET(Sorties!$A$1,MATCH(A65,Sorties!A:A,0)-1,1,1,COUNTA(Sorties!$2:$2))),"absent")</f>
        <v>4</v>
      </c>
      <c r="C65" s="10"/>
      <c r="D65" s="76">
        <f ca="1">IFERROR(INDEX('Base de données '!$C:$C,MATCH(A65,Entrées!A:A,0))*B65,"absent")</f>
        <v>0</v>
      </c>
      <c r="E65" s="2"/>
      <c r="F65" s="2"/>
    </row>
    <row r="66" spans="1:6" ht="23.25" customHeight="1" x14ac:dyDescent="0.25">
      <c r="A66" s="83" t="s">
        <v>26</v>
      </c>
      <c r="B66" s="10">
        <f ca="1">IFERROR(INDEX('Base de données '!$F:$F,MATCH(A66,Entrées!A:A,0))+SUM(OFFSET(Entrées!$A$1,MATCH(A66,Entrées!A:A,0)-1,1,1,COUNTA(Entrées!$2:$2)))-SUM(OFFSET(Sorties!$A$1,MATCH(A66,Sorties!A:A,0)-1,1,1,COUNTA(Sorties!$2:$2))),"absent")</f>
        <v>4</v>
      </c>
      <c r="C66" s="10"/>
      <c r="D66" s="76">
        <f ca="1">IFERROR(INDEX('Base de données '!$C:$C,MATCH(A66,Entrées!A:A,0))*B66,"absent")</f>
        <v>0</v>
      </c>
      <c r="E66" s="2"/>
      <c r="F66" s="2"/>
    </row>
    <row r="67" spans="1:6" ht="23.25" customHeight="1" x14ac:dyDescent="0.25">
      <c r="A67" s="98" t="s">
        <v>50</v>
      </c>
      <c r="B67" s="10">
        <f ca="1">IFERROR(INDEX('Base de données '!$F:$F,MATCH(A67,Entrées!A:A,0))+SUM(OFFSET(Entrées!$A$1,MATCH(A67,Entrées!A:A,0)-1,1,1,COUNTA(Entrées!$2:$2)))-SUM(OFFSET(Sorties!$A$1,MATCH(A67,Sorties!A:A,0)-1,1,1,COUNTA(Sorties!$2:$2))),"absent")</f>
        <v>-17</v>
      </c>
      <c r="C67" s="10"/>
      <c r="D67" s="76">
        <f ca="1">IFERROR(INDEX('Base de données '!$C:$C,MATCH(A67,Entrées!A:A,0))*B67,"absent")</f>
        <v>0</v>
      </c>
      <c r="E67" s="2"/>
      <c r="F67" s="2"/>
    </row>
    <row r="68" spans="1:6" ht="23.25" customHeight="1" x14ac:dyDescent="0.25">
      <c r="A68" s="83" t="s">
        <v>89</v>
      </c>
      <c r="B68" s="10">
        <f ca="1">IFERROR(INDEX('Base de données '!$F:$F,MATCH(A68,Entrées!A:A,0))+SUM(OFFSET(Entrées!$A$1,MATCH(A68,Entrées!A:A,0)-1,1,1,COUNTA(Entrées!$2:$2)))-SUM(OFFSET(Sorties!$A$1,MATCH(A68,Sorties!A:A,0)-1,1,1,COUNTA(Sorties!$2:$2))),"absent")</f>
        <v>-22</v>
      </c>
      <c r="C68" s="10"/>
      <c r="D68" s="76">
        <f ca="1">IFERROR(INDEX('Base de données '!$C:$C,MATCH(A68,Entrées!A:A,0))*B68,"absent")</f>
        <v>0</v>
      </c>
      <c r="E68" s="2"/>
      <c r="F68" s="2"/>
    </row>
    <row r="69" spans="1:6" ht="23.25" customHeight="1" x14ac:dyDescent="0.25">
      <c r="A69" s="83" t="s">
        <v>90</v>
      </c>
      <c r="B69" s="10">
        <f ca="1">IFERROR(INDEX('Base de données '!$F:$F,MATCH(A69,Entrées!A:A,0))+SUM(OFFSET(Entrées!$A$1,MATCH(A69,Entrées!A:A,0)-1,1,1,COUNTA(Entrées!$2:$2)))-SUM(OFFSET(Sorties!$A$1,MATCH(A69,Sorties!A:A,0)-1,1,1,COUNTA(Sorties!$2:$2))),"absent")</f>
        <v>-31</v>
      </c>
      <c r="C69" s="10"/>
      <c r="D69" s="76">
        <f ca="1">IFERROR(INDEX('Base de données '!$C:$C,MATCH(A69,Entrées!A:A,0))*B69,"absent")</f>
        <v>0</v>
      </c>
      <c r="E69" s="2"/>
      <c r="F69" s="2"/>
    </row>
    <row r="70" spans="1:6" ht="23.25" customHeight="1" x14ac:dyDescent="0.25">
      <c r="A70" s="97" t="s">
        <v>47</v>
      </c>
      <c r="B70" s="10">
        <f ca="1">IFERROR(INDEX('Base de données '!$F:$F,MATCH(A70,Entrées!A:A,0))+SUM(OFFSET(Entrées!$A$1,MATCH(A70,Entrées!A:A,0)-1,1,1,COUNTA(Entrées!$2:$2)))-SUM(OFFSET(Sorties!$A$1,MATCH(A70,Sorties!A:A,0)-1,1,1,COUNTA(Sorties!$2:$2))),"absent")</f>
        <v>2</v>
      </c>
      <c r="C70" s="10"/>
      <c r="D70" s="76">
        <f ca="1">IFERROR(INDEX('Base de données '!$C:$C,MATCH(A70,Entrées!A:A,0))*B70,"absent")</f>
        <v>0</v>
      </c>
      <c r="E70" s="2"/>
      <c r="F70" s="2"/>
    </row>
    <row r="71" spans="1:6" ht="23.25" customHeight="1" x14ac:dyDescent="0.25">
      <c r="A71" s="97" t="s">
        <v>46</v>
      </c>
      <c r="B71" s="10">
        <f ca="1">IFERROR(INDEX('Base de données '!$F:$F,MATCH(A71,Entrées!A:A,0))+SUM(OFFSET(Entrées!$A$1,MATCH(A71,Entrées!A:A,0)-1,1,1,COUNTA(Entrées!$2:$2)))-SUM(OFFSET(Sorties!$A$1,MATCH(A71,Sorties!A:A,0)-1,1,1,COUNTA(Sorties!$2:$2))),"absent")</f>
        <v>5</v>
      </c>
      <c r="C71" s="10"/>
      <c r="D71" s="76">
        <f ca="1">IFERROR(INDEX('Base de données '!$C:$C,MATCH(A71,Entrées!A:A,0))*B71,"absent")</f>
        <v>0</v>
      </c>
      <c r="E71" s="2"/>
      <c r="F71" s="2"/>
    </row>
    <row r="72" spans="1:6" ht="23.25" customHeight="1" x14ac:dyDescent="0.25">
      <c r="A72" s="99" t="s">
        <v>45</v>
      </c>
      <c r="B72" s="10">
        <f ca="1">IFERROR(INDEX('Base de données '!$F:$F,MATCH(A72,Entrées!A:A,0))+SUM(OFFSET(Entrées!$A$1,MATCH(A72,Entrées!A:A,0)-1,1,1,COUNTA(Entrées!$2:$2)))-SUM(OFFSET(Sorties!$A$1,MATCH(A72,Sorties!A:A,0)-1,1,1,COUNTA(Sorties!$2:$2))),"absent")</f>
        <v>20</v>
      </c>
      <c r="C72" s="10"/>
      <c r="D72" s="76">
        <f ca="1">IFERROR(INDEX('Base de données '!$C:$C,MATCH(A72,Entrées!A:A,0))*B72,"absent")</f>
        <v>0</v>
      </c>
      <c r="E72" s="2"/>
      <c r="F72" s="2"/>
    </row>
    <row r="73" spans="1:6" ht="23.25" customHeight="1" x14ac:dyDescent="0.25">
      <c r="A73" s="99" t="s">
        <v>87</v>
      </c>
      <c r="B73" s="10">
        <f ca="1">IFERROR(INDEX('Base de données '!$F:$F,MATCH(A73,Entrées!A:A,0))+SUM(OFFSET(Entrées!$A$1,MATCH(A73,Entrées!A:A,0)-1,1,1,COUNTA(Entrées!$2:$2)))-SUM(OFFSET(Sorties!$A$1,MATCH(A73,Sorties!A:A,0)-1,1,1,COUNTA(Sorties!$2:$2))),"absent")</f>
        <v>0</v>
      </c>
      <c r="C73" s="10"/>
      <c r="D73" s="76">
        <f ca="1">IFERROR(INDEX('Base de données '!$C:$C,MATCH(A73,Entrées!A:A,0))*B73,"absent")</f>
        <v>0</v>
      </c>
      <c r="E73" s="2"/>
      <c r="F73" s="2"/>
    </row>
    <row r="74" spans="1:6" ht="23.25" customHeight="1" x14ac:dyDescent="0.25">
      <c r="A74" s="92" t="s">
        <v>97</v>
      </c>
      <c r="B74" s="10">
        <f ca="1">IFERROR(INDEX('Base de données '!$F:$F,MATCH(A74,Entrées!A:A,0))+SUM(OFFSET(Entrées!$A$1,MATCH(A74,Entrées!A:A,0)-1,1,1,COUNTA(Entrées!$2:$2)))-SUM(OFFSET(Sorties!$A$1,MATCH(A74,Sorties!A:A,0)-1,1,1,COUNTA(Sorties!$2:$2))),"absent")</f>
        <v>-1</v>
      </c>
      <c r="C74" s="10"/>
      <c r="D74" s="76">
        <f ca="1">IFERROR(INDEX('Base de données '!$C:$C,MATCH(A74,Entrées!A:A,0))*B74,"absent")</f>
        <v>0</v>
      </c>
      <c r="E74" s="2"/>
      <c r="F74" s="2"/>
    </row>
    <row r="75" spans="1:6" ht="23.25" customHeight="1" x14ac:dyDescent="0.25">
      <c r="A75" s="92" t="s">
        <v>69</v>
      </c>
      <c r="B75" s="10">
        <f ca="1">IFERROR(INDEX('Base de données '!$F:$F,MATCH(A75,Entrées!A:A,0))+SUM(OFFSET(Entrées!$A$1,MATCH(A75,Entrées!A:A,0)-1,1,1,COUNTA(Entrées!$2:$2)))-SUM(OFFSET(Sorties!$A$1,MATCH(A75,Sorties!A:A,0)-1,1,1,COUNTA(Sorties!$2:$2))),"absent")</f>
        <v>158</v>
      </c>
      <c r="C75" s="10"/>
      <c r="D75" s="76">
        <f ca="1">IFERROR(INDEX('Base de données '!$C:$C,MATCH(A75,Entrées!A:A,0))*B75,"absent")</f>
        <v>0</v>
      </c>
      <c r="E75" s="2"/>
      <c r="F75" s="2"/>
    </row>
    <row r="76" spans="1:6" ht="23.25" customHeight="1" x14ac:dyDescent="0.25">
      <c r="A76" s="100" t="s">
        <v>92</v>
      </c>
      <c r="B76" s="10">
        <f ca="1">IFERROR(INDEX('Base de données '!$F:$F,MATCH(A76,Entrées!A:A,0))+SUM(OFFSET(Entrées!$A$1,MATCH(A76,Entrées!A:A,0)-1,1,1,COUNTA(Entrées!$2:$2)))-SUM(OFFSET(Sorties!$A$1,MATCH(A76,Sorties!A:A,0)-1,1,1,COUNTA(Sorties!$2:$2))),"absent")</f>
        <v>29</v>
      </c>
      <c r="C76" s="10"/>
      <c r="D76" s="76">
        <f ca="1">IFERROR(INDEX('Base de données '!$C:$C,MATCH(A76,Entrées!A:A,0))*B76,"absent")</f>
        <v>0</v>
      </c>
      <c r="E76" s="2"/>
      <c r="F76" s="2"/>
    </row>
    <row r="77" spans="1:6" ht="23.25" customHeight="1" x14ac:dyDescent="0.25">
      <c r="A77" s="100" t="s">
        <v>91</v>
      </c>
      <c r="B77" s="10">
        <f ca="1">IFERROR(INDEX('Base de données '!$F:$F,MATCH(A77,Entrées!A:A,0))+SUM(OFFSET(Entrées!$A$1,MATCH(A77,Entrées!A:A,0)-1,1,1,COUNTA(Entrées!$2:$2)))-SUM(OFFSET(Sorties!$A$1,MATCH(A77,Sorties!A:A,0)-1,1,1,COUNTA(Sorties!$2:$2))),"absent")</f>
        <v>141</v>
      </c>
      <c r="C77" s="10"/>
      <c r="D77" s="76">
        <f ca="1">IFERROR(INDEX('Base de données '!$C:$C,MATCH(A77,Entrées!A:A,0))*B77,"absent")</f>
        <v>0</v>
      </c>
      <c r="E77" s="2"/>
      <c r="F77" s="2"/>
    </row>
    <row r="78" spans="1:6" ht="23.25" customHeight="1" x14ac:dyDescent="0.25">
      <c r="A78" s="92" t="s">
        <v>58</v>
      </c>
      <c r="B78" s="34">
        <f ca="1">IFERROR(INDEX('Base de données '!$F:$F,MATCH(A78,Entrées!A:A,0))+SUM(OFFSET(Entrées!$A$1,MATCH(A78,Entrées!A:A,0)-1,1,1,COUNTA(Entrées!$2:$2)))-SUM(OFFSET(Sorties!$A$1,MATCH(A78,Sorties!A:A,0)-1,1,1,COUNTA(Sorties!$2:$2))),"absent")</f>
        <v>28</v>
      </c>
      <c r="C78" s="79"/>
      <c r="D78" s="52">
        <f ca="1">IFERROR(INDEX('Base de données '!$C:$C,MATCH(A78,Entrées!A:A,0))*B78,"absent")</f>
        <v>0</v>
      </c>
      <c r="E78" s="2"/>
      <c r="F78" s="2"/>
    </row>
    <row r="79" spans="1:6" ht="23.25" customHeight="1" thickBot="1" x14ac:dyDescent="0.3">
      <c r="A79" s="101" t="s">
        <v>101</v>
      </c>
      <c r="B79" s="34">
        <f ca="1">IFERROR(INDEX('Base de données '!$F:$F,MATCH(A79,Entrées!A:A,0))+SUM(OFFSET(Entrées!$A$1,MATCH(A79,Entrées!A:A,0)-1,1,1,COUNTA(Entrées!$2:$2)))-SUM(OFFSET(Sorties!$A$1,MATCH(A79,Sorties!A:A,0)-1,1,1,COUNTA(Sorties!$2:$2))),"absent")</f>
        <v>8</v>
      </c>
      <c r="C79" s="79"/>
      <c r="D79" s="52">
        <f ca="1">IFERROR(INDEX('Base de données '!$C:$C,MATCH(A79,Entrées!A:A,0))*B79,"absent")</f>
        <v>0</v>
      </c>
      <c r="E79" s="2"/>
      <c r="F79" s="2"/>
    </row>
    <row r="80" spans="1:6" ht="23.25" customHeight="1" thickTop="1" x14ac:dyDescent="0.25">
      <c r="A80" s="15"/>
      <c r="B80" s="34" t="str">
        <f ca="1">IFERROR(INDEX('Base de données '!$F:$F,MATCH(A80,Entrées!A:A,0))+SUM(OFFSET(Entrées!$A$1,MATCH(A80,Entrées!A:A,0)-1,1,1,COUNTA(Entrées!$2:$2)))-SUM(OFFSET(Sorties!$A$1,MATCH(A80,Sorties!A:A,0)-1,1,1,COUNTA(Sorties!$2:$2))),"absent")</f>
        <v>absent</v>
      </c>
      <c r="C80" s="79"/>
      <c r="D80" s="52" t="str">
        <f ca="1">IFERROR(INDEX('Base de données '!$C:$C,MATCH(A80,Entrées!A:A,0))*B80,"absent")</f>
        <v>absent</v>
      </c>
      <c r="E80" s="2"/>
      <c r="F80" s="2"/>
    </row>
    <row r="81" spans="1:6" ht="23.25" customHeight="1" x14ac:dyDescent="0.25">
      <c r="A81" s="31"/>
      <c r="B81" s="34" t="str">
        <f ca="1">IFERROR(INDEX('Base de données '!$F:$F,MATCH(A81,Entrées!A:A,0))+SUM(OFFSET(Entrées!$A$1,MATCH(A81,Entrées!A:A,0)-1,1,1,COUNTA(Entrées!$2:$2)))-SUM(OFFSET(Sorties!$A$1,MATCH(A81,Sorties!A:A,0)-1,1,1,COUNTA(Sorties!$2:$2))),"absent")</f>
        <v>absent</v>
      </c>
      <c r="C81" s="79"/>
      <c r="D81" s="52" t="str">
        <f ca="1">IFERROR(INDEX('Base de données '!$C:$C,MATCH(A81,Entrées!A:A,0))*B81,"absent")</f>
        <v>absent</v>
      </c>
      <c r="E81" s="2"/>
      <c r="F81" s="2"/>
    </row>
    <row r="82" spans="1:6" ht="23.25" customHeight="1" x14ac:dyDescent="0.25">
      <c r="A82" s="31"/>
      <c r="B82" s="34" t="str">
        <f ca="1">IFERROR(INDEX('Base de données '!$F:$F,MATCH(A82,Entrées!A:A,0))+SUM(OFFSET(Entrées!$A$1,MATCH(A82,Entrées!A:A,0)-1,1,1,COUNTA(Entrées!$2:$2)))-SUM(OFFSET(Sorties!$A$1,MATCH(A82,Sorties!A:A,0)-1,1,1,COUNTA(Sorties!$2:$2))),"absent")</f>
        <v>absent</v>
      </c>
      <c r="C82" s="79"/>
      <c r="D82" s="52" t="str">
        <f ca="1">IFERROR(INDEX('Base de données '!$C:$C,MATCH(A82,Entrées!A:A,0))*B82,"absent")</f>
        <v>absent</v>
      </c>
      <c r="E82" s="2"/>
      <c r="F82" s="2"/>
    </row>
    <row r="83" spans="1:6" ht="23.25" customHeight="1" x14ac:dyDescent="0.25">
      <c r="A83" s="31"/>
      <c r="B83" s="34" t="str">
        <f ca="1">IFERROR(INDEX('Base de données '!$F:$F,MATCH(A83,Entrées!A:A,0))+SUM(OFFSET(Entrées!$A$1,MATCH(A83,Entrées!A:A,0)-1,1,1,COUNTA(Entrées!$2:$2)))-SUM(OFFSET(Sorties!$A$1,MATCH(A83,Sorties!A:A,0)-1,1,1,COUNTA(Sorties!$2:$2))),"absent")</f>
        <v>absent</v>
      </c>
      <c r="C83" s="79"/>
      <c r="D83" s="52" t="str">
        <f ca="1">IFERROR(INDEX('Base de données '!$C:$C,MATCH(A83,Entrées!A:A,0))*B83,"absent")</f>
        <v>absent</v>
      </c>
      <c r="E83" s="2"/>
      <c r="F83" s="2"/>
    </row>
    <row r="84" spans="1:6" ht="23.25" customHeight="1" x14ac:dyDescent="0.25">
      <c r="A84" s="31"/>
      <c r="B84" s="34" t="str">
        <f ca="1">IFERROR(INDEX('Base de données '!$F:$F,MATCH(A84,Entrées!A:A,0))+SUM(OFFSET(Entrées!$A$1,MATCH(A84,Entrées!A:A,0)-1,1,1,COUNTA(Entrées!$2:$2)))-SUM(OFFSET(Sorties!$A$1,MATCH(A84,Sorties!A:A,0)-1,1,1,COUNTA(Sorties!$2:$2))),"absent")</f>
        <v>absent</v>
      </c>
      <c r="C84" s="79"/>
      <c r="D84" s="52" t="str">
        <f ca="1">IFERROR(INDEX('Base de données '!$C:$C,MATCH(A84,Entrées!A:A,0))*B84,"absent")</f>
        <v>absent</v>
      </c>
      <c r="E84" s="2"/>
      <c r="F84" s="2"/>
    </row>
    <row r="85" spans="1:6" ht="23.25" customHeight="1" x14ac:dyDescent="0.25">
      <c r="A85" s="31"/>
      <c r="B85" s="34" t="str">
        <f ca="1">IFERROR(INDEX('Base de données '!$F:$F,MATCH(A85,Entrées!A:A,0))+SUM(OFFSET(Entrées!$A$1,MATCH(A85,Entrées!A:A,0)-1,1,1,COUNTA(Entrées!$2:$2)))-SUM(OFFSET(Sorties!$A$1,MATCH(A85,Sorties!A:A,0)-1,1,1,COUNTA(Sorties!$2:$2))),"absent")</f>
        <v>absent</v>
      </c>
      <c r="C85" s="79"/>
      <c r="D85" s="52" t="str">
        <f ca="1">IFERROR(INDEX('Base de données '!$C:$C,MATCH(A85,Entrées!A:A,0))*B85,"absent")</f>
        <v>absent</v>
      </c>
      <c r="E85" s="2"/>
      <c r="F85" s="2"/>
    </row>
    <row r="86" spans="1:6" ht="23.25" customHeight="1" x14ac:dyDescent="0.25">
      <c r="A86" s="31"/>
      <c r="B86" s="34" t="str">
        <f ca="1">IFERROR(INDEX('Base de données '!$F:$F,MATCH(A86,Entrées!A:A,0))+SUM(OFFSET(Entrées!$A$1,MATCH(A86,Entrées!A:A,0)-1,1,1,COUNTA(Entrées!$2:$2)))-SUM(OFFSET(Sorties!$A$1,MATCH(A86,Sorties!A:A,0)-1,1,1,COUNTA(Sorties!$2:$2))),"absent")</f>
        <v>absent</v>
      </c>
      <c r="C86" s="79"/>
      <c r="D86" s="52" t="str">
        <f ca="1">IFERROR(INDEX('Base de données '!$C:$C,MATCH(A86,Entrées!A:A,0))*B86,"absent")</f>
        <v>absent</v>
      </c>
      <c r="E86" s="2"/>
      <c r="F86" s="2"/>
    </row>
    <row r="87" spans="1:6" ht="23.25" customHeight="1" x14ac:dyDescent="0.25">
      <c r="A87" s="31"/>
      <c r="B87" s="34" t="str">
        <f ca="1">IFERROR(INDEX('Base de données '!$F:$F,MATCH(A87,Entrées!A:A,0))+SUM(OFFSET(Entrées!$A$1,MATCH(A87,Entrées!A:A,0)-1,1,1,COUNTA(Entrées!$2:$2)))-SUM(OFFSET(Sorties!$A$1,MATCH(A87,Sorties!A:A,0)-1,1,1,COUNTA(Sorties!$2:$2))),"absent")</f>
        <v>absent</v>
      </c>
      <c r="C87" s="79"/>
      <c r="D87" s="52" t="str">
        <f ca="1">IFERROR(INDEX('Base de données '!$C:$C,MATCH(A87,Entrées!A:A,0))*B87,"absent")</f>
        <v>absent</v>
      </c>
      <c r="E87" s="2"/>
      <c r="F87" s="2"/>
    </row>
    <row r="88" spans="1:6" ht="23.25" customHeight="1" x14ac:dyDescent="0.25">
      <c r="A88" s="31"/>
      <c r="B88" s="34" t="str">
        <f ca="1">IFERROR(INDEX('Base de données '!$F:$F,MATCH(A88,Entrées!A:A,0))+SUM(OFFSET(Entrées!$A$1,MATCH(A88,Entrées!A:A,0)-1,1,1,COUNTA(Entrées!$2:$2)))-SUM(OFFSET(Sorties!$A$1,MATCH(A88,Sorties!A:A,0)-1,1,1,COUNTA(Sorties!$2:$2))),"absent")</f>
        <v>absent</v>
      </c>
      <c r="C88" s="79"/>
      <c r="D88" s="52" t="str">
        <f ca="1">IFERROR(INDEX('Base de données '!$C:$C,MATCH(A88,Entrées!A:A,0))*B88,"absent")</f>
        <v>absent</v>
      </c>
      <c r="E88" s="2"/>
      <c r="F88" s="2"/>
    </row>
    <row r="89" spans="1:6" ht="23.25" customHeight="1" x14ac:dyDescent="0.25">
      <c r="A89" s="31"/>
      <c r="B89" s="34" t="str">
        <f ca="1">IFERROR(INDEX('Base de données '!$F:$F,MATCH(A89,Entrées!A:A,0))+SUM(OFFSET(Entrées!$A$1,MATCH(A89,Entrées!A:A,0)-1,1,1,COUNTA(Entrées!$2:$2)))-SUM(OFFSET(Sorties!$A$1,MATCH(A89,Sorties!A:A,0)-1,1,1,COUNTA(Sorties!$2:$2))),"absent")</f>
        <v>absent</v>
      </c>
      <c r="C89" s="79"/>
      <c r="D89" s="52" t="str">
        <f ca="1">IFERROR(INDEX('Base de données '!$C:$C,MATCH(A89,Entrées!A:A,0))*B89,"absent")</f>
        <v>absent</v>
      </c>
      <c r="E89" s="2"/>
      <c r="F89" s="2"/>
    </row>
    <row r="90" spans="1:6" ht="23.25" customHeight="1" x14ac:dyDescent="0.25">
      <c r="A90" s="31"/>
      <c r="B90" s="34" t="str">
        <f ca="1">IFERROR(INDEX('Base de données '!$F:$F,MATCH(A90,Entrées!A:A,0))+SUM(OFFSET(Entrées!$A$1,MATCH(A90,Entrées!A:A,0)-1,1,1,COUNTA(Entrées!$2:$2)))-SUM(OFFSET(Sorties!$A$1,MATCH(A90,Sorties!A:A,0)-1,1,1,COUNTA(Sorties!$2:$2))),"absent")</f>
        <v>absent</v>
      </c>
      <c r="C90" s="79"/>
      <c r="D90" s="52" t="str">
        <f ca="1">IFERROR(INDEX('Base de données '!$C:$C,MATCH(A90,Entrées!A:A,0))*B90,"absent")</f>
        <v>absent</v>
      </c>
      <c r="E90" s="2"/>
      <c r="F90" s="2"/>
    </row>
    <row r="91" spans="1:6" ht="23.25" customHeight="1" x14ac:dyDescent="0.25">
      <c r="A91" s="31"/>
      <c r="B91" s="34" t="str">
        <f ca="1">IFERROR(INDEX('Base de données '!$F:$F,MATCH(A91,Entrées!A:A,0))+SUM(OFFSET(Entrées!$A$1,MATCH(A91,Entrées!A:A,0)-1,1,1,COUNTA(Entrées!$2:$2)))-SUM(OFFSET(Sorties!$A$1,MATCH(A91,Sorties!A:A,0)-1,1,1,COUNTA(Sorties!$2:$2))),"absent")</f>
        <v>absent</v>
      </c>
      <c r="C91" s="79"/>
      <c r="D91" s="52" t="str">
        <f ca="1">IFERROR(INDEX('Base de données '!$C:$C,MATCH(A91,Entrées!A:A,0))*B91,"absent")</f>
        <v>absent</v>
      </c>
      <c r="E91" s="2"/>
      <c r="F91" s="2"/>
    </row>
    <row r="92" spans="1:6" ht="23.25" customHeight="1" x14ac:dyDescent="0.25">
      <c r="A92" s="31"/>
      <c r="B92" s="34" t="str">
        <f ca="1">IFERROR(INDEX('Base de données '!$F:$F,MATCH(A92,Entrées!A:A,0))+SUM(OFFSET(Entrées!$A$1,MATCH(A92,Entrées!A:A,0)-1,1,1,COUNTA(Entrées!$2:$2)))-SUM(OFFSET(Sorties!$A$1,MATCH(A92,Sorties!A:A,0)-1,1,1,COUNTA(Sorties!$2:$2))),"absent")</f>
        <v>absent</v>
      </c>
      <c r="C92" s="79"/>
      <c r="D92" s="52" t="str">
        <f ca="1">IFERROR(INDEX('Base de données '!$C:$C,MATCH(A92,Entrées!A:A,0))*B92,"absent")</f>
        <v>absent</v>
      </c>
      <c r="E92" s="2"/>
      <c r="F92" s="2"/>
    </row>
    <row r="93" spans="1:6" ht="23.25" customHeight="1" x14ac:dyDescent="0.25">
      <c r="A93" s="31"/>
      <c r="B93" s="34" t="str">
        <f ca="1">IFERROR(INDEX('Base de données '!$F:$F,MATCH(A93,Entrées!A:A,0))+SUM(OFFSET(Entrées!$A$1,MATCH(A93,Entrées!A:A,0)-1,1,1,COUNTA(Entrées!$2:$2)))-SUM(OFFSET(Sorties!$A$1,MATCH(A93,Sorties!A:A,0)-1,1,1,COUNTA(Sorties!$2:$2))),"absent")</f>
        <v>absent</v>
      </c>
      <c r="C93" s="79"/>
      <c r="D93" s="52" t="str">
        <f ca="1">IFERROR(INDEX('Base de données '!$C:$C,MATCH(A93,Entrées!A:A,0))*B93,"absent")</f>
        <v>absent</v>
      </c>
      <c r="E93" s="2"/>
      <c r="F93" s="2"/>
    </row>
    <row r="94" spans="1:6" ht="23.25" customHeight="1" x14ac:dyDescent="0.25">
      <c r="A94" s="31"/>
      <c r="B94" s="34" t="str">
        <f ca="1">IFERROR(INDEX('Base de données '!$F:$F,MATCH(A94,Entrées!A:A,0))+SUM(OFFSET(Entrées!$A$1,MATCH(A94,Entrées!A:A,0)-1,1,1,COUNTA(Entrées!$2:$2)))-SUM(OFFSET(Sorties!$A$1,MATCH(A94,Sorties!A:A,0)-1,1,1,COUNTA(Sorties!$2:$2))),"absent")</f>
        <v>absent</v>
      </c>
      <c r="C94" s="79"/>
      <c r="D94" s="52" t="str">
        <f ca="1">IFERROR(INDEX('Base de données '!$C:$C,MATCH(A94,Entrées!A:A,0))*B94,"absent")</f>
        <v>absent</v>
      </c>
      <c r="E94" s="2"/>
      <c r="F94" s="2"/>
    </row>
    <row r="95" spans="1:6" ht="23.25" customHeight="1" x14ac:dyDescent="0.25">
      <c r="A95" s="31"/>
      <c r="B95" s="34" t="str">
        <f ca="1">IFERROR(INDEX('Base de données '!$F:$F,MATCH(A95,Entrées!A:A,0))+SUM(OFFSET(Entrées!$A$1,MATCH(A95,Entrées!A:A,0)-1,1,1,COUNTA(Entrées!$2:$2)))-SUM(OFFSET(Sorties!$A$1,MATCH(A95,Sorties!A:A,0)-1,1,1,COUNTA(Sorties!$2:$2))),"absent")</f>
        <v>absent</v>
      </c>
      <c r="C95" s="79"/>
      <c r="D95" s="52" t="str">
        <f ca="1">IFERROR(INDEX('Base de données '!$C:$C,MATCH(A95,Entrées!A:A,0))*B95,"absent")</f>
        <v>absent</v>
      </c>
      <c r="E95" s="2"/>
      <c r="F95" s="2"/>
    </row>
    <row r="96" spans="1:6" ht="23.25" customHeight="1" x14ac:dyDescent="0.25">
      <c r="A96" s="31"/>
      <c r="B96" s="34" t="str">
        <f ca="1">IFERROR(INDEX('Base de données '!$F:$F,MATCH(A96,Entrées!A:A,0))+SUM(OFFSET(Entrées!$A$1,MATCH(A96,Entrées!A:A,0)-1,1,1,COUNTA(Entrées!$2:$2)))-SUM(OFFSET(Sorties!$A$1,MATCH(A96,Sorties!A:A,0)-1,1,1,COUNTA(Sorties!$2:$2))),"absent")</f>
        <v>absent</v>
      </c>
      <c r="C96" s="79"/>
      <c r="D96" s="52" t="str">
        <f ca="1">IFERROR(INDEX('Base de données '!$C:$C,MATCH(A96,Entrées!A:A,0))*B96,"absent")</f>
        <v>absent</v>
      </c>
      <c r="E96" s="2"/>
      <c r="F96" s="2"/>
    </row>
    <row r="97" spans="1:6" ht="23.25" customHeight="1" x14ac:dyDescent="0.25">
      <c r="A97" s="32"/>
      <c r="B97" s="34" t="str">
        <f ca="1">IFERROR(INDEX('Base de données '!$F:$F,MATCH(A97,Entrées!A:A,0))+SUM(OFFSET(Entrées!$A$1,MATCH(A97,Entrées!A:A,0)-1,1,1,COUNTA(Entrées!$2:$2)))-SUM(OFFSET(Sorties!$A$1,MATCH(A97,Sorties!A:A,0)-1,1,1,COUNTA(Sorties!$2:$2))),"absent")</f>
        <v>absent</v>
      </c>
      <c r="C97" s="79"/>
      <c r="D97" s="52" t="str">
        <f ca="1">IFERROR(INDEX('Base de données '!$C:$C,MATCH(A97,Entrées!A:A,0))*B97,"absent")</f>
        <v>absent</v>
      </c>
      <c r="E97" s="2"/>
      <c r="F97" s="2"/>
    </row>
    <row r="98" spans="1:6" ht="23.25" customHeight="1" x14ac:dyDescent="0.25">
      <c r="A98" s="31"/>
      <c r="B98" s="34" t="str">
        <f ca="1">IFERROR(INDEX('Base de données '!$F:$F,MATCH(A98,Entrées!A:A,0))+SUM(OFFSET(Entrées!$A$1,MATCH(A98,Entrées!A:A,0)-1,1,1,COUNTA(Entrées!$2:$2)))-SUM(OFFSET(Sorties!$A$1,MATCH(A98,Sorties!A:A,0)-1,1,1,COUNTA(Sorties!$2:$2))),"absent")</f>
        <v>absent</v>
      </c>
      <c r="C98" s="79"/>
      <c r="D98" s="52" t="str">
        <f ca="1">IFERROR(INDEX('Base de données '!$C:$C,MATCH(A98,Entrées!A:A,0))*B98,"absent")</f>
        <v>absent</v>
      </c>
      <c r="E98" s="2"/>
      <c r="F98" s="2"/>
    </row>
    <row r="99" spans="1:6" ht="23.25" customHeight="1" x14ac:dyDescent="0.25">
      <c r="A99" s="31"/>
      <c r="B99" s="34" t="str">
        <f ca="1">IFERROR(INDEX('Base de données '!$F:$F,MATCH(A99,Entrées!A:A,0))+SUM(OFFSET(Entrées!$A$1,MATCH(A99,Entrées!A:A,0)-1,1,1,COUNTA(Entrées!$2:$2)))-SUM(OFFSET(Sorties!$A$1,MATCH(A99,Sorties!A:A,0)-1,1,1,COUNTA(Sorties!$2:$2))),"absent")</f>
        <v>absent</v>
      </c>
      <c r="C99" s="79"/>
      <c r="D99" s="52" t="str">
        <f ca="1">IFERROR(INDEX('Base de données '!$C:$C,MATCH(A99,Entrées!A:A,0))*B99,"absent")</f>
        <v>absent</v>
      </c>
      <c r="E99" s="2"/>
      <c r="F99" s="2"/>
    </row>
    <row r="100" spans="1:6" ht="23.25" customHeight="1" x14ac:dyDescent="0.25">
      <c r="A100" s="31"/>
      <c r="B100" s="34" t="str">
        <f ca="1">IFERROR(INDEX('Base de données '!$F:$F,MATCH(A100,Entrées!A:A,0))+SUM(OFFSET(Entrées!$A$1,MATCH(A100,Entrées!A:A,0)-1,1,1,COUNTA(Entrées!$2:$2)))-SUM(OFFSET(Sorties!$A$1,MATCH(A100,Sorties!A:A,0)-1,1,1,COUNTA(Sorties!$2:$2))),"absent")</f>
        <v>absent</v>
      </c>
      <c r="C100" s="79"/>
      <c r="D100" s="52" t="str">
        <f ca="1">IFERROR(INDEX('Base de données '!$C:$C,MATCH(A100,Entrées!A:A,0))*B100,"absent")</f>
        <v>absent</v>
      </c>
      <c r="E100" s="2"/>
      <c r="F100" s="2"/>
    </row>
    <row r="101" spans="1:6" ht="23.25" customHeight="1" x14ac:dyDescent="0.25">
      <c r="A101" s="32"/>
      <c r="B101" s="34" t="str">
        <f ca="1">IFERROR(INDEX('Base de données '!$F:$F,MATCH(A101,Entrées!A:A,0))+SUM(OFFSET(Entrées!$A$1,MATCH(A101,Entrées!A:A,0)-1,1,1,COUNTA(Entrées!$2:$2)))-SUM(OFFSET(Sorties!$A$1,MATCH(A101,Sorties!A:A,0)-1,1,1,COUNTA(Sorties!$2:$2))),"absent")</f>
        <v>absent</v>
      </c>
      <c r="C101" s="79"/>
      <c r="D101" s="52" t="str">
        <f ca="1">IFERROR(INDEX('Base de données '!$C:$C,MATCH(A101,Entrées!A:A,0))*B101,"absent")</f>
        <v>absent</v>
      </c>
      <c r="E101" s="2"/>
      <c r="F101" s="2"/>
    </row>
    <row r="102" spans="1:6" ht="23.25" customHeight="1" x14ac:dyDescent="0.25">
      <c r="A102" s="32"/>
      <c r="B102" s="34" t="str">
        <f ca="1">IFERROR(INDEX('Base de données '!$F:$F,MATCH(A102,Entrées!A:A,0))+SUM(OFFSET(Entrées!$A$1,MATCH(A102,Entrées!A:A,0)-1,1,1,COUNTA(Entrées!$2:$2)))-SUM(OFFSET(Sorties!$A$1,MATCH(A102,Sorties!A:A,0)-1,1,1,COUNTA(Sorties!$2:$2))),"absent")</f>
        <v>absent</v>
      </c>
      <c r="C102" s="79"/>
      <c r="D102" s="52" t="str">
        <f ca="1">IFERROR(INDEX('Base de données '!$C:$C,MATCH(A102,Entrées!A:A,0))*B102,"absent")</f>
        <v>absent</v>
      </c>
      <c r="E102" s="2"/>
      <c r="F102" s="2"/>
    </row>
    <row r="103" spans="1:6" ht="23.25" customHeight="1" x14ac:dyDescent="0.25">
      <c r="A103" s="32"/>
      <c r="B103" s="34" t="str">
        <f ca="1">IFERROR(INDEX('Base de données '!$F:$F,MATCH(A103,Entrées!A:A,0))+SUM(OFFSET(Entrées!$A$1,MATCH(A103,Entrées!A:A,0)-1,1,1,COUNTA(Entrées!$2:$2)))-SUM(OFFSET(Sorties!$A$1,MATCH(A103,Sorties!A:A,0)-1,1,1,COUNTA(Sorties!$2:$2))),"absent")</f>
        <v>absent</v>
      </c>
      <c r="C103" s="79"/>
      <c r="D103" s="52" t="str">
        <f ca="1">IFERROR(INDEX('Base de données '!$C:$C,MATCH(A103,Entrées!A:A,0))*B103,"absent")</f>
        <v>absent</v>
      </c>
      <c r="E103" s="2"/>
      <c r="F103" s="2"/>
    </row>
    <row r="104" spans="1:6" ht="23.25" customHeight="1" x14ac:dyDescent="0.25">
      <c r="A104" s="32"/>
      <c r="B104" s="34" t="str">
        <f ca="1">IFERROR(INDEX('Base de données '!$F:$F,MATCH(A104,Entrées!A:A,0))+SUM(OFFSET(Entrées!$A$1,MATCH(A104,Entrées!A:A,0)-1,1,1,COUNTA(Entrées!$2:$2)))-SUM(OFFSET(Sorties!$A$1,MATCH(A104,Sorties!A:A,0)-1,1,1,COUNTA(Sorties!$2:$2))),"absent")</f>
        <v>absent</v>
      </c>
      <c r="C104" s="79"/>
      <c r="D104" s="52" t="str">
        <f ca="1">IFERROR(INDEX('Base de données '!$C:$C,MATCH(A104,Entrées!A:A,0))*B104,"absent")</f>
        <v>absent</v>
      </c>
      <c r="E104" s="2"/>
      <c r="F104" s="2"/>
    </row>
    <row r="105" spans="1:6" ht="23.25" customHeight="1" x14ac:dyDescent="0.25">
      <c r="A105" s="31"/>
      <c r="B105" s="34" t="str">
        <f ca="1">IFERROR(INDEX('Base de données '!$F:$F,MATCH(A105,Entrées!A:A,0))+SUM(OFFSET(Entrées!$A$1,MATCH(A105,Entrées!A:A,0)-1,1,1,COUNTA(Entrées!$2:$2)))-SUM(OFFSET(Sorties!$A$1,MATCH(A105,Sorties!A:A,0)-1,1,1,COUNTA(Sorties!$2:$2))),"absent")</f>
        <v>absent</v>
      </c>
      <c r="C105" s="79"/>
      <c r="D105" s="52" t="str">
        <f ca="1">IFERROR(INDEX('Base de données '!$C:$C,MATCH(A105,Entrées!A:A,0))*B105,"absent")</f>
        <v>absent</v>
      </c>
      <c r="E105" s="2"/>
      <c r="F105" s="2"/>
    </row>
    <row r="106" spans="1:6" ht="23.25" customHeight="1" x14ac:dyDescent="0.25">
      <c r="A106" s="31"/>
      <c r="B106" s="34" t="str">
        <f ca="1">IFERROR(INDEX('Base de données '!$F:$F,MATCH(A106,Entrées!A:A,0))+SUM(OFFSET(Entrées!$A$1,MATCH(A106,Entrées!A:A,0)-1,1,1,COUNTA(Entrées!$2:$2)))-SUM(OFFSET(Sorties!$A$1,MATCH(A106,Sorties!A:A,0)-1,1,1,COUNTA(Sorties!$2:$2))),"absent")</f>
        <v>absent</v>
      </c>
      <c r="C106" s="79"/>
      <c r="D106" s="52" t="str">
        <f ca="1">IFERROR(INDEX('Base de données '!$C:$C,MATCH(A106,Entrées!A:A,0))*B106,"absent")</f>
        <v>absent</v>
      </c>
      <c r="E106" s="2"/>
      <c r="F106" s="2"/>
    </row>
    <row r="107" spans="1:6" ht="23.25" customHeight="1" x14ac:dyDescent="0.25">
      <c r="A107" s="31"/>
      <c r="B107" s="34" t="str">
        <f ca="1">IFERROR(INDEX('Base de données '!$F:$F,MATCH(A107,Entrées!A:A,0))+SUM(OFFSET(Entrées!$A$1,MATCH(A107,Entrées!A:A,0)-1,1,1,COUNTA(Entrées!$2:$2)))-SUM(OFFSET(Sorties!$A$1,MATCH(A107,Sorties!A:A,0)-1,1,1,COUNTA(Sorties!$2:$2))),"absent")</f>
        <v>absent</v>
      </c>
      <c r="C107" s="79"/>
      <c r="D107" s="52" t="str">
        <f ca="1">IFERROR(INDEX('Base de données '!$C:$C,MATCH(A107,Entrées!A:A,0))*B107,"absent")</f>
        <v>absent</v>
      </c>
      <c r="E107" s="2"/>
      <c r="F107" s="2"/>
    </row>
    <row r="108" spans="1:6" ht="23.25" customHeight="1" x14ac:dyDescent="0.25">
      <c r="A108" s="31"/>
      <c r="B108" s="34" t="str">
        <f ca="1">IFERROR(INDEX('Base de données '!$F:$F,MATCH(A108,Entrées!A:A,0))+SUM(OFFSET(Entrées!$A$1,MATCH(A108,Entrées!A:A,0)-1,1,1,COUNTA(Entrées!$2:$2)))-SUM(OFFSET(Sorties!$A$1,MATCH(A108,Sorties!A:A,0)-1,1,1,COUNTA(Sorties!$2:$2))),"absent")</f>
        <v>absent</v>
      </c>
      <c r="C108" s="79"/>
      <c r="D108" s="52" t="str">
        <f ca="1">IFERROR(INDEX('Base de données '!$C:$C,MATCH(A108,Entrées!A:A,0))*B108,"absent")</f>
        <v>absent</v>
      </c>
      <c r="E108" s="2"/>
      <c r="F108" s="2"/>
    </row>
    <row r="109" spans="1:6" ht="23.25" customHeight="1" x14ac:dyDescent="0.25">
      <c r="A109" s="29"/>
      <c r="B109" s="34" t="str">
        <f ca="1">IFERROR(INDEX('Base de données '!$F:$F,MATCH(A109,Entrées!A:A,0))+SUM(OFFSET(Entrées!$A$1,MATCH(A109,Entrées!A:A,0)-1,1,1,COUNTA(Entrées!$2:$2)))-SUM(OFFSET(Sorties!$A$1,MATCH(A109,Sorties!A:A,0)-1,1,1,COUNTA(Sorties!$2:$2))),"absent")</f>
        <v>absent</v>
      </c>
      <c r="C109" s="79"/>
      <c r="D109" s="52" t="str">
        <f ca="1">IFERROR(INDEX('Base de données '!$C:$C,MATCH(A109,Entrées!A:A,0))*B109,"absent")</f>
        <v>absent</v>
      </c>
      <c r="E109" s="2"/>
      <c r="F109" s="2"/>
    </row>
    <row r="110" spans="1:6" ht="23.25" customHeight="1" x14ac:dyDescent="0.25">
      <c r="A110" s="29"/>
      <c r="B110" s="34" t="str">
        <f ca="1">IFERROR(INDEX('Base de données '!$F:$F,MATCH(A110,Entrées!A:A,0))+SUM(OFFSET(Entrées!$A$1,MATCH(A110,Entrées!A:A,0)-1,1,1,COUNTA(Entrées!$2:$2)))-SUM(OFFSET(Sorties!$A$1,MATCH(A110,Sorties!A:A,0)-1,1,1,COUNTA(Sorties!$2:$2))),"absent")</f>
        <v>absent</v>
      </c>
      <c r="C110" s="79"/>
      <c r="D110" s="52" t="str">
        <f ca="1">IFERROR(INDEX('Base de données '!$C:$C,MATCH(A110,Entrées!A:A,0))*B110,"absent")</f>
        <v>absent</v>
      </c>
      <c r="E110" s="2"/>
      <c r="F110" s="2"/>
    </row>
    <row r="111" spans="1:6" ht="23.25" customHeight="1" x14ac:dyDescent="0.25">
      <c r="A111" s="29"/>
      <c r="B111" s="34" t="str">
        <f ca="1">IFERROR(INDEX('Base de données '!$F:$F,MATCH(A111,Entrées!A:A,0))+SUM(OFFSET(Entrées!$A$1,MATCH(A111,Entrées!A:A,0)-1,1,1,COUNTA(Entrées!$2:$2)))-SUM(OFFSET(Sorties!$A$1,MATCH(A111,Sorties!A:A,0)-1,1,1,COUNTA(Sorties!$2:$2))),"absent")</f>
        <v>absent</v>
      </c>
      <c r="C111" s="79"/>
      <c r="D111" s="52" t="str">
        <f ca="1">IFERROR(INDEX('Base de données '!$C:$C,MATCH(A111,Entrées!A:A,0))*B111,"absent")</f>
        <v>absent</v>
      </c>
      <c r="E111" s="2"/>
      <c r="F111" s="2"/>
    </row>
    <row r="112" spans="1:6" ht="23.25" customHeight="1" x14ac:dyDescent="0.25">
      <c r="A112" s="29"/>
      <c r="B112" s="34" t="str">
        <f ca="1">IFERROR(INDEX('Base de données '!$F:$F,MATCH(A112,Entrées!A:A,0))+SUM(OFFSET(Entrées!$A$1,MATCH(A112,Entrées!A:A,0)-1,1,1,COUNTA(Entrées!$2:$2)))-SUM(OFFSET(Sorties!$A$1,MATCH(A112,Sorties!A:A,0)-1,1,1,COUNTA(Sorties!$2:$2))),"absent")</f>
        <v>absent</v>
      </c>
      <c r="C112" s="79"/>
      <c r="D112" s="52" t="str">
        <f ca="1">IFERROR(INDEX('Base de données '!$C:$C,MATCH(A112,Entrées!A:A,0))*B112,"absent")</f>
        <v>absent</v>
      </c>
      <c r="E112" s="2"/>
      <c r="F112" s="2"/>
    </row>
    <row r="113" spans="1:6" ht="23.25" customHeight="1" x14ac:dyDescent="0.25">
      <c r="A113" s="29"/>
      <c r="B113" s="34" t="str">
        <f ca="1">IFERROR(INDEX('Base de données '!$F:$F,MATCH(A113,Entrées!A:A,0))+SUM(OFFSET(Entrées!$A$1,MATCH(A113,Entrées!A:A,0)-1,1,1,COUNTA(Entrées!$2:$2)))-SUM(OFFSET(Sorties!$A$1,MATCH(A113,Sorties!A:A,0)-1,1,1,COUNTA(Sorties!$2:$2))),"absent")</f>
        <v>absent</v>
      </c>
      <c r="C113" s="79"/>
      <c r="D113" s="52" t="str">
        <f ca="1">IFERROR(INDEX('Base de données '!$C:$C,MATCH(A113,Entrées!A:A,0))*B113,"absent")</f>
        <v>absent</v>
      </c>
      <c r="E113" s="2"/>
      <c r="F113" s="2"/>
    </row>
    <row r="114" spans="1:6" ht="23.25" customHeight="1" x14ac:dyDescent="0.25">
      <c r="A114" s="29"/>
      <c r="B114" s="34" t="str">
        <f ca="1">IFERROR(INDEX('Base de données '!$F:$F,MATCH(A114,Entrées!A:A,0))+SUM(OFFSET(Entrées!$A$1,MATCH(A114,Entrées!A:A,0)-1,1,1,COUNTA(Entrées!$2:$2)))-SUM(OFFSET(Sorties!$A$1,MATCH(A114,Sorties!A:A,0)-1,1,1,COUNTA(Sorties!$2:$2))),"absent")</f>
        <v>absent</v>
      </c>
      <c r="C114" s="79"/>
      <c r="D114" s="52" t="str">
        <f ca="1">IFERROR(INDEX('Base de données '!$C:$C,MATCH(A114,Entrées!A:A,0))*B114,"absent")</f>
        <v>absent</v>
      </c>
      <c r="E114" s="2"/>
      <c r="F114" s="2"/>
    </row>
    <row r="115" spans="1:6" ht="23.25" customHeight="1" x14ac:dyDescent="0.25">
      <c r="A115" s="29"/>
      <c r="B115" s="34" t="str">
        <f ca="1">IFERROR(INDEX('Base de données '!$F:$F,MATCH(A115,Entrées!A:A,0))+SUM(OFFSET(Entrées!$A$1,MATCH(A115,Entrées!A:A,0)-1,1,1,COUNTA(Entrées!$2:$2)))-SUM(OFFSET(Sorties!$A$1,MATCH(A115,Sorties!A:A,0)-1,1,1,COUNTA(Sorties!$2:$2))),"absent")</f>
        <v>absent</v>
      </c>
      <c r="C115" s="79"/>
      <c r="D115" s="52" t="str">
        <f ca="1">IFERROR(INDEX('Base de données '!$C:$C,MATCH(A115,Entrées!A:A,0))*B115,"absent")</f>
        <v>absent</v>
      </c>
      <c r="E115" s="2"/>
      <c r="F115" s="2"/>
    </row>
    <row r="116" spans="1:6" ht="23.25" customHeight="1" x14ac:dyDescent="0.25">
      <c r="A116" s="29"/>
      <c r="B116" s="34" t="str">
        <f ca="1">IFERROR(INDEX('Base de données '!$F:$F,MATCH(A116,Entrées!A:A,0))+SUM(OFFSET(Entrées!$A$1,MATCH(A116,Entrées!A:A,0)-1,1,1,COUNTA(Entrées!$2:$2)))-SUM(OFFSET(Sorties!$A$1,MATCH(A116,Sorties!A:A,0)-1,1,1,COUNTA(Sorties!$2:$2))),"absent")</f>
        <v>absent</v>
      </c>
      <c r="C116" s="79"/>
      <c r="D116" s="52" t="str">
        <f ca="1">IFERROR(INDEX('Base de données '!$C:$C,MATCH(A116,Entrées!A:A,0))*B116,"absent")</f>
        <v>absent</v>
      </c>
      <c r="E116" s="2"/>
      <c r="F116" s="2"/>
    </row>
    <row r="117" spans="1:6" ht="23.25" customHeight="1" x14ac:dyDescent="0.25">
      <c r="A117" s="29"/>
      <c r="B117" s="34" t="str">
        <f ca="1">IFERROR(INDEX('Base de données '!$F:$F,MATCH(A117,Entrées!A:A,0))+SUM(OFFSET(Entrées!$A$1,MATCH(A117,Entrées!A:A,0)-1,1,1,COUNTA(Entrées!$2:$2)))-SUM(OFFSET(Sorties!$A$1,MATCH(A117,Sorties!A:A,0)-1,1,1,COUNTA(Sorties!$2:$2))),"absent")</f>
        <v>absent</v>
      </c>
      <c r="C117" s="79"/>
      <c r="D117" s="52" t="str">
        <f ca="1">IFERROR(INDEX('Base de données '!$C:$C,MATCH(A117,Entrées!A:A,0))*B117,"absent")</f>
        <v>absent</v>
      </c>
      <c r="E117" s="2"/>
      <c r="F117" s="2"/>
    </row>
    <row r="118" spans="1:6" ht="23.25" customHeight="1" x14ac:dyDescent="0.25">
      <c r="A118" s="29" t="s">
        <v>3</v>
      </c>
      <c r="B118" s="34" t="str">
        <f ca="1">IFERROR(INDEX('Base de données '!$F:$F,MATCH(A118,Entrées!A:A,0))+SUM(OFFSET(Entrées!$A$1,MATCH(A118,Entrées!A:A,0)-1,1,1,COUNTA(Entrées!$2:$2)))-SUM(OFFSET(Sorties!$A$1,MATCH(A118,Sorties!A:A,0)-1,1,1,COUNTA(Sorties!$2:$2))),"absent")</f>
        <v>absent</v>
      </c>
      <c r="C118" s="79"/>
      <c r="D118" s="52" t="str">
        <f ca="1">IFERROR(INDEX('Base de données '!$C:$C,MATCH(A118,Entrées!A:A,0))*B118,"absent")</f>
        <v>absent</v>
      </c>
      <c r="E118" s="2"/>
      <c r="F118" s="2"/>
    </row>
    <row r="119" spans="1:6" ht="23.25" customHeight="1" thickBot="1" x14ac:dyDescent="0.3">
      <c r="A119" s="30" t="s">
        <v>4</v>
      </c>
      <c r="B119" s="34" t="str">
        <f ca="1">IFERROR(INDEX('Base de données '!$F:$F,MATCH(A119,Entrées!A:A,0))+SUM(OFFSET(Entrées!$A$1,MATCH(A119,Entrées!A:A,0)-1,1,1,COUNTA(Entrées!$2:$2)))-SUM(OFFSET(Sorties!$A$1,MATCH(A119,Sorties!A:A,0)-1,1,1,COUNTA(Sorties!$2:$2))),"absent")</f>
        <v>absent</v>
      </c>
      <c r="C119" s="79"/>
      <c r="D119" s="52" t="str">
        <f ca="1">IFERROR(INDEX('Base de données '!$C:$C,MATCH(A119,Entrées!A:A,0))*B119,"absent")</f>
        <v>absent</v>
      </c>
      <c r="E119" s="2"/>
      <c r="F119" s="2"/>
    </row>
    <row r="120" spans="1:6" ht="23.25" customHeight="1" thickTop="1" thickBot="1" x14ac:dyDescent="0.3">
      <c r="A120" s="30" t="s">
        <v>4</v>
      </c>
      <c r="B120" s="34" t="str">
        <f ca="1">IFERROR(INDEX('Base de données '!$F:$F,MATCH(A120,Entrées!A:A,0))+SUM(OFFSET(Entrées!$A$1,MATCH(A120,Entrées!A:A,0)-1,1,1,COUNTA(Entrées!$2:$2)))-SUM(OFFSET(Sorties!$A$1,MATCH(A120,Sorties!A:A,0)-1,1,1,COUNTA(Sorties!$2:$2))),"absent")</f>
        <v>absent</v>
      </c>
      <c r="C120" s="79"/>
      <c r="D120" s="52" t="str">
        <f ca="1">IFERROR(INDEX('Base de données '!$C:$C,MATCH(A120,Entrées!A:A,0))*B120,"absent")</f>
        <v>absent</v>
      </c>
      <c r="E120" s="2"/>
      <c r="F120" s="2"/>
    </row>
    <row r="121" spans="1:6" ht="23.25" customHeight="1" thickTop="1" x14ac:dyDescent="0.25">
      <c r="A121" s="33" t="s">
        <v>5</v>
      </c>
      <c r="B121" s="34">
        <f ca="1">SUM(B3:B120)</f>
        <v>5830</v>
      </c>
      <c r="C121" s="80"/>
      <c r="D121" s="53">
        <f ca="1">SUM(D3:D120)</f>
        <v>0</v>
      </c>
      <c r="E121" s="2"/>
      <c r="F121" s="2"/>
    </row>
  </sheetData>
  <mergeCells count="3">
    <mergeCell ref="A1:A2"/>
    <mergeCell ref="B1:B2"/>
    <mergeCell ref="D1:D2"/>
  </mergeCells>
  <printOptions horizontalCentered="1"/>
  <pageMargins left="0.19685039370078741" right="0.19685039370078741" top="0.6692913385826772" bottom="0.39370078740157483" header="0.11811023622047245" footer="0.19685039370078741"/>
  <pageSetup paperSize="9" orientation="portrait" horizontalDpi="4294967294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119"/>
  <sheetViews>
    <sheetView showRuler="0" workbookViewId="0">
      <pane ySplit="2" topLeftCell="A30" activePane="bottomLeft" state="frozen"/>
      <selection pane="bottomLeft" activeCell="B5" sqref="B5"/>
    </sheetView>
  </sheetViews>
  <sheetFormatPr baseColWidth="10" defaultRowHeight="15.75" x14ac:dyDescent="0.25"/>
  <cols>
    <col min="1" max="1" width="33.875" customWidth="1"/>
    <col min="2" max="2" width="13" customWidth="1"/>
  </cols>
  <sheetData>
    <row r="1" spans="1:2" x14ac:dyDescent="0.25">
      <c r="A1" s="78"/>
      <c r="B1" s="133" t="s">
        <v>14</v>
      </c>
    </row>
    <row r="2" spans="1:2" x14ac:dyDescent="0.25">
      <c r="A2" s="77"/>
      <c r="B2" s="133"/>
    </row>
    <row r="3" spans="1:2" x14ac:dyDescent="0.25">
      <c r="A3" s="83" t="s">
        <v>40</v>
      </c>
      <c r="B3" s="2">
        <f ca="1">IFERROR(IF(VLOOKUP(A3,'Etat de stock'!A:B,2,0)&lt;=VLOOKUP(A3,'Base de données '!A:D,4,0),VLOOKUP(A3,'Base de données '!A:E,5,0)-VLOOKUP(A3,'Etat de stock'!A:B,2,0),IF(VLOOKUP(A3,'Etat de stock'!A:B,2,0)&gt;VLOOKUP(A3,'Base de données '!A:E,5,0),"surplus","OK")),"absent")</f>
        <v>0</v>
      </c>
    </row>
    <row r="4" spans="1:2" x14ac:dyDescent="0.25">
      <c r="A4" s="83" t="s">
        <v>18</v>
      </c>
      <c r="B4" s="2">
        <f ca="1">IFERROR(IF(VLOOKUP(A4,'Etat de stock'!A:B,2,0)&lt;=VLOOKUP(A4,'Base de données '!A:D,4,0),VLOOKUP(A4,'Base de données '!A:E,5,0)-VLOOKUP(A4,'Etat de stock'!A:B,2,0),IF(VLOOKUP(A4,'Etat de stock'!A:B,2,0)&gt;VLOOKUP(A4,'Base de données '!A:E,5,0),"surplus","OK")),"absent")</f>
        <v>0</v>
      </c>
    </row>
    <row r="5" spans="1:2" x14ac:dyDescent="0.25">
      <c r="A5" s="83" t="s">
        <v>73</v>
      </c>
      <c r="B5" s="2">
        <f ca="1">IFERROR(IF(VLOOKUP(A5,'Etat de stock'!A:B,2,0)&lt;=VLOOKUP(A5,'Base de données '!A:D,4,0),VLOOKUP(A5,'Base de données '!A:E,5,0)-VLOOKUP(A5,'Etat de stock'!A:B,2,0),IF(VLOOKUP(A5,'Etat de stock'!A:B,2,0)&gt;VLOOKUP(A5,'Base de données '!A:E,5,0),"surplus","OK")),"absent")</f>
        <v>24</v>
      </c>
    </row>
    <row r="6" spans="1:2" x14ac:dyDescent="0.25">
      <c r="A6" s="94" t="s">
        <v>81</v>
      </c>
      <c r="B6" s="2" t="str">
        <f ca="1">IFERROR(IF(VLOOKUP(A6,'Etat de stock'!A:B,2,0)&lt;=VLOOKUP(A6,'Base de données '!A:D,4,0),VLOOKUP(A6,'Base de données '!A:E,5,0)-VLOOKUP(A6,'Etat de stock'!A:B,2,0),IF(VLOOKUP(A6,'Etat de stock'!A:B,2,0)&gt;VLOOKUP(A6,'Base de données '!A:E,5,0),"surplus","OK")),"absent")</f>
        <v>surplus</v>
      </c>
    </row>
    <row r="7" spans="1:2" x14ac:dyDescent="0.25">
      <c r="A7" s="95" t="s">
        <v>61</v>
      </c>
      <c r="B7" s="2">
        <f ca="1">IFERROR(IF(VLOOKUP(A7,'Etat de stock'!A:B,2,0)&lt;=VLOOKUP(A7,'Base de données '!A:D,4,0),VLOOKUP(A7,'Base de données '!A:E,5,0)-VLOOKUP(A7,'Etat de stock'!A:B,2,0),IF(VLOOKUP(A7,'Etat de stock'!A:B,2,0)&gt;VLOOKUP(A7,'Base de données '!A:E,5,0),"surplus","OK")),"absent")</f>
        <v>0</v>
      </c>
    </row>
    <row r="8" spans="1:2" x14ac:dyDescent="0.25">
      <c r="A8" s="83" t="s">
        <v>20</v>
      </c>
      <c r="B8" s="2">
        <f ca="1">IFERROR(IF(VLOOKUP(A8,'Etat de stock'!A:B,2,0)&lt;=VLOOKUP(A8,'Base de données '!A:D,4,0),VLOOKUP(A8,'Base de données '!A:E,5,0)-VLOOKUP(A8,'Etat de stock'!A:B,2,0),IF(VLOOKUP(A8,'Etat de stock'!A:B,2,0)&gt;VLOOKUP(A8,'Base de données '!A:E,5,0),"surplus","OK")),"absent")</f>
        <v>0</v>
      </c>
    </row>
    <row r="9" spans="1:2" x14ac:dyDescent="0.25">
      <c r="A9" s="83" t="s">
        <v>30</v>
      </c>
      <c r="B9" s="2">
        <f ca="1">IFERROR(IF(VLOOKUP(A9,'Etat de stock'!A:B,2,0)&lt;=VLOOKUP(A9,'Base de données '!A:D,4,0),VLOOKUP(A9,'Base de données '!A:E,5,0)-VLOOKUP(A9,'Etat de stock'!A:B,2,0),IF(VLOOKUP(A9,'Etat de stock'!A:B,2,0)&gt;VLOOKUP(A9,'Base de données '!A:E,5,0),"surplus","OK")),"absent")</f>
        <v>1</v>
      </c>
    </row>
    <row r="10" spans="1:2" x14ac:dyDescent="0.25">
      <c r="A10" s="83" t="s">
        <v>95</v>
      </c>
      <c r="B10" s="2" t="str">
        <f ca="1">IFERROR(IF(VLOOKUP(A10,'Etat de stock'!A:B,2,0)&lt;=VLOOKUP(A10,'Base de données '!A:D,4,0),VLOOKUP(A10,'Base de données '!A:E,5,0)-VLOOKUP(A10,'Etat de stock'!A:B,2,0),IF(VLOOKUP(A10,'Etat de stock'!A:B,2,0)&gt;VLOOKUP(A10,'Base de données '!A:E,5,0),"surplus","OK")),"absent")</f>
        <v>surplus</v>
      </c>
    </row>
    <row r="11" spans="1:2" x14ac:dyDescent="0.25">
      <c r="A11" s="83" t="s">
        <v>94</v>
      </c>
      <c r="B11" s="2">
        <f ca="1">IFERROR(IF(VLOOKUP(A11,'Etat de stock'!A:B,2,0)&lt;=VLOOKUP(A11,'Base de données '!A:D,4,0),VLOOKUP(A11,'Base de données '!A:E,5,0)-VLOOKUP(A11,'Etat de stock'!A:B,2,0),IF(VLOOKUP(A11,'Etat de stock'!A:B,2,0)&gt;VLOOKUP(A11,'Base de données '!A:E,5,0),"surplus","OK")),"absent")</f>
        <v>1</v>
      </c>
    </row>
    <row r="12" spans="1:2" x14ac:dyDescent="0.25">
      <c r="A12" s="83" t="s">
        <v>93</v>
      </c>
      <c r="B12" s="2">
        <f ca="1">IFERROR(IF(VLOOKUP(A12,'Etat de stock'!A:B,2,0)&lt;=VLOOKUP(A12,'Base de données '!A:D,4,0),VLOOKUP(A12,'Base de données '!A:E,5,0)-VLOOKUP(A12,'Etat de stock'!A:B,2,0),IF(VLOOKUP(A12,'Etat de stock'!A:B,2,0)&gt;VLOOKUP(A12,'Base de données '!A:E,5,0),"surplus","OK")),"absent")</f>
        <v>1</v>
      </c>
    </row>
    <row r="13" spans="1:2" x14ac:dyDescent="0.25">
      <c r="A13" s="83" t="s">
        <v>17</v>
      </c>
      <c r="B13" s="2" t="str">
        <f ca="1">IFERROR(IF(VLOOKUP(A13,'Etat de stock'!A:B,2,0)&lt;=VLOOKUP(A13,'Base de données '!A:D,4,0),VLOOKUP(A13,'Base de données '!A:E,5,0)-VLOOKUP(A13,'Etat de stock'!A:B,2,0),IF(VLOOKUP(A13,'Etat de stock'!A:B,2,0)&gt;VLOOKUP(A13,'Base de données '!A:E,5,0),"surplus","OK")),"absent")</f>
        <v>surplus</v>
      </c>
    </row>
    <row r="14" spans="1:2" x14ac:dyDescent="0.25">
      <c r="A14" s="83" t="s">
        <v>25</v>
      </c>
      <c r="B14" s="2">
        <f ca="1">IFERROR(IF(VLOOKUP(A14,'Etat de stock'!A:B,2,0)&lt;=VLOOKUP(A14,'Base de données '!A:D,4,0),VLOOKUP(A14,'Base de données '!A:E,5,0)-VLOOKUP(A14,'Etat de stock'!A:B,2,0),IF(VLOOKUP(A14,'Etat de stock'!A:B,2,0)&gt;VLOOKUP(A14,'Base de données '!A:E,5,0),"surplus","OK")),"absent")</f>
        <v>2</v>
      </c>
    </row>
    <row r="15" spans="1:2" x14ac:dyDescent="0.25">
      <c r="A15" s="83" t="s">
        <v>96</v>
      </c>
      <c r="B15" s="2" t="str">
        <f ca="1">IFERROR(IF(VLOOKUP(A15,'Etat de stock'!A:B,2,0)&lt;=VLOOKUP(A15,'Base de données '!A:D,4,0),VLOOKUP(A15,'Base de données '!A:E,5,0)-VLOOKUP(A15,'Etat de stock'!A:B,2,0),IF(VLOOKUP(A15,'Etat de stock'!A:B,2,0)&gt;VLOOKUP(A15,'Base de données '!A:E,5,0),"surplus","OK")),"absent")</f>
        <v>surplus</v>
      </c>
    </row>
    <row r="16" spans="1:2" x14ac:dyDescent="0.25">
      <c r="A16" s="83" t="s">
        <v>22</v>
      </c>
      <c r="B16" s="2" t="str">
        <f ca="1">IFERROR(IF(VLOOKUP(A16,'Etat de stock'!A:B,2,0)&lt;=VLOOKUP(A16,'Base de données '!A:D,4,0),VLOOKUP(A16,'Base de données '!A:E,5,0)-VLOOKUP(A16,'Etat de stock'!A:B,2,0),IF(VLOOKUP(A16,'Etat de stock'!A:B,2,0)&gt;VLOOKUP(A16,'Base de données '!A:E,5,0),"surplus","OK")),"absent")</f>
        <v>surplus</v>
      </c>
    </row>
    <row r="17" spans="1:2" x14ac:dyDescent="0.25">
      <c r="A17" s="96" t="s">
        <v>99</v>
      </c>
      <c r="B17" s="2" t="str">
        <f ca="1">IFERROR(IF(VLOOKUP(A17,'Etat de stock'!A:B,2,0)&lt;=VLOOKUP(A17,'Base de données '!A:D,4,0),VLOOKUP(A17,'Base de données '!A:E,5,0)-VLOOKUP(A17,'Etat de stock'!A:B,2,0),IF(VLOOKUP(A17,'Etat de stock'!A:B,2,0)&gt;VLOOKUP(A17,'Base de données '!A:E,5,0),"surplus","OK")),"absent")</f>
        <v>surplus</v>
      </c>
    </row>
    <row r="18" spans="1:2" x14ac:dyDescent="0.25">
      <c r="A18" s="96" t="s">
        <v>100</v>
      </c>
      <c r="B18" s="2" t="str">
        <f ca="1">IFERROR(IF(VLOOKUP(A18,'Etat de stock'!A:B,2,0)&lt;=VLOOKUP(A18,'Base de données '!A:D,4,0),VLOOKUP(A18,'Base de données '!A:E,5,0)-VLOOKUP(A18,'Etat de stock'!A:B,2,0),IF(VLOOKUP(A18,'Etat de stock'!A:B,2,0)&gt;VLOOKUP(A18,'Base de données '!A:E,5,0),"surplus","OK")),"absent")</f>
        <v>surplus</v>
      </c>
    </row>
    <row r="19" spans="1:2" x14ac:dyDescent="0.25">
      <c r="A19" s="96" t="s">
        <v>98</v>
      </c>
      <c r="B19" s="2" t="str">
        <f ca="1">IFERROR(IF(VLOOKUP(A19,'Etat de stock'!A:B,2,0)&lt;=VLOOKUP(A19,'Base de données '!A:D,4,0),VLOOKUP(A19,'Base de données '!A:E,5,0)-VLOOKUP(A19,'Etat de stock'!A:B,2,0),IF(VLOOKUP(A19,'Etat de stock'!A:B,2,0)&gt;VLOOKUP(A19,'Base de données '!A:E,5,0),"surplus","OK")),"absent")</f>
        <v>surplus</v>
      </c>
    </row>
    <row r="20" spans="1:2" x14ac:dyDescent="0.25">
      <c r="A20" s="94" t="s">
        <v>48</v>
      </c>
      <c r="B20" s="2">
        <f ca="1">IFERROR(IF(VLOOKUP(A20,'Etat de stock'!A:B,2,0)&lt;=VLOOKUP(A20,'Base de données '!A:D,4,0),VLOOKUP(A20,'Base de données '!A:E,5,0)-VLOOKUP(A20,'Etat de stock'!A:B,2,0),IF(VLOOKUP(A20,'Etat de stock'!A:B,2,0)&gt;VLOOKUP(A20,'Base de données '!A:E,5,0),"surplus","OK")),"absent")</f>
        <v>0</v>
      </c>
    </row>
    <row r="21" spans="1:2" x14ac:dyDescent="0.25">
      <c r="A21" s="94" t="s">
        <v>86</v>
      </c>
      <c r="B21" s="2" t="str">
        <f ca="1">IFERROR(IF(VLOOKUP(A21,'Etat de stock'!A:B,2,0)&lt;=VLOOKUP(A21,'Base de données '!A:D,4,0),VLOOKUP(A21,'Base de données '!A:E,5,0)-VLOOKUP(A21,'Etat de stock'!A:B,2,0),IF(VLOOKUP(A21,'Etat de stock'!A:B,2,0)&gt;VLOOKUP(A21,'Base de données '!A:E,5,0),"surplus","OK")),"absent")</f>
        <v>surplus</v>
      </c>
    </row>
    <row r="22" spans="1:2" x14ac:dyDescent="0.25">
      <c r="A22" s="94" t="s">
        <v>49</v>
      </c>
      <c r="B22" s="2" t="str">
        <f ca="1">IFERROR(IF(VLOOKUP(A22,'Etat de stock'!A:B,2,0)&lt;=VLOOKUP(A22,'Base de données '!A:D,4,0),VLOOKUP(A22,'Base de données '!A:E,5,0)-VLOOKUP(A22,'Etat de stock'!A:B,2,0),IF(VLOOKUP(A22,'Etat de stock'!A:B,2,0)&gt;VLOOKUP(A22,'Base de données '!A:E,5,0),"surplus","OK")),"absent")</f>
        <v>surplus</v>
      </c>
    </row>
    <row r="23" spans="1:2" x14ac:dyDescent="0.25">
      <c r="A23" s="83" t="s">
        <v>19</v>
      </c>
      <c r="B23" s="2">
        <f ca="1">IFERROR(IF(VLOOKUP(A23,'Etat de stock'!A:B,2,0)&lt;=VLOOKUP(A23,'Base de données '!A:D,4,0),VLOOKUP(A23,'Base de données '!A:E,5,0)-VLOOKUP(A23,'Etat de stock'!A:B,2,0),IF(VLOOKUP(A23,'Etat de stock'!A:B,2,0)&gt;VLOOKUP(A23,'Base de données '!A:E,5,0),"surplus","OK")),"absent")</f>
        <v>0</v>
      </c>
    </row>
    <row r="24" spans="1:2" x14ac:dyDescent="0.25">
      <c r="A24" s="94" t="s">
        <v>85</v>
      </c>
      <c r="B24" s="2" t="str">
        <f ca="1">IFERROR(IF(VLOOKUP(A24,'Etat de stock'!A:B,2,0)&lt;=VLOOKUP(A24,'Base de données '!A:D,4,0),VLOOKUP(A24,'Base de données '!A:E,5,0)-VLOOKUP(A24,'Etat de stock'!A:B,2,0),IF(VLOOKUP(A24,'Etat de stock'!A:B,2,0)&gt;VLOOKUP(A24,'Base de données '!A:E,5,0),"surplus","OK")),"absent")</f>
        <v>surplus</v>
      </c>
    </row>
    <row r="25" spans="1:2" x14ac:dyDescent="0.25">
      <c r="A25" s="97" t="s">
        <v>36</v>
      </c>
      <c r="B25" s="2">
        <f ca="1">IFERROR(IF(VLOOKUP(A25,'Etat de stock'!A:B,2,0)&lt;=VLOOKUP(A25,'Base de données '!A:D,4,0),VLOOKUP(A25,'Base de données '!A:E,5,0)-VLOOKUP(A25,'Etat de stock'!A:B,2,0),IF(VLOOKUP(A25,'Etat de stock'!A:B,2,0)&gt;VLOOKUP(A25,'Base de données '!A:E,5,0),"surplus","OK")),"absent")</f>
        <v>0</v>
      </c>
    </row>
    <row r="26" spans="1:2" x14ac:dyDescent="0.25">
      <c r="A26" s="97" t="s">
        <v>39</v>
      </c>
      <c r="B26" s="2" t="str">
        <f ca="1">IFERROR(IF(VLOOKUP(A26,'Etat de stock'!A:B,2,0)&lt;=VLOOKUP(A26,'Base de données '!A:D,4,0),VLOOKUP(A26,'Base de données '!A:E,5,0)-VLOOKUP(A26,'Etat de stock'!A:B,2,0),IF(VLOOKUP(A26,'Etat de stock'!A:B,2,0)&gt;VLOOKUP(A26,'Base de données '!A:E,5,0),"surplus","OK")),"absent")</f>
        <v>surplus</v>
      </c>
    </row>
    <row r="27" spans="1:2" x14ac:dyDescent="0.25">
      <c r="A27" s="83" t="s">
        <v>23</v>
      </c>
      <c r="B27" s="2" t="str">
        <f ca="1">IFERROR(IF(VLOOKUP(A27,'Etat de stock'!A:B,2,0)&lt;=VLOOKUP(A27,'Base de données '!A:D,4,0),VLOOKUP(A27,'Base de données '!A:E,5,0)-VLOOKUP(A27,'Etat de stock'!A:B,2,0),IF(VLOOKUP(A27,'Etat de stock'!A:B,2,0)&gt;VLOOKUP(A27,'Base de données '!A:E,5,0),"surplus","OK")),"absent")</f>
        <v>surplus</v>
      </c>
    </row>
    <row r="28" spans="1:2" x14ac:dyDescent="0.25">
      <c r="A28" s="98" t="s">
        <v>52</v>
      </c>
      <c r="B28" s="2" t="str">
        <f ca="1">IFERROR(IF(VLOOKUP(A28,'Etat de stock'!A:B,2,0)&lt;=VLOOKUP(A28,'Base de données '!A:D,4,0),VLOOKUP(A28,'Base de données '!A:E,5,0)-VLOOKUP(A28,'Etat de stock'!A:B,2,0),IF(VLOOKUP(A28,'Etat de stock'!A:B,2,0)&gt;VLOOKUP(A28,'Base de données '!A:E,5,0),"surplus","OK")),"absent")</f>
        <v>surplus</v>
      </c>
    </row>
    <row r="29" spans="1:2" x14ac:dyDescent="0.25">
      <c r="A29" s="96" t="s">
        <v>53</v>
      </c>
      <c r="B29" s="2">
        <f ca="1">IFERROR(IF(VLOOKUP(A29,'Etat de stock'!A:B,2,0)&lt;=VLOOKUP(A29,'Base de données '!A:D,4,0),VLOOKUP(A29,'Base de données '!A:E,5,0)-VLOOKUP(A29,'Etat de stock'!A:B,2,0),IF(VLOOKUP(A29,'Etat de stock'!A:B,2,0)&gt;VLOOKUP(A29,'Base de données '!A:E,5,0),"surplus","OK")),"absent")</f>
        <v>0</v>
      </c>
    </row>
    <row r="30" spans="1:2" x14ac:dyDescent="0.25">
      <c r="A30" s="96" t="s">
        <v>15</v>
      </c>
      <c r="B30" s="2" t="str">
        <f ca="1">IFERROR(IF(VLOOKUP(A30,'Etat de stock'!A:B,2,0)&lt;=VLOOKUP(A30,'Base de données '!A:D,4,0),VLOOKUP(A30,'Base de données '!A:E,5,0)-VLOOKUP(A30,'Etat de stock'!A:B,2,0),IF(VLOOKUP(A30,'Etat de stock'!A:B,2,0)&gt;VLOOKUP(A30,'Base de données '!A:E,5,0),"surplus","OK")),"absent")</f>
        <v>surplus</v>
      </c>
    </row>
    <row r="31" spans="1:2" x14ac:dyDescent="0.25">
      <c r="A31" s="83" t="s">
        <v>28</v>
      </c>
      <c r="B31" s="2" t="str">
        <f ca="1">IFERROR(IF(VLOOKUP(A31,'Etat de stock'!A:B,2,0)&lt;=VLOOKUP(A31,'Base de données '!A:D,4,0),VLOOKUP(A31,'Base de données '!A:E,5,0)-VLOOKUP(A31,'Etat de stock'!A:B,2,0),IF(VLOOKUP(A31,'Etat de stock'!A:B,2,0)&gt;VLOOKUP(A31,'Base de données '!A:E,5,0),"surplus","OK")),"absent")</f>
        <v>surplus</v>
      </c>
    </row>
    <row r="32" spans="1:2" x14ac:dyDescent="0.25">
      <c r="A32" s="83" t="s">
        <v>27</v>
      </c>
      <c r="B32" s="2" t="str">
        <f ca="1">IFERROR(IF(VLOOKUP(A32,'Etat de stock'!A:B,2,0)&lt;=VLOOKUP(A32,'Base de données '!A:D,4,0),VLOOKUP(A32,'Base de données '!A:E,5,0)-VLOOKUP(A32,'Etat de stock'!A:B,2,0),IF(VLOOKUP(A32,'Etat de stock'!A:B,2,0)&gt;VLOOKUP(A32,'Base de données '!A:E,5,0),"surplus","OK")),"absent")</f>
        <v>surplus</v>
      </c>
    </row>
    <row r="33" spans="1:2" x14ac:dyDescent="0.25">
      <c r="A33" s="98" t="s">
        <v>51</v>
      </c>
      <c r="B33" s="2">
        <f ca="1">IFERROR(IF(VLOOKUP(A33,'Etat de stock'!A:B,2,0)&lt;=VLOOKUP(A33,'Base de données '!A:D,4,0),VLOOKUP(A33,'Base de données '!A:E,5,0)-VLOOKUP(A33,'Etat de stock'!A:B,2,0),IF(VLOOKUP(A33,'Etat de stock'!A:B,2,0)&gt;VLOOKUP(A33,'Base de données '!A:E,5,0),"surplus","OK")),"absent")</f>
        <v>0</v>
      </c>
    </row>
    <row r="34" spans="1:2" x14ac:dyDescent="0.25">
      <c r="A34" s="83" t="s">
        <v>24</v>
      </c>
      <c r="B34" s="2">
        <f ca="1">IFERROR(IF(VLOOKUP(A34,'Etat de stock'!A:B,2,0)&lt;=VLOOKUP(A34,'Base de données '!A:D,4,0),VLOOKUP(A34,'Base de données '!A:E,5,0)-VLOOKUP(A34,'Etat de stock'!A:B,2,0),IF(VLOOKUP(A34,'Etat de stock'!A:B,2,0)&gt;VLOOKUP(A34,'Base de données '!A:E,5,0),"surplus","OK")),"absent")</f>
        <v>2</v>
      </c>
    </row>
    <row r="35" spans="1:2" x14ac:dyDescent="0.25">
      <c r="A35" s="83" t="s">
        <v>16</v>
      </c>
      <c r="B35" s="2" t="str">
        <f ca="1">IFERROR(IF(VLOOKUP(A35,'Etat de stock'!A:B,2,0)&lt;=VLOOKUP(A35,'Base de données '!A:D,4,0),VLOOKUP(A35,'Base de données '!A:E,5,0)-VLOOKUP(A35,'Etat de stock'!A:B,2,0),IF(VLOOKUP(A35,'Etat de stock'!A:B,2,0)&gt;VLOOKUP(A35,'Base de données '!A:E,5,0),"surplus","OK")),"absent")</f>
        <v>surplus</v>
      </c>
    </row>
    <row r="36" spans="1:2" x14ac:dyDescent="0.25">
      <c r="A36" s="83" t="s">
        <v>42</v>
      </c>
      <c r="B36" s="2">
        <f ca="1">IFERROR(IF(VLOOKUP(A36,'Etat de stock'!A:B,2,0)&lt;=VLOOKUP(A36,'Base de données '!A:D,4,0),VLOOKUP(A36,'Base de données '!A:E,5,0)-VLOOKUP(A36,'Etat de stock'!A:B,2,0),IF(VLOOKUP(A36,'Etat de stock'!A:B,2,0)&gt;VLOOKUP(A36,'Base de données '!A:E,5,0),"surplus","OK")),"absent")</f>
        <v>0</v>
      </c>
    </row>
    <row r="37" spans="1:2" x14ac:dyDescent="0.25">
      <c r="A37" s="83" t="s">
        <v>43</v>
      </c>
      <c r="B37" s="2">
        <f ca="1">IFERROR(IF(VLOOKUP(A37,'Etat de stock'!A:B,2,0)&lt;=VLOOKUP(A37,'Base de données '!A:D,4,0),VLOOKUP(A37,'Base de données '!A:E,5,0)-VLOOKUP(A37,'Etat de stock'!A:B,2,0),IF(VLOOKUP(A37,'Etat de stock'!A:B,2,0)&gt;VLOOKUP(A37,'Base de données '!A:E,5,0),"surplus","OK")),"absent")</f>
        <v>0</v>
      </c>
    </row>
    <row r="38" spans="1:2" x14ac:dyDescent="0.25">
      <c r="A38" s="83" t="s">
        <v>41</v>
      </c>
      <c r="B38" s="2" t="str">
        <f ca="1">IFERROR(IF(VLOOKUP(A38,'Etat de stock'!A:B,2,0)&lt;=VLOOKUP(A38,'Base de données '!A:D,4,0),VLOOKUP(A38,'Base de données '!A:E,5,0)-VLOOKUP(A38,'Etat de stock'!A:B,2,0),IF(VLOOKUP(A38,'Etat de stock'!A:B,2,0)&gt;VLOOKUP(A38,'Base de données '!A:E,5,0),"surplus","OK")),"absent")</f>
        <v>surplus</v>
      </c>
    </row>
    <row r="39" spans="1:2" x14ac:dyDescent="0.25">
      <c r="A39" s="83" t="s">
        <v>44</v>
      </c>
      <c r="B39" s="2">
        <f ca="1">IFERROR(IF(VLOOKUP(A39,'Etat de stock'!A:B,2,0)&lt;=VLOOKUP(A39,'Base de données '!A:D,4,0),VLOOKUP(A39,'Base de données '!A:E,5,0)-VLOOKUP(A39,'Etat de stock'!A:B,2,0),IF(VLOOKUP(A39,'Etat de stock'!A:B,2,0)&gt;VLOOKUP(A39,'Base de données '!A:E,5,0),"surplus","OK")),"absent")</f>
        <v>0</v>
      </c>
    </row>
    <row r="40" spans="1:2" x14ac:dyDescent="0.25">
      <c r="A40" s="83" t="s">
        <v>21</v>
      </c>
      <c r="B40" s="2" t="str">
        <f ca="1">IFERROR(IF(VLOOKUP(A40,'Etat de stock'!A:B,2,0)&lt;=VLOOKUP(A40,'Base de données '!A:D,4,0),VLOOKUP(A40,'Base de données '!A:E,5,0)-VLOOKUP(A40,'Etat de stock'!A:B,2,0),IF(VLOOKUP(A40,'Etat de stock'!A:B,2,0)&gt;VLOOKUP(A40,'Base de données '!A:E,5,0),"surplus","OK")),"absent")</f>
        <v>surplus</v>
      </c>
    </row>
    <row r="41" spans="1:2" x14ac:dyDescent="0.25">
      <c r="A41" s="97" t="s">
        <v>88</v>
      </c>
      <c r="B41" s="2">
        <f ca="1">IFERROR(IF(VLOOKUP(A41,'Etat de stock'!A:B,2,0)&lt;=VLOOKUP(A41,'Base de données '!A:D,4,0),VLOOKUP(A41,'Base de données '!A:E,5,0)-VLOOKUP(A41,'Etat de stock'!A:B,2,0),IF(VLOOKUP(A41,'Etat de stock'!A:B,2,0)&gt;VLOOKUP(A41,'Base de données '!A:E,5,0),"surplus","OK")),"absent")</f>
        <v>48</v>
      </c>
    </row>
    <row r="42" spans="1:2" x14ac:dyDescent="0.25">
      <c r="A42" s="83" t="s">
        <v>72</v>
      </c>
      <c r="B42" s="2">
        <f ca="1">IFERROR(IF(VLOOKUP(A42,'Etat de stock'!A:B,2,0)&lt;=VLOOKUP(A42,'Base de données '!A:D,4,0),VLOOKUP(A42,'Base de données '!A:E,5,0)-VLOOKUP(A42,'Etat de stock'!A:B,2,0),IF(VLOOKUP(A42,'Etat de stock'!A:B,2,0)&gt;VLOOKUP(A42,'Base de données '!A:E,5,0),"surplus","OK")),"absent")</f>
        <v>1</v>
      </c>
    </row>
    <row r="43" spans="1:2" x14ac:dyDescent="0.25">
      <c r="A43" s="83" t="s">
        <v>32</v>
      </c>
      <c r="B43" s="2" t="str">
        <f ca="1">IFERROR(IF(VLOOKUP(A43,'Etat de stock'!A:B,2,0)&lt;=VLOOKUP(A43,'Base de données '!A:D,4,0),VLOOKUP(A43,'Base de données '!A:E,5,0)-VLOOKUP(A43,'Etat de stock'!A:B,2,0),IF(VLOOKUP(A43,'Etat de stock'!A:B,2,0)&gt;VLOOKUP(A43,'Base de données '!A:E,5,0),"surplus","OK")),"absent")</f>
        <v>surplus</v>
      </c>
    </row>
    <row r="44" spans="1:2" x14ac:dyDescent="0.25">
      <c r="A44" s="83" t="s">
        <v>70</v>
      </c>
      <c r="B44" s="2">
        <f ca="1">IFERROR(IF(VLOOKUP(A44,'Etat de stock'!A:B,2,0)&lt;=VLOOKUP(A44,'Base de données '!A:D,4,0),VLOOKUP(A44,'Base de données '!A:E,5,0)-VLOOKUP(A44,'Etat de stock'!A:B,2,0),IF(VLOOKUP(A44,'Etat de stock'!A:B,2,0)&gt;VLOOKUP(A44,'Base de données '!A:E,5,0),"surplus","OK")),"absent")</f>
        <v>6</v>
      </c>
    </row>
    <row r="45" spans="1:2" x14ac:dyDescent="0.25">
      <c r="A45" s="83" t="s">
        <v>71</v>
      </c>
      <c r="B45" s="2">
        <f ca="1">IFERROR(IF(VLOOKUP(A45,'Etat de stock'!A:B,2,0)&lt;=VLOOKUP(A45,'Base de données '!A:D,4,0),VLOOKUP(A45,'Base de données '!A:E,5,0)-VLOOKUP(A45,'Etat de stock'!A:B,2,0),IF(VLOOKUP(A45,'Etat de stock'!A:B,2,0)&gt;VLOOKUP(A45,'Base de données '!A:E,5,0),"surplus","OK")),"absent")</f>
        <v>10</v>
      </c>
    </row>
    <row r="46" spans="1:2" x14ac:dyDescent="0.25">
      <c r="A46" s="83" t="s">
        <v>31</v>
      </c>
      <c r="B46" s="2" t="str">
        <f ca="1">IFERROR(IF(VLOOKUP(A46,'Etat de stock'!A:B,2,0)&lt;=VLOOKUP(A46,'Base de données '!A:D,4,0),VLOOKUP(A46,'Base de données '!A:E,5,0)-VLOOKUP(A46,'Etat de stock'!A:B,2,0),IF(VLOOKUP(A46,'Etat de stock'!A:B,2,0)&gt;VLOOKUP(A46,'Base de données '!A:E,5,0),"surplus","OK")),"absent")</f>
        <v>surplus</v>
      </c>
    </row>
    <row r="47" spans="1:2" x14ac:dyDescent="0.25">
      <c r="A47" s="95" t="s">
        <v>83</v>
      </c>
      <c r="B47" s="2" t="str">
        <f ca="1">IFERROR(IF(VLOOKUP(A47,'Etat de stock'!A:B,2,0)&lt;=VLOOKUP(A47,'Base de données '!A:D,4,0),VLOOKUP(A47,'Base de données '!A:E,5,0)-VLOOKUP(A47,'Etat de stock'!A:B,2,0),IF(VLOOKUP(A47,'Etat de stock'!A:B,2,0)&gt;VLOOKUP(A47,'Base de données '!A:E,5,0),"surplus","OK")),"absent")</f>
        <v>surplus</v>
      </c>
    </row>
    <row r="48" spans="1:2" x14ac:dyDescent="0.25">
      <c r="A48" s="95" t="s">
        <v>84</v>
      </c>
      <c r="B48" s="2">
        <f ca="1">IFERROR(IF(VLOOKUP(A48,'Etat de stock'!A:B,2,0)&lt;=VLOOKUP(A48,'Base de données '!A:D,4,0),VLOOKUP(A48,'Base de données '!A:E,5,0)-VLOOKUP(A48,'Etat de stock'!A:B,2,0),IF(VLOOKUP(A48,'Etat de stock'!A:B,2,0)&gt;VLOOKUP(A48,'Base de données '!A:E,5,0),"surplus","OK")),"absent")</f>
        <v>19</v>
      </c>
    </row>
    <row r="49" spans="1:2" x14ac:dyDescent="0.25">
      <c r="A49" s="83" t="s">
        <v>29</v>
      </c>
      <c r="B49" s="2" t="str">
        <f ca="1">IFERROR(IF(VLOOKUP(A49,'Etat de stock'!A:B,2,0)&lt;=VLOOKUP(A49,'Base de données '!A:D,4,0),VLOOKUP(A49,'Base de données '!A:E,5,0)-VLOOKUP(A49,'Etat de stock'!A:B,2,0),IF(VLOOKUP(A49,'Etat de stock'!A:B,2,0)&gt;VLOOKUP(A49,'Base de données '!A:E,5,0),"surplus","OK")),"absent")</f>
        <v>surplus</v>
      </c>
    </row>
    <row r="50" spans="1:2" x14ac:dyDescent="0.25">
      <c r="A50" s="83" t="s">
        <v>77</v>
      </c>
      <c r="B50" s="2" t="str">
        <f ca="1">IFERROR(IF(VLOOKUP(A50,'Etat de stock'!A:B,2,0)&lt;=VLOOKUP(A50,'Base de données '!A:D,4,0),VLOOKUP(A50,'Base de données '!A:E,5,0)-VLOOKUP(A50,'Etat de stock'!A:B,2,0),IF(VLOOKUP(A50,'Etat de stock'!A:B,2,0)&gt;VLOOKUP(A50,'Base de données '!A:E,5,0),"surplus","OK")),"absent")</f>
        <v>surplus</v>
      </c>
    </row>
    <row r="51" spans="1:2" x14ac:dyDescent="0.25">
      <c r="A51" s="83" t="s">
        <v>78</v>
      </c>
      <c r="B51" s="2" t="str">
        <f ca="1">IFERROR(IF(VLOOKUP(A51,'Etat de stock'!A:B,2,0)&lt;=VLOOKUP(A51,'Base de données '!A:D,4,0),VLOOKUP(A51,'Base de données '!A:E,5,0)-VLOOKUP(A51,'Etat de stock'!A:B,2,0),IF(VLOOKUP(A51,'Etat de stock'!A:B,2,0)&gt;VLOOKUP(A51,'Base de données '!A:E,5,0),"surplus","OK")),"absent")</f>
        <v>surplus</v>
      </c>
    </row>
    <row r="52" spans="1:2" x14ac:dyDescent="0.25">
      <c r="A52" s="83" t="s">
        <v>54</v>
      </c>
      <c r="B52" s="2">
        <f ca="1">IFERROR(IF(VLOOKUP(A52,'Etat de stock'!A:B,2,0)&lt;=VLOOKUP(A52,'Base de données '!A:D,4,0),VLOOKUP(A52,'Base de données '!A:E,5,0)-VLOOKUP(A52,'Etat de stock'!A:B,2,0),IF(VLOOKUP(A52,'Etat de stock'!A:B,2,0)&gt;VLOOKUP(A52,'Base de données '!A:E,5,0),"surplus","OK")),"absent")</f>
        <v>1</v>
      </c>
    </row>
    <row r="53" spans="1:2" x14ac:dyDescent="0.25">
      <c r="A53" s="94" t="s">
        <v>80</v>
      </c>
      <c r="B53" s="2" t="str">
        <f ca="1">IFERROR(IF(VLOOKUP(A53,'Etat de stock'!A:B,2,0)&lt;=VLOOKUP(A53,'Base de données '!A:D,4,0),VLOOKUP(A53,'Base de données '!A:E,5,0)-VLOOKUP(A53,'Etat de stock'!A:B,2,0),IF(VLOOKUP(A53,'Etat de stock'!A:B,2,0)&gt;VLOOKUP(A53,'Base de données '!A:E,5,0),"surplus","OK")),"absent")</f>
        <v>surplus</v>
      </c>
    </row>
    <row r="54" spans="1:2" x14ac:dyDescent="0.25">
      <c r="A54" s="95" t="s">
        <v>60</v>
      </c>
      <c r="B54" s="2">
        <f ca="1">IFERROR(IF(VLOOKUP(A54,'Etat de stock'!A:B,2,0)&lt;=VLOOKUP(A54,'Base de données '!A:D,4,0),VLOOKUP(A54,'Base de données '!A:E,5,0)-VLOOKUP(A54,'Etat de stock'!A:B,2,0),IF(VLOOKUP(A54,'Etat de stock'!A:B,2,0)&gt;VLOOKUP(A54,'Base de données '!A:E,5,0),"surplus","OK")),"absent")</f>
        <v>0</v>
      </c>
    </row>
    <row r="55" spans="1:2" x14ac:dyDescent="0.25">
      <c r="A55" s="83" t="s">
        <v>74</v>
      </c>
      <c r="B55" s="2">
        <f ca="1">IFERROR(IF(VLOOKUP(A55,'Etat de stock'!A:B,2,0)&lt;=VLOOKUP(A55,'Base de données '!A:D,4,0),VLOOKUP(A55,'Base de données '!A:E,5,0)-VLOOKUP(A55,'Etat de stock'!A:B,2,0),IF(VLOOKUP(A55,'Etat de stock'!A:B,2,0)&gt;VLOOKUP(A55,'Base de données '!A:E,5,0),"surplus","OK")),"absent")</f>
        <v>12.5</v>
      </c>
    </row>
    <row r="56" spans="1:2" x14ac:dyDescent="0.25">
      <c r="A56" s="83" t="s">
        <v>75</v>
      </c>
      <c r="B56" s="2">
        <f ca="1">IFERROR(IF(VLOOKUP(A56,'Etat de stock'!A:B,2,0)&lt;=VLOOKUP(A56,'Base de données '!A:D,4,0),VLOOKUP(A56,'Base de données '!A:E,5,0)-VLOOKUP(A56,'Etat de stock'!A:B,2,0),IF(VLOOKUP(A56,'Etat de stock'!A:B,2,0)&gt;VLOOKUP(A56,'Base de données '!A:E,5,0),"surplus","OK")),"absent")</f>
        <v>6.5</v>
      </c>
    </row>
    <row r="57" spans="1:2" x14ac:dyDescent="0.25">
      <c r="A57" s="94" t="s">
        <v>82</v>
      </c>
      <c r="B57" s="2" t="str">
        <f ca="1">IFERROR(IF(VLOOKUP(A57,'Etat de stock'!A:B,2,0)&lt;=VLOOKUP(A57,'Base de données '!A:D,4,0),VLOOKUP(A57,'Base de données '!A:E,5,0)-VLOOKUP(A57,'Etat de stock'!A:B,2,0),IF(VLOOKUP(A57,'Etat de stock'!A:B,2,0)&gt;VLOOKUP(A57,'Base de données '!A:E,5,0),"surplus","OK")),"absent")</f>
        <v>surplus</v>
      </c>
    </row>
    <row r="58" spans="1:2" x14ac:dyDescent="0.25">
      <c r="A58" s="94" t="s">
        <v>79</v>
      </c>
      <c r="B58" s="2" t="str">
        <f ca="1">IFERROR(IF(VLOOKUP(A58,'Etat de stock'!A:B,2,0)&lt;=VLOOKUP(A58,'Base de données '!A:D,4,0),VLOOKUP(A58,'Base de données '!A:E,5,0)-VLOOKUP(A58,'Etat de stock'!A:B,2,0),IF(VLOOKUP(A58,'Etat de stock'!A:B,2,0)&gt;VLOOKUP(A58,'Base de données '!A:E,5,0),"surplus","OK")),"absent")</f>
        <v>surplus</v>
      </c>
    </row>
    <row r="59" spans="1:2" x14ac:dyDescent="0.25">
      <c r="A59" s="95" t="s">
        <v>59</v>
      </c>
      <c r="B59" s="2">
        <f ca="1">IFERROR(IF(VLOOKUP(A59,'Etat de stock'!A:B,2,0)&lt;=VLOOKUP(A59,'Base de données '!A:D,4,0),VLOOKUP(A59,'Base de données '!A:E,5,0)-VLOOKUP(A59,'Etat de stock'!A:B,2,0),IF(VLOOKUP(A59,'Etat de stock'!A:B,2,0)&gt;VLOOKUP(A59,'Base de données '!A:E,5,0),"surplus","OK")),"absent")</f>
        <v>0</v>
      </c>
    </row>
    <row r="60" spans="1:2" x14ac:dyDescent="0.25">
      <c r="A60" s="94" t="s">
        <v>56</v>
      </c>
      <c r="B60" s="2" t="str">
        <f ca="1">IFERROR(IF(VLOOKUP(A60,'Etat de stock'!A:B,2,0)&lt;=VLOOKUP(A60,'Base de données '!A:D,4,0),VLOOKUP(A60,'Base de données '!A:E,5,0)-VLOOKUP(A60,'Etat de stock'!A:B,2,0),IF(VLOOKUP(A60,'Etat de stock'!A:B,2,0)&gt;VLOOKUP(A60,'Base de données '!A:E,5,0),"surplus","OK")),"absent")</f>
        <v>surplus</v>
      </c>
    </row>
    <row r="61" spans="1:2" x14ac:dyDescent="0.25">
      <c r="A61" s="94" t="s">
        <v>55</v>
      </c>
      <c r="B61" s="2">
        <f ca="1">IFERROR(IF(VLOOKUP(A61,'Etat de stock'!A:B,2,0)&lt;=VLOOKUP(A61,'Base de données '!A:D,4,0),VLOOKUP(A61,'Base de données '!A:E,5,0)-VLOOKUP(A61,'Etat de stock'!A:B,2,0),IF(VLOOKUP(A61,'Etat de stock'!A:B,2,0)&gt;VLOOKUP(A61,'Base de données '!A:E,5,0),"surplus","OK")),"absent")</f>
        <v>0</v>
      </c>
    </row>
    <row r="62" spans="1:2" x14ac:dyDescent="0.25">
      <c r="A62" s="83" t="s">
        <v>76</v>
      </c>
      <c r="B62" s="2" t="str">
        <f ca="1">IFERROR(IF(VLOOKUP(A62,'Etat de stock'!A:B,2,0)&lt;=VLOOKUP(A62,'Base de données '!A:D,4,0),VLOOKUP(A62,'Base de données '!A:E,5,0)-VLOOKUP(A62,'Etat de stock'!A:B,2,0),IF(VLOOKUP(A62,'Etat de stock'!A:B,2,0)&gt;VLOOKUP(A62,'Base de données '!A:E,5,0),"surplus","OK")),"absent")</f>
        <v>surplus</v>
      </c>
    </row>
    <row r="63" spans="1:2" x14ac:dyDescent="0.25">
      <c r="A63" s="83" t="s">
        <v>34</v>
      </c>
      <c r="B63" s="2">
        <f ca="1">IFERROR(IF(VLOOKUP(A63,'Etat de stock'!A:B,2,0)&lt;=VLOOKUP(A63,'Base de données '!A:D,4,0),VLOOKUP(A63,'Base de données '!A:E,5,0)-VLOOKUP(A63,'Etat de stock'!A:B,2,0),IF(VLOOKUP(A63,'Etat de stock'!A:B,2,0)&gt;VLOOKUP(A63,'Base de données '!A:E,5,0),"surplus","OK")),"absent")</f>
        <v>20</v>
      </c>
    </row>
    <row r="64" spans="1:2" x14ac:dyDescent="0.25">
      <c r="A64" s="83" t="s">
        <v>35</v>
      </c>
      <c r="B64" s="2">
        <f ca="1">IFERROR(IF(VLOOKUP(A64,'Etat de stock'!A:B,2,0)&lt;=VLOOKUP(A64,'Base de données '!A:D,4,0),VLOOKUP(A64,'Base de données '!A:E,5,0)-VLOOKUP(A64,'Etat de stock'!A:B,2,0),IF(VLOOKUP(A64,'Etat de stock'!A:B,2,0)&gt;VLOOKUP(A64,'Base de données '!A:E,5,0),"surplus","OK")),"absent")</f>
        <v>28</v>
      </c>
    </row>
    <row r="65" spans="1:2" x14ac:dyDescent="0.25">
      <c r="A65" s="83" t="s">
        <v>33</v>
      </c>
      <c r="B65" s="2" t="str">
        <f ca="1">IFERROR(IF(VLOOKUP(A65,'Etat de stock'!A:B,2,0)&lt;=VLOOKUP(A65,'Base de données '!A:D,4,0),VLOOKUP(A65,'Base de données '!A:E,5,0)-VLOOKUP(A65,'Etat de stock'!A:B,2,0),IF(VLOOKUP(A65,'Etat de stock'!A:B,2,0)&gt;VLOOKUP(A65,'Base de données '!A:E,5,0),"surplus","OK")),"absent")</f>
        <v>surplus</v>
      </c>
    </row>
    <row r="66" spans="1:2" x14ac:dyDescent="0.25">
      <c r="A66" s="83" t="s">
        <v>26</v>
      </c>
      <c r="B66" s="2" t="str">
        <f ca="1">IFERROR(IF(VLOOKUP(A66,'Etat de stock'!A:B,2,0)&lt;=VLOOKUP(A66,'Base de données '!A:D,4,0),VLOOKUP(A66,'Base de données '!A:E,5,0)-VLOOKUP(A66,'Etat de stock'!A:B,2,0),IF(VLOOKUP(A66,'Etat de stock'!A:B,2,0)&gt;VLOOKUP(A66,'Base de données '!A:E,5,0),"surplus","OK")),"absent")</f>
        <v>surplus</v>
      </c>
    </row>
    <row r="67" spans="1:2" x14ac:dyDescent="0.25">
      <c r="A67" s="98" t="s">
        <v>50</v>
      </c>
      <c r="B67" s="2">
        <f ca="1">IFERROR(IF(VLOOKUP(A67,'Etat de stock'!A:B,2,0)&lt;=VLOOKUP(A67,'Base de données '!A:D,4,0),VLOOKUP(A67,'Base de données '!A:E,5,0)-VLOOKUP(A67,'Etat de stock'!A:B,2,0),IF(VLOOKUP(A67,'Etat de stock'!A:B,2,0)&gt;VLOOKUP(A67,'Base de données '!A:E,5,0),"surplus","OK")),"absent")</f>
        <v>23</v>
      </c>
    </row>
    <row r="68" spans="1:2" x14ac:dyDescent="0.25">
      <c r="A68" s="83" t="s">
        <v>89</v>
      </c>
      <c r="B68" s="2">
        <f ca="1">IFERROR(IF(VLOOKUP(A68,'Etat de stock'!A:B,2,0)&lt;=VLOOKUP(A68,'Base de données '!A:D,4,0),VLOOKUP(A68,'Base de données '!A:E,5,0)-VLOOKUP(A68,'Etat de stock'!A:B,2,0),IF(VLOOKUP(A68,'Etat de stock'!A:B,2,0)&gt;VLOOKUP(A68,'Base de données '!A:E,5,0),"surplus","OK")),"absent")</f>
        <v>28</v>
      </c>
    </row>
    <row r="69" spans="1:2" x14ac:dyDescent="0.25">
      <c r="A69" s="83" t="s">
        <v>90</v>
      </c>
      <c r="B69" s="2">
        <f ca="1">IFERROR(IF(VLOOKUP(A69,'Etat de stock'!A:B,2,0)&lt;=VLOOKUP(A69,'Base de données '!A:D,4,0),VLOOKUP(A69,'Base de données '!A:E,5,0)-VLOOKUP(A69,'Etat de stock'!A:B,2,0),IF(VLOOKUP(A69,'Etat de stock'!A:B,2,0)&gt;VLOOKUP(A69,'Base de données '!A:E,5,0),"surplus","OK")),"absent")</f>
        <v>37</v>
      </c>
    </row>
    <row r="70" spans="1:2" x14ac:dyDescent="0.25">
      <c r="A70" s="97" t="s">
        <v>47</v>
      </c>
      <c r="B70" s="2">
        <f ca="1">IFERROR(IF(VLOOKUP(A70,'Etat de stock'!A:B,2,0)&lt;=VLOOKUP(A70,'Base de données '!A:D,4,0),VLOOKUP(A70,'Base de données '!A:E,5,0)-VLOOKUP(A70,'Etat de stock'!A:B,2,0),IF(VLOOKUP(A70,'Etat de stock'!A:B,2,0)&gt;VLOOKUP(A70,'Base de données '!A:E,5,0),"surplus","OK")),"absent")</f>
        <v>1</v>
      </c>
    </row>
    <row r="71" spans="1:2" x14ac:dyDescent="0.25">
      <c r="A71" s="97" t="s">
        <v>46</v>
      </c>
      <c r="B71" s="2" t="str">
        <f ca="1">IFERROR(IF(VLOOKUP(A71,'Etat de stock'!A:B,2,0)&lt;=VLOOKUP(A71,'Base de données '!A:D,4,0),VLOOKUP(A71,'Base de données '!A:E,5,0)-VLOOKUP(A71,'Etat de stock'!A:B,2,0),IF(VLOOKUP(A71,'Etat de stock'!A:B,2,0)&gt;VLOOKUP(A71,'Base de données '!A:E,5,0),"surplus","OK")),"absent")</f>
        <v>surplus</v>
      </c>
    </row>
    <row r="72" spans="1:2" x14ac:dyDescent="0.25">
      <c r="A72" s="99" t="s">
        <v>45</v>
      </c>
      <c r="B72" s="2" t="str">
        <f ca="1">IFERROR(IF(VLOOKUP(A72,'Etat de stock'!A:B,2,0)&lt;=VLOOKUP(A72,'Base de données '!A:D,4,0),VLOOKUP(A72,'Base de données '!A:E,5,0)-VLOOKUP(A72,'Etat de stock'!A:B,2,0),IF(VLOOKUP(A72,'Etat de stock'!A:B,2,0)&gt;VLOOKUP(A72,'Base de données '!A:E,5,0),"surplus","OK")),"absent")</f>
        <v>surplus</v>
      </c>
    </row>
    <row r="73" spans="1:2" x14ac:dyDescent="0.25">
      <c r="A73" s="99" t="s">
        <v>87</v>
      </c>
      <c r="B73" s="2">
        <f ca="1">IFERROR(IF(VLOOKUP(A73,'Etat de stock'!A:B,2,0)&lt;=VLOOKUP(A73,'Base de données '!A:D,4,0),VLOOKUP(A73,'Base de données '!A:E,5,0)-VLOOKUP(A73,'Etat de stock'!A:B,2,0),IF(VLOOKUP(A73,'Etat de stock'!A:B,2,0)&gt;VLOOKUP(A73,'Base de données '!A:E,5,0),"surplus","OK")),"absent")</f>
        <v>2</v>
      </c>
    </row>
    <row r="74" spans="1:2" x14ac:dyDescent="0.25">
      <c r="A74" s="92" t="s">
        <v>97</v>
      </c>
      <c r="B74" s="2">
        <f ca="1">IFERROR(IF(VLOOKUP(A74,'Etat de stock'!A:B,2,0)&lt;=VLOOKUP(A74,'Base de données '!A:D,4,0),VLOOKUP(A74,'Base de données '!A:E,5,0)-VLOOKUP(A74,'Etat de stock'!A:B,2,0),IF(VLOOKUP(A74,'Etat de stock'!A:B,2,0)&gt;VLOOKUP(A74,'Base de données '!A:E,5,0),"surplus","OK")),"absent")</f>
        <v>13</v>
      </c>
    </row>
    <row r="75" spans="1:2" x14ac:dyDescent="0.25">
      <c r="A75" s="92" t="s">
        <v>69</v>
      </c>
      <c r="B75" s="2" t="str">
        <f ca="1">IFERROR(IF(VLOOKUP(A75,'Etat de stock'!A:B,2,0)&lt;=VLOOKUP(A75,'Base de données '!A:D,4,0),VLOOKUP(A75,'Base de données '!A:E,5,0)-VLOOKUP(A75,'Etat de stock'!A:B,2,0),IF(VLOOKUP(A75,'Etat de stock'!A:B,2,0)&gt;VLOOKUP(A75,'Base de données '!A:E,5,0),"surplus","OK")),"absent")</f>
        <v>surplus</v>
      </c>
    </row>
    <row r="76" spans="1:2" x14ac:dyDescent="0.25">
      <c r="A76" s="100" t="s">
        <v>92</v>
      </c>
      <c r="B76" s="2" t="str">
        <f ca="1">IFERROR(IF(VLOOKUP(A76,'Etat de stock'!A:B,2,0)&lt;=VLOOKUP(A76,'Base de données '!A:D,4,0),VLOOKUP(A76,'Base de données '!A:E,5,0)-VLOOKUP(A76,'Etat de stock'!A:B,2,0),IF(VLOOKUP(A76,'Etat de stock'!A:B,2,0)&gt;VLOOKUP(A76,'Base de données '!A:E,5,0),"surplus","OK")),"absent")</f>
        <v>surplus</v>
      </c>
    </row>
    <row r="77" spans="1:2" x14ac:dyDescent="0.25">
      <c r="A77" s="100" t="s">
        <v>91</v>
      </c>
      <c r="B77" s="2" t="str">
        <f ca="1">IFERROR(IF(VLOOKUP(A77,'Etat de stock'!A:B,2,0)&lt;=VLOOKUP(A77,'Base de données '!A:D,4,0),VLOOKUP(A77,'Base de données '!A:E,5,0)-VLOOKUP(A77,'Etat de stock'!A:B,2,0),IF(VLOOKUP(A77,'Etat de stock'!A:B,2,0)&gt;VLOOKUP(A77,'Base de données '!A:E,5,0),"surplus","OK")),"absent")</f>
        <v>surplus</v>
      </c>
    </row>
    <row r="78" spans="1:2" x14ac:dyDescent="0.25">
      <c r="A78" s="92" t="s">
        <v>58</v>
      </c>
      <c r="B78" s="2" t="str">
        <f ca="1">IFERROR(IF(VLOOKUP(A78,'Etat de stock'!A:B,2,0)&lt;=VLOOKUP(A78,'Base de données '!A:D,4,0),VLOOKUP(A78,'Base de données '!A:E,5,0)-VLOOKUP(A78,'Etat de stock'!A:B,2,0),IF(VLOOKUP(A78,'Etat de stock'!A:B,2,0)&gt;VLOOKUP(A78,'Base de données '!A:E,5,0),"surplus","OK")),"absent")</f>
        <v>surplus</v>
      </c>
    </row>
    <row r="79" spans="1:2" x14ac:dyDescent="0.25">
      <c r="A79" s="101" t="s">
        <v>101</v>
      </c>
      <c r="B79" s="2" t="str">
        <f ca="1">IFERROR(IF(VLOOKUP(A79,'Etat de stock'!A:B,2,0)&lt;=VLOOKUP(A79,'Base de données '!A:D,4,0),VLOOKUP(A79,'Base de données '!A:E,5,0)-VLOOKUP(A79,'Etat de stock'!A:B,2,0),IF(VLOOKUP(A79,'Etat de stock'!A:B,2,0)&gt;VLOOKUP(A79,'Base de données '!A:E,5,0),"surplus","OK")),"absent")</f>
        <v>surplus</v>
      </c>
    </row>
    <row r="80" spans="1:2" x14ac:dyDescent="0.25">
      <c r="A80" s="36"/>
      <c r="B80" s="2" t="str">
        <f>IFERROR(IF(VLOOKUP(A80,'Etat de stock'!A:B,2,0)&lt;=VLOOKUP(A80,'Base de données '!A:D,4,0),VLOOKUP(A80,'Base de données '!A:E,5,0)-VLOOKUP(A80,'Etat de stock'!A:B,2,0),IF(VLOOKUP(A80,'Etat de stock'!A:B,2,0)&gt;VLOOKUP(A80,'Base de données '!A:E,5,0),"surplus","OK")),"absent")</f>
        <v>absent</v>
      </c>
    </row>
    <row r="81" spans="1:2" x14ac:dyDescent="0.25">
      <c r="A81" s="36"/>
      <c r="B81" s="2" t="str">
        <f>IFERROR(IF(VLOOKUP(A81,'Etat de stock'!A:B,2,0)&lt;=VLOOKUP(A81,'Base de données '!A:D,4,0),VLOOKUP(A81,'Base de données '!A:E,5,0)-VLOOKUP(A81,'Etat de stock'!A:B,2,0),IF(VLOOKUP(A81,'Etat de stock'!A:B,2,0)&gt;VLOOKUP(A81,'Base de données '!A:E,5,0),"surplus","OK")),"absent")</f>
        <v>absent</v>
      </c>
    </row>
    <row r="82" spans="1:2" x14ac:dyDescent="0.25">
      <c r="A82" s="36"/>
      <c r="B82" s="2" t="str">
        <f>IFERROR(IF(VLOOKUP(A82,'Etat de stock'!A:B,2,0)&lt;=VLOOKUP(A82,'Base de données '!A:D,4,0),VLOOKUP(A82,'Base de données '!A:E,5,0)-VLOOKUP(A82,'Etat de stock'!A:B,2,0),IF(VLOOKUP(A82,'Etat de stock'!A:B,2,0)&gt;VLOOKUP(A82,'Base de données '!A:E,5,0),"surplus","OK")),"absent")</f>
        <v>absent</v>
      </c>
    </row>
    <row r="83" spans="1:2" x14ac:dyDescent="0.25">
      <c r="A83" s="36"/>
      <c r="B83" s="2" t="str">
        <f>IFERROR(IF(VLOOKUP(A83,'Etat de stock'!A:B,2,0)&lt;=VLOOKUP(A83,'Base de données '!A:D,4,0),VLOOKUP(A83,'Base de données '!A:E,5,0)-VLOOKUP(A83,'Etat de stock'!A:B,2,0),IF(VLOOKUP(A83,'Etat de stock'!A:B,2,0)&gt;VLOOKUP(A83,'Base de données '!A:E,5,0),"surplus","OK")),"absent")</f>
        <v>absent</v>
      </c>
    </row>
    <row r="84" spans="1:2" x14ac:dyDescent="0.25">
      <c r="A84" s="36"/>
      <c r="B84" s="2" t="str">
        <f>IFERROR(IF(VLOOKUP(A84,'Etat de stock'!A:B,2,0)&lt;=VLOOKUP(A84,'Base de données '!A:D,4,0),VLOOKUP(A84,'Base de données '!A:E,5,0)-VLOOKUP(A84,'Etat de stock'!A:B,2,0),IF(VLOOKUP(A84,'Etat de stock'!A:B,2,0)&gt;VLOOKUP(A84,'Base de données '!A:E,5,0),"surplus","OK")),"absent")</f>
        <v>absent</v>
      </c>
    </row>
    <row r="85" spans="1:2" x14ac:dyDescent="0.25">
      <c r="A85" s="36"/>
      <c r="B85" s="2" t="str">
        <f>IFERROR(IF(VLOOKUP(A85,'Etat de stock'!A:B,2,0)&lt;=VLOOKUP(A85,'Base de données '!A:D,4,0),VLOOKUP(A85,'Base de données '!A:E,5,0)-VLOOKUP(A85,'Etat de stock'!A:B,2,0),IF(VLOOKUP(A85,'Etat de stock'!A:B,2,0)&gt;VLOOKUP(A85,'Base de données '!A:E,5,0),"surplus","OK")),"absent")</f>
        <v>absent</v>
      </c>
    </row>
    <row r="86" spans="1:2" x14ac:dyDescent="0.25">
      <c r="A86" s="36"/>
      <c r="B86" s="2" t="str">
        <f>IFERROR(IF(VLOOKUP(A86,'Etat de stock'!A:B,2,0)&lt;=VLOOKUP(A86,'Base de données '!A:D,4,0),VLOOKUP(A86,'Base de données '!A:E,5,0)-VLOOKUP(A86,'Etat de stock'!A:B,2,0),IF(VLOOKUP(A86,'Etat de stock'!A:B,2,0)&gt;VLOOKUP(A86,'Base de données '!A:E,5,0),"surplus","OK")),"absent")</f>
        <v>absent</v>
      </c>
    </row>
    <row r="87" spans="1:2" x14ac:dyDescent="0.25">
      <c r="A87" s="36"/>
      <c r="B87" s="2" t="str">
        <f>IFERROR(IF(VLOOKUP(A87,'Etat de stock'!A:B,2,0)&lt;=VLOOKUP(A87,'Base de données '!A:D,4,0),VLOOKUP(A87,'Base de données '!A:E,5,0)-VLOOKUP(A87,'Etat de stock'!A:B,2,0),IF(VLOOKUP(A87,'Etat de stock'!A:B,2,0)&gt;VLOOKUP(A87,'Base de données '!A:E,5,0),"surplus","OK")),"absent")</f>
        <v>absent</v>
      </c>
    </row>
    <row r="88" spans="1:2" x14ac:dyDescent="0.25">
      <c r="A88" s="36"/>
      <c r="B88" s="2" t="str">
        <f>IFERROR(IF(VLOOKUP(A88,'Etat de stock'!A:B,2,0)&lt;=VLOOKUP(A88,'Base de données '!A:D,4,0),VLOOKUP(A88,'Base de données '!A:E,5,0)-VLOOKUP(A88,'Etat de stock'!A:B,2,0),IF(VLOOKUP(A88,'Etat de stock'!A:B,2,0)&gt;VLOOKUP(A88,'Base de données '!A:E,5,0),"surplus","OK")),"absent")</f>
        <v>absent</v>
      </c>
    </row>
    <row r="89" spans="1:2" x14ac:dyDescent="0.25">
      <c r="A89" s="36"/>
      <c r="B89" s="2" t="str">
        <f>IFERROR(IF(VLOOKUP(A89,'Etat de stock'!A:B,2,0)&lt;=VLOOKUP(A89,'Base de données '!A:D,4,0),VLOOKUP(A89,'Base de données '!A:E,5,0)-VLOOKUP(A89,'Etat de stock'!A:B,2,0),IF(VLOOKUP(A89,'Etat de stock'!A:B,2,0)&gt;VLOOKUP(A89,'Base de données '!A:E,5,0),"surplus","OK")),"absent")</f>
        <v>absent</v>
      </c>
    </row>
    <row r="90" spans="1:2" x14ac:dyDescent="0.25">
      <c r="A90" s="36"/>
      <c r="B90" s="2" t="str">
        <f>IFERROR(IF(VLOOKUP(A90,'Etat de stock'!A:B,2,0)&lt;=VLOOKUP(A90,'Base de données '!A:D,4,0),VLOOKUP(A90,'Base de données '!A:E,5,0)-VLOOKUP(A90,'Etat de stock'!A:B,2,0),IF(VLOOKUP(A90,'Etat de stock'!A:B,2,0)&gt;VLOOKUP(A90,'Base de données '!A:E,5,0),"surplus","OK")),"absent")</f>
        <v>absent</v>
      </c>
    </row>
    <row r="91" spans="1:2" x14ac:dyDescent="0.25">
      <c r="A91" s="36"/>
      <c r="B91" s="2" t="str">
        <f>IFERROR(IF(VLOOKUP(A91,'Etat de stock'!A:B,2,0)&lt;=VLOOKUP(A91,'Base de données '!A:D,4,0),VLOOKUP(A91,'Base de données '!A:E,5,0)-VLOOKUP(A91,'Etat de stock'!A:B,2,0),IF(VLOOKUP(A91,'Etat de stock'!A:B,2,0)&gt;VLOOKUP(A91,'Base de données '!A:E,5,0),"surplus","OK")),"absent")</f>
        <v>absent</v>
      </c>
    </row>
    <row r="92" spans="1:2" x14ac:dyDescent="0.25">
      <c r="A92" s="36"/>
      <c r="B92" s="2" t="str">
        <f>IFERROR(IF(VLOOKUP(A92,'Etat de stock'!A:B,2,0)&lt;=VLOOKUP(A92,'Base de données '!A:D,4,0),VLOOKUP(A92,'Base de données '!A:E,5,0)-VLOOKUP(A92,'Etat de stock'!A:B,2,0),IF(VLOOKUP(A92,'Etat de stock'!A:B,2,0)&gt;VLOOKUP(A92,'Base de données '!A:E,5,0),"surplus","OK")),"absent")</f>
        <v>absent</v>
      </c>
    </row>
    <row r="93" spans="1:2" x14ac:dyDescent="0.25">
      <c r="A93" s="36"/>
      <c r="B93" s="2" t="str">
        <f>IFERROR(IF(VLOOKUP(A93,'Etat de stock'!A:B,2,0)&lt;=VLOOKUP(A93,'Base de données '!A:D,4,0),VLOOKUP(A93,'Base de données '!A:E,5,0)-VLOOKUP(A93,'Etat de stock'!A:B,2,0),IF(VLOOKUP(A93,'Etat de stock'!A:B,2,0)&gt;VLOOKUP(A93,'Base de données '!A:E,5,0),"surplus","OK")),"absent")</f>
        <v>absent</v>
      </c>
    </row>
    <row r="94" spans="1:2" x14ac:dyDescent="0.25">
      <c r="A94" s="36"/>
      <c r="B94" s="2" t="str">
        <f>IFERROR(IF(VLOOKUP(A94,'Etat de stock'!A:B,2,0)&lt;=VLOOKUP(A94,'Base de données '!A:D,4,0),VLOOKUP(A94,'Base de données '!A:E,5,0)-VLOOKUP(A94,'Etat de stock'!A:B,2,0),IF(VLOOKUP(A94,'Etat de stock'!A:B,2,0)&gt;VLOOKUP(A94,'Base de données '!A:E,5,0),"surplus","OK")),"absent")</f>
        <v>absent</v>
      </c>
    </row>
    <row r="95" spans="1:2" x14ac:dyDescent="0.25">
      <c r="A95" s="36"/>
      <c r="B95" s="2" t="str">
        <f>IFERROR(IF(VLOOKUP(A95,'Etat de stock'!A:B,2,0)&lt;=VLOOKUP(A95,'Base de données '!A:D,4,0),VLOOKUP(A95,'Base de données '!A:E,5,0)-VLOOKUP(A95,'Etat de stock'!A:B,2,0),IF(VLOOKUP(A95,'Etat de stock'!A:B,2,0)&gt;VLOOKUP(A95,'Base de données '!A:E,5,0),"surplus","OK")),"absent")</f>
        <v>absent</v>
      </c>
    </row>
    <row r="96" spans="1:2" x14ac:dyDescent="0.25">
      <c r="A96" s="36"/>
      <c r="B96" s="2" t="str">
        <f>IFERROR(IF(VLOOKUP(A96,'Etat de stock'!A:B,2,0)&lt;=VLOOKUP(A96,'Base de données '!A:D,4,0),VLOOKUP(A96,'Base de données '!A:E,5,0)-VLOOKUP(A96,'Etat de stock'!A:B,2,0),IF(VLOOKUP(A96,'Etat de stock'!A:B,2,0)&gt;VLOOKUP(A96,'Base de données '!A:E,5,0),"surplus","OK")),"absent")</f>
        <v>absent</v>
      </c>
    </row>
    <row r="97" spans="1:2" x14ac:dyDescent="0.25">
      <c r="A97" s="37"/>
      <c r="B97" s="2" t="str">
        <f>IFERROR(IF(VLOOKUP(A97,'Etat de stock'!A:B,2,0)&lt;=VLOOKUP(A97,'Base de données '!A:D,4,0),VLOOKUP(A97,'Base de données '!A:E,5,0)-VLOOKUP(A97,'Etat de stock'!A:B,2,0),IF(VLOOKUP(A97,'Etat de stock'!A:B,2,0)&gt;VLOOKUP(A97,'Base de données '!A:E,5,0),"surplus","OK")),"absent")</f>
        <v>absent</v>
      </c>
    </row>
    <row r="98" spans="1:2" x14ac:dyDescent="0.25">
      <c r="A98" s="36"/>
      <c r="B98" s="2" t="str">
        <f>IFERROR(IF(VLOOKUP(A98,'Etat de stock'!A:B,2,0)&lt;=VLOOKUP(A98,'Base de données '!A:D,4,0),VLOOKUP(A98,'Base de données '!A:E,5,0)-VLOOKUP(A98,'Etat de stock'!A:B,2,0),IF(VLOOKUP(A98,'Etat de stock'!A:B,2,0)&gt;VLOOKUP(A98,'Base de données '!A:E,5,0),"surplus","OK")),"absent")</f>
        <v>absent</v>
      </c>
    </row>
    <row r="99" spans="1:2" x14ac:dyDescent="0.25">
      <c r="A99" s="36"/>
      <c r="B99" s="2" t="str">
        <f>IFERROR(IF(VLOOKUP(A99,'Etat de stock'!A:B,2,0)&lt;=VLOOKUP(A99,'Base de données '!A:D,4,0),VLOOKUP(A99,'Base de données '!A:E,5,0)-VLOOKUP(A99,'Etat de stock'!A:B,2,0),IF(VLOOKUP(A99,'Etat de stock'!A:B,2,0)&gt;VLOOKUP(A99,'Base de données '!A:E,5,0),"surplus","OK")),"absent")</f>
        <v>absent</v>
      </c>
    </row>
    <row r="100" spans="1:2" x14ac:dyDescent="0.25">
      <c r="A100" s="36"/>
      <c r="B100" s="2" t="str">
        <f>IFERROR(IF(VLOOKUP(A100,'Etat de stock'!A:B,2,0)&lt;=VLOOKUP(A100,'Base de données '!A:D,4,0),VLOOKUP(A100,'Base de données '!A:E,5,0)-VLOOKUP(A100,'Etat de stock'!A:B,2,0),IF(VLOOKUP(A100,'Etat de stock'!A:B,2,0)&gt;VLOOKUP(A100,'Base de données '!A:E,5,0),"surplus","OK")),"absent")</f>
        <v>absent</v>
      </c>
    </row>
    <row r="101" spans="1:2" x14ac:dyDescent="0.25">
      <c r="A101" s="37"/>
      <c r="B101" s="2" t="str">
        <f>IFERROR(IF(VLOOKUP(A101,'Etat de stock'!A:B,2,0)&lt;=VLOOKUP(A101,'Base de données '!A:D,4,0),VLOOKUP(A101,'Base de données '!A:E,5,0)-VLOOKUP(A101,'Etat de stock'!A:B,2,0),IF(VLOOKUP(A101,'Etat de stock'!A:B,2,0)&gt;VLOOKUP(A101,'Base de données '!A:E,5,0),"surplus","OK")),"absent")</f>
        <v>absent</v>
      </c>
    </row>
    <row r="102" spans="1:2" x14ac:dyDescent="0.25">
      <c r="A102" s="37"/>
      <c r="B102" s="2" t="str">
        <f>IFERROR(IF(VLOOKUP(A102,'Etat de stock'!A:B,2,0)&lt;=VLOOKUP(A102,'Base de données '!A:D,4,0),VLOOKUP(A102,'Base de données '!A:E,5,0)-VLOOKUP(A102,'Etat de stock'!A:B,2,0),IF(VLOOKUP(A102,'Etat de stock'!A:B,2,0)&gt;VLOOKUP(A102,'Base de données '!A:E,5,0),"surplus","OK")),"absent")</f>
        <v>absent</v>
      </c>
    </row>
    <row r="103" spans="1:2" x14ac:dyDescent="0.25">
      <c r="A103" s="37"/>
      <c r="B103" s="2" t="str">
        <f>IFERROR(IF(VLOOKUP(A103,'Etat de stock'!A:B,2,0)&lt;=VLOOKUP(A103,'Base de données '!A:D,4,0),VLOOKUP(A103,'Base de données '!A:E,5,0)-VLOOKUP(A103,'Etat de stock'!A:B,2,0),IF(VLOOKUP(A103,'Etat de stock'!A:B,2,0)&gt;VLOOKUP(A103,'Base de données '!A:E,5,0),"surplus","OK")),"absent")</f>
        <v>absent</v>
      </c>
    </row>
    <row r="104" spans="1:2" x14ac:dyDescent="0.25">
      <c r="A104" s="37"/>
      <c r="B104" s="2" t="str">
        <f>IFERROR(IF(VLOOKUP(A104,'Etat de stock'!A:B,2,0)&lt;=VLOOKUP(A104,'Base de données '!A:D,4,0),VLOOKUP(A104,'Base de données '!A:E,5,0)-VLOOKUP(A104,'Etat de stock'!A:B,2,0),IF(VLOOKUP(A104,'Etat de stock'!A:B,2,0)&gt;VLOOKUP(A104,'Base de données '!A:E,5,0),"surplus","OK")),"absent")</f>
        <v>absent</v>
      </c>
    </row>
    <row r="105" spans="1:2" x14ac:dyDescent="0.25">
      <c r="A105" s="36"/>
      <c r="B105" s="2" t="str">
        <f>IFERROR(IF(VLOOKUP(A105,'Etat de stock'!A:B,2,0)&lt;=VLOOKUP(A105,'Base de données '!A:D,4,0),VLOOKUP(A105,'Base de données '!A:E,5,0)-VLOOKUP(A105,'Etat de stock'!A:B,2,0),IF(VLOOKUP(A105,'Etat de stock'!A:B,2,0)&gt;VLOOKUP(A105,'Base de données '!A:E,5,0),"surplus","OK")),"absent")</f>
        <v>absent</v>
      </c>
    </row>
    <row r="106" spans="1:2" x14ac:dyDescent="0.25">
      <c r="A106" s="36"/>
      <c r="B106" s="2" t="str">
        <f>IFERROR(IF(VLOOKUP(A106,'Etat de stock'!A:B,2,0)&lt;=VLOOKUP(A106,'Base de données '!A:D,4,0),VLOOKUP(A106,'Base de données '!A:E,5,0)-VLOOKUP(A106,'Etat de stock'!A:B,2,0),IF(VLOOKUP(A106,'Etat de stock'!A:B,2,0)&gt;VLOOKUP(A106,'Base de données '!A:E,5,0),"surplus","OK")),"absent")</f>
        <v>absent</v>
      </c>
    </row>
    <row r="107" spans="1:2" x14ac:dyDescent="0.25">
      <c r="A107" s="36"/>
      <c r="B107" s="2" t="str">
        <f>IFERROR(IF(VLOOKUP(A107,'Etat de stock'!A:B,2,0)&lt;=VLOOKUP(A107,'Base de données '!A:D,4,0),VLOOKUP(A107,'Base de données '!A:E,5,0)-VLOOKUP(A107,'Etat de stock'!A:B,2,0),IF(VLOOKUP(A107,'Etat de stock'!A:B,2,0)&gt;VLOOKUP(A107,'Base de données '!A:E,5,0),"surplus","OK")),"absent")</f>
        <v>absent</v>
      </c>
    </row>
    <row r="108" spans="1:2" x14ac:dyDescent="0.25">
      <c r="A108" s="36"/>
      <c r="B108" s="2" t="str">
        <f>IFERROR(IF(VLOOKUP(A108,'Etat de stock'!A:B,2,0)&lt;=VLOOKUP(A108,'Base de données '!A:D,4,0),VLOOKUP(A108,'Base de données '!A:E,5,0)-VLOOKUP(A108,'Etat de stock'!A:B,2,0),IF(VLOOKUP(A108,'Etat de stock'!A:B,2,0)&gt;VLOOKUP(A108,'Base de données '!A:E,5,0),"surplus","OK")),"absent")</f>
        <v>absent</v>
      </c>
    </row>
    <row r="109" spans="1:2" x14ac:dyDescent="0.25">
      <c r="A109" s="35"/>
      <c r="B109" s="2" t="str">
        <f>IFERROR(IF(VLOOKUP(A109,'Etat de stock'!A:B,2,0)&lt;=VLOOKUP(A109,'Base de données '!A:D,4,0),VLOOKUP(A109,'Base de données '!A:E,5,0)-VLOOKUP(A109,'Etat de stock'!A:B,2,0),IF(VLOOKUP(A109,'Etat de stock'!A:B,2,0)&gt;VLOOKUP(A109,'Base de données '!A:E,5,0),"surplus","OK")),"absent")</f>
        <v>absent</v>
      </c>
    </row>
    <row r="110" spans="1:2" x14ac:dyDescent="0.25">
      <c r="A110" s="35"/>
      <c r="B110" s="2" t="str">
        <f>IFERROR(IF(VLOOKUP(A110,'Etat de stock'!A:B,2,0)&lt;=VLOOKUP(A110,'Base de données '!A:D,4,0),VLOOKUP(A110,'Base de données '!A:E,5,0)-VLOOKUP(A110,'Etat de stock'!A:B,2,0),IF(VLOOKUP(A110,'Etat de stock'!A:B,2,0)&gt;VLOOKUP(A110,'Base de données '!A:E,5,0),"surplus","OK")),"absent")</f>
        <v>absent</v>
      </c>
    </row>
    <row r="111" spans="1:2" x14ac:dyDescent="0.25">
      <c r="A111" s="35"/>
      <c r="B111" s="2" t="str">
        <f>IFERROR(IF(VLOOKUP(A111,'Etat de stock'!A:B,2,0)&lt;=VLOOKUP(A111,'Base de données '!A:D,4,0),VLOOKUP(A111,'Base de données '!A:E,5,0)-VLOOKUP(A111,'Etat de stock'!A:B,2,0),IF(VLOOKUP(A111,'Etat de stock'!A:B,2,0)&gt;VLOOKUP(A111,'Base de données '!A:E,5,0),"surplus","OK")),"absent")</f>
        <v>absent</v>
      </c>
    </row>
    <row r="112" spans="1:2" x14ac:dyDescent="0.25">
      <c r="A112" s="35"/>
      <c r="B112" s="2" t="str">
        <f>IFERROR(IF(VLOOKUP(A112,'Etat de stock'!A:B,2,0)&lt;=VLOOKUP(A112,'Base de données '!A:D,4,0),VLOOKUP(A112,'Base de données '!A:E,5,0)-VLOOKUP(A112,'Etat de stock'!A:B,2,0),IF(VLOOKUP(A112,'Etat de stock'!A:B,2,0)&gt;VLOOKUP(A112,'Base de données '!A:E,5,0),"surplus","OK")),"absent")</f>
        <v>absent</v>
      </c>
    </row>
    <row r="113" spans="1:2" x14ac:dyDescent="0.25">
      <c r="A113" s="35"/>
      <c r="B113" s="2" t="str">
        <f>IFERROR(IF(VLOOKUP(A113,'Etat de stock'!A:B,2,0)&lt;=VLOOKUP(A113,'Base de données '!A:D,4,0),VLOOKUP(A113,'Base de données '!A:E,5,0)-VLOOKUP(A113,'Etat de stock'!A:B,2,0),IF(VLOOKUP(A113,'Etat de stock'!A:B,2,0)&gt;VLOOKUP(A113,'Base de données '!A:E,5,0),"surplus","OK")),"absent")</f>
        <v>absent</v>
      </c>
    </row>
    <row r="114" spans="1:2" x14ac:dyDescent="0.25">
      <c r="A114" s="35"/>
      <c r="B114" s="2" t="str">
        <f>IFERROR(IF(VLOOKUP(A114,'Etat de stock'!A:B,2,0)&lt;=VLOOKUP(A114,'Base de données '!A:D,4,0),VLOOKUP(A114,'Base de données '!A:E,5,0)-VLOOKUP(A114,'Etat de stock'!A:B,2,0),IF(VLOOKUP(A114,'Etat de stock'!A:B,2,0)&gt;VLOOKUP(A114,'Base de données '!A:E,5,0),"surplus","OK")),"absent")</f>
        <v>absent</v>
      </c>
    </row>
    <row r="115" spans="1:2" x14ac:dyDescent="0.25">
      <c r="A115" s="35"/>
      <c r="B115" s="2" t="str">
        <f>IFERROR(IF(VLOOKUP(A115,'Etat de stock'!A:B,2,0)&lt;=VLOOKUP(A115,'Base de données '!A:D,4,0),VLOOKUP(A115,'Base de données '!A:E,5,0)-VLOOKUP(A115,'Etat de stock'!A:B,2,0),IF(VLOOKUP(A115,'Etat de stock'!A:B,2,0)&gt;VLOOKUP(A115,'Base de données '!A:E,5,0),"surplus","OK")),"absent")</f>
        <v>absent</v>
      </c>
    </row>
    <row r="116" spans="1:2" x14ac:dyDescent="0.25">
      <c r="A116" s="35"/>
      <c r="B116" s="2" t="str">
        <f>IFERROR(IF(VLOOKUP(A116,'Etat de stock'!A:B,2,0)&lt;=VLOOKUP(A116,'Base de données '!A:D,4,0),VLOOKUP(A116,'Base de données '!A:E,5,0)-VLOOKUP(A116,'Etat de stock'!A:B,2,0),IF(VLOOKUP(A116,'Etat de stock'!A:B,2,0)&gt;VLOOKUP(A116,'Base de données '!A:E,5,0),"surplus","OK")),"absent")</f>
        <v>absent</v>
      </c>
    </row>
    <row r="117" spans="1:2" x14ac:dyDescent="0.25">
      <c r="A117" s="35"/>
      <c r="B117" s="2" t="str">
        <f>IFERROR(IF(VLOOKUP(A117,'Etat de stock'!A:B,2,0)&lt;=VLOOKUP(A117,'Base de données '!A:D,4,0),VLOOKUP(A117,'Base de données '!A:E,5,0)-VLOOKUP(A117,'Etat de stock'!A:B,2,0),IF(VLOOKUP(A117,'Etat de stock'!A:B,2,0)&gt;VLOOKUP(A117,'Base de données '!A:E,5,0),"surplus","OK")),"absent")</f>
        <v>absent</v>
      </c>
    </row>
    <row r="118" spans="1:2" x14ac:dyDescent="0.25">
      <c r="A118" s="35"/>
      <c r="B118" s="2" t="str">
        <f>IFERROR(IF(VLOOKUP(A118,'Etat de stock'!A:B,2,0)&lt;=VLOOKUP(A118,'Base de données '!A:D,4,0),VLOOKUP(A118,'Base de données '!A:E,5,0)-VLOOKUP(A118,'Etat de stock'!A:B,2,0),IF(VLOOKUP(A118,'Etat de stock'!A:B,2,0)&gt;VLOOKUP(A118,'Base de données '!A:E,5,0),"surplus","OK")),"absent")</f>
        <v>absent</v>
      </c>
    </row>
    <row r="119" spans="1:2" x14ac:dyDescent="0.25">
      <c r="A119" s="35"/>
      <c r="B119" s="2" t="str">
        <f>IFERROR(IF(VLOOKUP(A119,'Etat de stock'!A:B,2,0)&lt;=VLOOKUP(A119,'Base de données '!A:D,4,0),VLOOKUP(A119,'Base de données '!A:E,5,0)-VLOOKUP(A119,'Etat de stock'!A:B,2,0),IF(VLOOKUP(A119,'Etat de stock'!A:B,2,0)&gt;VLOOKUP(A119,'Base de données '!A:E,5,0),"surplus","OK")),"absent")</f>
        <v>absent</v>
      </c>
    </row>
  </sheetData>
  <mergeCells count="1">
    <mergeCell ref="B1:B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13"/>
  <sheetViews>
    <sheetView topLeftCell="A64" workbookViewId="0">
      <selection activeCell="A2" sqref="A2:A73"/>
    </sheetView>
  </sheetViews>
  <sheetFormatPr baseColWidth="10" defaultRowHeight="15.75" x14ac:dyDescent="0.25"/>
  <cols>
    <col min="1" max="1" width="4.25" style="68" customWidth="1"/>
  </cols>
  <sheetData>
    <row r="1" spans="1:1" ht="16.5" thickBot="1" x14ac:dyDescent="0.3">
      <c r="A1"/>
    </row>
    <row r="2" spans="1:1" ht="17.25" thickTop="1" thickBot="1" x14ac:dyDescent="0.3">
      <c r="A2" s="69">
        <v>43013</v>
      </c>
    </row>
    <row r="3" spans="1:1" ht="16.5" thickTop="1" x14ac:dyDescent="0.25">
      <c r="A3" s="58">
        <v>12</v>
      </c>
    </row>
    <row r="4" spans="1:1" x14ac:dyDescent="0.25">
      <c r="A4" s="61"/>
    </row>
    <row r="5" spans="1:1" x14ac:dyDescent="0.25">
      <c r="A5" s="45">
        <v>5</v>
      </c>
    </row>
    <row r="6" spans="1:1" x14ac:dyDescent="0.25">
      <c r="A6" s="45"/>
    </row>
    <row r="7" spans="1:1" x14ac:dyDescent="0.25">
      <c r="A7" s="45"/>
    </row>
    <row r="8" spans="1:1" x14ac:dyDescent="0.25">
      <c r="A8" s="45"/>
    </row>
    <row r="9" spans="1:1" x14ac:dyDescent="0.25">
      <c r="A9" s="45"/>
    </row>
    <row r="10" spans="1:1" x14ac:dyDescent="0.25">
      <c r="A10" s="45"/>
    </row>
    <row r="11" spans="1:1" x14ac:dyDescent="0.25">
      <c r="A11" s="45"/>
    </row>
    <row r="12" spans="1:1" x14ac:dyDescent="0.25">
      <c r="A12" s="45"/>
    </row>
    <row r="13" spans="1:1" x14ac:dyDescent="0.25">
      <c r="A13" s="45"/>
    </row>
    <row r="14" spans="1:1" x14ac:dyDescent="0.25">
      <c r="A14" s="45"/>
    </row>
    <row r="15" spans="1:1" x14ac:dyDescent="0.25">
      <c r="A15" s="45"/>
    </row>
    <row r="16" spans="1:1" x14ac:dyDescent="0.25">
      <c r="A16" s="45"/>
    </row>
    <row r="17" spans="1:1" x14ac:dyDescent="0.25">
      <c r="A17" s="45"/>
    </row>
    <row r="18" spans="1:1" x14ac:dyDescent="0.25">
      <c r="A18" s="45">
        <v>12</v>
      </c>
    </row>
    <row r="19" spans="1:1" x14ac:dyDescent="0.25">
      <c r="A19" s="45"/>
    </row>
    <row r="20" spans="1:1" x14ac:dyDescent="0.25">
      <c r="A20" s="45">
        <v>1</v>
      </c>
    </row>
    <row r="21" spans="1:1" x14ac:dyDescent="0.25">
      <c r="A21" s="45"/>
    </row>
    <row r="22" spans="1:1" x14ac:dyDescent="0.25">
      <c r="A22" s="45"/>
    </row>
    <row r="23" spans="1:1" x14ac:dyDescent="0.25">
      <c r="A23" s="45">
        <v>2</v>
      </c>
    </row>
    <row r="24" spans="1:1" x14ac:dyDescent="0.25">
      <c r="A24" s="45"/>
    </row>
    <row r="25" spans="1:1" x14ac:dyDescent="0.25">
      <c r="A25" s="45"/>
    </row>
    <row r="26" spans="1:1" x14ac:dyDescent="0.25">
      <c r="A26" s="45">
        <v>2</v>
      </c>
    </row>
    <row r="27" spans="1:1" x14ac:dyDescent="0.25">
      <c r="A27" s="45"/>
    </row>
    <row r="28" spans="1:1" x14ac:dyDescent="0.25">
      <c r="A28" s="45">
        <v>1</v>
      </c>
    </row>
    <row r="29" spans="1:1" x14ac:dyDescent="0.25">
      <c r="A29" s="45"/>
    </row>
    <row r="30" spans="1:1" x14ac:dyDescent="0.25">
      <c r="A30" s="45"/>
    </row>
    <row r="31" spans="1:1" x14ac:dyDescent="0.25">
      <c r="A31" s="45">
        <v>18</v>
      </c>
    </row>
    <row r="32" spans="1:1" x14ac:dyDescent="0.25">
      <c r="A32" s="45">
        <v>1</v>
      </c>
    </row>
    <row r="33" spans="1:1" x14ac:dyDescent="0.25">
      <c r="A33" s="45"/>
    </row>
    <row r="34" spans="1:1" x14ac:dyDescent="0.25">
      <c r="A34" s="45">
        <v>6</v>
      </c>
    </row>
    <row r="35" spans="1:1" x14ac:dyDescent="0.25">
      <c r="A35" s="45"/>
    </row>
    <row r="36" spans="1:1" x14ac:dyDescent="0.25">
      <c r="A36" s="45"/>
    </row>
    <row r="37" spans="1:1" x14ac:dyDescent="0.25">
      <c r="A37" s="45"/>
    </row>
    <row r="38" spans="1:1" x14ac:dyDescent="0.25">
      <c r="A38" s="45">
        <v>6</v>
      </c>
    </row>
    <row r="39" spans="1:1" x14ac:dyDescent="0.25">
      <c r="A39" s="45">
        <v>6</v>
      </c>
    </row>
    <row r="40" spans="1:1" x14ac:dyDescent="0.25">
      <c r="A40" s="45"/>
    </row>
    <row r="41" spans="1:1" x14ac:dyDescent="0.25">
      <c r="A41" s="45">
        <v>2</v>
      </c>
    </row>
    <row r="42" spans="1:1" x14ac:dyDescent="0.25">
      <c r="A42" s="45"/>
    </row>
    <row r="43" spans="1:1" x14ac:dyDescent="0.25">
      <c r="A43" s="45"/>
    </row>
    <row r="44" spans="1:1" x14ac:dyDescent="0.25">
      <c r="A44" s="45"/>
    </row>
    <row r="45" spans="1:1" x14ac:dyDescent="0.25">
      <c r="A45" s="45"/>
    </row>
    <row r="46" spans="1:1" x14ac:dyDescent="0.25">
      <c r="A46" s="45">
        <v>48</v>
      </c>
    </row>
    <row r="47" spans="1:1" x14ac:dyDescent="0.25">
      <c r="A47" s="45"/>
    </row>
    <row r="48" spans="1:1" x14ac:dyDescent="0.25">
      <c r="A48" s="45">
        <v>24</v>
      </c>
    </row>
    <row r="49" spans="1:1" x14ac:dyDescent="0.25">
      <c r="A49" s="45"/>
    </row>
    <row r="50" spans="1:1" x14ac:dyDescent="0.25">
      <c r="A50" s="45"/>
    </row>
    <row r="51" spans="1:1" x14ac:dyDescent="0.25">
      <c r="A51" s="45"/>
    </row>
    <row r="52" spans="1:1" x14ac:dyDescent="0.25">
      <c r="A52" s="45"/>
    </row>
    <row r="53" spans="1:1" x14ac:dyDescent="0.25">
      <c r="A53" s="45"/>
    </row>
    <row r="54" spans="1:1" x14ac:dyDescent="0.25">
      <c r="A54" s="45"/>
    </row>
    <row r="55" spans="1:1" x14ac:dyDescent="0.25">
      <c r="A55" s="45"/>
    </row>
    <row r="56" spans="1:1" x14ac:dyDescent="0.25">
      <c r="A56" s="45"/>
    </row>
    <row r="57" spans="1:1" x14ac:dyDescent="0.25">
      <c r="A57" s="45"/>
    </row>
    <row r="58" spans="1:1" x14ac:dyDescent="0.25">
      <c r="A58" s="45"/>
    </row>
    <row r="59" spans="1:1" x14ac:dyDescent="0.25">
      <c r="A59" s="45"/>
    </row>
    <row r="60" spans="1:1" x14ac:dyDescent="0.25">
      <c r="A60" s="45"/>
    </row>
    <row r="61" spans="1:1" x14ac:dyDescent="0.25">
      <c r="A61" s="45"/>
    </row>
    <row r="62" spans="1:1" x14ac:dyDescent="0.25">
      <c r="A62" s="45">
        <v>12</v>
      </c>
    </row>
    <row r="63" spans="1:1" x14ac:dyDescent="0.25">
      <c r="A63" s="45">
        <v>24</v>
      </c>
    </row>
    <row r="64" spans="1:1" x14ac:dyDescent="0.25">
      <c r="A64" s="45"/>
    </row>
    <row r="65" spans="1:1" x14ac:dyDescent="0.25">
      <c r="A65" s="45"/>
    </row>
    <row r="66" spans="1:1" x14ac:dyDescent="0.25">
      <c r="A66" s="45"/>
    </row>
    <row r="67" spans="1:1" x14ac:dyDescent="0.25">
      <c r="A67" s="45"/>
    </row>
    <row r="68" spans="1:1" ht="16.5" thickBot="1" x14ac:dyDescent="0.3">
      <c r="A68" s="66"/>
    </row>
    <row r="69" spans="1:1" ht="16.5" thickTop="1" x14ac:dyDescent="0.25">
      <c r="A69" s="61"/>
    </row>
    <row r="70" spans="1:1" x14ac:dyDescent="0.25">
      <c r="A70" s="45">
        <v>24</v>
      </c>
    </row>
    <row r="71" spans="1:1" x14ac:dyDescent="0.25">
      <c r="A71" s="45">
        <v>6</v>
      </c>
    </row>
    <row r="72" spans="1:1" ht="16.5" thickBot="1" x14ac:dyDescent="0.3">
      <c r="A72" s="66"/>
    </row>
    <row r="73" spans="1:1" ht="16.5" thickTop="1" x14ac:dyDescent="0.25">
      <c r="A73" s="61">
        <v>24</v>
      </c>
    </row>
    <row r="74" spans="1:1" x14ac:dyDescent="0.25">
      <c r="A74" s="45"/>
    </row>
    <row r="75" spans="1:1" x14ac:dyDescent="0.25">
      <c r="A75" s="45"/>
    </row>
    <row r="76" spans="1:1" x14ac:dyDescent="0.25">
      <c r="A76" s="45"/>
    </row>
    <row r="77" spans="1:1" x14ac:dyDescent="0.25">
      <c r="A77" s="45"/>
    </row>
    <row r="78" spans="1:1" x14ac:dyDescent="0.25">
      <c r="A78" s="45"/>
    </row>
    <row r="79" spans="1:1" x14ac:dyDescent="0.25">
      <c r="A79" s="45"/>
    </row>
    <row r="80" spans="1:1" x14ac:dyDescent="0.25">
      <c r="A80" s="45"/>
    </row>
    <row r="81" spans="1:1" x14ac:dyDescent="0.25">
      <c r="A81" s="45"/>
    </row>
    <row r="82" spans="1:1" x14ac:dyDescent="0.25">
      <c r="A82" s="45"/>
    </row>
    <row r="83" spans="1:1" x14ac:dyDescent="0.25">
      <c r="A83" s="45"/>
    </row>
    <row r="84" spans="1:1" x14ac:dyDescent="0.25">
      <c r="A84" s="45"/>
    </row>
    <row r="85" spans="1:1" x14ac:dyDescent="0.25">
      <c r="A85" s="45"/>
    </row>
    <row r="86" spans="1:1" x14ac:dyDescent="0.25">
      <c r="A86" s="45"/>
    </row>
    <row r="87" spans="1:1" x14ac:dyDescent="0.25">
      <c r="A87" s="45"/>
    </row>
    <row r="88" spans="1:1" x14ac:dyDescent="0.25">
      <c r="A88" s="45"/>
    </row>
    <row r="89" spans="1:1" x14ac:dyDescent="0.25">
      <c r="A89" s="45"/>
    </row>
    <row r="90" spans="1:1" x14ac:dyDescent="0.25">
      <c r="A90" s="45"/>
    </row>
    <row r="91" spans="1:1" x14ac:dyDescent="0.25">
      <c r="A91" s="45"/>
    </row>
    <row r="92" spans="1:1" x14ac:dyDescent="0.25">
      <c r="A92" s="45"/>
    </row>
    <row r="93" spans="1:1" x14ac:dyDescent="0.25">
      <c r="A93" s="45"/>
    </row>
    <row r="94" spans="1:1" x14ac:dyDescent="0.25">
      <c r="A94" s="45"/>
    </row>
    <row r="95" spans="1:1" x14ac:dyDescent="0.25">
      <c r="A95" s="45"/>
    </row>
    <row r="96" spans="1:1" x14ac:dyDescent="0.25">
      <c r="A96" s="45"/>
    </row>
    <row r="97" spans="1:1" x14ac:dyDescent="0.25">
      <c r="A97" s="45"/>
    </row>
    <row r="98" spans="1:1" x14ac:dyDescent="0.25">
      <c r="A98" s="45"/>
    </row>
    <row r="99" spans="1:1" x14ac:dyDescent="0.25">
      <c r="A99" s="45"/>
    </row>
    <row r="100" spans="1:1" x14ac:dyDescent="0.25">
      <c r="A100" s="45"/>
    </row>
    <row r="101" spans="1:1" x14ac:dyDescent="0.25">
      <c r="A101" s="45"/>
    </row>
    <row r="102" spans="1:1" x14ac:dyDescent="0.25">
      <c r="A102" s="45"/>
    </row>
    <row r="103" spans="1:1" x14ac:dyDescent="0.25">
      <c r="A103" s="45"/>
    </row>
    <row r="104" spans="1:1" x14ac:dyDescent="0.25">
      <c r="A104" s="45"/>
    </row>
    <row r="105" spans="1:1" x14ac:dyDescent="0.25">
      <c r="A105" s="45"/>
    </row>
    <row r="106" spans="1:1" x14ac:dyDescent="0.25">
      <c r="A106" s="45"/>
    </row>
    <row r="107" spans="1:1" x14ac:dyDescent="0.25">
      <c r="A107" s="45"/>
    </row>
    <row r="108" spans="1:1" x14ac:dyDescent="0.25">
      <c r="A108" s="45"/>
    </row>
    <row r="109" spans="1:1" x14ac:dyDescent="0.25">
      <c r="A109" s="45"/>
    </row>
    <row r="110" spans="1:1" x14ac:dyDescent="0.25">
      <c r="A110" s="45"/>
    </row>
    <row r="111" spans="1:1" x14ac:dyDescent="0.25">
      <c r="A111" s="45"/>
    </row>
    <row r="112" spans="1:1" ht="16.5" thickBot="1" x14ac:dyDescent="0.3">
      <c r="A112" s="66"/>
    </row>
    <row r="113" ht="16.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Base de données </vt:lpstr>
      <vt:lpstr>Entrées</vt:lpstr>
      <vt:lpstr>Sorties</vt:lpstr>
      <vt:lpstr>Etat de stock</vt:lpstr>
      <vt:lpstr>Commandes</vt:lpstr>
      <vt:lpstr>Feuil1</vt:lpstr>
      <vt:lpstr>'Etat de stock'!Zone_d_impression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Blakke Zon</dc:creator>
  <cp:lastModifiedBy>agostini aurelie</cp:lastModifiedBy>
  <cp:lastPrinted>2017-10-06T23:10:19Z</cp:lastPrinted>
  <dcterms:created xsi:type="dcterms:W3CDTF">2014-03-11T09:54:51Z</dcterms:created>
  <dcterms:modified xsi:type="dcterms:W3CDTF">2018-09-12T19:51:43Z</dcterms:modified>
</cp:coreProperties>
</file>