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755" activeTab="1"/>
  </bookViews>
  <sheets>
    <sheet name="BALANCE" sheetId="1" r:id="rId1"/>
    <sheet name="CALCUL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10" i="2"/>
  <c r="D5" i="2"/>
  <c r="D9" i="2"/>
  <c r="D13" i="2"/>
  <c r="C6" i="2"/>
  <c r="C11" i="2"/>
  <c r="D6" i="2"/>
  <c r="D10" i="2"/>
  <c r="D14" i="2"/>
  <c r="C7" i="2"/>
  <c r="C12" i="2"/>
  <c r="D7" i="2"/>
  <c r="D11" i="2"/>
  <c r="C9" i="2"/>
  <c r="C8" i="2"/>
  <c r="C14" i="2"/>
  <c r="D8" i="2"/>
  <c r="D12" i="2"/>
  <c r="C13" i="2"/>
  <c r="D4" i="2"/>
  <c r="C4" i="2"/>
  <c r="F14" i="2" l="1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G5" i="2" s="1"/>
  <c r="F4" i="2"/>
  <c r="G4" i="2" s="1"/>
</calcChain>
</file>

<file path=xl/sharedStrings.xml><?xml version="1.0" encoding="utf-8"?>
<sst xmlns="http://schemas.openxmlformats.org/spreadsheetml/2006/main" count="113" uniqueCount="54">
  <si>
    <t>N</t>
  </si>
  <si>
    <t>N-1</t>
  </si>
  <si>
    <t>ECART</t>
  </si>
  <si>
    <t>%</t>
  </si>
  <si>
    <t>COMPTE</t>
  </si>
  <si>
    <t>LIBELLE</t>
  </si>
  <si>
    <t>OUVERTURE</t>
  </si>
  <si>
    <t>DEBIT</t>
  </si>
  <si>
    <t>CREDIT</t>
  </si>
  <si>
    <t>CLOTURE</t>
  </si>
  <si>
    <t>RESULTAT DE L'EXERCICE (BENEFICE)</t>
  </si>
  <si>
    <t>RESULTAT DE L'EXERCICE (PERTE)</t>
  </si>
  <si>
    <t>PROVISIONS POUR LITIGES</t>
  </si>
  <si>
    <t>PROVISIONS RISQUES  HOLDING</t>
  </si>
  <si>
    <t xml:space="preserve">PROVISIONS RISQUES  PROMOTION </t>
  </si>
  <si>
    <t>PROVISIONS RISQUES MANDANTS</t>
  </si>
  <si>
    <t>PROVISIONS POUR IDR</t>
  </si>
  <si>
    <t>PROVISIONS POUR MDT</t>
  </si>
  <si>
    <t>Primes d'assurance</t>
  </si>
  <si>
    <t>Honoraires transaction</t>
  </si>
  <si>
    <t>Autres honoraires</t>
  </si>
  <si>
    <t>Honoraires gestion</t>
  </si>
  <si>
    <t>Honoraires Baux</t>
  </si>
  <si>
    <t>Honoraires C.A.C.</t>
  </si>
  <si>
    <t>Honoraires CIFV</t>
  </si>
  <si>
    <t>Frais d'acte Immeuble</t>
  </si>
  <si>
    <t>Frais d'actes</t>
  </si>
  <si>
    <t>Publicité,publications</t>
  </si>
  <si>
    <t>Services bancaires</t>
  </si>
  <si>
    <t>CFE - CVAE</t>
  </si>
  <si>
    <t>Taxes foncieres Immeubles</t>
  </si>
  <si>
    <t>Impôts Indirects</t>
  </si>
  <si>
    <t>QP de résultat sur Op. commun</t>
  </si>
  <si>
    <t>Charges divers de gestion courante</t>
  </si>
  <si>
    <t>Charges financières</t>
  </si>
  <si>
    <t>Val. cptables des elts actifs cédés</t>
  </si>
  <si>
    <t>Dotations amort. Immob. Corp.</t>
  </si>
  <si>
    <t>Dotation amort.prov.financières</t>
  </si>
  <si>
    <t>Intégration Fiscale - Charges</t>
  </si>
  <si>
    <t>Autres produits gestion courantes</t>
  </si>
  <si>
    <t>QP de bénéfice attribué des SCI</t>
  </si>
  <si>
    <t>Revenus des cré. participations</t>
  </si>
  <si>
    <t>Revenus tirés des comptes en banque</t>
  </si>
  <si>
    <t>Produits exceptionnels</t>
  </si>
  <si>
    <t>Autres Produits excep. Op. gestion</t>
  </si>
  <si>
    <t>Produits cessions élts actif</t>
  </si>
  <si>
    <t>Reprise provision sur créances</t>
  </si>
  <si>
    <t>Reprises sur provisions (financiers</t>
  </si>
  <si>
    <t>Reprise prov. C/c Sci</t>
  </si>
  <si>
    <t>BALANCE</t>
  </si>
  <si>
    <t xml:space="preserve">Syndic </t>
  </si>
  <si>
    <t xml:space="preserve">Travaux </t>
  </si>
  <si>
    <t>LOYER</t>
  </si>
  <si>
    <t>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</si>
</sst>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" fontId="0" fillId="0" borderId="1" xfId="0" applyNumberFormat="1" applyFont="1" applyBorder="1" applyAlignment="1">
      <alignment horizontal="right" vertical="center"/>
    </xf>
    <xf numFmtId="10" fontId="3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3"/>
  <sheetViews>
    <sheetView workbookViewId="0">
      <selection activeCell="A3" sqref="A3"/>
    </sheetView>
  </sheetViews>
  <sheetFormatPr baseColWidth="10" defaultRowHeight="15" x14ac:dyDescent="0.25"/>
  <cols>
    <col min="1" max="1" width="12" bestFit="1" customWidth="1"/>
    <col min="2" max="2" width="35" bestFit="1" customWidth="1"/>
  </cols>
  <sheetData>
    <row r="1" spans="1:6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>
        <v>11000000000</v>
      </c>
      <c r="B2" t="s">
        <v>10</v>
      </c>
      <c r="C2">
        <v>774700</v>
      </c>
      <c r="D2">
        <v>0</v>
      </c>
      <c r="E2">
        <v>0</v>
      </c>
      <c r="F2">
        <v>774700</v>
      </c>
    </row>
    <row r="3" spans="1:6" x14ac:dyDescent="0.25">
      <c r="A3">
        <v>11900000000</v>
      </c>
      <c r="B3" t="s">
        <v>11</v>
      </c>
      <c r="C3">
        <v>82400</v>
      </c>
      <c r="D3">
        <v>1000</v>
      </c>
      <c r="E3">
        <v>0</v>
      </c>
      <c r="F3">
        <v>82400</v>
      </c>
    </row>
    <row r="4" spans="1:6" x14ac:dyDescent="0.25">
      <c r="A4">
        <v>15080000000</v>
      </c>
      <c r="B4" t="s">
        <v>12</v>
      </c>
      <c r="C4">
        <v>30489.8</v>
      </c>
      <c r="D4">
        <v>0</v>
      </c>
      <c r="E4">
        <v>0</v>
      </c>
      <c r="F4">
        <v>30489.8</v>
      </c>
    </row>
    <row r="5" spans="1:6" x14ac:dyDescent="0.25">
      <c r="A5">
        <v>21318200300</v>
      </c>
      <c r="B5" t="s">
        <v>13</v>
      </c>
      <c r="C5">
        <v>4421</v>
      </c>
      <c r="D5">
        <v>0</v>
      </c>
      <c r="E5">
        <v>0</v>
      </c>
      <c r="F5">
        <v>4421</v>
      </c>
    </row>
    <row r="6" spans="1:6" x14ac:dyDescent="0.25">
      <c r="A6">
        <v>21318200600</v>
      </c>
      <c r="B6" t="s">
        <v>14</v>
      </c>
      <c r="C6">
        <v>19253</v>
      </c>
      <c r="D6">
        <v>0</v>
      </c>
      <c r="E6">
        <v>0</v>
      </c>
      <c r="F6">
        <v>19253</v>
      </c>
    </row>
    <row r="7" spans="1:6" x14ac:dyDescent="0.25">
      <c r="A7">
        <v>21318200700</v>
      </c>
      <c r="B7" t="s">
        <v>15</v>
      </c>
      <c r="C7">
        <v>306000</v>
      </c>
      <c r="D7">
        <v>0</v>
      </c>
      <c r="E7">
        <v>0</v>
      </c>
      <c r="F7">
        <v>306000</v>
      </c>
    </row>
    <row r="8" spans="1:6" x14ac:dyDescent="0.25">
      <c r="A8">
        <v>21318200900</v>
      </c>
      <c r="B8" t="s">
        <v>16</v>
      </c>
      <c r="C8">
        <v>0</v>
      </c>
      <c r="D8">
        <v>616200</v>
      </c>
      <c r="E8">
        <v>0</v>
      </c>
      <c r="F8">
        <v>616200</v>
      </c>
    </row>
    <row r="9" spans="1:6" x14ac:dyDescent="0.25">
      <c r="A9">
        <v>21318200910</v>
      </c>
      <c r="B9" t="s">
        <v>17</v>
      </c>
      <c r="C9">
        <v>221379</v>
      </c>
      <c r="D9">
        <v>0</v>
      </c>
      <c r="E9">
        <v>0</v>
      </c>
      <c r="F9">
        <v>221379</v>
      </c>
    </row>
    <row r="10" spans="1:6" x14ac:dyDescent="0.25">
      <c r="A10">
        <v>61400100100</v>
      </c>
      <c r="B10" t="s">
        <v>50</v>
      </c>
      <c r="C10">
        <v>0</v>
      </c>
      <c r="D10">
        <v>1218.6300000000001</v>
      </c>
      <c r="E10">
        <v>0</v>
      </c>
      <c r="F10">
        <v>1218.6300000000001</v>
      </c>
    </row>
    <row r="11" spans="1:6" x14ac:dyDescent="0.25">
      <c r="A11">
        <v>61400100200</v>
      </c>
      <c r="B11" t="s">
        <v>50</v>
      </c>
      <c r="C11">
        <v>0</v>
      </c>
      <c r="D11">
        <v>3297.77</v>
      </c>
      <c r="E11">
        <v>0</v>
      </c>
      <c r="F11">
        <v>3297.77</v>
      </c>
    </row>
    <row r="12" spans="1:6" x14ac:dyDescent="0.25">
      <c r="A12">
        <v>61400100300</v>
      </c>
      <c r="B12" t="s">
        <v>50</v>
      </c>
      <c r="C12">
        <v>0</v>
      </c>
      <c r="D12">
        <v>4180.5600000000004</v>
      </c>
      <c r="E12">
        <v>1778.62</v>
      </c>
      <c r="F12">
        <v>2401.94</v>
      </c>
    </row>
    <row r="13" spans="1:6" x14ac:dyDescent="0.25">
      <c r="A13">
        <v>61400100500</v>
      </c>
      <c r="B13" t="s">
        <v>50</v>
      </c>
      <c r="C13">
        <v>0</v>
      </c>
      <c r="D13">
        <v>1209.43</v>
      </c>
      <c r="E13">
        <v>117.79</v>
      </c>
      <c r="F13">
        <v>1091.6400000000001</v>
      </c>
    </row>
    <row r="14" spans="1:6" x14ac:dyDescent="0.25">
      <c r="A14">
        <v>61400100700</v>
      </c>
      <c r="B14" t="s">
        <v>50</v>
      </c>
      <c r="C14">
        <v>0</v>
      </c>
      <c r="D14">
        <v>3928.18</v>
      </c>
      <c r="E14">
        <v>0</v>
      </c>
      <c r="F14">
        <v>3928.18</v>
      </c>
    </row>
    <row r="15" spans="1:6" x14ac:dyDescent="0.25">
      <c r="A15">
        <v>61400100800</v>
      </c>
      <c r="B15" t="s">
        <v>50</v>
      </c>
      <c r="C15">
        <v>0</v>
      </c>
      <c r="D15">
        <v>5473.96</v>
      </c>
      <c r="E15">
        <v>860.58</v>
      </c>
      <c r="F15">
        <v>4613.38</v>
      </c>
    </row>
    <row r="16" spans="1:6" x14ac:dyDescent="0.25">
      <c r="A16">
        <v>61400100900</v>
      </c>
      <c r="B16" t="s">
        <v>50</v>
      </c>
      <c r="C16">
        <v>0</v>
      </c>
      <c r="D16">
        <v>415.22</v>
      </c>
      <c r="E16">
        <v>0</v>
      </c>
      <c r="F16">
        <v>415.22</v>
      </c>
    </row>
    <row r="17" spans="1:6" x14ac:dyDescent="0.25">
      <c r="A17">
        <v>61400101000</v>
      </c>
      <c r="B17" t="s">
        <v>50</v>
      </c>
      <c r="C17">
        <v>0</v>
      </c>
      <c r="D17">
        <v>15725.23</v>
      </c>
      <c r="E17">
        <v>1769.09</v>
      </c>
      <c r="F17">
        <v>13956.14</v>
      </c>
    </row>
    <row r="18" spans="1:6" x14ac:dyDescent="0.25">
      <c r="A18">
        <v>61400101100</v>
      </c>
      <c r="B18" t="s">
        <v>50</v>
      </c>
      <c r="C18">
        <v>0</v>
      </c>
      <c r="D18">
        <v>1207.03</v>
      </c>
      <c r="E18">
        <v>0</v>
      </c>
      <c r="F18">
        <v>1207.03</v>
      </c>
    </row>
    <row r="19" spans="1:6" x14ac:dyDescent="0.25">
      <c r="A19">
        <v>61400101200</v>
      </c>
      <c r="B19" t="s">
        <v>50</v>
      </c>
      <c r="C19">
        <v>0</v>
      </c>
      <c r="D19">
        <v>441.22</v>
      </c>
      <c r="E19">
        <v>0</v>
      </c>
      <c r="F19">
        <v>441.22</v>
      </c>
    </row>
    <row r="20" spans="1:6" x14ac:dyDescent="0.25">
      <c r="A20">
        <v>61400101300</v>
      </c>
      <c r="B20" t="s">
        <v>50</v>
      </c>
      <c r="C20">
        <v>0</v>
      </c>
      <c r="D20">
        <v>268.18</v>
      </c>
      <c r="E20">
        <v>52.07</v>
      </c>
      <c r="F20">
        <v>216.11</v>
      </c>
    </row>
    <row r="21" spans="1:6" x14ac:dyDescent="0.25">
      <c r="A21">
        <v>61400101400</v>
      </c>
      <c r="B21" t="s">
        <v>50</v>
      </c>
      <c r="C21">
        <v>0</v>
      </c>
      <c r="D21">
        <v>827.37</v>
      </c>
      <c r="E21">
        <v>0</v>
      </c>
      <c r="F21">
        <v>827.37</v>
      </c>
    </row>
    <row r="22" spans="1:6" x14ac:dyDescent="0.25">
      <c r="A22">
        <v>61400200600</v>
      </c>
      <c r="B22" t="s">
        <v>50</v>
      </c>
      <c r="C22">
        <v>0</v>
      </c>
      <c r="D22">
        <v>368.11</v>
      </c>
      <c r="E22">
        <v>46.58</v>
      </c>
      <c r="F22">
        <v>321.52999999999997</v>
      </c>
    </row>
    <row r="23" spans="1:6" x14ac:dyDescent="0.25">
      <c r="A23">
        <v>61400200700</v>
      </c>
      <c r="B23" t="s">
        <v>50</v>
      </c>
      <c r="C23">
        <v>0</v>
      </c>
      <c r="D23">
        <v>917.34</v>
      </c>
      <c r="E23">
        <v>5.35</v>
      </c>
      <c r="F23">
        <v>911.99</v>
      </c>
    </row>
    <row r="24" spans="1:6" x14ac:dyDescent="0.25">
      <c r="A24">
        <v>61500000100</v>
      </c>
      <c r="B24" t="s">
        <v>50</v>
      </c>
      <c r="C24">
        <v>0</v>
      </c>
      <c r="D24">
        <v>3500</v>
      </c>
      <c r="E24">
        <v>0</v>
      </c>
      <c r="F24">
        <v>3500</v>
      </c>
    </row>
    <row r="25" spans="1:6" x14ac:dyDescent="0.25">
      <c r="A25">
        <v>61500100200</v>
      </c>
      <c r="B25" t="s">
        <v>51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61500100300</v>
      </c>
      <c r="B26" t="s">
        <v>51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61500100500</v>
      </c>
      <c r="B27" t="s">
        <v>51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61500100800</v>
      </c>
      <c r="B28" t="s">
        <v>51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61500100900</v>
      </c>
      <c r="B29" t="s">
        <v>51</v>
      </c>
      <c r="C29">
        <v>0</v>
      </c>
      <c r="D29">
        <v>307.35000000000002</v>
      </c>
      <c r="E29">
        <v>0</v>
      </c>
      <c r="F29">
        <v>307.35000000000002</v>
      </c>
    </row>
    <row r="30" spans="1:6" x14ac:dyDescent="0.25">
      <c r="A30">
        <v>61500200300</v>
      </c>
      <c r="B30" t="s">
        <v>51</v>
      </c>
      <c r="C30">
        <v>0</v>
      </c>
      <c r="D30">
        <v>5.0199999999999996</v>
      </c>
      <c r="E30">
        <v>0</v>
      </c>
      <c r="F30">
        <v>5.0199999999999996</v>
      </c>
    </row>
    <row r="31" spans="1:6" x14ac:dyDescent="0.25">
      <c r="A31">
        <v>61500200700</v>
      </c>
      <c r="B31" t="s">
        <v>51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61500200999</v>
      </c>
      <c r="B32" t="s">
        <v>51</v>
      </c>
      <c r="C32">
        <v>0</v>
      </c>
      <c r="D32">
        <v>280.49</v>
      </c>
      <c r="E32">
        <v>0</v>
      </c>
      <c r="F32">
        <v>280.49</v>
      </c>
    </row>
    <row r="33" spans="1:6" x14ac:dyDescent="0.25">
      <c r="A33">
        <v>61500201100</v>
      </c>
      <c r="B33" t="s">
        <v>51</v>
      </c>
      <c r="C33">
        <v>0</v>
      </c>
      <c r="D33">
        <v>475</v>
      </c>
      <c r="E33">
        <v>0</v>
      </c>
      <c r="F33">
        <v>475</v>
      </c>
    </row>
    <row r="34" spans="1:6" x14ac:dyDescent="0.25">
      <c r="A34">
        <v>61600000000</v>
      </c>
      <c r="B34" t="s">
        <v>18</v>
      </c>
      <c r="C34">
        <v>0</v>
      </c>
      <c r="D34">
        <v>178.4</v>
      </c>
      <c r="E34">
        <v>0</v>
      </c>
      <c r="F34">
        <v>178.4</v>
      </c>
    </row>
    <row r="35" spans="1:6" x14ac:dyDescent="0.25">
      <c r="A35">
        <v>62220000100</v>
      </c>
      <c r="B35" t="s">
        <v>19</v>
      </c>
      <c r="C35">
        <v>0</v>
      </c>
      <c r="D35">
        <v>15833.33</v>
      </c>
      <c r="E35">
        <v>0</v>
      </c>
      <c r="F35">
        <v>15833.33</v>
      </c>
    </row>
    <row r="36" spans="1:6" x14ac:dyDescent="0.25">
      <c r="A36">
        <v>62220000500</v>
      </c>
      <c r="B36" t="s">
        <v>20</v>
      </c>
      <c r="C36">
        <v>0</v>
      </c>
      <c r="D36">
        <v>1200</v>
      </c>
      <c r="E36">
        <v>0</v>
      </c>
      <c r="F36">
        <v>1200</v>
      </c>
    </row>
    <row r="37" spans="1:6" x14ac:dyDescent="0.25">
      <c r="A37">
        <v>62260000100</v>
      </c>
      <c r="B37" t="s">
        <v>21</v>
      </c>
      <c r="C37">
        <v>0</v>
      </c>
      <c r="D37">
        <v>13935.66</v>
      </c>
      <c r="E37">
        <v>0</v>
      </c>
      <c r="F37">
        <v>13935.66</v>
      </c>
    </row>
    <row r="38" spans="1:6" x14ac:dyDescent="0.25">
      <c r="A38">
        <v>62260000200</v>
      </c>
      <c r="B38" t="s">
        <v>22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62260000300</v>
      </c>
      <c r="B39" t="s">
        <v>23</v>
      </c>
      <c r="C39">
        <v>0</v>
      </c>
      <c r="D39">
        <v>8750</v>
      </c>
      <c r="E39">
        <v>4350</v>
      </c>
      <c r="F39">
        <v>4400</v>
      </c>
    </row>
    <row r="40" spans="1:6" x14ac:dyDescent="0.25">
      <c r="A40">
        <v>62260000400</v>
      </c>
      <c r="B40" t="s">
        <v>24</v>
      </c>
      <c r="C40">
        <v>0</v>
      </c>
      <c r="D40">
        <v>38000</v>
      </c>
      <c r="E40">
        <v>0</v>
      </c>
      <c r="F40">
        <v>38000</v>
      </c>
    </row>
    <row r="41" spans="1:6" x14ac:dyDescent="0.25">
      <c r="A41">
        <v>62270000100</v>
      </c>
      <c r="B41" t="s">
        <v>25</v>
      </c>
      <c r="C41">
        <v>0</v>
      </c>
      <c r="D41">
        <v>31350</v>
      </c>
      <c r="E41">
        <v>0</v>
      </c>
      <c r="F41">
        <v>31350</v>
      </c>
    </row>
    <row r="42" spans="1:6" x14ac:dyDescent="0.25">
      <c r="A42">
        <v>62270002000</v>
      </c>
      <c r="B42" t="s">
        <v>26</v>
      </c>
      <c r="C42">
        <v>0</v>
      </c>
      <c r="D42">
        <v>116.17</v>
      </c>
      <c r="E42">
        <v>0</v>
      </c>
      <c r="F42">
        <v>116.17</v>
      </c>
    </row>
    <row r="43" spans="1:6" x14ac:dyDescent="0.25">
      <c r="A43">
        <v>62300000000</v>
      </c>
      <c r="B43" t="s">
        <v>27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62700000000</v>
      </c>
      <c r="B44" t="s">
        <v>28</v>
      </c>
      <c r="C44">
        <v>0</v>
      </c>
      <c r="D44">
        <v>256.2</v>
      </c>
      <c r="E44">
        <v>94.2</v>
      </c>
      <c r="F44">
        <v>162</v>
      </c>
    </row>
    <row r="45" spans="1:6" x14ac:dyDescent="0.25">
      <c r="A45">
        <v>63511000100</v>
      </c>
      <c r="B45" t="s">
        <v>29</v>
      </c>
      <c r="C45">
        <v>0</v>
      </c>
      <c r="D45">
        <v>2293</v>
      </c>
      <c r="E45">
        <v>1946</v>
      </c>
      <c r="F45">
        <v>347</v>
      </c>
    </row>
    <row r="46" spans="1:6" x14ac:dyDescent="0.25">
      <c r="A46">
        <v>63512000100</v>
      </c>
      <c r="B46" t="s">
        <v>30</v>
      </c>
      <c r="C46">
        <v>0</v>
      </c>
      <c r="D46">
        <v>36678.660000000003</v>
      </c>
      <c r="E46">
        <v>4161.8</v>
      </c>
      <c r="F46">
        <v>32516.86</v>
      </c>
    </row>
    <row r="47" spans="1:6" x14ac:dyDescent="0.25">
      <c r="A47">
        <v>63530000000</v>
      </c>
      <c r="B47" t="s">
        <v>31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65500000100</v>
      </c>
      <c r="B48" t="s">
        <v>32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65800000000</v>
      </c>
      <c r="B49" t="s">
        <v>33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66000000000</v>
      </c>
      <c r="B50" t="s">
        <v>34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67500000000</v>
      </c>
      <c r="B51" t="s">
        <v>35</v>
      </c>
      <c r="C51">
        <v>0</v>
      </c>
      <c r="D51">
        <v>27406.9</v>
      </c>
      <c r="E51">
        <v>0</v>
      </c>
      <c r="F51">
        <v>27406.9</v>
      </c>
    </row>
    <row r="52" spans="1:6" x14ac:dyDescent="0.25">
      <c r="A52">
        <v>68112000000</v>
      </c>
      <c r="B52" t="s">
        <v>36</v>
      </c>
      <c r="C52">
        <v>0</v>
      </c>
      <c r="D52">
        <v>93649.96</v>
      </c>
      <c r="E52">
        <v>0</v>
      </c>
      <c r="F52">
        <v>93649.96</v>
      </c>
    </row>
    <row r="53" spans="1:6" x14ac:dyDescent="0.25">
      <c r="A53">
        <v>68600000000</v>
      </c>
      <c r="B53" t="s">
        <v>37</v>
      </c>
      <c r="C53">
        <v>0</v>
      </c>
      <c r="D53">
        <v>1749</v>
      </c>
      <c r="E53">
        <v>0</v>
      </c>
      <c r="F53">
        <v>1749</v>
      </c>
    </row>
    <row r="54" spans="1:6" x14ac:dyDescent="0.25">
      <c r="A54">
        <v>69810000000</v>
      </c>
      <c r="B54" t="s">
        <v>38</v>
      </c>
      <c r="C54">
        <v>0</v>
      </c>
      <c r="D54">
        <v>116417</v>
      </c>
      <c r="E54">
        <v>0</v>
      </c>
      <c r="F54">
        <v>116417</v>
      </c>
    </row>
    <row r="55" spans="1:6" x14ac:dyDescent="0.25">
      <c r="A55">
        <v>70800000350</v>
      </c>
      <c r="B55" t="s">
        <v>52</v>
      </c>
      <c r="C55">
        <v>0</v>
      </c>
      <c r="D55">
        <v>0</v>
      </c>
      <c r="E55">
        <v>13946.75</v>
      </c>
      <c r="F55">
        <v>-13946.75</v>
      </c>
    </row>
    <row r="56" spans="1:6" x14ac:dyDescent="0.25">
      <c r="A56">
        <v>70800000450</v>
      </c>
      <c r="B56" t="s">
        <v>52</v>
      </c>
      <c r="C56">
        <v>0</v>
      </c>
      <c r="D56">
        <v>0</v>
      </c>
      <c r="E56">
        <v>4991.6499999999996</v>
      </c>
      <c r="F56">
        <v>-4991.6499999999996</v>
      </c>
    </row>
    <row r="57" spans="1:6" x14ac:dyDescent="0.25">
      <c r="A57">
        <v>70800000700</v>
      </c>
      <c r="B57" t="s">
        <v>52</v>
      </c>
      <c r="C57">
        <v>0</v>
      </c>
      <c r="D57">
        <v>0</v>
      </c>
      <c r="E57">
        <v>8059.2</v>
      </c>
      <c r="F57">
        <v>-8059.2</v>
      </c>
    </row>
    <row r="58" spans="1:6" x14ac:dyDescent="0.25">
      <c r="A58">
        <v>70800000800</v>
      </c>
      <c r="B58" t="s">
        <v>52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70800000810</v>
      </c>
      <c r="B59" t="s">
        <v>52</v>
      </c>
      <c r="C59">
        <v>0</v>
      </c>
      <c r="D59">
        <v>0</v>
      </c>
      <c r="E59">
        <v>22338.400000000001</v>
      </c>
      <c r="F59">
        <v>-22338.400000000001</v>
      </c>
    </row>
    <row r="60" spans="1:6" x14ac:dyDescent="0.25">
      <c r="A60">
        <v>70800000900</v>
      </c>
      <c r="B60" t="s">
        <v>52</v>
      </c>
      <c r="C60">
        <v>0</v>
      </c>
      <c r="D60">
        <v>0</v>
      </c>
      <c r="E60">
        <v>5601.15</v>
      </c>
      <c r="F60">
        <v>-5601.15</v>
      </c>
    </row>
    <row r="61" spans="1:6" x14ac:dyDescent="0.25">
      <c r="A61">
        <v>70800001030</v>
      </c>
      <c r="B61" t="s">
        <v>52</v>
      </c>
      <c r="C61">
        <v>0</v>
      </c>
      <c r="D61">
        <v>0</v>
      </c>
      <c r="E61">
        <v>21141.89</v>
      </c>
      <c r="F61">
        <v>-21141.89</v>
      </c>
    </row>
    <row r="62" spans="1:6" x14ac:dyDescent="0.25">
      <c r="A62">
        <v>70800001100</v>
      </c>
      <c r="B62" t="s">
        <v>52</v>
      </c>
      <c r="C62">
        <v>0</v>
      </c>
      <c r="D62">
        <v>0</v>
      </c>
      <c r="E62">
        <v>15381.45</v>
      </c>
      <c r="F62">
        <v>-15381.45</v>
      </c>
    </row>
    <row r="63" spans="1:6" x14ac:dyDescent="0.25">
      <c r="A63">
        <v>70800001200</v>
      </c>
      <c r="B63" t="s">
        <v>52</v>
      </c>
      <c r="C63">
        <v>0</v>
      </c>
      <c r="D63">
        <v>0</v>
      </c>
      <c r="E63">
        <v>6063.16</v>
      </c>
      <c r="F63">
        <v>-6063.16</v>
      </c>
    </row>
    <row r="64" spans="1:6" x14ac:dyDescent="0.25">
      <c r="A64">
        <v>70800001300</v>
      </c>
      <c r="B64" t="s">
        <v>52</v>
      </c>
      <c r="C64">
        <v>0</v>
      </c>
      <c r="D64">
        <v>0</v>
      </c>
      <c r="E64">
        <v>20586.900000000001</v>
      </c>
      <c r="F64">
        <v>-20586.900000000001</v>
      </c>
    </row>
    <row r="65" spans="1:6" x14ac:dyDescent="0.25">
      <c r="A65">
        <v>70800001400</v>
      </c>
      <c r="B65" t="s">
        <v>52</v>
      </c>
      <c r="C65">
        <v>0</v>
      </c>
      <c r="D65">
        <v>0</v>
      </c>
      <c r="E65">
        <v>90231.2</v>
      </c>
      <c r="F65">
        <v>-90231.2</v>
      </c>
    </row>
    <row r="66" spans="1:6" x14ac:dyDescent="0.25">
      <c r="A66">
        <v>70800001500</v>
      </c>
      <c r="B66" t="s">
        <v>52</v>
      </c>
      <c r="C66">
        <v>0</v>
      </c>
      <c r="D66">
        <v>0</v>
      </c>
      <c r="E66">
        <v>9503.5499999999993</v>
      </c>
      <c r="F66">
        <v>-9503.5499999999993</v>
      </c>
    </row>
    <row r="67" spans="1:6" x14ac:dyDescent="0.25">
      <c r="A67">
        <v>70800001600</v>
      </c>
      <c r="B67" t="s">
        <v>52</v>
      </c>
      <c r="C67">
        <v>0</v>
      </c>
      <c r="D67">
        <v>0</v>
      </c>
      <c r="E67">
        <v>4232</v>
      </c>
      <c r="F67">
        <v>-4232</v>
      </c>
    </row>
    <row r="68" spans="1:6" x14ac:dyDescent="0.25">
      <c r="A68">
        <v>75000000000</v>
      </c>
      <c r="B68" t="s">
        <v>39</v>
      </c>
      <c r="C68">
        <v>0</v>
      </c>
      <c r="D68">
        <v>0</v>
      </c>
      <c r="E68">
        <v>0.1</v>
      </c>
      <c r="F68">
        <v>-0.1</v>
      </c>
    </row>
    <row r="69" spans="1:6" x14ac:dyDescent="0.25">
      <c r="A69">
        <v>75550000100</v>
      </c>
      <c r="B69" t="s">
        <v>40</v>
      </c>
      <c r="C69">
        <v>0</v>
      </c>
      <c r="D69">
        <v>0</v>
      </c>
      <c r="E69">
        <v>45450.81</v>
      </c>
      <c r="F69">
        <v>-45450.81</v>
      </c>
    </row>
    <row r="70" spans="1:6" x14ac:dyDescent="0.25">
      <c r="A70">
        <v>76170000000</v>
      </c>
      <c r="B70" t="s">
        <v>41</v>
      </c>
      <c r="C70">
        <v>0</v>
      </c>
      <c r="D70">
        <v>0</v>
      </c>
      <c r="E70">
        <v>3242.24</v>
      </c>
      <c r="F70">
        <v>-3242.24</v>
      </c>
    </row>
    <row r="71" spans="1:6" x14ac:dyDescent="0.25">
      <c r="A71">
        <v>76810000000</v>
      </c>
      <c r="B71" t="s">
        <v>42</v>
      </c>
      <c r="C71">
        <v>0</v>
      </c>
      <c r="D71">
        <v>35021.67</v>
      </c>
      <c r="E71">
        <v>80074.22</v>
      </c>
      <c r="F71">
        <v>-45052.55</v>
      </c>
    </row>
    <row r="72" spans="1:6" x14ac:dyDescent="0.25">
      <c r="A72">
        <v>77100000000</v>
      </c>
      <c r="B72" t="s">
        <v>43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77180000000</v>
      </c>
      <c r="B73" t="s">
        <v>44</v>
      </c>
      <c r="C73">
        <v>0</v>
      </c>
      <c r="D73">
        <v>0</v>
      </c>
      <c r="E73">
        <v>1723.98</v>
      </c>
      <c r="F73">
        <v>-1723.98</v>
      </c>
    </row>
    <row r="74" spans="1:6" x14ac:dyDescent="0.25">
      <c r="A74">
        <v>77500000000</v>
      </c>
      <c r="B74" t="s">
        <v>45</v>
      </c>
      <c r="C74">
        <v>0</v>
      </c>
      <c r="D74">
        <v>0</v>
      </c>
      <c r="E74">
        <v>285000</v>
      </c>
      <c r="F74">
        <v>-285000</v>
      </c>
    </row>
    <row r="75" spans="1:6" x14ac:dyDescent="0.25">
      <c r="A75">
        <v>78174000000</v>
      </c>
      <c r="B75" t="s">
        <v>46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78600000000</v>
      </c>
      <c r="B76" t="s">
        <v>47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78660100000</v>
      </c>
      <c r="B77" t="s">
        <v>48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79100000315</v>
      </c>
      <c r="B78" t="s">
        <v>53</v>
      </c>
      <c r="C78">
        <v>0</v>
      </c>
      <c r="D78">
        <v>0</v>
      </c>
      <c r="E78">
        <v>1629.46</v>
      </c>
      <c r="F78">
        <v>-1629.46</v>
      </c>
    </row>
    <row r="79" spans="1:6" x14ac:dyDescent="0.25">
      <c r="A79">
        <v>79100000330</v>
      </c>
      <c r="B79" t="s">
        <v>53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79100000415</v>
      </c>
      <c r="B80" t="s">
        <v>53</v>
      </c>
      <c r="C80">
        <v>0</v>
      </c>
      <c r="D80">
        <v>0</v>
      </c>
      <c r="E80">
        <v>188.5</v>
      </c>
      <c r="F80">
        <v>-188.5</v>
      </c>
    </row>
    <row r="81" spans="1:6" x14ac:dyDescent="0.25">
      <c r="A81">
        <v>79100000430</v>
      </c>
      <c r="B81" t="s">
        <v>53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79100000435</v>
      </c>
      <c r="B82" t="s">
        <v>53</v>
      </c>
      <c r="C82">
        <v>0</v>
      </c>
      <c r="D82">
        <v>0</v>
      </c>
      <c r="E82">
        <v>128.91999999999999</v>
      </c>
      <c r="F82">
        <v>-128.91999999999999</v>
      </c>
    </row>
    <row r="83" spans="1:6" x14ac:dyDescent="0.25">
      <c r="A83">
        <v>79100000710</v>
      </c>
      <c r="B83" t="s">
        <v>53</v>
      </c>
      <c r="C83">
        <v>0</v>
      </c>
      <c r="D83">
        <v>218.3</v>
      </c>
      <c r="E83">
        <v>2220</v>
      </c>
      <c r="F83">
        <v>-2001.7</v>
      </c>
    </row>
    <row r="84" spans="1:6" x14ac:dyDescent="0.25">
      <c r="A84">
        <v>79100000730</v>
      </c>
      <c r="B84" t="s">
        <v>53</v>
      </c>
      <c r="C84">
        <v>0</v>
      </c>
      <c r="D84">
        <v>0</v>
      </c>
      <c r="E84">
        <v>280.8</v>
      </c>
      <c r="F84">
        <v>-280.8</v>
      </c>
    </row>
    <row r="85" spans="1:6" x14ac:dyDescent="0.25">
      <c r="A85">
        <v>79100000810</v>
      </c>
      <c r="B85" t="s">
        <v>53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79100000830</v>
      </c>
      <c r="B86" t="s">
        <v>53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79100000910</v>
      </c>
      <c r="B87" t="s">
        <v>53</v>
      </c>
      <c r="C87">
        <v>0</v>
      </c>
      <c r="D87">
        <v>0</v>
      </c>
      <c r="E87">
        <v>535.89</v>
      </c>
      <c r="F87">
        <v>-535.89</v>
      </c>
    </row>
    <row r="88" spans="1:6" x14ac:dyDescent="0.25">
      <c r="A88">
        <v>79100000920</v>
      </c>
      <c r="B88" t="s">
        <v>53</v>
      </c>
      <c r="C88">
        <v>0</v>
      </c>
      <c r="D88">
        <v>0</v>
      </c>
      <c r="E88">
        <v>123</v>
      </c>
      <c r="F88">
        <v>-123</v>
      </c>
    </row>
    <row r="89" spans="1:6" x14ac:dyDescent="0.25">
      <c r="A89">
        <v>79100001010</v>
      </c>
      <c r="B89" t="s">
        <v>53</v>
      </c>
      <c r="C89">
        <v>0</v>
      </c>
      <c r="D89">
        <v>71.37</v>
      </c>
      <c r="E89">
        <v>1726.08</v>
      </c>
      <c r="F89">
        <v>-1654.71</v>
      </c>
    </row>
    <row r="90" spans="1:6" x14ac:dyDescent="0.25">
      <c r="A90">
        <v>79100001020</v>
      </c>
      <c r="B90" t="s">
        <v>53</v>
      </c>
      <c r="C90">
        <v>0</v>
      </c>
      <c r="D90">
        <v>0</v>
      </c>
      <c r="E90">
        <v>833</v>
      </c>
      <c r="F90">
        <v>-833</v>
      </c>
    </row>
    <row r="91" spans="1:6" x14ac:dyDescent="0.25">
      <c r="A91">
        <v>79100001030</v>
      </c>
      <c r="B91" t="s">
        <v>53</v>
      </c>
      <c r="C91">
        <v>0</v>
      </c>
      <c r="D91">
        <v>0</v>
      </c>
      <c r="E91">
        <v>2700</v>
      </c>
      <c r="F91">
        <v>-2700</v>
      </c>
    </row>
    <row r="92" spans="1:6" x14ac:dyDescent="0.25">
      <c r="A92">
        <v>79100001110</v>
      </c>
      <c r="B92" t="s">
        <v>53</v>
      </c>
      <c r="C92">
        <v>0</v>
      </c>
      <c r="D92">
        <v>0</v>
      </c>
      <c r="E92">
        <v>900</v>
      </c>
      <c r="F92">
        <v>-900</v>
      </c>
    </row>
    <row r="93" spans="1:6" x14ac:dyDescent="0.25">
      <c r="A93">
        <v>79100001120</v>
      </c>
      <c r="B93" t="s">
        <v>53</v>
      </c>
      <c r="C93">
        <v>0</v>
      </c>
      <c r="D93">
        <v>0</v>
      </c>
      <c r="E93">
        <v>203</v>
      </c>
      <c r="F93">
        <v>-203</v>
      </c>
    </row>
    <row r="94" spans="1:6" x14ac:dyDescent="0.25">
      <c r="A94">
        <v>79100001320</v>
      </c>
      <c r="B94" t="s">
        <v>53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79100001400</v>
      </c>
      <c r="B95" t="s">
        <v>53</v>
      </c>
      <c r="C95">
        <v>0</v>
      </c>
      <c r="D95">
        <v>0</v>
      </c>
      <c r="E95">
        <v>10000</v>
      </c>
      <c r="F95">
        <v>-10000</v>
      </c>
    </row>
    <row r="96" spans="1:6" x14ac:dyDescent="0.25">
      <c r="A96">
        <v>79100001430</v>
      </c>
      <c r="B96" t="s">
        <v>53</v>
      </c>
      <c r="C96">
        <v>0</v>
      </c>
      <c r="D96">
        <v>0</v>
      </c>
      <c r="E96">
        <v>2890</v>
      </c>
      <c r="F96">
        <v>-2890</v>
      </c>
    </row>
    <row r="97" spans="1:6" x14ac:dyDescent="0.25">
      <c r="A97">
        <v>79100001500</v>
      </c>
      <c r="B97" t="s">
        <v>53</v>
      </c>
      <c r="C97">
        <v>0</v>
      </c>
      <c r="D97">
        <v>0</v>
      </c>
      <c r="E97">
        <v>1975.07</v>
      </c>
      <c r="F97">
        <v>-1975.07</v>
      </c>
    </row>
    <row r="98" spans="1:6" x14ac:dyDescent="0.25">
      <c r="A98">
        <v>79100001600</v>
      </c>
      <c r="B98" t="s">
        <v>53</v>
      </c>
      <c r="C98">
        <v>0</v>
      </c>
      <c r="D98">
        <v>0</v>
      </c>
      <c r="E98">
        <v>974</v>
      </c>
      <c r="F98">
        <v>-974</v>
      </c>
    </row>
    <row r="99" spans="1:6" x14ac:dyDescent="0.25">
      <c r="A99">
        <v>79100001610</v>
      </c>
      <c r="B99" t="s">
        <v>53</v>
      </c>
      <c r="C99">
        <v>0</v>
      </c>
      <c r="D99">
        <v>0</v>
      </c>
      <c r="E99">
        <v>100.34</v>
      </c>
      <c r="F99">
        <v>-100.34</v>
      </c>
    </row>
    <row r="100" spans="1:6" x14ac:dyDescent="0.25">
      <c r="A100">
        <v>79100008100</v>
      </c>
      <c r="B100" t="s">
        <v>53</v>
      </c>
      <c r="C100">
        <v>0</v>
      </c>
      <c r="D100">
        <v>0</v>
      </c>
      <c r="E100">
        <v>3035.66</v>
      </c>
      <c r="F100">
        <v>-3035.66</v>
      </c>
    </row>
    <row r="101" spans="1:6" x14ac:dyDescent="0.25">
      <c r="A101">
        <v>79100008200</v>
      </c>
      <c r="B101" t="s">
        <v>53</v>
      </c>
      <c r="C101">
        <v>0</v>
      </c>
      <c r="D101">
        <v>0</v>
      </c>
      <c r="E101">
        <v>559</v>
      </c>
      <c r="F101">
        <v>-559</v>
      </c>
    </row>
    <row r="102" spans="1:6" x14ac:dyDescent="0.25">
      <c r="A102">
        <v>79100011000</v>
      </c>
      <c r="B102" t="s">
        <v>53</v>
      </c>
      <c r="C102">
        <v>0</v>
      </c>
      <c r="D102">
        <v>0</v>
      </c>
      <c r="E102">
        <v>579.4</v>
      </c>
      <c r="F102">
        <v>-579.4</v>
      </c>
    </row>
    <row r="103" spans="1:6" x14ac:dyDescent="0.25">
      <c r="A103">
        <v>79100011020</v>
      </c>
      <c r="B103" t="s">
        <v>53</v>
      </c>
      <c r="C103">
        <v>0</v>
      </c>
      <c r="D103">
        <v>0</v>
      </c>
      <c r="E103">
        <v>302.39999999999998</v>
      </c>
      <c r="F103">
        <v>-302.39999999999998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12" bestFit="1" customWidth="1"/>
  </cols>
  <sheetData>
    <row r="1" spans="1:7" x14ac:dyDescent="0.25">
      <c r="A1" t="s">
        <v>49</v>
      </c>
    </row>
    <row r="2" spans="1:7" x14ac:dyDescent="0.25">
      <c r="C2" s="6" t="s">
        <v>0</v>
      </c>
      <c r="D2" s="6" t="s">
        <v>1</v>
      </c>
      <c r="E2" s="6"/>
      <c r="F2" s="6" t="s">
        <v>2</v>
      </c>
      <c r="G2" s="6" t="s">
        <v>3</v>
      </c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2">
        <v>119</v>
      </c>
      <c r="B4" s="3"/>
      <c r="C4" s="4">
        <f>_xludf.Result("BALANCE",1,3,A4)</f>
        <v>0</v>
      </c>
      <c r="D4" s="4">
        <f>_xludf.Result("BALANCE",1,5,A4)</f>
        <v>0</v>
      </c>
      <c r="E4" s="1"/>
      <c r="F4" s="4">
        <f>+D4-C4</f>
        <v>0</v>
      </c>
      <c r="G4" s="5">
        <f>+IFERROR(F4/D4,0)</f>
        <v>0</v>
      </c>
    </row>
    <row r="5" spans="1:7" x14ac:dyDescent="0.25">
      <c r="A5" s="2">
        <v>110</v>
      </c>
      <c r="B5" s="3"/>
      <c r="C5" s="4">
        <f>_xludf.Result("BALANCE",1,3,A5)</f>
        <v>0</v>
      </c>
      <c r="D5" s="4">
        <f>_xludf.Result("BALANCE",1,5,A5)</f>
        <v>0</v>
      </c>
      <c r="E5" s="1"/>
      <c r="F5" s="4">
        <f t="shared" ref="F5:F14" si="0">+D5-C5</f>
        <v>0</v>
      </c>
      <c r="G5" s="5">
        <f t="shared" ref="G5:G14" si="1">+IFERROR(F5/D5,0)</f>
        <v>0</v>
      </c>
    </row>
    <row r="6" spans="1:7" x14ac:dyDescent="0.25">
      <c r="A6" s="2">
        <v>614</v>
      </c>
      <c r="B6" s="3"/>
      <c r="C6" s="4">
        <f>_xludf.Result("BALANCE",1,3,A6)</f>
        <v>0</v>
      </c>
      <c r="D6" s="4">
        <f>_xludf.Result("BALANCE",1,5,A6)</f>
        <v>0</v>
      </c>
      <c r="E6" s="1"/>
      <c r="F6" s="4">
        <f t="shared" si="0"/>
        <v>0</v>
      </c>
      <c r="G6" s="5">
        <f t="shared" si="1"/>
        <v>0</v>
      </c>
    </row>
    <row r="7" spans="1:7" x14ac:dyDescent="0.25">
      <c r="A7" s="2"/>
      <c r="B7" s="3"/>
      <c r="C7" s="4">
        <f>_xludf.Result("BALANCE",1,3,A7)</f>
        <v>0</v>
      </c>
      <c r="D7" s="4">
        <f>_xludf.Result("BALANCE",1,5,A7)</f>
        <v>302.39999999999998</v>
      </c>
      <c r="E7" s="1"/>
      <c r="F7" s="4">
        <f t="shared" si="0"/>
        <v>302.39999999999998</v>
      </c>
      <c r="G7" s="5">
        <f t="shared" si="1"/>
        <v>1</v>
      </c>
    </row>
    <row r="8" spans="1:7" x14ac:dyDescent="0.25">
      <c r="A8" s="1"/>
      <c r="B8" s="1"/>
      <c r="C8" s="4">
        <f>_xludf.Result("BALANCE",1,3,A8)</f>
        <v>0</v>
      </c>
      <c r="D8" s="4">
        <f>_xludf.Result("BALANCE",1,5,A8)</f>
        <v>302.39999999999998</v>
      </c>
      <c r="E8" s="1"/>
      <c r="F8" s="4">
        <f t="shared" si="0"/>
        <v>302.39999999999998</v>
      </c>
      <c r="G8" s="5">
        <f t="shared" si="1"/>
        <v>1</v>
      </c>
    </row>
    <row r="9" spans="1:7" x14ac:dyDescent="0.25">
      <c r="C9" s="4">
        <f>_xludf.Result("BALANCE",1,3,A9)</f>
        <v>0</v>
      </c>
      <c r="D9" s="4">
        <f>_xludf.Result("BALANCE",1,5,A9)</f>
        <v>302.39999999999998</v>
      </c>
      <c r="E9" s="1"/>
      <c r="F9" s="4">
        <f t="shared" si="0"/>
        <v>302.39999999999998</v>
      </c>
      <c r="G9" s="5">
        <f t="shared" si="1"/>
        <v>1</v>
      </c>
    </row>
    <row r="10" spans="1:7" x14ac:dyDescent="0.25">
      <c r="C10" s="4">
        <f>_xludf.Result("BALANCE",1,3,A10)</f>
        <v>0</v>
      </c>
      <c r="D10" s="4">
        <f>_xludf.Result("BALANCE",1,5,A10)</f>
        <v>302.39999999999998</v>
      </c>
      <c r="E10" s="1"/>
      <c r="F10" s="4">
        <f t="shared" si="0"/>
        <v>302.39999999999998</v>
      </c>
      <c r="G10" s="5">
        <f t="shared" si="1"/>
        <v>1</v>
      </c>
    </row>
    <row r="11" spans="1:7" x14ac:dyDescent="0.25">
      <c r="C11" s="4">
        <f>_xludf.Result("BALANCE",1,3,A11)</f>
        <v>0</v>
      </c>
      <c r="D11" s="4">
        <f>_xludf.Result("BALANCE",1,5,A11)</f>
        <v>302.39999999999998</v>
      </c>
      <c r="E11" s="1"/>
      <c r="F11" s="4">
        <f t="shared" si="0"/>
        <v>302.39999999999998</v>
      </c>
      <c r="G11" s="5">
        <f t="shared" si="1"/>
        <v>1</v>
      </c>
    </row>
    <row r="12" spans="1:7" x14ac:dyDescent="0.25">
      <c r="C12" s="4">
        <f>_xludf.Result("BALANCE",1,3,A12)</f>
        <v>0</v>
      </c>
      <c r="D12" s="4">
        <f>_xludf.Result("BALANCE",1,5,A12)</f>
        <v>302.39999999999998</v>
      </c>
      <c r="E12" s="1"/>
      <c r="F12" s="4">
        <f t="shared" si="0"/>
        <v>302.39999999999998</v>
      </c>
      <c r="G12" s="5">
        <f t="shared" si="1"/>
        <v>1</v>
      </c>
    </row>
    <row r="13" spans="1:7" x14ac:dyDescent="0.25">
      <c r="C13" s="4">
        <f>_xludf.Result("BALANCE",1,3,A13)</f>
        <v>0</v>
      </c>
      <c r="D13" s="4">
        <f>_xludf.Result("BALANCE",1,5,A13)</f>
        <v>302.39999999999998</v>
      </c>
      <c r="E13" s="1"/>
      <c r="F13" s="4">
        <f t="shared" si="0"/>
        <v>302.39999999999998</v>
      </c>
      <c r="G13" s="5">
        <f t="shared" si="1"/>
        <v>1</v>
      </c>
    </row>
    <row r="14" spans="1:7" x14ac:dyDescent="0.25">
      <c r="C14" s="4">
        <f>_xludf.Result("BALANCE",1,3,A14)</f>
        <v>0</v>
      </c>
      <c r="D14" s="4">
        <f>_xludf.Result("BALANCE",1,5,A14)</f>
        <v>302.39999999999998</v>
      </c>
      <c r="E14" s="1"/>
      <c r="F14" s="4">
        <f t="shared" si="0"/>
        <v>302.39999999999998</v>
      </c>
      <c r="G14" s="5">
        <f t="shared" si="1"/>
        <v>1</v>
      </c>
    </row>
  </sheetData>
  <conditionalFormatting sqref="F4:F14">
    <cfRule type="cellIs" dxfId="15" priority="17" operator="equal">
      <formula>0</formula>
    </cfRule>
  </conditionalFormatting>
  <conditionalFormatting sqref="G4:G14">
    <cfRule type="cellIs" dxfId="14" priority="16" operator="equal">
      <formula>0</formula>
    </cfRule>
  </conditionalFormatting>
  <conditionalFormatting sqref="C4:C14">
    <cfRule type="cellIs" dxfId="12" priority="15" operator="equal">
      <formula>0</formula>
    </cfRule>
  </conditionalFormatting>
  <conditionalFormatting sqref="D4:D1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CALCUL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2019-11-10T10:42:18Z</cp:lastPrinted>
  <dcterms:created xsi:type="dcterms:W3CDTF">2019-11-10T10:32:20Z</dcterms:created>
  <dcterms:modified xsi:type="dcterms:W3CDTF">2019-11-10T10:49:52Z</dcterms:modified>
</cp:coreProperties>
</file>