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nama\Desktop\"/>
    </mc:Choice>
  </mc:AlternateContent>
  <xr:revisionPtr revIDLastSave="0" documentId="13_ncr:1_{52503E2E-61F7-4A37-BD99-5E4A49723F0F}" xr6:coauthVersionLast="45" xr6:coauthVersionMax="45" xr10:uidLastSave="{00000000-0000-0000-0000-000000000000}"/>
  <bookViews>
    <workbookView xWindow="-110" yWindow="-110" windowWidth="19420" windowHeight="10420" firstSheet="1" activeTab="1" xr2:uid="{00000000-000D-0000-FFFF-FFFF00000000}"/>
  </bookViews>
  <sheets>
    <sheet name="Clients" sheetId="1" state="veryHidden" r:id="rId1"/>
    <sheet name="Catalogue " sheetId="14" r:id="rId2"/>
    <sheet name="Devis" sheetId="12" r:id="rId3"/>
    <sheet name="Facture" sheetId="13" r:id="rId4"/>
    <sheet name="Historique factures" sheetId="17" r:id="rId5"/>
    <sheet name="Paramètres" sheetId="4" state="veryHidden" r:id="rId6"/>
  </sheets>
  <functionGroups builtInGroupCount="19"/>
  <definedNames>
    <definedName name="catalogue">'Catalogue '!$A$3:$E$19</definedName>
    <definedName name="categ">Paramètres!$E$9:$E$12</definedName>
    <definedName name="Clients">Clients!$A$2:$I$453</definedName>
    <definedName name="col">Paramètres!$E$2:$E$5</definedName>
    <definedName name="Identifiant">Clients!$A$2:$A$645</definedName>
    <definedName name="images">INDIRECT(VLOOKUP(#REF!,'Catalogue '!$A$3:$E$19,6,FALSE))</definedName>
    <definedName name="limo">Paramètres!$H$2:$H$5</definedName>
    <definedName name="Max_id">Paramètres!$J$2</definedName>
    <definedName name="nom">Clients!$C$2:$C$655</definedName>
    <definedName name="nombre">Paramètres!$M$2:$M$21</definedName>
    <definedName name="Nos_Voiture">#REF!</definedName>
    <definedName name="quatrequatre">Paramètres!$G$2:$G$5</definedName>
    <definedName name="References">'Catalogue '!$A$3:$A$19</definedName>
    <definedName name="Réferences">'Catalogue '!$A$3:$A$19</definedName>
    <definedName name="Sélection">INDIRECT(VLOOKUP(#REF!,#REF!,3,0))</definedName>
    <definedName name="ss">Paramètres!$F$2:$F$5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3" l="1"/>
  <c r="I25" i="13" l="1"/>
  <c r="I26" i="13"/>
  <c r="I24" i="13"/>
  <c r="M3" i="4"/>
  <c r="M4" i="4" s="1"/>
  <c r="M5" i="4" s="1"/>
  <c r="M6" i="4" s="1"/>
  <c r="M7" i="4" s="1"/>
  <c r="M8" i="4" s="1"/>
  <c r="M9" i="4" s="1"/>
  <c r="M10" i="4" s="1"/>
  <c r="M11" i="4" s="1"/>
  <c r="M12" i="4" s="1"/>
  <c r="M13" i="4" s="1"/>
  <c r="M14" i="4" s="1"/>
  <c r="M15" i="4" s="1"/>
  <c r="M16" i="4" s="1"/>
  <c r="M17" i="4" s="1"/>
  <c r="M18" i="4" s="1"/>
  <c r="M19" i="4" s="1"/>
  <c r="M20" i="4" s="1"/>
  <c r="M21" i="4" s="1"/>
  <c r="M2" i="4"/>
  <c r="D19" i="14" l="1"/>
  <c r="L17" i="4" s="1"/>
  <c r="D18" i="14"/>
  <c r="L16" i="4" s="1"/>
  <c r="D17" i="14"/>
  <c r="L15" i="4" s="1"/>
  <c r="D16" i="14"/>
  <c r="L14" i="4" s="1"/>
  <c r="D15" i="14"/>
  <c r="L13" i="4" s="1"/>
  <c r="D14" i="14"/>
  <c r="L12" i="4" s="1"/>
  <c r="D13" i="14"/>
  <c r="L11" i="4" s="1"/>
  <c r="D12" i="14"/>
  <c r="L10" i="4" s="1"/>
  <c r="D11" i="14"/>
  <c r="L9" i="4" s="1"/>
  <c r="D10" i="14"/>
  <c r="L8" i="4" s="1"/>
  <c r="D9" i="14"/>
  <c r="L7" i="4" s="1"/>
  <c r="D8" i="14"/>
  <c r="L6" i="4" s="1"/>
  <c r="D7" i="14"/>
  <c r="L5" i="4" s="1"/>
  <c r="D6" i="14"/>
  <c r="L4" i="4" s="1"/>
  <c r="D5" i="14"/>
  <c r="L3" i="4" s="1"/>
  <c r="D4" i="14"/>
  <c r="L2" i="4" s="1"/>
  <c r="J2" i="4" l="1"/>
</calcChain>
</file>

<file path=xl/sharedStrings.xml><?xml version="1.0" encoding="utf-8"?>
<sst xmlns="http://schemas.openxmlformats.org/spreadsheetml/2006/main" count="2497" uniqueCount="1558">
  <si>
    <t>Civilité</t>
  </si>
  <si>
    <t>Nom d'usage</t>
  </si>
  <si>
    <t>Prénom civil</t>
  </si>
  <si>
    <t>Adresse</t>
  </si>
  <si>
    <t>Code postal</t>
  </si>
  <si>
    <t>Ville</t>
  </si>
  <si>
    <t>Madame</t>
  </si>
  <si>
    <t>ACCARY</t>
  </si>
  <si>
    <t>Ania</t>
  </si>
  <si>
    <t>11 RUE D'ALGERIE</t>
  </si>
  <si>
    <t>LYON</t>
  </si>
  <si>
    <t>ADAMCZAK</t>
  </si>
  <si>
    <t>Virginie</t>
  </si>
  <si>
    <t>7 BOULEVARD PIERRE CARLE</t>
  </si>
  <si>
    <t>MARNE LA VALLEE CEDEX 2</t>
  </si>
  <si>
    <t>Monsieur</t>
  </si>
  <si>
    <t>ADGHAILI</t>
  </si>
  <si>
    <t>Lahcen</t>
  </si>
  <si>
    <t xml:space="preserve">17 RUE DU DR BOUCHUT </t>
  </si>
  <si>
    <t>ADLER</t>
  </si>
  <si>
    <t>Karen</t>
  </si>
  <si>
    <t>63 RUE DE VILLIERS</t>
  </si>
  <si>
    <t>NEUILLY SUR SEINE</t>
  </si>
  <si>
    <t>ADNET</t>
  </si>
  <si>
    <t>Sabine</t>
  </si>
  <si>
    <t>10 RUE DU COLONEL DRIANT</t>
  </si>
  <si>
    <t>PARIS 1ER ARRONDISSEMENT</t>
  </si>
  <si>
    <t>ADRA</t>
  </si>
  <si>
    <t>Nadine</t>
  </si>
  <si>
    <t>3 D ALLEE CLAUDE DEBUSSY</t>
  </si>
  <si>
    <t>ECULLY</t>
  </si>
  <si>
    <t>ALCARAZ</t>
  </si>
  <si>
    <t>Jean Claude</t>
  </si>
  <si>
    <t>233 COURS LAFAYETTE</t>
  </si>
  <si>
    <t>LYON CEDEX 06</t>
  </si>
  <si>
    <t>ALDIOLAN</t>
  </si>
  <si>
    <t>Camille</t>
  </si>
  <si>
    <t>4 RUE JEAN-MARIE MERLE</t>
  </si>
  <si>
    <t>VAULX EN VELIN</t>
  </si>
  <si>
    <t>ALLIAUD</t>
  </si>
  <si>
    <t>Anne Laure</t>
  </si>
  <si>
    <t>4 RUE BOILEAU</t>
  </si>
  <si>
    <t>AMARGUIN</t>
  </si>
  <si>
    <t>Laurent</t>
  </si>
  <si>
    <t>ROUTE DE THIL</t>
  </si>
  <si>
    <t>MONTLUEL CEDEX</t>
  </si>
  <si>
    <t>AMARI</t>
  </si>
  <si>
    <t>Corinne</t>
  </si>
  <si>
    <t>AVENUE DE LA MOTTE SERVOLEX</t>
  </si>
  <si>
    <t>CHAMBERY CEDEX</t>
  </si>
  <si>
    <t>AMET</t>
  </si>
  <si>
    <t>Cécile</t>
  </si>
  <si>
    <t>ZI - 1 CHEMIN DU PILON</t>
  </si>
  <si>
    <t>SAINT MAURICE DE BEYNOST CEDEX</t>
  </si>
  <si>
    <t>ANDRE</t>
  </si>
  <si>
    <t>Maud</t>
  </si>
  <si>
    <t>55 RÉSIDENCE DES SÉTIVES</t>
  </si>
  <si>
    <t>ST VULBAS</t>
  </si>
  <si>
    <t>ARCOUET</t>
  </si>
  <si>
    <t>Sébastien</t>
  </si>
  <si>
    <t>305 AVENUE DU PIC DE BRETAGNE</t>
  </si>
  <si>
    <t>GEMENOS CEDEX</t>
  </si>
  <si>
    <t>ARDEVOL</t>
  </si>
  <si>
    <t>102 AVENUE DES FRÈRES LUMIÈRE</t>
  </si>
  <si>
    <t>LYON 8EME ARRONDISSEMENT</t>
  </si>
  <si>
    <t>ARGAUT</t>
  </si>
  <si>
    <t>Christine</t>
  </si>
  <si>
    <t>CALUIRE ET CUIRE</t>
  </si>
  <si>
    <t>ARRAGON</t>
  </si>
  <si>
    <t>Rouzanna</t>
  </si>
  <si>
    <t>124 ROUTE DU CHARPENAY</t>
  </si>
  <si>
    <t>LENTILLY</t>
  </si>
  <si>
    <t>ARRUGA OLEAGA</t>
  </si>
  <si>
    <t>Béatriz</t>
  </si>
  <si>
    <t>FRANCHEVILLE</t>
  </si>
  <si>
    <t>ARTHAUD</t>
  </si>
  <si>
    <t>Marielle</t>
  </si>
  <si>
    <t>1 RUE EUGÈNE WEISS</t>
  </si>
  <si>
    <t>SAINT-ETIENNE</t>
  </si>
  <si>
    <t>ASTIER</t>
  </si>
  <si>
    <t>Alain</t>
  </si>
  <si>
    <t>LES MARTOULETS</t>
  </si>
  <si>
    <t>CHARMEIL</t>
  </si>
  <si>
    <t>ATTAGNANT</t>
  </si>
  <si>
    <t>Stéphane</t>
  </si>
  <si>
    <t>91 BOULEVARD IRENE JOLIOT CURIE</t>
  </si>
  <si>
    <t>VENISSIEUX CEDEX</t>
  </si>
  <si>
    <t>AUBERT</t>
  </si>
  <si>
    <t>Raphaele</t>
  </si>
  <si>
    <t>2 QUAI DU COMMERCE</t>
  </si>
  <si>
    <t>AUDRAIN</t>
  </si>
  <si>
    <t>Damien</t>
  </si>
  <si>
    <t>59 QUAI RAMBAUD</t>
  </si>
  <si>
    <t>LYON CEDEX 02</t>
  </si>
  <si>
    <t>AUGUSTINE</t>
  </si>
  <si>
    <t>Christophe</t>
  </si>
  <si>
    <t>CHATEAU DU VIVIER</t>
  </si>
  <si>
    <t>AUVERT</t>
  </si>
  <si>
    <t>Christina</t>
  </si>
  <si>
    <t>6 AVENUE MORANE SAULNIER</t>
  </si>
  <si>
    <t>VELIZY VILLACOUBLAY</t>
  </si>
  <si>
    <t>AUVRAY</t>
  </si>
  <si>
    <t>Anne-Charlotte</t>
  </si>
  <si>
    <t xml:space="preserve">52 RUE MARCADET </t>
  </si>
  <si>
    <t>PARIS 18EME ARRONDISSEMENT</t>
  </si>
  <si>
    <t>BALAY</t>
  </si>
  <si>
    <t>Marc</t>
  </si>
  <si>
    <t>139 RUE VENDOME</t>
  </si>
  <si>
    <t>BANNIER</t>
  </si>
  <si>
    <t>Julie</t>
  </si>
  <si>
    <t>9 RUE DES CUIRASSIERS</t>
  </si>
  <si>
    <t>LYON CEDEX</t>
  </si>
  <si>
    <t>BANOS</t>
  </si>
  <si>
    <t>42 AVENUE GEORGE V</t>
  </si>
  <si>
    <t>PARIS</t>
  </si>
  <si>
    <t>BARADUC</t>
  </si>
  <si>
    <t>Stanislas</t>
  </si>
  <si>
    <t>85 RUE LÉON JOUHAUX</t>
  </si>
  <si>
    <t>WASQUEHAL</t>
  </si>
  <si>
    <t>BARBARESI</t>
  </si>
  <si>
    <t>Anne-Christine</t>
  </si>
  <si>
    <t>ZI</t>
  </si>
  <si>
    <t>CIVRIEUX D AZERGUES</t>
  </si>
  <si>
    <t>BARBE</t>
  </si>
  <si>
    <t>Thierry</t>
  </si>
  <si>
    <t>12 RUE DE NANFRAY</t>
  </si>
  <si>
    <t>CRAN GEVRIER</t>
  </si>
  <si>
    <t>BARBIER</t>
  </si>
  <si>
    <t>Marie</t>
  </si>
  <si>
    <t>LE BOIS DES CÔTES, BÂT 1 AVALON 1</t>
  </si>
  <si>
    <t>LIMONEST</t>
  </si>
  <si>
    <t>BART</t>
  </si>
  <si>
    <t>Cyril</t>
  </si>
  <si>
    <t>13T QUAI PIERRE SCIZE</t>
  </si>
  <si>
    <t>BASILE</t>
  </si>
  <si>
    <t>350 CHEMIN DE PAISY</t>
  </si>
  <si>
    <t>BASTIEN</t>
  </si>
  <si>
    <t>Xavier</t>
  </si>
  <si>
    <t>22 RUE DECOMBEROUSSE</t>
  </si>
  <si>
    <t>VILLEURBANNE CEDEX</t>
  </si>
  <si>
    <t>BATTESTI</t>
  </si>
  <si>
    <t>Emmanuel</t>
  </si>
  <si>
    <t>235 COURS LAFAYETTE</t>
  </si>
  <si>
    <t>BAUMGARTNER</t>
  </si>
  <si>
    <t>Philipe</t>
  </si>
  <si>
    <t>35 RUE MAURICE FLANDRIN</t>
  </si>
  <si>
    <t>LYON CEDEX 03</t>
  </si>
  <si>
    <t>BECHARD</t>
  </si>
  <si>
    <t>Gilles</t>
  </si>
  <si>
    <t>22 BIS ROUTE DE CREMIEUX</t>
  </si>
  <si>
    <t>JANNEYRIAS</t>
  </si>
  <si>
    <t>BEDU</t>
  </si>
  <si>
    <t>Claire</t>
  </si>
  <si>
    <t>52 QUAI PAUL SEDALLIAN</t>
  </si>
  <si>
    <t>LYON CEDEX 09</t>
  </si>
  <si>
    <t>BELADINA</t>
  </si>
  <si>
    <t>Fabrice</t>
  </si>
  <si>
    <t>33 QUAI ARLOING</t>
  </si>
  <si>
    <t>BELEYMET</t>
  </si>
  <si>
    <t>Philippe</t>
  </si>
  <si>
    <t>PLACE DE L'HÔTEL DE VILLE</t>
  </si>
  <si>
    <t>BELMONT</t>
  </si>
  <si>
    <t>10 RUE DU PEROU</t>
  </si>
  <si>
    <t>VILLEURBANNE</t>
  </si>
  <si>
    <t>BEN DHIAB</t>
  </si>
  <si>
    <t>Sahim</t>
  </si>
  <si>
    <t>1 RUE PIERRE DE TRUCHIS DE LAYS</t>
  </si>
  <si>
    <t>CHAMPAGNE AU MONT D'OR CEDEX</t>
  </si>
  <si>
    <t>BEN ELHAJ SALAH</t>
  </si>
  <si>
    <t>Kilani</t>
  </si>
  <si>
    <t>53 RUE GEORGES COURTELINE</t>
  </si>
  <si>
    <t>BENBAGTA</t>
  </si>
  <si>
    <t>Ekrame</t>
  </si>
  <si>
    <t>18 RUE EDOUARD ROCHET</t>
  </si>
  <si>
    <t>BENDAVID</t>
  </si>
  <si>
    <t>Dan</t>
  </si>
  <si>
    <t>40 RUE DE BRUXELLES</t>
  </si>
  <si>
    <t>BENOIT</t>
  </si>
  <si>
    <t>Laetitia</t>
  </si>
  <si>
    <t>30 RUE DE LA RÉPUBLIQUE</t>
  </si>
  <si>
    <t>LYON 2EME ARRONDISSEMENT</t>
  </si>
  <si>
    <t>BENZAQUEN</t>
  </si>
  <si>
    <t>Jonathan</t>
  </si>
  <si>
    <t>47-49 RUE DES DOCKS</t>
  </si>
  <si>
    <t>BERCHIATTI</t>
  </si>
  <si>
    <t>Valérie</t>
  </si>
  <si>
    <t xml:space="preserve">4 PLACE DE L'EDIT </t>
  </si>
  <si>
    <t>ROUSSILLON</t>
  </si>
  <si>
    <t>BERGER</t>
  </si>
  <si>
    <t>Françoise</t>
  </si>
  <si>
    <t>7 RUE LOUIS BLANC</t>
  </si>
  <si>
    <t>COURBEVOIE</t>
  </si>
  <si>
    <t>BERLIOZ</t>
  </si>
  <si>
    <t>Matthieu</t>
  </si>
  <si>
    <t>38 COURS SUCHET</t>
  </si>
  <si>
    <t>BERNERD</t>
  </si>
  <si>
    <t>Joanny</t>
  </si>
  <si>
    <t xml:space="preserve">RUE DES MONTS D'OR ZAC DE FOLLIOUSES SUD </t>
  </si>
  <si>
    <t>LES ECHETS</t>
  </si>
  <si>
    <t>BERT</t>
  </si>
  <si>
    <t>Dominique</t>
  </si>
  <si>
    <t>1 ROND POINT NATION</t>
  </si>
  <si>
    <t>DIJON</t>
  </si>
  <si>
    <t>BERTHILLOT</t>
  </si>
  <si>
    <t>Aurélie</t>
  </si>
  <si>
    <t xml:space="preserve">64 RUE DE LA RÉPUBLIQUE </t>
  </si>
  <si>
    <t>BERTHIN</t>
  </si>
  <si>
    <t>Guy</t>
  </si>
  <si>
    <t>466 RUE DES MERCIERES</t>
  </si>
  <si>
    <t>RILLIEUX LA PAPE</t>
  </si>
  <si>
    <t>BERTHON</t>
  </si>
  <si>
    <t>Francis</t>
  </si>
  <si>
    <t>170 BOULEVARD STALINGRAD</t>
  </si>
  <si>
    <t>LYON 6EME ARRONDISSEMENT</t>
  </si>
  <si>
    <t>BESCH</t>
  </si>
  <si>
    <t>Pascale</t>
  </si>
  <si>
    <t>2 PLACE SAINT PIERRE</t>
  </si>
  <si>
    <t>VIENNE CEDEX</t>
  </si>
  <si>
    <t>BESNARD</t>
  </si>
  <si>
    <t>Lisa</t>
  </si>
  <si>
    <t>14 RUE PASSET</t>
  </si>
  <si>
    <t>LYON 7EME ARRONDISSEMENT</t>
  </si>
  <si>
    <t>BEURDELEY</t>
  </si>
  <si>
    <t>Laurène</t>
  </si>
  <si>
    <t>11 RUE DE CAMBRAI</t>
  </si>
  <si>
    <t>PARIS 19EME ARRONDISSEMENT</t>
  </si>
  <si>
    <t>BEYAN</t>
  </si>
  <si>
    <t>131 BOULEVARD DE LA BATAILLE DE STALINGRAD</t>
  </si>
  <si>
    <t>BIGAI</t>
  </si>
  <si>
    <t>Béatrice</t>
  </si>
  <si>
    <t>EML UNIVERSITÉ LYON 1-BÂT DUBOIS</t>
  </si>
  <si>
    <t>BILLOUDET</t>
  </si>
  <si>
    <t>Karine</t>
  </si>
  <si>
    <t>1 RUE TONY FERRET</t>
  </si>
  <si>
    <t>BOURG EN BRESSE CEDEX</t>
  </si>
  <si>
    <t>BIOT</t>
  </si>
  <si>
    <t>Anne Marie</t>
  </si>
  <si>
    <t>17 AVENUE DU BOURG</t>
  </si>
  <si>
    <t>L'ISLE D'ABEAU CEDEX</t>
  </si>
  <si>
    <t>BLANC</t>
  </si>
  <si>
    <t>Nathalie</t>
  </si>
  <si>
    <t xml:space="preserve">28 RUE LAENNEC </t>
  </si>
  <si>
    <t>Céline</t>
  </si>
  <si>
    <t>1161 RTE DU PAYS DE GAVOT</t>
  </si>
  <si>
    <t>PUBLIER</t>
  </si>
  <si>
    <t>BLANCHARD</t>
  </si>
  <si>
    <t>47 RUE PASTEUR</t>
  </si>
  <si>
    <t>LYON 7E</t>
  </si>
  <si>
    <t>BLANCHIN</t>
  </si>
  <si>
    <t>Guillaume</t>
  </si>
  <si>
    <t>43 QUAI CHARLES DE GAULLE</t>
  </si>
  <si>
    <t>BOBILLON</t>
  </si>
  <si>
    <t>Sylvie</t>
  </si>
  <si>
    <t>19 RUE FRANCOIS GILLET</t>
  </si>
  <si>
    <t>BOCCON GIBOD</t>
  </si>
  <si>
    <t>Sylvain</t>
  </si>
  <si>
    <t>115 BOULEVARD STALINGRAD</t>
  </si>
  <si>
    <t>BOCHIT</t>
  </si>
  <si>
    <t>Azden</t>
  </si>
  <si>
    <t>PLACE DE LA MAIRE</t>
  </si>
  <si>
    <t>SAINT BONNET DE MURE</t>
  </si>
  <si>
    <t>BOCQUET</t>
  </si>
  <si>
    <t>Cédric</t>
  </si>
  <si>
    <t>182 ROUTE DE L EGLISE</t>
  </si>
  <si>
    <t>ST MARTIN BELLEVUE</t>
  </si>
  <si>
    <t>BODINEAU</t>
  </si>
  <si>
    <t>Régis</t>
  </si>
  <si>
    <t>1 CHEMIN DE LA SAUVEGARDE</t>
  </si>
  <si>
    <t>BOESCH</t>
  </si>
  <si>
    <t xml:space="preserve">152 GRANDE DE SAINT CLAIR </t>
  </si>
  <si>
    <t>BOIS</t>
  </si>
  <si>
    <t>2 PLACE MAURICE FAURE</t>
  </si>
  <si>
    <t>ROMANS SUR ISERE</t>
  </si>
  <si>
    <t>BOISSEAU</t>
  </si>
  <si>
    <t>Eric</t>
  </si>
  <si>
    <t xml:space="preserve">110 RUE DU COMPANET </t>
  </si>
  <si>
    <t>BOMBARON</t>
  </si>
  <si>
    <t>39 BOULEVARD AMBROISE PARE</t>
  </si>
  <si>
    <t>LYON CEDEX 08</t>
  </si>
  <si>
    <t>BOMMARDOT MAGNIER</t>
  </si>
  <si>
    <t>Sandrine</t>
  </si>
  <si>
    <t>ZAC SATOLAS GREEN PUSIGNAN</t>
  </si>
  <si>
    <t>PUSIGNAN</t>
  </si>
  <si>
    <t>BONELL-BALP</t>
  </si>
  <si>
    <t>Lucile</t>
  </si>
  <si>
    <t>7 LOTISSEMENT LE GAMPALOUP</t>
  </si>
  <si>
    <t>CHANAS</t>
  </si>
  <si>
    <t>BONNARD</t>
  </si>
  <si>
    <t>Peggy</t>
  </si>
  <si>
    <t>41 RUE MARTRE</t>
  </si>
  <si>
    <t>CLICHY</t>
  </si>
  <si>
    <t>Michelle</t>
  </si>
  <si>
    <t>15 CHEMIN DU PETIT BOIS</t>
  </si>
  <si>
    <t>BONNET</t>
  </si>
  <si>
    <t>8-10 RUE RHIN ET DANUBE</t>
  </si>
  <si>
    <t>BONNIOT</t>
  </si>
  <si>
    <t>71 COURS ALBERT THOMAS</t>
  </si>
  <si>
    <t>BONOMO</t>
  </si>
  <si>
    <t>Enzo</t>
  </si>
  <si>
    <t>271 RUE DES SOURCES</t>
  </si>
  <si>
    <t>MARCY L'ETOILE</t>
  </si>
  <si>
    <t>BOREL</t>
  </si>
  <si>
    <t>Yves</t>
  </si>
  <si>
    <t>1 AVENUE DUTRIEVOZ</t>
  </si>
  <si>
    <t>BOSSENMEYER</t>
  </si>
  <si>
    <t>Yannick</t>
  </si>
  <si>
    <t>114 BOULEVARD VIVIER MERLE</t>
  </si>
  <si>
    <t>BOTTON</t>
  </si>
  <si>
    <t>Gabriel</t>
  </si>
  <si>
    <t>10 RUE DES ARCHERS</t>
  </si>
  <si>
    <t>BOUGET</t>
  </si>
  <si>
    <t>ROUTE DE LA PARISIENNE</t>
  </si>
  <si>
    <t>AMPUIS</t>
  </si>
  <si>
    <t>BOULANGER</t>
  </si>
  <si>
    <t>321 AVENUE JEAN JAURES</t>
  </si>
  <si>
    <t>BOULLIAT</t>
  </si>
  <si>
    <t>Nicolas</t>
  </si>
  <si>
    <t>8-14 RUE VAUCANSON</t>
  </si>
  <si>
    <t>DECINES CHARPIEU</t>
  </si>
  <si>
    <t>BOULVARD</t>
  </si>
  <si>
    <t>Hervé</t>
  </si>
  <si>
    <t>21 RUE FREDERIC MISTRAL</t>
  </si>
  <si>
    <t>SAINT MARTIN D'HERES CEDEX</t>
  </si>
  <si>
    <t>BOULY</t>
  </si>
  <si>
    <t>Isabelle</t>
  </si>
  <si>
    <t>530 ROUTE DE PRINGY ARGONAIS</t>
  </si>
  <si>
    <t>BP 14</t>
  </si>
  <si>
    <t>ARGONAY</t>
  </si>
  <si>
    <t>BOURBON</t>
  </si>
  <si>
    <t>François-Xavier</t>
  </si>
  <si>
    <t>2 AVENUE DE L'INDUSTRIE</t>
  </si>
  <si>
    <t>CORBAS CEDEX</t>
  </si>
  <si>
    <t>BOURG</t>
  </si>
  <si>
    <t>Claude</t>
  </si>
  <si>
    <t>15 RUE DU JEU PAUME</t>
  </si>
  <si>
    <t>BRIGNOLES</t>
  </si>
  <si>
    <t>BOURRAT</t>
  </si>
  <si>
    <t>1 ESPLANADE DE FRANCE</t>
  </si>
  <si>
    <t>SAINT ETIENNE CEDEX 2</t>
  </si>
  <si>
    <t>BOUSQUET</t>
  </si>
  <si>
    <t>Catherine</t>
  </si>
  <si>
    <t>104 RUE LAENNEC</t>
  </si>
  <si>
    <t>BOUSSADIA</t>
  </si>
  <si>
    <t>Oreda</t>
  </si>
  <si>
    <t>20 PLACE DE LA BOURSE</t>
  </si>
  <si>
    <t>BOUTTIER</t>
  </si>
  <si>
    <t>2 AVENUE PONT PASTEUR</t>
  </si>
  <si>
    <t>LYON CEDEX 07</t>
  </si>
  <si>
    <t>BOUVARD</t>
  </si>
  <si>
    <t>Jean-Paul</t>
  </si>
  <si>
    <t>12-15 QUAI DU COMMERCE - LE THELEMOS</t>
  </si>
  <si>
    <t>BOVIS</t>
  </si>
  <si>
    <t>Robert</t>
  </si>
  <si>
    <t>218 AVENUE JEAN JAURES</t>
  </si>
  <si>
    <t>BOYER</t>
  </si>
  <si>
    <t>Patrice</t>
  </si>
  <si>
    <t>3 RUE DE MAILLY</t>
  </si>
  <si>
    <t>BRAZ</t>
  </si>
  <si>
    <t>Joseph</t>
  </si>
  <si>
    <t>14 AVENUE ROOSEVELT</t>
  </si>
  <si>
    <t>BREYSSE</t>
  </si>
  <si>
    <t>Michel</t>
  </si>
  <si>
    <t>4 AVENUE DU PRE FELIN</t>
  </si>
  <si>
    <t>ANNECY LE VIEUX</t>
  </si>
  <si>
    <t>BRIE</t>
  </si>
  <si>
    <t>Thibaut</t>
  </si>
  <si>
    <t>7 AVENUE DE LA GARE</t>
  </si>
  <si>
    <t>VALENCE CEDEX 9</t>
  </si>
  <si>
    <t>BRUCHON</t>
  </si>
  <si>
    <t>CENTRE COMMERCIAL ECULLY GRAND OUEST</t>
  </si>
  <si>
    <t>BRUMET</t>
  </si>
  <si>
    <t>Florent</t>
  </si>
  <si>
    <t>47 RUE VIMAINE</t>
  </si>
  <si>
    <t>BRUNEL</t>
  </si>
  <si>
    <t>5 CHEMIN DU CATUPOLAN</t>
  </si>
  <si>
    <t>BRUSTEL</t>
  </si>
  <si>
    <t>Denis</t>
  </si>
  <si>
    <t>17/19 RUE JEAN ZAY</t>
  </si>
  <si>
    <t>SAINT PRIEST</t>
  </si>
  <si>
    <t>BUBBE</t>
  </si>
  <si>
    <t>3 RUE D'ANTIN</t>
  </si>
  <si>
    <t>PARIS 2EME ARRONDISSEMENT</t>
  </si>
  <si>
    <t>BUFFET</t>
  </si>
  <si>
    <t>97 ALLEE ALEXANDRE BORODINE</t>
  </si>
  <si>
    <t>BUISSON</t>
  </si>
  <si>
    <t>Bénédicte</t>
  </si>
  <si>
    <t>5 RUE ARAGO</t>
  </si>
  <si>
    <t>CHASSIEU</t>
  </si>
  <si>
    <t>22 RUE BRANLY</t>
  </si>
  <si>
    <t>BURNICHON</t>
  </si>
  <si>
    <t>Julien</t>
  </si>
  <si>
    <t>34 BOULEVARD DE VALMY</t>
  </si>
  <si>
    <t>ROANNE CEDEX</t>
  </si>
  <si>
    <t>CABREIRA</t>
  </si>
  <si>
    <t>90 BOULEVARD PASTEUR</t>
  </si>
  <si>
    <t>CANAUD</t>
  </si>
  <si>
    <t>Andrea</t>
  </si>
  <si>
    <t>16 CHEMIN DES HIRONDELLES</t>
  </si>
  <si>
    <t>DARDILLY</t>
  </si>
  <si>
    <t>CAPERAA-GRANGE-HUT</t>
  </si>
  <si>
    <t>Florence</t>
  </si>
  <si>
    <t>74 ALLÉE DES SAULES</t>
  </si>
  <si>
    <t>MONTLUEL</t>
  </si>
  <si>
    <t>CARASSIC</t>
  </si>
  <si>
    <t>6 PLACE CHARLES BERAUDIER</t>
  </si>
  <si>
    <t>CASSADO</t>
  </si>
  <si>
    <t>Frédéric</t>
  </si>
  <si>
    <t>206 ROUTE DE VOURLES</t>
  </si>
  <si>
    <t>ST GENIS LAVAL</t>
  </si>
  <si>
    <t>CASSOU</t>
  </si>
  <si>
    <t>Audrey</t>
  </si>
  <si>
    <t>11 RUE DU PROFESSEUR. SISLEY</t>
  </si>
  <si>
    <t>LYON 3E</t>
  </si>
  <si>
    <t>CAUDRON</t>
  </si>
  <si>
    <t>18 RUE DU LAC</t>
  </si>
  <si>
    <t>CAZIER</t>
  </si>
  <si>
    <t>17 RUE NEUVE TOLBIAC</t>
  </si>
  <si>
    <t>PARIS 13EME ARRONDISSEMENT</t>
  </si>
  <si>
    <t>CAZOTUENET</t>
  </si>
  <si>
    <t>376 CHEMIN DE L'ORME</t>
  </si>
  <si>
    <t>CECCONELLO</t>
  </si>
  <si>
    <t>5 BOULEVARD PAUL VALERY</t>
  </si>
  <si>
    <t>BOURG EN BRESSE</t>
  </si>
  <si>
    <t>CHABENNET</t>
  </si>
  <si>
    <t>45 RUE SAINT PIERRE DE VAISE</t>
  </si>
  <si>
    <t>LYON 9EME ARRONDISSEMENT</t>
  </si>
  <si>
    <t>CHADIER</t>
  </si>
  <si>
    <t>57 RUE DE LA RÉPUBLIQUE</t>
  </si>
  <si>
    <t>TARARE</t>
  </si>
  <si>
    <t>CHAMBORD</t>
  </si>
  <si>
    <t>Patrick</t>
  </si>
  <si>
    <t>15 RUE DOSNE</t>
  </si>
  <si>
    <t>CHANARD</t>
  </si>
  <si>
    <t>Henri</t>
  </si>
  <si>
    <t>ROND POINT DE CORSAC</t>
  </si>
  <si>
    <t>BRIVES CHARENSAC</t>
  </si>
  <si>
    <t>CHATEAU</t>
  </si>
  <si>
    <t>Carole</t>
  </si>
  <si>
    <t>42 RUE PRESIDENT HERRIOT</t>
  </si>
  <si>
    <t>CHAUT</t>
  </si>
  <si>
    <t>Régine</t>
  </si>
  <si>
    <t>214 RUE GENERAL DE GAULLE</t>
  </si>
  <si>
    <t>BRIGNAIS</t>
  </si>
  <si>
    <t>CHAUVETON</t>
  </si>
  <si>
    <t>Lionel</t>
  </si>
  <si>
    <t>27 RUE SAINT SIMON</t>
  </si>
  <si>
    <t>CHAVY</t>
  </si>
  <si>
    <t>Séverine</t>
  </si>
  <si>
    <t>20 BOULEVARD IRENE JOLIOT CURIE</t>
  </si>
  <si>
    <t>CHELLE</t>
  </si>
  <si>
    <t>104 RUE RICHELIEU</t>
  </si>
  <si>
    <t>PARIS CEDEX 02</t>
  </si>
  <si>
    <t>CHEVALIER</t>
  </si>
  <si>
    <t>75 AVENUE DU PROGRES</t>
  </si>
  <si>
    <t>CHEVALLIER CHANTEPIE</t>
  </si>
  <si>
    <t>Valerie</t>
  </si>
  <si>
    <t>338 IMP DES ECUREUILS</t>
  </si>
  <si>
    <t>CHIROL</t>
  </si>
  <si>
    <t>2 RUE ANDRE BONIN</t>
  </si>
  <si>
    <t>LYON CEDEX 04</t>
  </si>
  <si>
    <t>CHOLIER</t>
  </si>
  <si>
    <t>4 ROUTE DU DOME</t>
  </si>
  <si>
    <t>CHAPONOST</t>
  </si>
  <si>
    <t>CHOLLET RUTZ</t>
  </si>
  <si>
    <t>Caroline</t>
  </si>
  <si>
    <t>47 QUAI CLEMENCEAU</t>
  </si>
  <si>
    <t>CHRETIN</t>
  </si>
  <si>
    <t>Margaux</t>
  </si>
  <si>
    <t>28 ALLÉE DE LA POINTE D'ARGENT</t>
  </si>
  <si>
    <t>BONNEVILLE</t>
  </si>
  <si>
    <t>CLAISSE</t>
  </si>
  <si>
    <t>Alexis</t>
  </si>
  <si>
    <t>37 rue Chevreul</t>
  </si>
  <si>
    <t>COCHERY</t>
  </si>
  <si>
    <t>Pierrick</t>
  </si>
  <si>
    <t>46 RUE PIERRE FONTAINE</t>
  </si>
  <si>
    <t>PARIS 9EME ARRONDISSEMENT</t>
  </si>
  <si>
    <t>COLLEONI</t>
  </si>
  <si>
    <t>116 AVENUE DE FORMANS</t>
  </si>
  <si>
    <t>TREVOUX</t>
  </si>
  <si>
    <t>COLLIN</t>
  </si>
  <si>
    <t>François</t>
  </si>
  <si>
    <t>6 AVENUE GABRIEL PÉRI</t>
  </si>
  <si>
    <t>CORBAS</t>
  </si>
  <si>
    <t>COLON</t>
  </si>
  <si>
    <t>Vivien</t>
  </si>
  <si>
    <t>18 AVENUE FELIX FAURE</t>
  </si>
  <si>
    <t>COMMENGE</t>
  </si>
  <si>
    <t>Bernadette</t>
  </si>
  <si>
    <t>57 GRANDE RUE</t>
  </si>
  <si>
    <t>PONT DE VEYLE</t>
  </si>
  <si>
    <t>COQUAZ</t>
  </si>
  <si>
    <t>20 RUE DU LAC</t>
  </si>
  <si>
    <t>LYON 3EME ARRONDISSEMENT</t>
  </si>
  <si>
    <t>CORGIE TRESELER</t>
  </si>
  <si>
    <t>Agathe</t>
  </si>
  <si>
    <t>11 A RUE DES AULNES</t>
  </si>
  <si>
    <t>CHAMPAGNE AU MONT D'OR</t>
  </si>
  <si>
    <t>CORMEAU</t>
  </si>
  <si>
    <t>Wendy</t>
  </si>
  <si>
    <t>2/4 PARVIS DE L'EUROPE</t>
  </si>
  <si>
    <t>NICE</t>
  </si>
  <si>
    <t>COSENZA</t>
  </si>
  <si>
    <t>Geneviève</t>
  </si>
  <si>
    <t>49B AVENUE FRANKLIN ROOSEVELT</t>
  </si>
  <si>
    <t>COSSON</t>
  </si>
  <si>
    <t>Benoît</t>
  </si>
  <si>
    <t xml:space="preserve">84 AVENUE VICTOR CRESSON </t>
  </si>
  <si>
    <t>ISSY LES MOULINEAUX</t>
  </si>
  <si>
    <t>COSTE</t>
  </si>
  <si>
    <t>Thomas</t>
  </si>
  <si>
    <t>200 AVENUE JEAN JAURÈS</t>
  </si>
  <si>
    <t>CROGUENNEC</t>
  </si>
  <si>
    <t>Erwan</t>
  </si>
  <si>
    <t>BOISTROLLES</t>
  </si>
  <si>
    <t>BAGNOLS</t>
  </si>
  <si>
    <t>CROZAT</t>
  </si>
  <si>
    <t>Cindy</t>
  </si>
  <si>
    <t>LE MEDICIS 2</t>
  </si>
  <si>
    <t>VIENNE</t>
  </si>
  <si>
    <t>CUEILLERON</t>
  </si>
  <si>
    <t>20 AVENUE DE LA GARE</t>
  </si>
  <si>
    <t>LA VERPILLIERE CEDEX</t>
  </si>
  <si>
    <t>CUENOT</t>
  </si>
  <si>
    <t>Delphine</t>
  </si>
  <si>
    <t>PARC INDUSTRIEL DE LA PLAINE DE L'AIN</t>
  </si>
  <si>
    <t>SAINT-VULBAS</t>
  </si>
  <si>
    <t>CULTET</t>
  </si>
  <si>
    <t>2 RUE DE LA PATA</t>
  </si>
  <si>
    <t>CHAZAY D AZERGUES</t>
  </si>
  <si>
    <t>DANTAN LEWIS</t>
  </si>
  <si>
    <t>Sophie</t>
  </si>
  <si>
    <t>3 AVENUE DES TROPIQUES</t>
  </si>
  <si>
    <t>LES ULIS</t>
  </si>
  <si>
    <t>DATRY</t>
  </si>
  <si>
    <t>Frantz</t>
  </si>
  <si>
    <t>271 RUE DUGUESCLIN</t>
  </si>
  <si>
    <t>DAVID</t>
  </si>
  <si>
    <t>Azria</t>
  </si>
  <si>
    <t>1 CHEMIN JEAN MARIE VIANNEY</t>
  </si>
  <si>
    <t>DE GOYS</t>
  </si>
  <si>
    <t>LYON 2E</t>
  </si>
  <si>
    <t>DE QUINSONAS</t>
  </si>
  <si>
    <t>Charles</t>
  </si>
  <si>
    <t>20 BOULEVARD EUGENE DERUELLE</t>
  </si>
  <si>
    <t>DEBAUCHE</t>
  </si>
  <si>
    <t>Didier</t>
  </si>
  <si>
    <t>ZAC DES PELLANTS</t>
  </si>
  <si>
    <t>SAINT MARTIN DU FRESNE</t>
  </si>
  <si>
    <t>DEBLEU</t>
  </si>
  <si>
    <t>Olivier</t>
  </si>
  <si>
    <t>19 RUE DU PORCHE</t>
  </si>
  <si>
    <t>CHATEAUGIRON</t>
  </si>
  <si>
    <t>DECHELETTE</t>
  </si>
  <si>
    <t>Benoit</t>
  </si>
  <si>
    <t>46 RUE EDOUARD HERRIOT</t>
  </si>
  <si>
    <t>DECLERCK</t>
  </si>
  <si>
    <t>241 RUE GARIBALDI</t>
  </si>
  <si>
    <t>DEHOUX</t>
  </si>
  <si>
    <t>Jacky</t>
  </si>
  <si>
    <t>ZONE ARTISANALE LAUBIAN</t>
  </si>
  <si>
    <t>SEIGNOSSE</t>
  </si>
  <si>
    <t>DELATTRE</t>
  </si>
  <si>
    <t>Michèle</t>
  </si>
  <si>
    <t>3 IMPASSE DES PRAIRIES</t>
  </si>
  <si>
    <t>DELAYEN</t>
  </si>
  <si>
    <t>Véronique</t>
  </si>
  <si>
    <t>30 AVENUE GENERAL LECLERC</t>
  </si>
  <si>
    <t>DEMALLAYER</t>
  </si>
  <si>
    <t>Romain</t>
  </si>
  <si>
    <t>20 QUAI GAILLETON</t>
  </si>
  <si>
    <t>DEMRI</t>
  </si>
  <si>
    <t>101 RUE GABRIEL PERI</t>
  </si>
  <si>
    <t>L'ARBRESLE CEDEX</t>
  </si>
  <si>
    <t>DENEUVE</t>
  </si>
  <si>
    <t>148 RUE FELIX ESCLANGON</t>
  </si>
  <si>
    <t>DENOYEL</t>
  </si>
  <si>
    <t>ALLEE ALEXANDRE BORODINE</t>
  </si>
  <si>
    <t>DERIEUX</t>
  </si>
  <si>
    <t>Armelled</t>
  </si>
  <si>
    <t>2 BOULEVARD DU 11 NOVEMBRE 1918</t>
  </si>
  <si>
    <t>DESHAYES</t>
  </si>
  <si>
    <t>Laurence</t>
  </si>
  <si>
    <t>5 CHEMIN DE LA BASTERO LES ORMES</t>
  </si>
  <si>
    <t>LA MULATIERE</t>
  </si>
  <si>
    <t>DESIGAUX</t>
  </si>
  <si>
    <t>523 COURS TROISIEME MILLENAIRE</t>
  </si>
  <si>
    <t>DEVESA</t>
  </si>
  <si>
    <t>Georges</t>
  </si>
  <si>
    <t>3 CHEMIN DES CYTISES</t>
  </si>
  <si>
    <t>DONATI</t>
  </si>
  <si>
    <t>123 RUE LOUIS BECKER</t>
  </si>
  <si>
    <t>DORE</t>
  </si>
  <si>
    <t>84 AVENUE D'IENA</t>
  </si>
  <si>
    <t>DOUADI</t>
  </si>
  <si>
    <t>Anouar</t>
  </si>
  <si>
    <t>5 RUE GALILEE</t>
  </si>
  <si>
    <t>MITRY MORY</t>
  </si>
  <si>
    <t>DOUCE</t>
  </si>
  <si>
    <t>1 PASSAGE ANTOINE VACHER</t>
  </si>
  <si>
    <t>MEYZIEU</t>
  </si>
  <si>
    <t>DREURE</t>
  </si>
  <si>
    <t>Ludovic</t>
  </si>
  <si>
    <t>LE CARRÉ SAINT PIERRE</t>
  </si>
  <si>
    <t>LYON CEDEX 9</t>
  </si>
  <si>
    <t>DUBOIS</t>
  </si>
  <si>
    <t>24 RUE EDOUARD AYNARD</t>
  </si>
  <si>
    <t>Jean-Michel</t>
  </si>
  <si>
    <t>USIE DE PIERRELATTE SITE DU TRICASTIN</t>
  </si>
  <si>
    <t>PIERRELATTE</t>
  </si>
  <si>
    <t>DUMAS</t>
  </si>
  <si>
    <t>Marianne</t>
  </si>
  <si>
    <t>11 ROUTE DE VIENNE</t>
  </si>
  <si>
    <t>DUMONT</t>
  </si>
  <si>
    <t>69 BOULEVARD DES CANUTS</t>
  </si>
  <si>
    <t>DUMUR</t>
  </si>
  <si>
    <t>101 BD VIVIER MERLE</t>
  </si>
  <si>
    <t>DUNAND</t>
  </si>
  <si>
    <t>42 BOULEVARD EUGENE DERUELLE</t>
  </si>
  <si>
    <t>DUPERRAY</t>
  </si>
  <si>
    <t>12 AVENUE TONY GARNIER</t>
  </si>
  <si>
    <t>DURAND</t>
  </si>
  <si>
    <t>Jean Benoit</t>
  </si>
  <si>
    <t>21 RUE ANTONIN LABORDE</t>
  </si>
  <si>
    <t>DUROCHAT</t>
  </si>
  <si>
    <t>Claudine</t>
  </si>
  <si>
    <t>17 RUE ROYALE</t>
  </si>
  <si>
    <t>DURRINGER-ATTAL</t>
  </si>
  <si>
    <t>Chloé</t>
  </si>
  <si>
    <t>6 RUE EMILE PATHÉ</t>
  </si>
  <si>
    <t>CHATOU</t>
  </si>
  <si>
    <t>EARD</t>
  </si>
  <si>
    <t>ZAC - AVENUE DE SATOLAS GREEN</t>
  </si>
  <si>
    <t>ELSENSOHN</t>
  </si>
  <si>
    <t>Yann</t>
  </si>
  <si>
    <t>44 RUE DE L'UNIVERSITE</t>
  </si>
  <si>
    <t>ENRIQUEZ</t>
  </si>
  <si>
    <t>2 RUE TRAVERSIERE</t>
  </si>
  <si>
    <t>PARIS CEDEX 12</t>
  </si>
  <si>
    <t>ESCANDE</t>
  </si>
  <si>
    <t>10, RUE SAINT FULBERT</t>
  </si>
  <si>
    <t>LYON 08</t>
  </si>
  <si>
    <t>ESTEVES BARREIRO</t>
  </si>
  <si>
    <t>Isabel</t>
  </si>
  <si>
    <t>319 AVENUE BERTHELOT</t>
  </si>
  <si>
    <t>ETIENNE</t>
  </si>
  <si>
    <t>20 AVENUE ANDRE PROTHIN</t>
  </si>
  <si>
    <t>PARIS LA DEFENSE CEDEX</t>
  </si>
  <si>
    <t>FABJANCZYK</t>
  </si>
  <si>
    <t>Alexandra</t>
  </si>
  <si>
    <t>41 RUE DE LA REPUBLIQUE</t>
  </si>
  <si>
    <t>MACON CEDEX</t>
  </si>
  <si>
    <t>FABRY</t>
  </si>
  <si>
    <t>Norman</t>
  </si>
  <si>
    <t>8 RUE DE LA CHARITE</t>
  </si>
  <si>
    <t>FALLET</t>
  </si>
  <si>
    <t>25 AVENUE JEAN MOULIN</t>
  </si>
  <si>
    <t>TOURNUS</t>
  </si>
  <si>
    <t>FAURICHON</t>
  </si>
  <si>
    <t>27 AVENUE DU GÉNÉRAL LECLERC</t>
  </si>
  <si>
    <t>BOULOGNE BILLANCOURT CEDEX</t>
  </si>
  <si>
    <t>FAVRE</t>
  </si>
  <si>
    <t>LA TERRE RONDE</t>
  </si>
  <si>
    <t>VILLECHENEVE</t>
  </si>
  <si>
    <t>FELDER</t>
  </si>
  <si>
    <t>1 CHEMIN DU VIEUX CHENE</t>
  </si>
  <si>
    <t>MEYLAN</t>
  </si>
  <si>
    <t>FERRE</t>
  </si>
  <si>
    <t>Clovis</t>
  </si>
  <si>
    <t>3 PLACE BELLECOUR</t>
  </si>
  <si>
    <t>FERRIER</t>
  </si>
  <si>
    <t>Mathieu</t>
  </si>
  <si>
    <t>269 CHEMIN DE COIRAT</t>
  </si>
  <si>
    <t>LA MOTTE-SERVOLEX</t>
  </si>
  <si>
    <t>FERRIERES</t>
  </si>
  <si>
    <t>Lise</t>
  </si>
  <si>
    <t>35 RUE JOSEPH MONIER</t>
  </si>
  <si>
    <t>RUEIL MALMAISON</t>
  </si>
  <si>
    <t>FERRY</t>
  </si>
  <si>
    <t>2 PLACE GAILLETON</t>
  </si>
  <si>
    <t>FEUILLET</t>
  </si>
  <si>
    <t>Léopold</t>
  </si>
  <si>
    <t>1 RUE ROUSSIN</t>
  </si>
  <si>
    <t>MOIRANS-EN-MONTAGNE</t>
  </si>
  <si>
    <t>FIGON</t>
  </si>
  <si>
    <t>544 ROUTE DE JAILLEUX</t>
  </si>
  <si>
    <t>FILLOD</t>
  </si>
  <si>
    <t>Frederic</t>
  </si>
  <si>
    <t>RUE DU 11 JUILLET 1944</t>
  </si>
  <si>
    <t>PONCIN</t>
  </si>
  <si>
    <t>FIZE</t>
  </si>
  <si>
    <t>Estelle</t>
  </si>
  <si>
    <t>30 RUE DE LA POUDRETTE</t>
  </si>
  <si>
    <t>FLANDIN</t>
  </si>
  <si>
    <t>Brigitte</t>
  </si>
  <si>
    <t>95 RUE JEAN HUSS</t>
  </si>
  <si>
    <t>ST ETIENNE</t>
  </si>
  <si>
    <t>FLECHE</t>
  </si>
  <si>
    <t>Katia</t>
  </si>
  <si>
    <t>156 COURS DOCTEUR LONG</t>
  </si>
  <si>
    <t>FONTANEL</t>
  </si>
  <si>
    <t>Gerald</t>
  </si>
  <si>
    <t>12 RUE DOMINIQUE VINCENT</t>
  </si>
  <si>
    <t>CHAMPAGNE AU MONT D OR</t>
  </si>
  <si>
    <t>FOUGEROUSE</t>
  </si>
  <si>
    <t>94 RUE BERGSON</t>
  </si>
  <si>
    <t>SAINT ETIENNE</t>
  </si>
  <si>
    <t>FRANCOIS</t>
  </si>
  <si>
    <t>Jacques</t>
  </si>
  <si>
    <t xml:space="preserve"> BARRUET</t>
  </si>
  <si>
    <t>SAINT VICTOR</t>
  </si>
  <si>
    <t>FRANQUART</t>
  </si>
  <si>
    <t>66 RUE DE LA VILLETTE</t>
  </si>
  <si>
    <t>FRET</t>
  </si>
  <si>
    <t>André</t>
  </si>
  <si>
    <t>1 PROMENADE DES ECRINS</t>
  </si>
  <si>
    <t>MONT DE LANS</t>
  </si>
  <si>
    <t>FRETTE</t>
  </si>
  <si>
    <t>LA GARE D'HEYRIEUX</t>
  </si>
  <si>
    <t>GRENAY</t>
  </si>
  <si>
    <t>GABANT</t>
  </si>
  <si>
    <t>IMPASSE DU RHONE</t>
  </si>
  <si>
    <t>GAILLARD</t>
  </si>
  <si>
    <t>CC GIVORS 2 VALLÉES</t>
  </si>
  <si>
    <t>GIVORS CEDEX</t>
  </si>
  <si>
    <t>170 GRANDE RUE DE LA GUILLOTIÈRE</t>
  </si>
  <si>
    <t>GALINETTI</t>
  </si>
  <si>
    <t>Jean-Pierre</t>
  </si>
  <si>
    <t>11 COURS ARISTIDE BRIAND</t>
  </si>
  <si>
    <t>GAMESS</t>
  </si>
  <si>
    <t>Gianny</t>
  </si>
  <si>
    <t>IMPASSE DU RHÔNE</t>
  </si>
  <si>
    <t>GARIN</t>
  </si>
  <si>
    <t>Jean-Philippe</t>
  </si>
  <si>
    <t xml:space="preserve">45 AVENUE ALSACE LORRAINE </t>
  </si>
  <si>
    <t>GARNIER</t>
  </si>
  <si>
    <t>titi</t>
  </si>
  <si>
    <t>adr2</t>
  </si>
  <si>
    <t>GARNIER WEIL</t>
  </si>
  <si>
    <t>31-32 QUAI DE DION-BOUTON</t>
  </si>
  <si>
    <t>PUTEAUX</t>
  </si>
  <si>
    <t>GASTAUD</t>
  </si>
  <si>
    <t xml:space="preserve">31 AVENUE GEORGE V </t>
  </si>
  <si>
    <t>PARIS 8EME ARRONDISSEMENT</t>
  </si>
  <si>
    <t>GAUDIN</t>
  </si>
  <si>
    <t>91 COURS LAFAYETTE</t>
  </si>
  <si>
    <t>GAUME</t>
  </si>
  <si>
    <t>Benjamin</t>
  </si>
  <si>
    <t>523 COURS DU TROISIEME MILLENAIRE</t>
  </si>
  <si>
    <t>ST PRIEST</t>
  </si>
  <si>
    <t>GAUTHIER</t>
  </si>
  <si>
    <t>20 BOULEVARD EUGÈNE DERUELLE</t>
  </si>
  <si>
    <t>GAY</t>
  </si>
  <si>
    <t>9 RUE CHÂTEAU DES MARRES</t>
  </si>
  <si>
    <t>JONAGE</t>
  </si>
  <si>
    <t>GEITNER</t>
  </si>
  <si>
    <t>Léna</t>
  </si>
  <si>
    <t xml:space="preserve">ECOLE 3A </t>
  </si>
  <si>
    <t>GEORGET</t>
  </si>
  <si>
    <t>David</t>
  </si>
  <si>
    <t>19 AVENUE GEORGES POMPIDOU</t>
  </si>
  <si>
    <t>GHESQUIERE</t>
  </si>
  <si>
    <t>Monique</t>
  </si>
  <si>
    <t>69 CHEMIN DE VASSIEUX</t>
  </si>
  <si>
    <t>GHIS</t>
  </si>
  <si>
    <t>Jean-Sébastien</t>
  </si>
  <si>
    <t>383 RUE PHILIPPE HERON</t>
  </si>
  <si>
    <t>VILLEFRANCHE SUR SAONE CEDEX</t>
  </si>
  <si>
    <t>GIBERT</t>
  </si>
  <si>
    <t>Marion</t>
  </si>
  <si>
    <t>42 QUAI RAMBAUD</t>
  </si>
  <si>
    <t>GIGNOUX</t>
  </si>
  <si>
    <t>276 AVENUE DU PRESIDENT WILSON</t>
  </si>
  <si>
    <t>SAINT DENIS LA PLAINE CEDEX</t>
  </si>
  <si>
    <t>GIRARD</t>
  </si>
  <si>
    <t>259 RUE DU ROCHER DE LORZIER</t>
  </si>
  <si>
    <t>MOIRANS</t>
  </si>
  <si>
    <t>GIRARDEAU</t>
  </si>
  <si>
    <t>Anita</t>
  </si>
  <si>
    <t>112 RUE DU FAUBOURG SAINT-HONORÉ</t>
  </si>
  <si>
    <t>GODARD</t>
  </si>
  <si>
    <t>33-35 RUE ROGER SALENGRO</t>
  </si>
  <si>
    <t>GONCALVES</t>
  </si>
  <si>
    <t>Daniel</t>
  </si>
  <si>
    <t>81 RUE VICTOR HUGO</t>
  </si>
  <si>
    <t>GONON</t>
  </si>
  <si>
    <t>Patricia</t>
  </si>
  <si>
    <t>QUARTIER SALIGNAN</t>
  </si>
  <si>
    <t>APT CEDEX</t>
  </si>
  <si>
    <t>GORIA</t>
  </si>
  <si>
    <t>4 RUE DOCTEUR PRAVAZ</t>
  </si>
  <si>
    <t>SAINTE FOY LES LYON</t>
  </si>
  <si>
    <t>GOURDIN</t>
  </si>
  <si>
    <t>Sandra</t>
  </si>
  <si>
    <t>113 RUE JEAN MARIN NAUDIN</t>
  </si>
  <si>
    <t>BAGNEUX</t>
  </si>
  <si>
    <t>GRIES</t>
  </si>
  <si>
    <t>76 RUE FERDINAND BUISSON</t>
  </si>
  <si>
    <t>GRIMARD</t>
  </si>
  <si>
    <t>Jean-François</t>
  </si>
  <si>
    <t>51 AVENUE JEAN JAURES</t>
  </si>
  <si>
    <t>GROLIER</t>
  </si>
  <si>
    <t>Jean Philippe</t>
  </si>
  <si>
    <t>5 ROUTE DU PEROLLIER</t>
  </si>
  <si>
    <t>GROSDEMANGE</t>
  </si>
  <si>
    <t>SAVOIE TECHNOLAC</t>
  </si>
  <si>
    <t>LE BOURGET DU LAC</t>
  </si>
  <si>
    <t>GUERIN</t>
  </si>
  <si>
    <t>Brice</t>
  </si>
  <si>
    <t>82 RUE H. FARMAN</t>
  </si>
  <si>
    <t>GUERRIER</t>
  </si>
  <si>
    <t>Albane</t>
  </si>
  <si>
    <t>163-165 AVENUE ACHILLE PERETTI</t>
  </si>
  <si>
    <t>NEUILLY SUR SEINE CEDEX</t>
  </si>
  <si>
    <t>GUGGENLOS</t>
  </si>
  <si>
    <t>Christian</t>
  </si>
  <si>
    <t>1 RUE DES COMBATS DU 24 AOUT 1944</t>
  </si>
  <si>
    <t>VENISSIEUX</t>
  </si>
  <si>
    <t>GUIBERT</t>
  </si>
  <si>
    <t>77 ALLEE DES GRANDES COMBES</t>
  </si>
  <si>
    <t>MIRIBEL CEDEX</t>
  </si>
  <si>
    <t>GUIGARD</t>
  </si>
  <si>
    <t>LE PAISY 5 ROUTE DE PAISY</t>
  </si>
  <si>
    <t>GUIGNON</t>
  </si>
  <si>
    <t>17 RUE DES BUCHILLONS</t>
  </si>
  <si>
    <t>ANNEMASSE</t>
  </si>
  <si>
    <t>GUILLARME</t>
  </si>
  <si>
    <t>Bernard</t>
  </si>
  <si>
    <t>292-312 CCOURS DU 3EME MILLENAIRE</t>
  </si>
  <si>
    <t>SAINT PRIEST CEDEX</t>
  </si>
  <si>
    <t>GUILLAUD</t>
  </si>
  <si>
    <t>8 RUE DE LA REPUBLIQUE</t>
  </si>
  <si>
    <t>LYON CEDEX 01</t>
  </si>
  <si>
    <t>GUILLOT</t>
  </si>
  <si>
    <t>44 RUE BOSON</t>
  </si>
  <si>
    <t>GUILLOUX</t>
  </si>
  <si>
    <t>Solenne</t>
  </si>
  <si>
    <t>ROUTE D'IRIGNY</t>
  </si>
  <si>
    <t>GUINOT</t>
  </si>
  <si>
    <t>BP 80</t>
  </si>
  <si>
    <t>MONTBARD</t>
  </si>
  <si>
    <t>HANACHOWICZ</t>
  </si>
  <si>
    <t>81 RUE VILLEROY</t>
  </si>
  <si>
    <t>HECTOR</t>
  </si>
  <si>
    <t>Judith</t>
  </si>
  <si>
    <t>2 PLACE AMBROISE COURTOIS</t>
  </si>
  <si>
    <t>HELLET</t>
  </si>
  <si>
    <t>Maité</t>
  </si>
  <si>
    <t>30 AVENUE PIERRE MANDES FRANCE</t>
  </si>
  <si>
    <t>HERITIER</t>
  </si>
  <si>
    <t>102 TERRASSE BOIELDIEU</t>
  </si>
  <si>
    <t>PARIS LA DEFENSE</t>
  </si>
  <si>
    <t>HERTZOG</t>
  </si>
  <si>
    <t>Alexandrine</t>
  </si>
  <si>
    <t>7 RUE GABILLOT</t>
  </si>
  <si>
    <t>HIRTZEL</t>
  </si>
  <si>
    <t>Martial</t>
  </si>
  <si>
    <t>104 AVENUE DU MARÉCHAL DE SAXE</t>
  </si>
  <si>
    <t>HUCHET</t>
  </si>
  <si>
    <t>Hélène</t>
  </si>
  <si>
    <t>SITE DE CHATEAUNEUF</t>
  </si>
  <si>
    <t>RIVE DE GIER CEDEX</t>
  </si>
  <si>
    <t>ISABELLA</t>
  </si>
  <si>
    <t>ZA DU LOGIS NEUF</t>
  </si>
  <si>
    <t>TOUSSIEU</t>
  </si>
  <si>
    <t>JACOTOT</t>
  </si>
  <si>
    <t>Marine</t>
  </si>
  <si>
    <t>36 BOULEVARD DES CANUTS</t>
  </si>
  <si>
    <t>JACTEL</t>
  </si>
  <si>
    <t>Jean Luc</t>
  </si>
  <si>
    <t>2 RUE DE LA REPUBLIQUE</t>
  </si>
  <si>
    <t>SAINT GERMAIN EN LAYE</t>
  </si>
  <si>
    <t>JAUSET</t>
  </si>
  <si>
    <t>Johan</t>
  </si>
  <si>
    <t>9 RUE JACQUES MOYRON</t>
  </si>
  <si>
    <t>JESTIN</t>
  </si>
  <si>
    <t>Vincent</t>
  </si>
  <si>
    <t>60 COURS LAFAYETTE</t>
  </si>
  <si>
    <t>JOLLIVET</t>
  </si>
  <si>
    <t>Clémence</t>
  </si>
  <si>
    <t>5-7 AVENUE PERCIER</t>
  </si>
  <si>
    <t>JORDAN</t>
  </si>
  <si>
    <t>123 RUE ANDRE BOLLIER</t>
  </si>
  <si>
    <t>JOUAN</t>
  </si>
  <si>
    <t>Sarah</t>
  </si>
  <si>
    <t>140-150 AVENUE ROGER SALENGRO</t>
  </si>
  <si>
    <t>JOUBERT</t>
  </si>
  <si>
    <t>43 BOULEVARD GARIBALDI</t>
  </si>
  <si>
    <t>JOUHET</t>
  </si>
  <si>
    <t>29/31 RUE CAMBON</t>
  </si>
  <si>
    <t>JOUTEAU</t>
  </si>
  <si>
    <t>Laure</t>
  </si>
  <si>
    <t>208 RUE GARIBALDI</t>
  </si>
  <si>
    <t>JULLIEN</t>
  </si>
  <si>
    <t>99 RUE DE GERLAND</t>
  </si>
  <si>
    <t>KARPEL</t>
  </si>
  <si>
    <t>Pierre</t>
  </si>
  <si>
    <t>110 COURS TOLSTOI</t>
  </si>
  <si>
    <t>VILLEUBANNE</t>
  </si>
  <si>
    <t>KROPFELD</t>
  </si>
  <si>
    <t>23 BOULEVARD CHAMBAUD DE LA BRUYERE</t>
  </si>
  <si>
    <t>LALAGUE</t>
  </si>
  <si>
    <t>9 ROND-POINT DES CHAMPS ELYSÉES</t>
  </si>
  <si>
    <t>LAMBERT</t>
  </si>
  <si>
    <t>Marie-Christine</t>
  </si>
  <si>
    <t>182 AVENUE DE FRANCE</t>
  </si>
  <si>
    <t>PARIS CEDEX 13EME ARRONDISSEMENT</t>
  </si>
  <si>
    <t>LANGUET</t>
  </si>
  <si>
    <t>LES BARLETTES</t>
  </si>
  <si>
    <t>LES COTES-D'AREY</t>
  </si>
  <si>
    <t>LASSALLE</t>
  </si>
  <si>
    <t>4 RUE MONTROCHET</t>
  </si>
  <si>
    <t>LAUGE</t>
  </si>
  <si>
    <t>Gaëlle</t>
  </si>
  <si>
    <t>18C BOULEVARD WINSTON CHURCHILL</t>
  </si>
  <si>
    <t>LAURENT</t>
  </si>
  <si>
    <t>RN7 - PLATEAU DE LOUZE</t>
  </si>
  <si>
    <t>SAINT MAURICE L'EXIL</t>
  </si>
  <si>
    <t>Muriel</t>
  </si>
  <si>
    <t>17 BOULEVARD JOSEPH VALLIER</t>
  </si>
  <si>
    <t>GRENOBLE</t>
  </si>
  <si>
    <t>LAVAURE</t>
  </si>
  <si>
    <t>67 RUE DE CRÉQUI</t>
  </si>
  <si>
    <t>LAVERGNE</t>
  </si>
  <si>
    <t>17 RUE DES LAVANDES</t>
  </si>
  <si>
    <t>VERNAISON</t>
  </si>
  <si>
    <t>LE PAYE</t>
  </si>
  <si>
    <t>13 QUAI DU COMMERCE</t>
  </si>
  <si>
    <t>LE PROVOST</t>
  </si>
  <si>
    <t>58 AVENUE LECLERC</t>
  </si>
  <si>
    <t>LE QUERRIOU</t>
  </si>
  <si>
    <t>Yoann</t>
  </si>
  <si>
    <t>10 RUE GENERAL PLESSIER</t>
  </si>
  <si>
    <t>LE ROY</t>
  </si>
  <si>
    <t>CENTRE DAUMESNIL</t>
  </si>
  <si>
    <t>PARIS 12EME ARRONDISSEMENT</t>
  </si>
  <si>
    <t>LEBLAN</t>
  </si>
  <si>
    <t>15 AVENUE DES ALPES</t>
  </si>
  <si>
    <t>RUMILLY</t>
  </si>
  <si>
    <t>LEBRUN</t>
  </si>
  <si>
    <t>23 AVENUE GUY DE COLLONGUE</t>
  </si>
  <si>
    <t>ECULLY CEDEX</t>
  </si>
  <si>
    <t>LENT</t>
  </si>
  <si>
    <t>Alexia</t>
  </si>
  <si>
    <t>7-9 RUE PAUL VAILLANT</t>
  </si>
  <si>
    <t>LEVALLOIS PERRET</t>
  </si>
  <si>
    <t>LEONFORTE</t>
  </si>
  <si>
    <t>BP 300 39</t>
  </si>
  <si>
    <t>BRON CEDEX</t>
  </si>
  <si>
    <t>LEPINE</t>
  </si>
  <si>
    <t>31 RUE PROFESSEUR PAUL SISLEY</t>
  </si>
  <si>
    <t>LEROY</t>
  </si>
  <si>
    <t>Arnaud</t>
  </si>
  <si>
    <t>41/43 RUE DES COMINES</t>
  </si>
  <si>
    <t>LILLE</t>
  </si>
  <si>
    <t>LESAGE</t>
  </si>
  <si>
    <t>LES TECHNODES BP 01</t>
  </si>
  <si>
    <t>GUERVILLE CEDEX</t>
  </si>
  <si>
    <t>LICHTLE</t>
  </si>
  <si>
    <t>50 RUE JOANNES CARRET</t>
  </si>
  <si>
    <t>LIM</t>
  </si>
  <si>
    <t>44 RUE DES PETITES ECURIES</t>
  </si>
  <si>
    <t>PARIS 10EME ARRONDISSEMENT</t>
  </si>
  <si>
    <t>LOPES</t>
  </si>
  <si>
    <t>30 RUE DU REPOS</t>
  </si>
  <si>
    <t>LYON 07</t>
  </si>
  <si>
    <t>Saida</t>
  </si>
  <si>
    <t>8-10 ET 9 RUE DE LA PIERRE LEVÉE</t>
  </si>
  <si>
    <t>PARIS 11EME ARRONDISSEMENT</t>
  </si>
  <si>
    <t>LYVET</t>
  </si>
  <si>
    <t>62-64 COURS ALBERT THOMAS</t>
  </si>
  <si>
    <t>MAGNARD</t>
  </si>
  <si>
    <t>25 chemin de la groa</t>
  </si>
  <si>
    <t>SAINT-BONNET-DE-MURE</t>
  </si>
  <si>
    <t>MAGNE</t>
  </si>
  <si>
    <t>Pauline</t>
  </si>
  <si>
    <t>45/47 RUE FRANCIS DE PRÉSSENSÉ</t>
  </si>
  <si>
    <t>MAGNOLIN</t>
  </si>
  <si>
    <t>16 RUE JEAN-MARIE LECLAIR</t>
  </si>
  <si>
    <t>MALKI</t>
  </si>
  <si>
    <t>Salwa</t>
  </si>
  <si>
    <t>81 BOULEVARD STALINGRAD</t>
  </si>
  <si>
    <t>MALNOY</t>
  </si>
  <si>
    <t>149 BOULEVARD STALINGRAD</t>
  </si>
  <si>
    <t>MANCUSO</t>
  </si>
  <si>
    <t>4 PETITE RUE DE LA DOUA</t>
  </si>
  <si>
    <t>MARCANDELLA</t>
  </si>
  <si>
    <t>22 RUE DE L'ARBRE SEC</t>
  </si>
  <si>
    <t>MARCAULT</t>
  </si>
  <si>
    <t>Candice</t>
  </si>
  <si>
    <t>102 ROUTE NATIONALE 6</t>
  </si>
  <si>
    <t>SAINT MARTIN BELLE ROCHE</t>
  </si>
  <si>
    <t>MARCHAND</t>
  </si>
  <si>
    <t>3 AVENUE DE LA GARE</t>
  </si>
  <si>
    <t>MARCHAUT</t>
  </si>
  <si>
    <t>5 ALLEE DES HETRES</t>
  </si>
  <si>
    <t>LIMONEST CEDEX</t>
  </si>
  <si>
    <t>MARGARITO</t>
  </si>
  <si>
    <t>Murielle</t>
  </si>
  <si>
    <t>LE VILLAGE</t>
  </si>
  <si>
    <t>SERVAS</t>
  </si>
  <si>
    <t>MARJOLLET</t>
  </si>
  <si>
    <t>Annie</t>
  </si>
  <si>
    <t>50 RUE JONAN</t>
  </si>
  <si>
    <t>MORNANT</t>
  </si>
  <si>
    <t>MARMOUD</t>
  </si>
  <si>
    <t>Paul-Henri</t>
  </si>
  <si>
    <t>17 RUE CASSIOPEE PARC ALTAIS</t>
  </si>
  <si>
    <t>CHAVANOD</t>
  </si>
  <si>
    <t>MARQUIS</t>
  </si>
  <si>
    <t>Blandine</t>
  </si>
  <si>
    <t>142 AVENUE SAINT JEAN</t>
  </si>
  <si>
    <t>LE PONTET</t>
  </si>
  <si>
    <t>MARTINEAU</t>
  </si>
  <si>
    <t>131 BOULEVARD STALINGRAD</t>
  </si>
  <si>
    <t>toto</t>
  </si>
  <si>
    <t>3 rue des avions</t>
  </si>
  <si>
    <t>lyon</t>
  </si>
  <si>
    <t>MASQUELIER</t>
  </si>
  <si>
    <t>910 RUE DES PRÉ MOULINS</t>
  </si>
  <si>
    <t>PASSY</t>
  </si>
  <si>
    <t>MATHIEU</t>
  </si>
  <si>
    <t>Claire-Maha</t>
  </si>
  <si>
    <t>ZAC DU PAISY-14 CHEMIN DES HIRONDELLES</t>
  </si>
  <si>
    <t>MEBARCK</t>
  </si>
  <si>
    <t>Myriam</t>
  </si>
  <si>
    <t>13 TER QUAI PIERRE SCIZE</t>
  </si>
  <si>
    <t>MEUNIER</t>
  </si>
  <si>
    <t>31 CHEMIN DES BALMES</t>
  </si>
  <si>
    <t>STE FOY LES LYON</t>
  </si>
  <si>
    <t>16 IMPASSE ALFRED DE MUSSET</t>
  </si>
  <si>
    <t>MEZGHICHE</t>
  </si>
  <si>
    <t>Badja</t>
  </si>
  <si>
    <t>139 BOULEVARD SEBASTOPOL</t>
  </si>
  <si>
    <t>MICHELAS</t>
  </si>
  <si>
    <t>106 AVENUE DU 8 MAI 1945</t>
  </si>
  <si>
    <t>TOURNON SUR RHONE</t>
  </si>
  <si>
    <t>MICHONAUD</t>
  </si>
  <si>
    <t>313 TERRASSES DE L'ARCHE</t>
  </si>
  <si>
    <t>NANTERRE</t>
  </si>
  <si>
    <t>MICOL</t>
  </si>
  <si>
    <t>55 BOULEVARD DE LA NOIREE</t>
  </si>
  <si>
    <t>SAINT QUENTIN FALLAVIER</t>
  </si>
  <si>
    <t>MILLET</t>
  </si>
  <si>
    <t>LE LOZET</t>
  </si>
  <si>
    <t>CHAMBOST ALLIERES</t>
  </si>
  <si>
    <t>MIRIBEL</t>
  </si>
  <si>
    <t>17 RUE BOURGELAT</t>
  </si>
  <si>
    <t>MITTON</t>
  </si>
  <si>
    <t>3 RUE DANTAN</t>
  </si>
  <si>
    <t>ST CLOUD</t>
  </si>
  <si>
    <t>MONIER</t>
  </si>
  <si>
    <t>23/25 RUE DU PONT NEUF</t>
  </si>
  <si>
    <t>MONOD</t>
  </si>
  <si>
    <t>Jérôme</t>
  </si>
  <si>
    <t>249 RUE DE CRIMÉE</t>
  </si>
  <si>
    <t>MONTILLET</t>
  </si>
  <si>
    <t>6 RUE DE LA REPUBLIQUE</t>
  </si>
  <si>
    <t>MORAND</t>
  </si>
  <si>
    <t>71 AVENUE DU 25ÈME RTS</t>
  </si>
  <si>
    <t>MOREAU</t>
  </si>
  <si>
    <t>ZA SUZEROLLE BP 51</t>
  </si>
  <si>
    <t>SEICHES SUR LE LOIR</t>
  </si>
  <si>
    <t>MOREL</t>
  </si>
  <si>
    <t>452 RUE LEOPOLD LE HON</t>
  </si>
  <si>
    <t>MORESCO</t>
  </si>
  <si>
    <t>Roberta</t>
  </si>
  <si>
    <t>90 BVD VIVIER MERLE</t>
  </si>
  <si>
    <t>MORISSET</t>
  </si>
  <si>
    <t>120 BOULEVARD VIVIER MERLE</t>
  </si>
  <si>
    <t>MOSSER</t>
  </si>
  <si>
    <t xml:space="preserve">465 AVENUE DES PRES SEIGNEURS </t>
  </si>
  <si>
    <t>MOULET</t>
  </si>
  <si>
    <t>18 RUE DES VOLONTAIRES</t>
  </si>
  <si>
    <t>PARIS 15EME ARRONDISSEMENT</t>
  </si>
  <si>
    <t>MOULLET</t>
  </si>
  <si>
    <t>66 RUE ALSACE LORRAINE</t>
  </si>
  <si>
    <t>VILLEFRANCHE SUR SAONE</t>
  </si>
  <si>
    <t>MOURIES</t>
  </si>
  <si>
    <t>130 AVENUE VICTOR HUGO</t>
  </si>
  <si>
    <t>VALENCE</t>
  </si>
  <si>
    <t>NIVON</t>
  </si>
  <si>
    <t>18 RUE HOCHE</t>
  </si>
  <si>
    <t>NOHARET</t>
  </si>
  <si>
    <t>Gilbert</t>
  </si>
  <si>
    <t>59 RUE DENUZIÈRE</t>
  </si>
  <si>
    <t>OHAYON</t>
  </si>
  <si>
    <t>73 COURS ALBERT THOMAS</t>
  </si>
  <si>
    <t>OLIVIERI</t>
  </si>
  <si>
    <t>Emmanuelle</t>
  </si>
  <si>
    <t>45 QUAI RAMBAUD</t>
  </si>
  <si>
    <t>OPPERMANN</t>
  </si>
  <si>
    <t>Jean</t>
  </si>
  <si>
    <t>33 CHEMIN DE MONTBERTHOUD</t>
  </si>
  <si>
    <t>SAVIGNEUX</t>
  </si>
  <si>
    <t>ORIOL</t>
  </si>
  <si>
    <t>Steve</t>
  </si>
  <si>
    <t>5 CHEMIN DE TAILLAT</t>
  </si>
  <si>
    <t>PACAUD</t>
  </si>
  <si>
    <t>Pierre-Henri</t>
  </si>
  <si>
    <t>11 RUE GUILLOUD</t>
  </si>
  <si>
    <t>PANEL</t>
  </si>
  <si>
    <t>Edith</t>
  </si>
  <si>
    <t>19 RUE MARIUS GROSSO</t>
  </si>
  <si>
    <t>PARAVY</t>
  </si>
  <si>
    <t>Jeremy</t>
  </si>
  <si>
    <t>2 AVENUE MARBOTTE</t>
  </si>
  <si>
    <t>PAYEN</t>
  </si>
  <si>
    <t>99 ROUTE DE LYON</t>
  </si>
  <si>
    <t>PELISSON</t>
  </si>
  <si>
    <t>Natacha</t>
  </si>
  <si>
    <t>20 RUE GARIBALDI</t>
  </si>
  <si>
    <t>PENTIAUX</t>
  </si>
  <si>
    <t>Tristan</t>
  </si>
  <si>
    <t>27 RUE CAMILLE DESMOULINS</t>
  </si>
  <si>
    <t>ISSY LES MOULINEAUX CEDEX 09</t>
  </si>
  <si>
    <t>PERDRIX</t>
  </si>
  <si>
    <t>4, RUE DU DOCTEUR SALVAT</t>
  </si>
  <si>
    <t>PERRET</t>
  </si>
  <si>
    <t>3 RUE DE L'ARBRE SEC</t>
  </si>
  <si>
    <t>217 CHEMIN DU GRAND REVOYET</t>
  </si>
  <si>
    <t>PERRIN</t>
  </si>
  <si>
    <t>17 RUE DE LA PRESSE</t>
  </si>
  <si>
    <t>42 AVENUE GEORGES POMPIDOU</t>
  </si>
  <si>
    <t>PERRUCHE</t>
  </si>
  <si>
    <t>Erick</t>
  </si>
  <si>
    <t>BP 113</t>
  </si>
  <si>
    <t>LYON AEROPORT SAINT EXUPERY</t>
  </si>
  <si>
    <t>PETIT</t>
  </si>
  <si>
    <t>Renaud</t>
  </si>
  <si>
    <t>261 RUE VENDOME</t>
  </si>
  <si>
    <t>PEURIERE</t>
  </si>
  <si>
    <t>4 BOULEVARD PIERRE DESGRANGES</t>
  </si>
  <si>
    <t>ANDREZIEUX BOUTHEON</t>
  </si>
  <si>
    <t>PEYRACHE</t>
  </si>
  <si>
    <t>51 RUE DE SAINT CYR</t>
  </si>
  <si>
    <t>PICARD</t>
  </si>
  <si>
    <t>14 AVENUE BERTHELOT</t>
  </si>
  <si>
    <t>PICHERET</t>
  </si>
  <si>
    <t>Amel</t>
  </si>
  <si>
    <t>3 RUE DU 24 MARS 1852</t>
  </si>
  <si>
    <t>PICQ</t>
  </si>
  <si>
    <t>18 CHEMIN DE MOLY</t>
  </si>
  <si>
    <t>PIDANCET</t>
  </si>
  <si>
    <t>310 IMPASSE DE LA TUILERIE</t>
  </si>
  <si>
    <t>ST JORIOZ</t>
  </si>
  <si>
    <t>PILTON</t>
  </si>
  <si>
    <t>41 RUE DES TABLES CLAUDIENNES</t>
  </si>
  <si>
    <t>PITTION</t>
  </si>
  <si>
    <t>65 RUE ALEXANDRE DUMAS</t>
  </si>
  <si>
    <t>PLACAIS</t>
  </si>
  <si>
    <t>Anne-Sophie</t>
  </si>
  <si>
    <t>6 BOULEVARD GENERAL LECLERC</t>
  </si>
  <si>
    <t>POIZAT</t>
  </si>
  <si>
    <t>2 COURS ALBERT THOMAS</t>
  </si>
  <si>
    <t>12 RUE D'ISLANDE</t>
  </si>
  <si>
    <t>AEROPORT LYON SAINT EXUPERY</t>
  </si>
  <si>
    <t>PONCHON</t>
  </si>
  <si>
    <t>238 ROUTE DE VIENNE</t>
  </si>
  <si>
    <t>PORCHIS</t>
  </si>
  <si>
    <t>Chris</t>
  </si>
  <si>
    <t xml:space="preserve">2-4 AVENUE DES CANUTS </t>
  </si>
  <si>
    <t>POULETTE</t>
  </si>
  <si>
    <t>Dorothée</t>
  </si>
  <si>
    <t>1 CHEMIN DU PLATEAU</t>
  </si>
  <si>
    <t>PRILLOT</t>
  </si>
  <si>
    <t>Penny</t>
  </si>
  <si>
    <t>23/27 RUE DE LA RIVERE LEFOULLON</t>
  </si>
  <si>
    <t xml:space="preserve">QUINTARD </t>
  </si>
  <si>
    <t>21 CHEMIN DES FOURMIS</t>
  </si>
  <si>
    <t>QUOI</t>
  </si>
  <si>
    <t>24 RUE DU FAUBOURG SAINT HONORÉ</t>
  </si>
  <si>
    <t>QUOINEAUD</t>
  </si>
  <si>
    <t>128 AVENUE DU MARÉCHAL DE LATTRE DE TASSIGNY</t>
  </si>
  <si>
    <t>LIMOGES CEDEX</t>
  </si>
  <si>
    <t>RAMPON</t>
  </si>
  <si>
    <t>47 AVENUE LECLERC</t>
  </si>
  <si>
    <t>RAPHARD</t>
  </si>
  <si>
    <t>33 RUE BELLISSEN</t>
  </si>
  <si>
    <t>RAPINI</t>
  </si>
  <si>
    <t>Raphael</t>
  </si>
  <si>
    <t>18 RUE CHILDEBERT</t>
  </si>
  <si>
    <t>RAT</t>
  </si>
  <si>
    <t>Stéphanie</t>
  </si>
  <si>
    <t>25 TER RUE PIERRE SEMARD</t>
  </si>
  <si>
    <t>OULLINS</t>
  </si>
  <si>
    <t>REA</t>
  </si>
  <si>
    <t>23 RUE CREPET</t>
  </si>
  <si>
    <t>RENUCCI</t>
  </si>
  <si>
    <t>2 RUE DES FRERES BERTRAND</t>
  </si>
  <si>
    <t>REYMOND</t>
  </si>
  <si>
    <t>Bruno</t>
  </si>
  <si>
    <t>1 VOIE RHODIA CETA</t>
  </si>
  <si>
    <t>REYNAUD</t>
  </si>
  <si>
    <t>38 AVENUE DES FRÈRES MONTGOLFIER</t>
  </si>
  <si>
    <t>REZVOY</t>
  </si>
  <si>
    <t>150 RUE PAUL BERT</t>
  </si>
  <si>
    <t>ROBIN</t>
  </si>
  <si>
    <t>Pascal</t>
  </si>
  <si>
    <t>21 OSCHEMIN DU BOIS DU CR</t>
  </si>
  <si>
    <t>ROCHE</t>
  </si>
  <si>
    <t>Alban</t>
  </si>
  <si>
    <t>91 RUE CHABOT CHARNY</t>
  </si>
  <si>
    <t>ROFIDAL</t>
  </si>
  <si>
    <t>Magali</t>
  </si>
  <si>
    <t>26 RUE EMILE DECORPS</t>
  </si>
  <si>
    <t xml:space="preserve">ROMAIN </t>
  </si>
  <si>
    <t>8/10 RUE JACQUARD</t>
  </si>
  <si>
    <t>LYON 4EME ARRONDISSEMENT</t>
  </si>
  <si>
    <t>ROSSIAUD</t>
  </si>
  <si>
    <t>Gilles-François</t>
  </si>
  <si>
    <t>112 CHEMIN DU MOULIN CARRON</t>
  </si>
  <si>
    <t>ROUBY</t>
  </si>
  <si>
    <t>5 RUE L'EPAILLETTE VILLA 6</t>
  </si>
  <si>
    <t>LES ROCHES-DE-CONDRIEU</t>
  </si>
  <si>
    <t>ROYON</t>
  </si>
  <si>
    <t>82 RUE SAINT LAZARE</t>
  </si>
  <si>
    <t>ROZMIAREK</t>
  </si>
  <si>
    <t>CULOZ</t>
  </si>
  <si>
    <t>RUDELLI</t>
  </si>
  <si>
    <t xml:space="preserve">2 RUE SCRIBE </t>
  </si>
  <si>
    <t>SABEL</t>
  </si>
  <si>
    <t>30/40 RUE PIERRE SEMARD</t>
  </si>
  <si>
    <t>SAGNOL</t>
  </si>
  <si>
    <t>21 QUAI SAINT VINCENT</t>
  </si>
  <si>
    <t>SANSON</t>
  </si>
  <si>
    <t>Astrid</t>
  </si>
  <si>
    <t>25 AVENUE MONTAIGNE</t>
  </si>
  <si>
    <t>SAOUMA</t>
  </si>
  <si>
    <t>R.</t>
  </si>
  <si>
    <t>7 ALLEE IRENE JOLIOT CURIE</t>
  </si>
  <si>
    <t>SAUMONNEAU</t>
  </si>
  <si>
    <t>Colette</t>
  </si>
  <si>
    <t>RUE PROSPER MONNET</t>
  </si>
  <si>
    <t>SAINT FONS CEDEX</t>
  </si>
  <si>
    <t>SCHUKLIN</t>
  </si>
  <si>
    <t>26 RUE RASPAIL</t>
  </si>
  <si>
    <t>SEGUIN</t>
  </si>
  <si>
    <t>33 RUE MAURICE FLANDIN</t>
  </si>
  <si>
    <t>SENTIS</t>
  </si>
  <si>
    <t>CENTRE COMMERCIAL GRAND OUEST</t>
  </si>
  <si>
    <t>SEVELINGE</t>
  </si>
  <si>
    <t>Mathilde</t>
  </si>
  <si>
    <t>DSFDQSF</t>
  </si>
  <si>
    <t>SEVIN</t>
  </si>
  <si>
    <t>20 RUE EDOUARD ROCHET</t>
  </si>
  <si>
    <t>SIAUX</t>
  </si>
  <si>
    <t>95 RUE VENDÔME</t>
  </si>
  <si>
    <t>SILEM FOURNET</t>
  </si>
  <si>
    <t>Yasmine</t>
  </si>
  <si>
    <t>16 RUE ETIENNE ROGNON</t>
  </si>
  <si>
    <t>SIMARD</t>
  </si>
  <si>
    <t>Adeline</t>
  </si>
  <si>
    <t>14 RUE HENRI BECQUEREL</t>
  </si>
  <si>
    <t>FEYZIN</t>
  </si>
  <si>
    <t>SMITH</t>
  </si>
  <si>
    <t>Brian</t>
  </si>
  <si>
    <t>18 AVENUE DES MONTS D'OR</t>
  </si>
  <si>
    <t>LA TOUR DE SALVAGNY</t>
  </si>
  <si>
    <t>SOLA</t>
  </si>
  <si>
    <t>Blaise</t>
  </si>
  <si>
    <t>2 RUE DES MURIERS</t>
  </si>
  <si>
    <t>SOPENA</t>
  </si>
  <si>
    <t>Chantal</t>
  </si>
  <si>
    <t>12 QUAI DU COMMERCE</t>
  </si>
  <si>
    <t>SORIANO</t>
  </si>
  <si>
    <t>28 RUE DE LA RÉPUBLIQUE</t>
  </si>
  <si>
    <t>STRINA</t>
  </si>
  <si>
    <t>20 RUE DU BOIS DE LA ROSE</t>
  </si>
  <si>
    <t>VILLE LA GRAND</t>
  </si>
  <si>
    <t>SURZUR</t>
  </si>
  <si>
    <t>Gwenaelle</t>
  </si>
  <si>
    <t>15 AVENUE ALBERT EINSTEIN</t>
  </si>
  <si>
    <t>SY</t>
  </si>
  <si>
    <t>Issiaga</t>
  </si>
  <si>
    <t>277 RUE DUGUESCLIN</t>
  </si>
  <si>
    <t>TAIT</t>
  </si>
  <si>
    <t>Andrew</t>
  </si>
  <si>
    <t>16 ROUTE D'ISLES</t>
  </si>
  <si>
    <t>SULLY SUR LOIRE</t>
  </si>
  <si>
    <t>TAMBA</t>
  </si>
  <si>
    <t>Mehdi</t>
  </si>
  <si>
    <t>42 RUE DE LONGVIC</t>
  </si>
  <si>
    <t>CHENOVE</t>
  </si>
  <si>
    <t>TARDY</t>
  </si>
  <si>
    <t>Salomé</t>
  </si>
  <si>
    <t>100 RUE DE LUZAIS</t>
  </si>
  <si>
    <t>SAINT QUENTIN-FALLAVIER</t>
  </si>
  <si>
    <t>TARNAWSKA BERLIN</t>
  </si>
  <si>
    <t>Anna</t>
  </si>
  <si>
    <t>17 BOULEVARD HAUSSMANN</t>
  </si>
  <si>
    <t>TEXEIRA</t>
  </si>
  <si>
    <t>149 BOULEVARD DE STALINGRAD</t>
  </si>
  <si>
    <t>THIERRY</t>
  </si>
  <si>
    <t>Regond</t>
  </si>
  <si>
    <t>70 RUE AMPERE</t>
  </si>
  <si>
    <t>GENAY CEDEX</t>
  </si>
  <si>
    <t>THOMAS</t>
  </si>
  <si>
    <t>41 RUE BOILEAU</t>
  </si>
  <si>
    <t>THOUVENIN</t>
  </si>
  <si>
    <t>70 QUAI CHARLES DE GAULLE</t>
  </si>
  <si>
    <t>TODESCO</t>
  </si>
  <si>
    <t>21 CHEMIN DE LA SAUVEGARDE ZI</t>
  </si>
  <si>
    <t>TORRES</t>
  </si>
  <si>
    <t>Cyrill</t>
  </si>
  <si>
    <t>16 RUE JEAN DESPARMET</t>
  </si>
  <si>
    <t>TOUSSAINT</t>
  </si>
  <si>
    <t>LES TOPAZES</t>
  </si>
  <si>
    <t>TOUSSENEL</t>
  </si>
  <si>
    <t>20 RUE PHILIPPE ROUSSY</t>
  </si>
  <si>
    <t>TROXLER</t>
  </si>
  <si>
    <t>81 BOULEVARD DES BELGES</t>
  </si>
  <si>
    <t>UBERTY</t>
  </si>
  <si>
    <t>Fanny</t>
  </si>
  <si>
    <t>590 ALLEE DES HETRES</t>
  </si>
  <si>
    <t>VASSY</t>
  </si>
  <si>
    <t>Luc</t>
  </si>
  <si>
    <t>23 RUE SERGENT BLANDAN</t>
  </si>
  <si>
    <t>VELOZZO</t>
  </si>
  <si>
    <t>2 RUE DE LA CLAIRE</t>
  </si>
  <si>
    <t>VEROT</t>
  </si>
  <si>
    <t>6 RUE DEBELLEYME</t>
  </si>
  <si>
    <t>VIER</t>
  </si>
  <si>
    <t>40 RUE WORTH</t>
  </si>
  <si>
    <t>SURESNES</t>
  </si>
  <si>
    <t>VIEUX</t>
  </si>
  <si>
    <t>22 RUE PASTEUR</t>
  </si>
  <si>
    <t>VINCENT</t>
  </si>
  <si>
    <t>BAT C</t>
  </si>
  <si>
    <t>SAINT GENIS LAVAL</t>
  </si>
  <si>
    <t>VINK</t>
  </si>
  <si>
    <t>Arnoud</t>
  </si>
  <si>
    <t xml:space="preserve">ACC 300 2, AVENUE DU LAC </t>
  </si>
  <si>
    <t>EVRY CEDEX</t>
  </si>
  <si>
    <t>VOISINE</t>
  </si>
  <si>
    <t>Raphaël</t>
  </si>
  <si>
    <t>17 QUAI JOSEPH GILLET</t>
  </si>
  <si>
    <t>WILS</t>
  </si>
  <si>
    <t>12 BOULEVARD GOILLET MAILLET</t>
  </si>
  <si>
    <t>SAINTES</t>
  </si>
  <si>
    <t>YOCHUM</t>
  </si>
  <si>
    <t>Harry</t>
  </si>
  <si>
    <t>185 AVENUE CHARLES DE GAULLE</t>
  </si>
  <si>
    <t>ZIATKOWSKI</t>
  </si>
  <si>
    <t>Marie Christine</t>
  </si>
  <si>
    <t>4 RUE JEAN DE TOURNES</t>
  </si>
  <si>
    <t>38 RUE FRANCOIS PEISSEL</t>
  </si>
  <si>
    <t>17 CLOS DES COQUILLES</t>
  </si>
  <si>
    <t>SUV</t>
  </si>
  <si>
    <t>Collection</t>
  </si>
  <si>
    <t>Limousine</t>
  </si>
  <si>
    <t>Référence voiture</t>
  </si>
  <si>
    <t>Nom de la voiture</t>
  </si>
  <si>
    <t>Marque</t>
  </si>
  <si>
    <t>Prix à la journée</t>
  </si>
  <si>
    <t>Quantité Stock</t>
  </si>
  <si>
    <t>Ferrari F12</t>
  </si>
  <si>
    <t>Bugatti Chiron</t>
  </si>
  <si>
    <t>Ford GT</t>
  </si>
  <si>
    <t>Koenigsegg CCXR</t>
  </si>
  <si>
    <t>Lamborghini URUS</t>
  </si>
  <si>
    <t>Land Rover Range rover</t>
  </si>
  <si>
    <t>Porche Cayenne</t>
  </si>
  <si>
    <t>Bentley Mulsanne</t>
  </si>
  <si>
    <t>Rolls Royce Phantom</t>
  </si>
  <si>
    <t>Mercedes Classe S</t>
  </si>
  <si>
    <t>BMW série 7</t>
  </si>
  <si>
    <t>Maserati A6g Zagato</t>
  </si>
  <si>
    <t>Jaguar F-Type</t>
  </si>
  <si>
    <t>Mercedes 300 SL</t>
  </si>
  <si>
    <t>Aston Martin DB5</t>
  </si>
  <si>
    <t>Catalogue Automobile Location Prestige</t>
  </si>
  <si>
    <t>SPO1</t>
  </si>
  <si>
    <t>SPO2</t>
  </si>
  <si>
    <t>SPO3</t>
  </si>
  <si>
    <t>SPO4</t>
  </si>
  <si>
    <t>SUV1</t>
  </si>
  <si>
    <t>SUV2</t>
  </si>
  <si>
    <t>SUV3</t>
  </si>
  <si>
    <t>SUV4</t>
  </si>
  <si>
    <t>LIM1</t>
  </si>
  <si>
    <t>LIM2</t>
  </si>
  <si>
    <t>LIM3</t>
  </si>
  <si>
    <t>LIM4</t>
  </si>
  <si>
    <t>COL1</t>
  </si>
  <si>
    <t>COL2</t>
  </si>
  <si>
    <t>COL3</t>
  </si>
  <si>
    <t>COL4</t>
  </si>
  <si>
    <t>Ferrari</t>
  </si>
  <si>
    <t>Bugatti</t>
  </si>
  <si>
    <t>Ford</t>
  </si>
  <si>
    <t>Koenigsegg</t>
  </si>
  <si>
    <t>Lamborghini</t>
  </si>
  <si>
    <t>Porche</t>
  </si>
  <si>
    <t>Audi</t>
  </si>
  <si>
    <t>Bentley</t>
  </si>
  <si>
    <t>Jaguar</t>
  </si>
  <si>
    <t>Land Rover</t>
  </si>
  <si>
    <t>Aston Martin</t>
  </si>
  <si>
    <t>Rolls Royce</t>
  </si>
  <si>
    <t>Mercedes Benz</t>
  </si>
  <si>
    <t xml:space="preserve">Maserati </t>
  </si>
  <si>
    <t xml:space="preserve">BMW </t>
  </si>
  <si>
    <t>Audi Q8</t>
  </si>
  <si>
    <t>User</t>
  </si>
  <si>
    <t xml:space="preserve">Mot de passe </t>
  </si>
  <si>
    <t>Role</t>
  </si>
  <si>
    <t>Armand</t>
  </si>
  <si>
    <t>Admin</t>
  </si>
  <si>
    <t>Id max client</t>
  </si>
  <si>
    <t>Identifiant</t>
  </si>
  <si>
    <t>Nom Naissance</t>
  </si>
  <si>
    <t>Complément 1</t>
  </si>
  <si>
    <t>Complément 2</t>
  </si>
  <si>
    <t>BP 910 - NOISIEL</t>
  </si>
  <si>
    <t>CENTRE COMMERCIAL LA PART DIEU</t>
  </si>
  <si>
    <t>BP 6452</t>
  </si>
  <si>
    <t>BP 350</t>
  </si>
  <si>
    <t>BP 1</t>
  </si>
  <si>
    <t>BP 101</t>
  </si>
  <si>
    <t>BP 205</t>
  </si>
  <si>
    <t>CS 50056</t>
  </si>
  <si>
    <t>BP 25 8 CHEMIN DU TROUILLAT</t>
  </si>
  <si>
    <t>13 CHEMIN DES PRES SECS</t>
  </si>
  <si>
    <t>304 ROUTE NATIONALE 6</t>
  </si>
  <si>
    <t>LIEU DIT LE TRONCHON</t>
  </si>
  <si>
    <t>CS 10306</t>
  </si>
  <si>
    <t>BP 50</t>
  </si>
  <si>
    <t>CS 20218</t>
  </si>
  <si>
    <t>CS 90027</t>
  </si>
  <si>
    <t>BP 209</t>
  </si>
  <si>
    <t>LE PREMIUM</t>
  </si>
  <si>
    <t>big</t>
  </si>
  <si>
    <t>mac</t>
  </si>
  <si>
    <t>43, BVD DU 11 NOVEMBRE 1918</t>
  </si>
  <si>
    <t>BP 172</t>
  </si>
  <si>
    <t>LES HAUTS DE BROU</t>
  </si>
  <si>
    <t>BP 2038</t>
  </si>
  <si>
    <t xml:space="preserve">IMMEUBLE LE PORTANT </t>
  </si>
  <si>
    <t>CP 111</t>
  </si>
  <si>
    <t>IMMEUBLE LE 6 EME AVENUE</t>
  </si>
  <si>
    <t>BP 22</t>
  </si>
  <si>
    <t>CP 50203</t>
  </si>
  <si>
    <t>IMMEUBLE L'APOGEE</t>
  </si>
  <si>
    <t>PAE LES GLAISINS</t>
  </si>
  <si>
    <t>BP 35157</t>
  </si>
  <si>
    <t>LE PEROILLIER</t>
  </si>
  <si>
    <t>CHEMIN JEAN MARIE VIANNEY</t>
  </si>
  <si>
    <t>BP 237</t>
  </si>
  <si>
    <t>BP 504</t>
  </si>
  <si>
    <t>Cerise</t>
  </si>
  <si>
    <t>127 AV CHARLES DUPUY</t>
  </si>
  <si>
    <t>PA DES RONZIERES</t>
  </si>
  <si>
    <t>Citron</t>
  </si>
  <si>
    <t>Meringue</t>
  </si>
  <si>
    <t>BP 3103</t>
  </si>
  <si>
    <t xml:space="preserve">15 COURS BRILLIER </t>
  </si>
  <si>
    <t>BP 30</t>
  </si>
  <si>
    <t>5 ALLEE DES CEDRES</t>
  </si>
  <si>
    <t>ZA DE COURTABOEUF</t>
  </si>
  <si>
    <t>6 place Carnot</t>
  </si>
  <si>
    <t>IMMEUBLE L'EUROPEEN</t>
  </si>
  <si>
    <t>RTE DE TOSSE</t>
  </si>
  <si>
    <t>BP 389</t>
  </si>
  <si>
    <t>IMM. SEQUOIA 2 - PARC TECHNOLOGIQUE PORTES DES ALPES</t>
  </si>
  <si>
    <t>ZAC DE LA VILLETTE AUX AULNES</t>
  </si>
  <si>
    <t>5, RUE GORGE DE LOUP</t>
  </si>
  <si>
    <t>BP 3276</t>
  </si>
  <si>
    <t>ZONE D'AMENAGEMENT CONCERTE</t>
  </si>
  <si>
    <t>TOUR EUROPLAZA</t>
  </si>
  <si>
    <t>ZONE D'ACTIVITE</t>
  </si>
  <si>
    <t>BP 38</t>
  </si>
  <si>
    <t>BP 524</t>
  </si>
  <si>
    <t>IMMEUBLE VIP</t>
  </si>
  <si>
    <t>ZA LES TAILLIS</t>
  </si>
  <si>
    <t>ZA DES TAILLIS</t>
  </si>
  <si>
    <t>CS 10 114</t>
  </si>
  <si>
    <t>47 RUE SERGENT MICHEL BERTHET</t>
  </si>
  <si>
    <t>BP 227</t>
  </si>
  <si>
    <t>BP 227 69633</t>
  </si>
  <si>
    <t>Grattin</t>
  </si>
  <si>
    <t>Dauphinois</t>
  </si>
  <si>
    <t>BP 7046</t>
  </si>
  <si>
    <t>TOUR SEQUANA</t>
  </si>
  <si>
    <t>ZI OUEST</t>
  </si>
  <si>
    <t>VILLE-LE-GRAND</t>
  </si>
  <si>
    <t>BP 1507</t>
  </si>
  <si>
    <t>BP 40 - ZI NORD</t>
  </si>
  <si>
    <t>TOUR WINTERTHUR</t>
  </si>
  <si>
    <t>BP 368</t>
  </si>
  <si>
    <t>ALLEE 8</t>
  </si>
  <si>
    <t>MARCEL DASSAULT</t>
  </si>
  <si>
    <t>CS 51366</t>
  </si>
  <si>
    <t>CS10046</t>
  </si>
  <si>
    <t>BP 7237</t>
  </si>
  <si>
    <t>BP 2437</t>
  </si>
  <si>
    <t xml:space="preserve">4 PLACE EBOUE </t>
  </si>
  <si>
    <t>ZAE RUMILLY EST - BP 89</t>
  </si>
  <si>
    <t>95 BOULEVARD PINEL</t>
  </si>
  <si>
    <t>CP 106</t>
  </si>
  <si>
    <t>BP 81284</t>
  </si>
  <si>
    <t>LE PALAIS D'HIVER</t>
  </si>
  <si>
    <t>BP 1524</t>
  </si>
  <si>
    <t>CS 20309</t>
  </si>
  <si>
    <t>BP 30084</t>
  </si>
  <si>
    <t>BP 26</t>
  </si>
  <si>
    <t>LE SAINT NICOLAS</t>
  </si>
  <si>
    <t>TOUR FACTO</t>
  </si>
  <si>
    <t>LE JARDIN SUEDOIS</t>
  </si>
  <si>
    <t>Patate</t>
  </si>
  <si>
    <t>Douce</t>
  </si>
  <si>
    <t>CP 409</t>
  </si>
  <si>
    <t xml:space="preserve">     </t>
  </si>
  <si>
    <t>IMMEUBLE DEFENSE PLAZA</t>
  </si>
  <si>
    <t>PARC DU CHATER</t>
  </si>
  <si>
    <t>BP 2613</t>
  </si>
  <si>
    <t>TI D'OULLINS</t>
  </si>
  <si>
    <t>7 RUE JEAN-MARIE LECLAIR</t>
  </si>
  <si>
    <t>700 AVENUE JEAN FALCONNIERE</t>
  </si>
  <si>
    <t>BP 256</t>
  </si>
  <si>
    <t>QFQDSF D</t>
  </si>
  <si>
    <t>VILLA CREATIS</t>
  </si>
  <si>
    <t>LE THELEMOS CP 202</t>
  </si>
  <si>
    <t>LE THELEMOS</t>
  </si>
  <si>
    <t>BP 58</t>
  </si>
  <si>
    <t>BP 92</t>
  </si>
  <si>
    <t>92 COURS VITTON</t>
  </si>
  <si>
    <t>PARC SANS-SOUCI</t>
  </si>
  <si>
    <t xml:space="preserve">CS 60803 COURCOURONNES </t>
  </si>
  <si>
    <t>Super sportive</t>
  </si>
  <si>
    <t>Maserati A6 zagato</t>
  </si>
  <si>
    <t>Jaguar F-type</t>
  </si>
  <si>
    <t>Lamborghini Urus</t>
  </si>
  <si>
    <t>Land Rover Range Rover</t>
  </si>
  <si>
    <t>Porsche Cayenne</t>
  </si>
  <si>
    <t>Catégorie</t>
  </si>
  <si>
    <t>super sportive</t>
  </si>
  <si>
    <t>limousine</t>
  </si>
  <si>
    <t>collection</t>
  </si>
  <si>
    <t>Prix</t>
  </si>
  <si>
    <t>Montant</t>
  </si>
  <si>
    <t>Taux TVA</t>
  </si>
  <si>
    <t>Sous-total HT</t>
  </si>
  <si>
    <t>TVA</t>
  </si>
  <si>
    <t>Total TTC</t>
  </si>
  <si>
    <t>Modèle</t>
  </si>
  <si>
    <t>Prix HT/Jour</t>
  </si>
  <si>
    <t>Nombre de jours</t>
  </si>
  <si>
    <t>Facture</t>
  </si>
  <si>
    <t>Destinataire</t>
  </si>
  <si>
    <t xml:space="preserve">Rue </t>
  </si>
  <si>
    <t>CP</t>
  </si>
  <si>
    <t>Numéro de facture</t>
  </si>
  <si>
    <t>Date d'émission</t>
  </si>
  <si>
    <t xml:space="preserve">Destinataire </t>
  </si>
  <si>
    <t xml:space="preserve">Identifiant client </t>
  </si>
  <si>
    <t>Montant TVA</t>
  </si>
  <si>
    <t>Numéro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</si>
</sst>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0000000"/>
    <numFmt numFmtId="166" formatCode="00000"/>
    <numFmt numFmtId="167" formatCode="_ * #,##0.00_)\ &quot;€&quot;_ ;_ * \(#,##0.00\)\ &quot;€&quot;_ ;_ * &quot;-&quot;??_)\ &quot;€&quot;_ ;_ @_ "/>
    <numFmt numFmtId="168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color rgb="FFFFC00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u/>
      <sz val="16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6" fillId="0" borderId="0"/>
    <xf numFmtId="164" fontId="1" fillId="0" borderId="0" applyFont="0" applyFill="0" applyBorder="0" applyAlignment="0" applyProtection="0"/>
  </cellStyleXfs>
  <cellXfs count="63">
    <xf numFmtId="0" fontId="0" fillId="0" borderId="0" xfId="0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165" fontId="0" fillId="0" borderId="18" xfId="0" applyNumberFormat="1" applyFont="1" applyBorder="1" applyAlignment="1">
      <alignment horizontal="center" vertical="center"/>
    </xf>
    <xf numFmtId="166" fontId="0" fillId="0" borderId="19" xfId="0" applyNumberFormat="1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25" xfId="0" applyFont="1" applyFill="1" applyBorder="1" applyAlignment="1">
      <alignment horizontal="center" vertical="center"/>
    </xf>
    <xf numFmtId="0" fontId="5" fillId="5" borderId="25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44" fontId="0" fillId="0" borderId="25" xfId="0" applyNumberFormat="1" applyBorder="1" applyAlignment="1">
      <alignment horizontal="center"/>
    </xf>
    <xf numFmtId="0" fontId="10" fillId="5" borderId="12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8" fillId="5" borderId="2" xfId="2" applyFont="1" applyFill="1" applyBorder="1" applyAlignment="1">
      <alignment horizontal="center" vertical="center"/>
    </xf>
    <xf numFmtId="0" fontId="6" fillId="3" borderId="2" xfId="2" applyFill="1" applyBorder="1" applyAlignment="1">
      <alignment horizontal="center" vertical="center"/>
    </xf>
    <xf numFmtId="44" fontId="6" fillId="3" borderId="2" xfId="1" applyFont="1" applyFill="1" applyBorder="1" applyAlignment="1">
      <alignment horizontal="center" vertical="center"/>
    </xf>
    <xf numFmtId="2" fontId="6" fillId="3" borderId="2" xfId="3" applyNumberFormat="1" applyFont="1" applyFill="1" applyBorder="1" applyAlignment="1">
      <alignment horizontal="center" vertical="center"/>
    </xf>
    <xf numFmtId="168" fontId="6" fillId="3" borderId="2" xfId="2" applyNumberFormat="1" applyFill="1" applyBorder="1" applyAlignment="1">
      <alignment horizontal="center" vertical="center"/>
    </xf>
    <xf numFmtId="9" fontId="6" fillId="3" borderId="24" xfId="2" applyNumberForma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4" xfId="2" applyBorder="1" applyAlignment="1">
      <alignment horizontal="center" vertical="center"/>
    </xf>
    <xf numFmtId="0" fontId="6" fillId="0" borderId="0" xfId="2" applyBorder="1" applyAlignment="1">
      <alignment horizontal="center" vertical="center"/>
    </xf>
    <xf numFmtId="0" fontId="9" fillId="5" borderId="2" xfId="2" applyNumberFormat="1" applyFont="1" applyFill="1" applyBorder="1" applyAlignment="1">
      <alignment horizontal="center" vertical="center"/>
    </xf>
    <xf numFmtId="167" fontId="6" fillId="3" borderId="6" xfId="2" applyNumberFormat="1" applyFont="1" applyFill="1" applyBorder="1" applyAlignment="1">
      <alignment horizontal="center" vertical="center"/>
    </xf>
    <xf numFmtId="0" fontId="6" fillId="0" borderId="16" xfId="2" applyBorder="1" applyAlignment="1">
      <alignment horizontal="center" vertical="center"/>
    </xf>
    <xf numFmtId="0" fontId="6" fillId="0" borderId="17" xfId="2" applyBorder="1" applyAlignment="1">
      <alignment horizontal="center" vertical="center"/>
    </xf>
    <xf numFmtId="0" fontId="8" fillId="5" borderId="8" xfId="2" applyNumberFormat="1" applyFont="1" applyFill="1" applyBorder="1" applyAlignment="1">
      <alignment horizontal="center" vertical="center"/>
    </xf>
    <xf numFmtId="167" fontId="7" fillId="3" borderId="9" xfId="2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8" fillId="5" borderId="26" xfId="2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0" fillId="5" borderId="12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</cellXfs>
  <cellStyles count="4">
    <cellStyle name="Milliers" xfId="3" builtinId="3"/>
    <cellStyle name="Monétaire" xfId="1" builtinId="4"/>
    <cellStyle name="Normal" xfId="0" builtinId="0"/>
    <cellStyle name="Normal 2" xfId="2" xr:uid="{E1FB890D-6709-4424-9720-CD7AFA987401}"/>
  </cellStyles>
  <dxfs count="1">
    <dxf>
      <numFmt numFmtId="165" formatCode="0000000"/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</xdr:colOff>
      <xdr:row>2</xdr:row>
      <xdr:rowOff>19050</xdr:rowOff>
    </xdr:from>
    <xdr:to>
      <xdr:col>4</xdr:col>
      <xdr:colOff>742950</xdr:colOff>
      <xdr:row>5</xdr:row>
      <xdr:rowOff>120650</xdr:rowOff>
    </xdr:to>
    <xdr:sp macro="[0]!Devis.Open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530350" y="387350"/>
          <a:ext cx="2260600" cy="6540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Devis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514569</xdr:colOff>
      <xdr:row>8</xdr:row>
      <xdr:rowOff>164224</xdr:rowOff>
    </xdr:from>
    <xdr:to>
      <xdr:col>13</xdr:col>
      <xdr:colOff>492672</xdr:colOff>
      <xdr:row>13</xdr:row>
      <xdr:rowOff>164224</xdr:rowOff>
    </xdr:to>
    <xdr:sp macro="[0]!Archiver_nouvelle_factur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1462845" y="1653190"/>
          <a:ext cx="2277241" cy="9525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Archiver</a:t>
          </a:r>
          <a:r>
            <a:rPr lang="fr-FR" sz="1800" baseline="0"/>
            <a:t> et nouvelle facture</a:t>
          </a:r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91DAE8-380D-418A-AAB2-91F1B1ACB7AD}" name="droit_utilisateur" displayName="droit_utilisateur" ref="A1:C3" totalsRowShown="0">
  <autoFilter ref="A1:C3" xr:uid="{D0DB0854-DA72-427C-A4C5-3F04C57A0E5C}"/>
  <tableColumns count="3">
    <tableColumn id="1" xr3:uid="{59DE9433-80B5-4D1C-8BE1-3E55CB611088}" name="User"/>
    <tableColumn id="2" xr3:uid="{19ABAEC4-6CAA-4A40-B573-F923BB624E9A}" name="Mot de passe "/>
    <tableColumn id="3" xr3:uid="{047999C9-099B-4E1A-A538-7E76C22F4EFA}" name="Role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C52A602-166A-4E6D-8797-7B49EFF782C3}" name="T_maxId" displayName="T_maxId" ref="J1:J2" totalsRowShown="0">
  <autoFilter ref="J1:J2" xr:uid="{10A6BF77-CE1E-4418-B39C-7033735FB171}"/>
  <tableColumns count="1">
    <tableColumn id="1" xr3:uid="{B04DC53D-83D6-4206-A461-72D26140E5B1}" name="Id max client" dataDxfId="0">
      <calculatedColumnFormula>MAX(Identifiant)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453"/>
  <sheetViews>
    <sheetView zoomScale="61" workbookViewId="0">
      <selection activeCell="M26" sqref="M26"/>
    </sheetView>
  </sheetViews>
  <sheetFormatPr baseColWidth="10" defaultRowHeight="14.5" x14ac:dyDescent="0.35"/>
  <cols>
    <col min="1" max="1" width="14" style="1" bestFit="1" customWidth="1"/>
    <col min="3" max="3" width="19.54296875" customWidth="1"/>
    <col min="4" max="4" width="17.81640625" customWidth="1"/>
    <col min="5" max="5" width="45.453125" customWidth="1"/>
    <col min="6" max="6" width="52.453125" style="2" bestFit="1" customWidth="1"/>
    <col min="7" max="7" width="35.7265625" bestFit="1" customWidth="1"/>
    <col min="8" max="8" width="10.7265625" bestFit="1" customWidth="1"/>
    <col min="9" max="9" width="34" bestFit="1" customWidth="1"/>
  </cols>
  <sheetData>
    <row r="1" spans="1:9" s="3" customFormat="1" ht="33.75" customHeight="1" x14ac:dyDescent="0.35">
      <c r="A1" s="15" t="s">
        <v>1410</v>
      </c>
      <c r="B1" s="16" t="s">
        <v>0</v>
      </c>
      <c r="C1" s="16" t="s">
        <v>1411</v>
      </c>
      <c r="D1" s="16" t="s">
        <v>2</v>
      </c>
      <c r="E1" s="16" t="s">
        <v>3</v>
      </c>
      <c r="F1" s="16" t="s">
        <v>1412</v>
      </c>
      <c r="G1" s="16" t="s">
        <v>1413</v>
      </c>
      <c r="H1" s="16" t="s">
        <v>4</v>
      </c>
      <c r="I1" s="17" t="s">
        <v>5</v>
      </c>
    </row>
    <row r="2" spans="1:9" x14ac:dyDescent="0.35">
      <c r="A2" s="18">
        <v>99</v>
      </c>
      <c r="B2" s="19" t="s">
        <v>6</v>
      </c>
      <c r="C2" s="19" t="s">
        <v>7</v>
      </c>
      <c r="D2" s="19" t="s">
        <v>8</v>
      </c>
      <c r="E2" s="19" t="s">
        <v>9</v>
      </c>
      <c r="F2" s="19"/>
      <c r="G2" s="19"/>
      <c r="H2" s="19">
        <v>69001</v>
      </c>
      <c r="I2" s="20" t="s">
        <v>10</v>
      </c>
    </row>
    <row r="3" spans="1:9" x14ac:dyDescent="0.35">
      <c r="A3" s="18">
        <v>97</v>
      </c>
      <c r="B3" s="19" t="s">
        <v>6</v>
      </c>
      <c r="C3" s="19" t="s">
        <v>11</v>
      </c>
      <c r="D3" s="19" t="s">
        <v>12</v>
      </c>
      <c r="E3" s="19" t="s">
        <v>13</v>
      </c>
      <c r="F3" s="19" t="s">
        <v>1414</v>
      </c>
      <c r="G3" s="19"/>
      <c r="H3" s="19">
        <v>77446</v>
      </c>
      <c r="I3" s="20" t="s">
        <v>14</v>
      </c>
    </row>
    <row r="4" spans="1:9" x14ac:dyDescent="0.35">
      <c r="A4" s="18">
        <v>157</v>
      </c>
      <c r="B4" s="19" t="s">
        <v>15</v>
      </c>
      <c r="C4" s="19" t="s">
        <v>16</v>
      </c>
      <c r="D4" s="19" t="s">
        <v>17</v>
      </c>
      <c r="E4" s="19" t="s">
        <v>18</v>
      </c>
      <c r="F4" s="19" t="s">
        <v>1415</v>
      </c>
      <c r="G4" s="19"/>
      <c r="H4" s="19">
        <v>49431</v>
      </c>
      <c r="I4" s="20" t="s">
        <v>10</v>
      </c>
    </row>
    <row r="5" spans="1:9" x14ac:dyDescent="0.35">
      <c r="A5" s="18">
        <v>400</v>
      </c>
      <c r="B5" s="19" t="s">
        <v>6</v>
      </c>
      <c r="C5" s="19" t="s">
        <v>19</v>
      </c>
      <c r="D5" s="19" t="s">
        <v>20</v>
      </c>
      <c r="E5" s="19" t="s">
        <v>21</v>
      </c>
      <c r="F5" s="19"/>
      <c r="G5" s="19"/>
      <c r="H5" s="19">
        <v>92208</v>
      </c>
      <c r="I5" s="20" t="s">
        <v>22</v>
      </c>
    </row>
    <row r="6" spans="1:9" x14ac:dyDescent="0.35">
      <c r="A6" s="18">
        <v>63</v>
      </c>
      <c r="B6" s="19" t="s">
        <v>6</v>
      </c>
      <c r="C6" s="19" t="s">
        <v>23</v>
      </c>
      <c r="D6" s="19" t="s">
        <v>24</v>
      </c>
      <c r="E6" s="19" t="s">
        <v>25</v>
      </c>
      <c r="F6" s="19"/>
      <c r="G6" s="19"/>
      <c r="H6" s="19">
        <v>75001</v>
      </c>
      <c r="I6" s="20" t="s">
        <v>26</v>
      </c>
    </row>
    <row r="7" spans="1:9" x14ac:dyDescent="0.35">
      <c r="A7" s="18">
        <v>306</v>
      </c>
      <c r="B7" s="19" t="s">
        <v>6</v>
      </c>
      <c r="C7" s="19" t="s">
        <v>27</v>
      </c>
      <c r="D7" s="19" t="s">
        <v>28</v>
      </c>
      <c r="E7" s="19" t="s">
        <v>29</v>
      </c>
      <c r="F7" s="19"/>
      <c r="G7" s="19"/>
      <c r="H7" s="19">
        <v>69130</v>
      </c>
      <c r="I7" s="20" t="s">
        <v>30</v>
      </c>
    </row>
    <row r="8" spans="1:9" x14ac:dyDescent="0.35">
      <c r="A8" s="18">
        <v>72</v>
      </c>
      <c r="B8" s="19" t="s">
        <v>15</v>
      </c>
      <c r="C8" s="19" t="s">
        <v>31</v>
      </c>
      <c r="D8" s="19" t="s">
        <v>32</v>
      </c>
      <c r="E8" s="19" t="s">
        <v>33</v>
      </c>
      <c r="F8" s="19"/>
      <c r="G8" s="19"/>
      <c r="H8" s="19">
        <v>69478</v>
      </c>
      <c r="I8" s="20" t="s">
        <v>34</v>
      </c>
    </row>
    <row r="9" spans="1:9" x14ac:dyDescent="0.35">
      <c r="A9" s="18">
        <v>355</v>
      </c>
      <c r="B9" s="19" t="s">
        <v>15</v>
      </c>
      <c r="C9" s="19" t="s">
        <v>35</v>
      </c>
      <c r="D9" s="19" t="s">
        <v>36</v>
      </c>
      <c r="E9" s="19" t="s">
        <v>37</v>
      </c>
      <c r="F9" s="19"/>
      <c r="G9" s="19"/>
      <c r="H9" s="19">
        <v>69120</v>
      </c>
      <c r="I9" s="20" t="s">
        <v>38</v>
      </c>
    </row>
    <row r="10" spans="1:9" x14ac:dyDescent="0.35">
      <c r="A10" s="18">
        <v>15</v>
      </c>
      <c r="B10" s="19" t="s">
        <v>6</v>
      </c>
      <c r="C10" s="19" t="s">
        <v>39</v>
      </c>
      <c r="D10" s="19" t="s">
        <v>40</v>
      </c>
      <c r="E10" s="19" t="s">
        <v>41</v>
      </c>
      <c r="F10" s="19" t="s">
        <v>1416</v>
      </c>
      <c r="G10" s="19"/>
      <c r="H10" s="19">
        <v>69413</v>
      </c>
      <c r="I10" s="20" t="s">
        <v>34</v>
      </c>
    </row>
    <row r="11" spans="1:9" x14ac:dyDescent="0.35">
      <c r="A11" s="18">
        <v>176</v>
      </c>
      <c r="B11" s="19" t="s">
        <v>15</v>
      </c>
      <c r="C11" s="19" t="s">
        <v>42</v>
      </c>
      <c r="D11" s="19" t="s">
        <v>43</v>
      </c>
      <c r="E11" s="19" t="s">
        <v>44</v>
      </c>
      <c r="F11" s="19"/>
      <c r="G11" s="19"/>
      <c r="H11" s="19">
        <v>1122</v>
      </c>
      <c r="I11" s="20" t="s">
        <v>45</v>
      </c>
    </row>
    <row r="12" spans="1:9" x14ac:dyDescent="0.35">
      <c r="A12" s="18">
        <v>419</v>
      </c>
      <c r="B12" s="19" t="s">
        <v>6</v>
      </c>
      <c r="C12" s="19" t="s">
        <v>46</v>
      </c>
      <c r="D12" s="19" t="s">
        <v>47</v>
      </c>
      <c r="E12" s="19" t="s">
        <v>48</v>
      </c>
      <c r="F12" s="19"/>
      <c r="G12" s="19"/>
      <c r="H12" s="19">
        <v>73024</v>
      </c>
      <c r="I12" s="20" t="s">
        <v>49</v>
      </c>
    </row>
    <row r="13" spans="1:9" x14ac:dyDescent="0.35">
      <c r="A13" s="18">
        <v>125</v>
      </c>
      <c r="B13" s="19" t="s">
        <v>6</v>
      </c>
      <c r="C13" s="19" t="s">
        <v>50</v>
      </c>
      <c r="D13" s="19" t="s">
        <v>51</v>
      </c>
      <c r="E13" s="19" t="s">
        <v>52</v>
      </c>
      <c r="F13" s="19" t="s">
        <v>1417</v>
      </c>
      <c r="G13" s="19"/>
      <c r="H13" s="19">
        <v>1703</v>
      </c>
      <c r="I13" s="20" t="s">
        <v>53</v>
      </c>
    </row>
    <row r="14" spans="1:9" x14ac:dyDescent="0.35">
      <c r="A14" s="18">
        <v>228</v>
      </c>
      <c r="B14" s="19" t="s">
        <v>6</v>
      </c>
      <c r="C14" s="19" t="s">
        <v>54</v>
      </c>
      <c r="D14" s="19" t="s">
        <v>55</v>
      </c>
      <c r="E14" s="19" t="s">
        <v>56</v>
      </c>
      <c r="F14" s="19"/>
      <c r="G14" s="19"/>
      <c r="H14" s="19">
        <v>1150</v>
      </c>
      <c r="I14" s="20" t="s">
        <v>57</v>
      </c>
    </row>
    <row r="15" spans="1:9" x14ac:dyDescent="0.35">
      <c r="A15" s="18">
        <v>343</v>
      </c>
      <c r="B15" s="19" t="s">
        <v>15</v>
      </c>
      <c r="C15" s="19" t="s">
        <v>58</v>
      </c>
      <c r="D15" s="19" t="s">
        <v>59</v>
      </c>
      <c r="E15" s="19" t="s">
        <v>60</v>
      </c>
      <c r="F15" s="19"/>
      <c r="G15" s="19"/>
      <c r="H15" s="19">
        <v>13881</v>
      </c>
      <c r="I15" s="20" t="s">
        <v>61</v>
      </c>
    </row>
    <row r="16" spans="1:9" x14ac:dyDescent="0.35">
      <c r="A16" s="18">
        <v>37</v>
      </c>
      <c r="B16" s="19" t="s">
        <v>15</v>
      </c>
      <c r="C16" s="19" t="s">
        <v>62</v>
      </c>
      <c r="D16" s="19" t="s">
        <v>59</v>
      </c>
      <c r="E16" s="19" t="s">
        <v>63</v>
      </c>
      <c r="F16" s="19"/>
      <c r="G16" s="19"/>
      <c r="H16" s="19">
        <v>69008</v>
      </c>
      <c r="I16" s="20" t="s">
        <v>64</v>
      </c>
    </row>
    <row r="17" spans="1:9" x14ac:dyDescent="0.35">
      <c r="A17" s="18">
        <v>257</v>
      </c>
      <c r="B17" s="19" t="s">
        <v>6</v>
      </c>
      <c r="C17" s="19" t="s">
        <v>65</v>
      </c>
      <c r="D17" s="19" t="s">
        <v>66</v>
      </c>
      <c r="E17" s="19" t="s">
        <v>1346</v>
      </c>
      <c r="F17" s="19"/>
      <c r="G17" s="19"/>
      <c r="H17" s="19">
        <v>69300</v>
      </c>
      <c r="I17" s="20" t="s">
        <v>67</v>
      </c>
    </row>
    <row r="18" spans="1:9" x14ac:dyDescent="0.35">
      <c r="A18" s="18">
        <v>91</v>
      </c>
      <c r="B18" s="19" t="s">
        <v>6</v>
      </c>
      <c r="C18" s="19" t="s">
        <v>68</v>
      </c>
      <c r="D18" s="19" t="s">
        <v>69</v>
      </c>
      <c r="E18" s="19" t="s">
        <v>70</v>
      </c>
      <c r="F18" s="19"/>
      <c r="G18" s="19"/>
      <c r="H18" s="19">
        <v>69210</v>
      </c>
      <c r="I18" s="20" t="s">
        <v>71</v>
      </c>
    </row>
    <row r="19" spans="1:9" x14ac:dyDescent="0.35">
      <c r="A19" s="18">
        <v>86</v>
      </c>
      <c r="B19" s="19" t="s">
        <v>15</v>
      </c>
      <c r="C19" s="19" t="s">
        <v>72</v>
      </c>
      <c r="D19" s="19" t="s">
        <v>73</v>
      </c>
      <c r="E19" s="19" t="s">
        <v>1347</v>
      </c>
      <c r="F19" s="19"/>
      <c r="G19" s="19"/>
      <c r="H19" s="19">
        <v>69340</v>
      </c>
      <c r="I19" s="20" t="s">
        <v>74</v>
      </c>
    </row>
    <row r="20" spans="1:9" x14ac:dyDescent="0.35">
      <c r="A20" s="18">
        <v>446</v>
      </c>
      <c r="B20" s="19" t="s">
        <v>6</v>
      </c>
      <c r="C20" s="19" t="s">
        <v>75</v>
      </c>
      <c r="D20" s="19" t="s">
        <v>76</v>
      </c>
      <c r="E20" s="19" t="s">
        <v>77</v>
      </c>
      <c r="F20" s="19"/>
      <c r="G20" s="19"/>
      <c r="H20" s="19">
        <v>42006</v>
      </c>
      <c r="I20" s="20" t="s">
        <v>78</v>
      </c>
    </row>
    <row r="21" spans="1:9" x14ac:dyDescent="0.35">
      <c r="A21" s="18">
        <v>349</v>
      </c>
      <c r="B21" s="19" t="s">
        <v>15</v>
      </c>
      <c r="C21" s="19" t="s">
        <v>79</v>
      </c>
      <c r="D21" s="19" t="s">
        <v>80</v>
      </c>
      <c r="E21" s="19" t="s">
        <v>81</v>
      </c>
      <c r="F21" s="19" t="s">
        <v>1418</v>
      </c>
      <c r="G21" s="19"/>
      <c r="H21" s="19">
        <v>3110</v>
      </c>
      <c r="I21" s="20" t="s">
        <v>82</v>
      </c>
    </row>
    <row r="22" spans="1:9" x14ac:dyDescent="0.35">
      <c r="A22" s="18">
        <v>220</v>
      </c>
      <c r="B22" s="19" t="s">
        <v>15</v>
      </c>
      <c r="C22" s="19" t="s">
        <v>83</v>
      </c>
      <c r="D22" s="19" t="s">
        <v>84</v>
      </c>
      <c r="E22" s="19" t="s">
        <v>85</v>
      </c>
      <c r="F22" s="19" t="s">
        <v>1419</v>
      </c>
      <c r="G22" s="19"/>
      <c r="H22" s="19">
        <v>69634</v>
      </c>
      <c r="I22" s="20" t="s">
        <v>86</v>
      </c>
    </row>
    <row r="23" spans="1:9" x14ac:dyDescent="0.35">
      <c r="A23" s="18">
        <v>375</v>
      </c>
      <c r="B23" s="19" t="s">
        <v>15</v>
      </c>
      <c r="C23" s="19" t="s">
        <v>87</v>
      </c>
      <c r="D23" s="19" t="s">
        <v>88</v>
      </c>
      <c r="E23" s="19" t="s">
        <v>89</v>
      </c>
      <c r="F23" s="19"/>
      <c r="G23" s="19" t="s">
        <v>1420</v>
      </c>
      <c r="H23" s="19">
        <v>69009</v>
      </c>
      <c r="I23" s="20" t="s">
        <v>10</v>
      </c>
    </row>
    <row r="24" spans="1:9" x14ac:dyDescent="0.35">
      <c r="A24" s="18">
        <v>183</v>
      </c>
      <c r="B24" s="19" t="s">
        <v>15</v>
      </c>
      <c r="C24" s="19" t="s">
        <v>90</v>
      </c>
      <c r="D24" s="19" t="s">
        <v>91</v>
      </c>
      <c r="E24" s="19" t="s">
        <v>92</v>
      </c>
      <c r="F24" s="19" t="s">
        <v>1421</v>
      </c>
      <c r="G24" s="19"/>
      <c r="H24" s="19">
        <v>69285</v>
      </c>
      <c r="I24" s="20" t="s">
        <v>93</v>
      </c>
    </row>
    <row r="25" spans="1:9" x14ac:dyDescent="0.35">
      <c r="A25" s="18">
        <v>49</v>
      </c>
      <c r="B25" s="19" t="s">
        <v>15</v>
      </c>
      <c r="C25" s="19" t="s">
        <v>94</v>
      </c>
      <c r="D25" s="19" t="s">
        <v>95</v>
      </c>
      <c r="E25" s="19" t="s">
        <v>96</v>
      </c>
      <c r="F25" s="19" t="s">
        <v>1422</v>
      </c>
      <c r="G25" s="19"/>
      <c r="H25" s="19">
        <v>69131</v>
      </c>
      <c r="I25" s="20" t="s">
        <v>30</v>
      </c>
    </row>
    <row r="26" spans="1:9" x14ac:dyDescent="0.35">
      <c r="A26" s="18">
        <v>187</v>
      </c>
      <c r="B26" s="19" t="s">
        <v>6</v>
      </c>
      <c r="C26" s="19" t="s">
        <v>97</v>
      </c>
      <c r="D26" s="19" t="s">
        <v>98</v>
      </c>
      <c r="E26" s="19" t="s">
        <v>99</v>
      </c>
      <c r="F26" s="19"/>
      <c r="G26" s="19"/>
      <c r="H26" s="19">
        <v>78140</v>
      </c>
      <c r="I26" s="20" t="s">
        <v>100</v>
      </c>
    </row>
    <row r="27" spans="1:9" x14ac:dyDescent="0.35">
      <c r="A27" s="18">
        <v>150</v>
      </c>
      <c r="B27" s="19" t="s">
        <v>6</v>
      </c>
      <c r="C27" s="19" t="s">
        <v>101</v>
      </c>
      <c r="D27" s="19" t="s">
        <v>102</v>
      </c>
      <c r="E27" s="19" t="s">
        <v>103</v>
      </c>
      <c r="F27" s="19"/>
      <c r="G27" s="19"/>
      <c r="H27" s="19">
        <v>75018</v>
      </c>
      <c r="I27" s="20" t="s">
        <v>104</v>
      </c>
    </row>
    <row r="28" spans="1:9" x14ac:dyDescent="0.35">
      <c r="A28" s="18">
        <v>370</v>
      </c>
      <c r="B28" s="19" t="s">
        <v>15</v>
      </c>
      <c r="C28" s="19" t="s">
        <v>105</v>
      </c>
      <c r="D28" s="19" t="s">
        <v>106</v>
      </c>
      <c r="E28" s="19" t="s">
        <v>107</v>
      </c>
      <c r="F28" s="19"/>
      <c r="G28" s="19"/>
      <c r="H28" s="19">
        <v>69006</v>
      </c>
      <c r="I28" s="20" t="s">
        <v>10</v>
      </c>
    </row>
    <row r="29" spans="1:9" x14ac:dyDescent="0.35">
      <c r="A29" s="18">
        <v>111</v>
      </c>
      <c r="B29" s="19" t="s">
        <v>6</v>
      </c>
      <c r="C29" s="19" t="s">
        <v>108</v>
      </c>
      <c r="D29" s="19" t="s">
        <v>109</v>
      </c>
      <c r="E29" s="19" t="s">
        <v>110</v>
      </c>
      <c r="F29" s="19"/>
      <c r="G29" s="19"/>
      <c r="H29" s="19">
        <v>69399</v>
      </c>
      <c r="I29" s="20" t="s">
        <v>111</v>
      </c>
    </row>
    <row r="30" spans="1:9" x14ac:dyDescent="0.35">
      <c r="A30" s="18">
        <v>320</v>
      </c>
      <c r="B30" s="19" t="s">
        <v>15</v>
      </c>
      <c r="C30" s="19" t="s">
        <v>112</v>
      </c>
      <c r="D30" s="19" t="s">
        <v>84</v>
      </c>
      <c r="E30" s="19" t="s">
        <v>113</v>
      </c>
      <c r="F30" s="19"/>
      <c r="G30" s="19"/>
      <c r="H30" s="19">
        <v>75008</v>
      </c>
      <c r="I30" s="20" t="s">
        <v>114</v>
      </c>
    </row>
    <row r="31" spans="1:9" x14ac:dyDescent="0.35">
      <c r="A31" s="18">
        <v>182</v>
      </c>
      <c r="B31" s="19" t="s">
        <v>15</v>
      </c>
      <c r="C31" s="19" t="s">
        <v>115</v>
      </c>
      <c r="D31" s="19" t="s">
        <v>116</v>
      </c>
      <c r="E31" s="19" t="s">
        <v>117</v>
      </c>
      <c r="F31" s="19"/>
      <c r="G31" s="19"/>
      <c r="H31" s="19">
        <v>59290</v>
      </c>
      <c r="I31" s="20" t="s">
        <v>118</v>
      </c>
    </row>
    <row r="32" spans="1:9" x14ac:dyDescent="0.35">
      <c r="A32" s="18">
        <v>21</v>
      </c>
      <c r="B32" s="19" t="s">
        <v>6</v>
      </c>
      <c r="C32" s="19" t="s">
        <v>119</v>
      </c>
      <c r="D32" s="19" t="s">
        <v>120</v>
      </c>
      <c r="E32" s="19" t="s">
        <v>121</v>
      </c>
      <c r="F32" s="19" t="s">
        <v>1423</v>
      </c>
      <c r="G32" s="19"/>
      <c r="H32" s="19">
        <v>69380</v>
      </c>
      <c r="I32" s="20" t="s">
        <v>122</v>
      </c>
    </row>
    <row r="33" spans="1:9" x14ac:dyDescent="0.35">
      <c r="A33" s="18">
        <v>197</v>
      </c>
      <c r="B33" s="19" t="s">
        <v>15</v>
      </c>
      <c r="C33" s="19" t="s">
        <v>123</v>
      </c>
      <c r="D33" s="19" t="s">
        <v>124</v>
      </c>
      <c r="E33" s="19" t="s">
        <v>125</v>
      </c>
      <c r="F33" s="19"/>
      <c r="G33" s="19"/>
      <c r="H33" s="19">
        <v>74960</v>
      </c>
      <c r="I33" s="20" t="s">
        <v>126</v>
      </c>
    </row>
    <row r="34" spans="1:9" x14ac:dyDescent="0.35">
      <c r="A34" s="18">
        <v>212</v>
      </c>
      <c r="B34" s="19" t="s">
        <v>6</v>
      </c>
      <c r="C34" s="19" t="s">
        <v>127</v>
      </c>
      <c r="D34" s="19" t="s">
        <v>128</v>
      </c>
      <c r="E34" s="19" t="s">
        <v>129</v>
      </c>
      <c r="F34" s="19" t="s">
        <v>1424</v>
      </c>
      <c r="G34" s="19"/>
      <c r="H34" s="19">
        <v>69760</v>
      </c>
      <c r="I34" s="20" t="s">
        <v>130</v>
      </c>
    </row>
    <row r="35" spans="1:9" x14ac:dyDescent="0.35">
      <c r="A35" s="18">
        <v>130</v>
      </c>
      <c r="B35" s="19" t="s">
        <v>15</v>
      </c>
      <c r="C35" s="19" t="s">
        <v>131</v>
      </c>
      <c r="D35" s="19" t="s">
        <v>132</v>
      </c>
      <c r="E35" s="19" t="s">
        <v>133</v>
      </c>
      <c r="F35" s="19"/>
      <c r="G35" s="19"/>
      <c r="H35" s="19">
        <v>69009</v>
      </c>
      <c r="I35" s="20" t="s">
        <v>10</v>
      </c>
    </row>
    <row r="36" spans="1:9" x14ac:dyDescent="0.35">
      <c r="A36" s="18">
        <v>237</v>
      </c>
      <c r="B36" s="19" t="s">
        <v>15</v>
      </c>
      <c r="C36" s="19" t="s">
        <v>134</v>
      </c>
      <c r="D36" s="19" t="s">
        <v>59</v>
      </c>
      <c r="E36" s="19" t="s">
        <v>135</v>
      </c>
      <c r="F36" s="19" t="s">
        <v>1425</v>
      </c>
      <c r="G36" s="19"/>
      <c r="H36" s="19">
        <v>69578</v>
      </c>
      <c r="I36" s="20" t="s">
        <v>130</v>
      </c>
    </row>
    <row r="37" spans="1:9" x14ac:dyDescent="0.35">
      <c r="A37" s="18">
        <v>425</v>
      </c>
      <c r="B37" s="19" t="s">
        <v>15</v>
      </c>
      <c r="C37" s="19" t="s">
        <v>136</v>
      </c>
      <c r="D37" s="19" t="s">
        <v>137</v>
      </c>
      <c r="E37" s="19" t="s">
        <v>138</v>
      </c>
      <c r="F37" s="19"/>
      <c r="G37" s="19"/>
      <c r="H37" s="19">
        <v>69628</v>
      </c>
      <c r="I37" s="20" t="s">
        <v>139</v>
      </c>
    </row>
    <row r="38" spans="1:9" x14ac:dyDescent="0.35">
      <c r="A38" s="18">
        <v>443</v>
      </c>
      <c r="B38" s="19" t="s">
        <v>15</v>
      </c>
      <c r="C38" s="19" t="s">
        <v>140</v>
      </c>
      <c r="D38" s="19" t="s">
        <v>141</v>
      </c>
      <c r="E38" s="19" t="s">
        <v>142</v>
      </c>
      <c r="F38" s="19"/>
      <c r="G38" s="19"/>
      <c r="H38" s="19">
        <v>69451</v>
      </c>
      <c r="I38" s="20" t="s">
        <v>34</v>
      </c>
    </row>
    <row r="39" spans="1:9" x14ac:dyDescent="0.35">
      <c r="A39" s="18">
        <v>64</v>
      </c>
      <c r="B39" s="19" t="s">
        <v>15</v>
      </c>
      <c r="C39" s="19" t="s">
        <v>143</v>
      </c>
      <c r="D39" s="19" t="s">
        <v>144</v>
      </c>
      <c r="E39" s="19" t="s">
        <v>145</v>
      </c>
      <c r="F39" s="19"/>
      <c r="G39" s="19"/>
      <c r="H39" s="19">
        <v>69436</v>
      </c>
      <c r="I39" s="20" t="s">
        <v>146</v>
      </c>
    </row>
    <row r="40" spans="1:9" x14ac:dyDescent="0.35">
      <c r="A40" s="18">
        <v>277</v>
      </c>
      <c r="B40" s="19" t="s">
        <v>15</v>
      </c>
      <c r="C40" s="19" t="s">
        <v>147</v>
      </c>
      <c r="D40" s="19" t="s">
        <v>148</v>
      </c>
      <c r="E40" s="19" t="s">
        <v>149</v>
      </c>
      <c r="F40" s="19"/>
      <c r="G40" s="19"/>
      <c r="H40" s="19">
        <v>38280</v>
      </c>
      <c r="I40" s="20" t="s">
        <v>150</v>
      </c>
    </row>
    <row r="41" spans="1:9" x14ac:dyDescent="0.35">
      <c r="A41" s="18">
        <v>264</v>
      </c>
      <c r="B41" s="19" t="s">
        <v>6</v>
      </c>
      <c r="C41" s="19" t="s">
        <v>151</v>
      </c>
      <c r="D41" s="19" t="s">
        <v>152</v>
      </c>
      <c r="E41" s="19" t="s">
        <v>153</v>
      </c>
      <c r="F41" s="19"/>
      <c r="G41" s="19"/>
      <c r="H41" s="19">
        <v>69279</v>
      </c>
      <c r="I41" s="20" t="s">
        <v>154</v>
      </c>
    </row>
    <row r="42" spans="1:9" x14ac:dyDescent="0.35">
      <c r="A42" s="18">
        <v>230</v>
      </c>
      <c r="B42" s="19" t="s">
        <v>15</v>
      </c>
      <c r="C42" s="19" t="s">
        <v>155</v>
      </c>
      <c r="D42" s="19" t="s">
        <v>156</v>
      </c>
      <c r="E42" s="19" t="s">
        <v>157</v>
      </c>
      <c r="F42" s="19" t="s">
        <v>1426</v>
      </c>
      <c r="G42" s="19"/>
      <c r="H42" s="19">
        <v>69337</v>
      </c>
      <c r="I42" s="20" t="s">
        <v>154</v>
      </c>
    </row>
    <row r="43" spans="1:9" x14ac:dyDescent="0.35">
      <c r="A43" s="18">
        <v>434</v>
      </c>
      <c r="B43" s="19" t="s">
        <v>15</v>
      </c>
      <c r="C43" s="19" t="s">
        <v>158</v>
      </c>
      <c r="D43" s="19" t="s">
        <v>159</v>
      </c>
      <c r="E43" s="19" t="s">
        <v>160</v>
      </c>
      <c r="F43" s="19"/>
      <c r="G43" s="19"/>
      <c r="H43" s="19">
        <v>42007</v>
      </c>
      <c r="I43" s="20" t="s">
        <v>78</v>
      </c>
    </row>
    <row r="44" spans="1:9" x14ac:dyDescent="0.35">
      <c r="A44" s="18">
        <v>10</v>
      </c>
      <c r="B44" s="19" t="s">
        <v>15</v>
      </c>
      <c r="C44" s="19" t="s">
        <v>161</v>
      </c>
      <c r="D44" s="19" t="s">
        <v>148</v>
      </c>
      <c r="E44" s="19" t="s">
        <v>162</v>
      </c>
      <c r="F44" s="19"/>
      <c r="G44" s="19"/>
      <c r="H44" s="19">
        <v>69100</v>
      </c>
      <c r="I44" s="20" t="s">
        <v>163</v>
      </c>
    </row>
    <row r="45" spans="1:9" x14ac:dyDescent="0.35">
      <c r="A45" s="18">
        <v>283</v>
      </c>
      <c r="B45" s="19" t="s">
        <v>15</v>
      </c>
      <c r="C45" s="19" t="s">
        <v>164</v>
      </c>
      <c r="D45" s="19" t="s">
        <v>165</v>
      </c>
      <c r="E45" s="19" t="s">
        <v>166</v>
      </c>
      <c r="F45" s="19" t="s">
        <v>1427</v>
      </c>
      <c r="G45" s="19"/>
      <c r="H45" s="19">
        <v>69541</v>
      </c>
      <c r="I45" s="20" t="s">
        <v>167</v>
      </c>
    </row>
    <row r="46" spans="1:9" x14ac:dyDescent="0.35">
      <c r="A46" s="18">
        <v>51</v>
      </c>
      <c r="B46" s="19" t="s">
        <v>15</v>
      </c>
      <c r="C46" s="19" t="s">
        <v>168</v>
      </c>
      <c r="D46" s="19" t="s">
        <v>169</v>
      </c>
      <c r="E46" s="19" t="s">
        <v>170</v>
      </c>
      <c r="F46" s="19"/>
      <c r="G46" s="19"/>
      <c r="H46" s="19">
        <v>69100</v>
      </c>
      <c r="I46" s="20" t="s">
        <v>163</v>
      </c>
    </row>
    <row r="47" spans="1:9" x14ac:dyDescent="0.35">
      <c r="A47" s="18">
        <v>54</v>
      </c>
      <c r="B47" s="19" t="s">
        <v>6</v>
      </c>
      <c r="C47" s="19" t="s">
        <v>171</v>
      </c>
      <c r="D47" s="19" t="s">
        <v>172</v>
      </c>
      <c r="E47" s="19" t="s">
        <v>173</v>
      </c>
      <c r="F47" s="19"/>
      <c r="G47" s="19"/>
      <c r="H47" s="19">
        <v>69372</v>
      </c>
      <c r="I47" s="20" t="s">
        <v>10</v>
      </c>
    </row>
    <row r="48" spans="1:9" x14ac:dyDescent="0.35">
      <c r="A48" s="18">
        <v>133</v>
      </c>
      <c r="B48" s="19" t="s">
        <v>15</v>
      </c>
      <c r="C48" s="19" t="s">
        <v>174</v>
      </c>
      <c r="D48" s="19" t="s">
        <v>175</v>
      </c>
      <c r="E48" s="19" t="s">
        <v>176</v>
      </c>
      <c r="F48" s="19"/>
      <c r="G48" s="19"/>
      <c r="H48" s="19">
        <v>69100</v>
      </c>
      <c r="I48" s="20" t="s">
        <v>163</v>
      </c>
    </row>
    <row r="49" spans="1:9" x14ac:dyDescent="0.35">
      <c r="A49" s="18">
        <v>382</v>
      </c>
      <c r="B49" s="19" t="s">
        <v>6</v>
      </c>
      <c r="C49" s="19" t="s">
        <v>177</v>
      </c>
      <c r="D49" s="19" t="s">
        <v>178</v>
      </c>
      <c r="E49" s="19" t="s">
        <v>179</v>
      </c>
      <c r="F49" s="19"/>
      <c r="G49" s="19"/>
      <c r="H49" s="19">
        <v>69002</v>
      </c>
      <c r="I49" s="20" t="s">
        <v>180</v>
      </c>
    </row>
    <row r="50" spans="1:9" x14ac:dyDescent="0.35">
      <c r="A50" s="18">
        <v>77</v>
      </c>
      <c r="B50" s="19" t="s">
        <v>15</v>
      </c>
      <c r="C50" s="19" t="s">
        <v>181</v>
      </c>
      <c r="D50" s="19" t="s">
        <v>182</v>
      </c>
      <c r="E50" s="19" t="s">
        <v>183</v>
      </c>
      <c r="F50" s="19" t="s">
        <v>1428</v>
      </c>
      <c r="G50" s="19"/>
      <c r="H50" s="19">
        <v>69336</v>
      </c>
      <c r="I50" s="20" t="s">
        <v>154</v>
      </c>
    </row>
    <row r="51" spans="1:9" x14ac:dyDescent="0.35">
      <c r="A51" s="18">
        <v>435</v>
      </c>
      <c r="B51" s="19" t="s">
        <v>6</v>
      </c>
      <c r="C51" s="19" t="s">
        <v>184</v>
      </c>
      <c r="D51" s="19" t="s">
        <v>185</v>
      </c>
      <c r="E51" s="19" t="s">
        <v>186</v>
      </c>
      <c r="F51" s="19" t="s">
        <v>1429</v>
      </c>
      <c r="G51" s="19"/>
      <c r="H51" s="19">
        <v>38556</v>
      </c>
      <c r="I51" s="20" t="s">
        <v>187</v>
      </c>
    </row>
    <row r="52" spans="1:9" x14ac:dyDescent="0.35">
      <c r="A52" s="18">
        <v>265</v>
      </c>
      <c r="B52" s="19" t="s">
        <v>6</v>
      </c>
      <c r="C52" s="19" t="s">
        <v>188</v>
      </c>
      <c r="D52" s="19" t="s">
        <v>189</v>
      </c>
      <c r="E52" s="19" t="s">
        <v>190</v>
      </c>
      <c r="F52" s="19"/>
      <c r="G52" s="19"/>
      <c r="H52" s="19">
        <v>92400</v>
      </c>
      <c r="I52" s="20" t="s">
        <v>191</v>
      </c>
    </row>
    <row r="53" spans="1:9" x14ac:dyDescent="0.35">
      <c r="A53" s="18">
        <v>55</v>
      </c>
      <c r="B53" s="19" t="s">
        <v>15</v>
      </c>
      <c r="C53" s="19" t="s">
        <v>192</v>
      </c>
      <c r="D53" s="19" t="s">
        <v>193</v>
      </c>
      <c r="E53" s="19" t="s">
        <v>194</v>
      </c>
      <c r="F53" s="19"/>
      <c r="G53" s="19"/>
      <c r="H53" s="19">
        <v>69002</v>
      </c>
      <c r="I53" s="20" t="s">
        <v>10</v>
      </c>
    </row>
    <row r="54" spans="1:9" x14ac:dyDescent="0.35">
      <c r="A54" s="18">
        <v>50</v>
      </c>
      <c r="B54" s="19" t="s">
        <v>15</v>
      </c>
      <c r="C54" s="19" t="s">
        <v>195</v>
      </c>
      <c r="D54" s="19" t="s">
        <v>196</v>
      </c>
      <c r="E54" s="19" t="s">
        <v>197</v>
      </c>
      <c r="F54" s="19"/>
      <c r="G54" s="19"/>
      <c r="H54" s="19">
        <v>1700</v>
      </c>
      <c r="I54" s="20" t="s">
        <v>198</v>
      </c>
    </row>
    <row r="55" spans="1:9" x14ac:dyDescent="0.35">
      <c r="A55" s="18">
        <v>341</v>
      </c>
      <c r="B55" s="19" t="s">
        <v>15</v>
      </c>
      <c r="C55" s="19" t="s">
        <v>199</v>
      </c>
      <c r="D55" s="19" t="s">
        <v>200</v>
      </c>
      <c r="E55" s="19" t="s">
        <v>201</v>
      </c>
      <c r="F55" s="19"/>
      <c r="G55" s="19"/>
      <c r="H55" s="19">
        <v>21000</v>
      </c>
      <c r="I55" s="20" t="s">
        <v>202</v>
      </c>
    </row>
    <row r="56" spans="1:9" x14ac:dyDescent="0.35">
      <c r="A56" s="18">
        <v>331</v>
      </c>
      <c r="B56" s="19" t="s">
        <v>6</v>
      </c>
      <c r="C56" s="19" t="s">
        <v>203</v>
      </c>
      <c r="D56" s="19" t="s">
        <v>204</v>
      </c>
      <c r="E56" s="19" t="s">
        <v>205</v>
      </c>
      <c r="F56" s="19"/>
      <c r="G56" s="19"/>
      <c r="H56" s="19">
        <v>69002</v>
      </c>
      <c r="I56" s="20" t="s">
        <v>180</v>
      </c>
    </row>
    <row r="57" spans="1:9" x14ac:dyDescent="0.35">
      <c r="A57" s="18">
        <v>397</v>
      </c>
      <c r="B57" s="19" t="s">
        <v>15</v>
      </c>
      <c r="C57" s="19" t="s">
        <v>206</v>
      </c>
      <c r="D57" s="19" t="s">
        <v>207</v>
      </c>
      <c r="E57" s="19" t="s">
        <v>208</v>
      </c>
      <c r="F57" s="19"/>
      <c r="G57" s="19"/>
      <c r="H57" s="19">
        <v>69140</v>
      </c>
      <c r="I57" s="20" t="s">
        <v>209</v>
      </c>
    </row>
    <row r="58" spans="1:9" x14ac:dyDescent="0.35">
      <c r="A58" s="18">
        <v>98</v>
      </c>
      <c r="B58" s="19" t="s">
        <v>15</v>
      </c>
      <c r="C58" s="19" t="s">
        <v>210</v>
      </c>
      <c r="D58" s="19" t="s">
        <v>211</v>
      </c>
      <c r="E58" s="19" t="s">
        <v>212</v>
      </c>
      <c r="F58" s="19"/>
      <c r="G58" s="19"/>
      <c r="H58" s="19">
        <v>69006</v>
      </c>
      <c r="I58" s="20" t="s">
        <v>213</v>
      </c>
    </row>
    <row r="59" spans="1:9" x14ac:dyDescent="0.35">
      <c r="A59" s="18">
        <v>436</v>
      </c>
      <c r="B59" s="19" t="s">
        <v>6</v>
      </c>
      <c r="C59" s="19" t="s">
        <v>214</v>
      </c>
      <c r="D59" s="19" t="s">
        <v>215</v>
      </c>
      <c r="E59" s="19" t="s">
        <v>216</v>
      </c>
      <c r="F59" s="19" t="s">
        <v>1430</v>
      </c>
      <c r="G59" s="19"/>
      <c r="H59" s="19">
        <v>38217</v>
      </c>
      <c r="I59" s="20" t="s">
        <v>217</v>
      </c>
    </row>
    <row r="60" spans="1:9" x14ac:dyDescent="0.35">
      <c r="A60" s="18">
        <v>243</v>
      </c>
      <c r="B60" s="19" t="s">
        <v>6</v>
      </c>
      <c r="C60" s="19" t="s">
        <v>218</v>
      </c>
      <c r="D60" s="19" t="s">
        <v>219</v>
      </c>
      <c r="E60" s="19" t="s">
        <v>220</v>
      </c>
      <c r="F60" s="19"/>
      <c r="G60" s="19"/>
      <c r="H60" s="19">
        <v>69007</v>
      </c>
      <c r="I60" s="20" t="s">
        <v>221</v>
      </c>
    </row>
    <row r="61" spans="1:9" x14ac:dyDescent="0.35">
      <c r="A61" s="18">
        <v>404</v>
      </c>
      <c r="B61" s="19" t="s">
        <v>6</v>
      </c>
      <c r="C61" s="19" t="s">
        <v>222</v>
      </c>
      <c r="D61" s="19" t="s">
        <v>223</v>
      </c>
      <c r="E61" s="19" t="s">
        <v>224</v>
      </c>
      <c r="F61" s="19"/>
      <c r="G61" s="19"/>
      <c r="H61" s="19">
        <v>75019</v>
      </c>
      <c r="I61" s="20" t="s">
        <v>225</v>
      </c>
    </row>
    <row r="62" spans="1:9" x14ac:dyDescent="0.35">
      <c r="A62" s="18">
        <v>28</v>
      </c>
      <c r="B62" s="19" t="s">
        <v>15</v>
      </c>
      <c r="C62" s="19" t="s">
        <v>226</v>
      </c>
      <c r="D62" s="19" t="s">
        <v>159</v>
      </c>
      <c r="E62" s="19" t="s">
        <v>227</v>
      </c>
      <c r="F62" s="19" t="s">
        <v>1431</v>
      </c>
      <c r="G62" s="19"/>
      <c r="H62" s="19">
        <v>69624</v>
      </c>
      <c r="I62" s="20" t="s">
        <v>139</v>
      </c>
    </row>
    <row r="63" spans="1:9" x14ac:dyDescent="0.35">
      <c r="A63" s="21">
        <v>480</v>
      </c>
      <c r="B63" s="19"/>
      <c r="C63" s="19" t="s">
        <v>1432</v>
      </c>
      <c r="D63" s="19" t="s">
        <v>1433</v>
      </c>
      <c r="E63" s="19"/>
      <c r="F63" s="19"/>
      <c r="G63" s="19"/>
      <c r="H63" s="22"/>
      <c r="I63" s="20"/>
    </row>
    <row r="64" spans="1:9" x14ac:dyDescent="0.35">
      <c r="A64" s="18">
        <v>437</v>
      </c>
      <c r="B64" s="19" t="s">
        <v>6</v>
      </c>
      <c r="C64" s="19" t="s">
        <v>228</v>
      </c>
      <c r="D64" s="19" t="s">
        <v>229</v>
      </c>
      <c r="E64" s="19" t="s">
        <v>230</v>
      </c>
      <c r="F64" s="19" t="s">
        <v>1434</v>
      </c>
      <c r="G64" s="19"/>
      <c r="H64" s="19">
        <v>69622</v>
      </c>
      <c r="I64" s="20" t="s">
        <v>163</v>
      </c>
    </row>
    <row r="65" spans="1:9" x14ac:dyDescent="0.35">
      <c r="A65" s="18">
        <v>60</v>
      </c>
      <c r="B65" s="19" t="s">
        <v>6</v>
      </c>
      <c r="C65" s="19" t="s">
        <v>231</v>
      </c>
      <c r="D65" s="19" t="s">
        <v>232</v>
      </c>
      <c r="E65" s="19" t="s">
        <v>233</v>
      </c>
      <c r="F65" s="19" t="s">
        <v>1435</v>
      </c>
      <c r="G65" s="19" t="s">
        <v>1436</v>
      </c>
      <c r="H65" s="19">
        <v>1005</v>
      </c>
      <c r="I65" s="20" t="s">
        <v>234</v>
      </c>
    </row>
    <row r="66" spans="1:9" x14ac:dyDescent="0.35">
      <c r="A66" s="18">
        <v>430</v>
      </c>
      <c r="B66" s="19" t="s">
        <v>6</v>
      </c>
      <c r="C66" s="19" t="s">
        <v>235</v>
      </c>
      <c r="D66" s="19" t="s">
        <v>236</v>
      </c>
      <c r="E66" s="19" t="s">
        <v>237</v>
      </c>
      <c r="F66" s="19"/>
      <c r="G66" s="19"/>
      <c r="H66" s="19">
        <v>38081</v>
      </c>
      <c r="I66" s="20" t="s">
        <v>238</v>
      </c>
    </row>
    <row r="67" spans="1:9" x14ac:dyDescent="0.35">
      <c r="A67" s="18">
        <v>288</v>
      </c>
      <c r="B67" s="19" t="s">
        <v>6</v>
      </c>
      <c r="C67" s="19" t="s">
        <v>239</v>
      </c>
      <c r="D67" s="19" t="s">
        <v>242</v>
      </c>
      <c r="E67" s="19" t="s">
        <v>243</v>
      </c>
      <c r="F67" s="19"/>
      <c r="G67" s="19"/>
      <c r="H67" s="19">
        <v>74500</v>
      </c>
      <c r="I67" s="20" t="s">
        <v>244</v>
      </c>
    </row>
    <row r="68" spans="1:9" x14ac:dyDescent="0.35">
      <c r="A68" s="18">
        <v>53</v>
      </c>
      <c r="B68" s="19" t="s">
        <v>6</v>
      </c>
      <c r="C68" s="19" t="s">
        <v>239</v>
      </c>
      <c r="D68" s="19" t="s">
        <v>240</v>
      </c>
      <c r="E68" s="19" t="s">
        <v>241</v>
      </c>
      <c r="F68" s="19"/>
      <c r="G68" s="19"/>
      <c r="H68" s="19">
        <v>69373</v>
      </c>
      <c r="I68" s="20" t="s">
        <v>10</v>
      </c>
    </row>
    <row r="69" spans="1:9" x14ac:dyDescent="0.35">
      <c r="A69" s="18">
        <v>29</v>
      </c>
      <c r="B69" s="19" t="s">
        <v>6</v>
      </c>
      <c r="C69" s="19" t="s">
        <v>245</v>
      </c>
      <c r="D69" s="19" t="s">
        <v>12</v>
      </c>
      <c r="E69" s="19" t="s">
        <v>246</v>
      </c>
      <c r="F69" s="19"/>
      <c r="G69" s="19"/>
      <c r="H69" s="19">
        <v>69007</v>
      </c>
      <c r="I69" s="20" t="s">
        <v>247</v>
      </c>
    </row>
    <row r="70" spans="1:9" x14ac:dyDescent="0.35">
      <c r="A70" s="18">
        <v>173</v>
      </c>
      <c r="B70" s="19" t="s">
        <v>15</v>
      </c>
      <c r="C70" s="19" t="s">
        <v>248</v>
      </c>
      <c r="D70" s="19" t="s">
        <v>249</v>
      </c>
      <c r="E70" s="19" t="s">
        <v>250</v>
      </c>
      <c r="F70" s="19"/>
      <c r="G70" s="19"/>
      <c r="H70" s="19">
        <v>69006</v>
      </c>
      <c r="I70" s="20" t="s">
        <v>213</v>
      </c>
    </row>
    <row r="71" spans="1:9" x14ac:dyDescent="0.35">
      <c r="A71" s="18">
        <v>358</v>
      </c>
      <c r="B71" s="19" t="s">
        <v>6</v>
      </c>
      <c r="C71" s="19" t="s">
        <v>251</v>
      </c>
      <c r="D71" s="19" t="s">
        <v>252</v>
      </c>
      <c r="E71" s="19" t="s">
        <v>253</v>
      </c>
      <c r="F71" s="19"/>
      <c r="G71" s="19"/>
      <c r="H71" s="19">
        <v>69100</v>
      </c>
      <c r="I71" s="20" t="s">
        <v>163</v>
      </c>
    </row>
    <row r="72" spans="1:9" x14ac:dyDescent="0.35">
      <c r="A72" s="18">
        <v>241</v>
      </c>
      <c r="B72" s="19" t="s">
        <v>15</v>
      </c>
      <c r="C72" s="19" t="s">
        <v>254</v>
      </c>
      <c r="D72" s="19" t="s">
        <v>255</v>
      </c>
      <c r="E72" s="19" t="s">
        <v>256</v>
      </c>
      <c r="F72" s="19" t="s">
        <v>1437</v>
      </c>
      <c r="G72" s="19"/>
      <c r="H72" s="19">
        <v>69616</v>
      </c>
      <c r="I72" s="20" t="s">
        <v>139</v>
      </c>
    </row>
    <row r="73" spans="1:9" x14ac:dyDescent="0.35">
      <c r="A73" s="18">
        <v>308</v>
      </c>
      <c r="B73" s="19" t="s">
        <v>15</v>
      </c>
      <c r="C73" s="19" t="s">
        <v>257</v>
      </c>
      <c r="D73" s="19" t="s">
        <v>258</v>
      </c>
      <c r="E73" s="19" t="s">
        <v>259</v>
      </c>
      <c r="F73" s="19"/>
      <c r="G73" s="19"/>
      <c r="H73" s="19">
        <v>69270</v>
      </c>
      <c r="I73" s="20" t="s">
        <v>260</v>
      </c>
    </row>
    <row r="74" spans="1:9" x14ac:dyDescent="0.35">
      <c r="A74" s="18">
        <v>238</v>
      </c>
      <c r="B74" s="19" t="s">
        <v>15</v>
      </c>
      <c r="C74" s="19" t="s">
        <v>261</v>
      </c>
      <c r="D74" s="19" t="s">
        <v>262</v>
      </c>
      <c r="E74" s="19" t="s">
        <v>263</v>
      </c>
      <c r="F74" s="19"/>
      <c r="G74" s="19"/>
      <c r="H74" s="19">
        <v>74370</v>
      </c>
      <c r="I74" s="20" t="s">
        <v>264</v>
      </c>
    </row>
    <row r="75" spans="1:9" x14ac:dyDescent="0.35">
      <c r="A75" s="18">
        <v>82</v>
      </c>
      <c r="B75" s="19" t="s">
        <v>15</v>
      </c>
      <c r="C75" s="19" t="s">
        <v>265</v>
      </c>
      <c r="D75" s="19" t="s">
        <v>266</v>
      </c>
      <c r="E75" s="19" t="s">
        <v>267</v>
      </c>
      <c r="F75" s="19"/>
      <c r="G75" s="19"/>
      <c r="H75" s="19">
        <v>69130</v>
      </c>
      <c r="I75" s="20" t="s">
        <v>30</v>
      </c>
    </row>
    <row r="76" spans="1:9" x14ac:dyDescent="0.35">
      <c r="A76" s="18">
        <v>193</v>
      </c>
      <c r="B76" s="19" t="s">
        <v>15</v>
      </c>
      <c r="C76" s="19" t="s">
        <v>268</v>
      </c>
      <c r="D76" s="19" t="s">
        <v>255</v>
      </c>
      <c r="E76" s="19" t="s">
        <v>269</v>
      </c>
      <c r="F76" s="19" t="s">
        <v>1438</v>
      </c>
      <c r="G76" s="19"/>
      <c r="H76" s="19">
        <v>69300</v>
      </c>
      <c r="I76" s="20" t="s">
        <v>67</v>
      </c>
    </row>
    <row r="77" spans="1:9" x14ac:dyDescent="0.35">
      <c r="A77" s="18">
        <v>34</v>
      </c>
      <c r="B77" s="19" t="s">
        <v>6</v>
      </c>
      <c r="C77" s="19" t="s">
        <v>270</v>
      </c>
      <c r="D77" s="19" t="s">
        <v>232</v>
      </c>
      <c r="E77" s="19" t="s">
        <v>271</v>
      </c>
      <c r="F77" s="19"/>
      <c r="G77" s="19"/>
      <c r="H77" s="19">
        <v>26100</v>
      </c>
      <c r="I77" s="20" t="s">
        <v>272</v>
      </c>
    </row>
    <row r="78" spans="1:9" x14ac:dyDescent="0.35">
      <c r="A78" s="18">
        <v>160</v>
      </c>
      <c r="B78" s="19" t="s">
        <v>15</v>
      </c>
      <c r="C78" s="19" t="s">
        <v>273</v>
      </c>
      <c r="D78" s="19" t="s">
        <v>274</v>
      </c>
      <c r="E78" s="19" t="s">
        <v>275</v>
      </c>
      <c r="F78" s="19"/>
      <c r="G78" s="19"/>
      <c r="H78" s="19">
        <v>69140</v>
      </c>
      <c r="I78" s="20" t="s">
        <v>209</v>
      </c>
    </row>
    <row r="79" spans="1:9" x14ac:dyDescent="0.35">
      <c r="A79" s="18">
        <v>141</v>
      </c>
      <c r="B79" s="19" t="s">
        <v>6</v>
      </c>
      <c r="C79" s="19" t="s">
        <v>276</v>
      </c>
      <c r="D79" s="19" t="s">
        <v>152</v>
      </c>
      <c r="E79" s="19" t="s">
        <v>277</v>
      </c>
      <c r="F79" s="19"/>
      <c r="G79" s="19"/>
      <c r="H79" s="19">
        <v>69371</v>
      </c>
      <c r="I79" s="20" t="s">
        <v>278</v>
      </c>
    </row>
    <row r="80" spans="1:9" x14ac:dyDescent="0.35">
      <c r="A80" s="18">
        <v>317</v>
      </c>
      <c r="B80" s="19" t="s">
        <v>6</v>
      </c>
      <c r="C80" s="19" t="s">
        <v>279</v>
      </c>
      <c r="D80" s="19" t="s">
        <v>280</v>
      </c>
      <c r="E80" s="19" t="s">
        <v>281</v>
      </c>
      <c r="F80" s="19"/>
      <c r="G80" s="19"/>
      <c r="H80" s="19">
        <v>69330</v>
      </c>
      <c r="I80" s="20" t="s">
        <v>282</v>
      </c>
    </row>
    <row r="81" spans="1:9" x14ac:dyDescent="0.35">
      <c r="A81" s="18">
        <v>181</v>
      </c>
      <c r="B81" s="19" t="s">
        <v>6</v>
      </c>
      <c r="C81" s="19" t="s">
        <v>283</v>
      </c>
      <c r="D81" s="19" t="s">
        <v>284</v>
      </c>
      <c r="E81" s="19" t="s">
        <v>285</v>
      </c>
      <c r="F81" s="19"/>
      <c r="G81" s="19"/>
      <c r="H81" s="19">
        <v>38150</v>
      </c>
      <c r="I81" s="20" t="s">
        <v>286</v>
      </c>
    </row>
    <row r="82" spans="1:9" x14ac:dyDescent="0.35">
      <c r="A82" s="18">
        <v>392</v>
      </c>
      <c r="B82" s="19" t="s">
        <v>6</v>
      </c>
      <c r="C82" s="19" t="s">
        <v>287</v>
      </c>
      <c r="D82" s="19" t="s">
        <v>291</v>
      </c>
      <c r="E82" s="19" t="s">
        <v>292</v>
      </c>
      <c r="F82" s="19"/>
      <c r="G82" s="19"/>
      <c r="H82" s="19">
        <v>69130</v>
      </c>
      <c r="I82" s="20" t="s">
        <v>30</v>
      </c>
    </row>
    <row r="83" spans="1:9" x14ac:dyDescent="0.35">
      <c r="A83" s="18">
        <v>95</v>
      </c>
      <c r="B83" s="19" t="s">
        <v>6</v>
      </c>
      <c r="C83" s="19" t="s">
        <v>287</v>
      </c>
      <c r="D83" s="19" t="s">
        <v>288</v>
      </c>
      <c r="E83" s="19" t="s">
        <v>289</v>
      </c>
      <c r="F83" s="19"/>
      <c r="G83" s="19"/>
      <c r="H83" s="19">
        <v>92110</v>
      </c>
      <c r="I83" s="20" t="s">
        <v>290</v>
      </c>
    </row>
    <row r="84" spans="1:9" x14ac:dyDescent="0.35">
      <c r="A84" s="18">
        <v>58</v>
      </c>
      <c r="B84" s="19" t="s">
        <v>15</v>
      </c>
      <c r="C84" s="19" t="s">
        <v>293</v>
      </c>
      <c r="D84" s="19" t="s">
        <v>95</v>
      </c>
      <c r="E84" s="19" t="s">
        <v>294</v>
      </c>
      <c r="F84" s="19" t="s">
        <v>1439</v>
      </c>
      <c r="G84" s="19"/>
      <c r="H84" s="19">
        <v>69266</v>
      </c>
      <c r="I84" s="20" t="s">
        <v>154</v>
      </c>
    </row>
    <row r="85" spans="1:9" x14ac:dyDescent="0.35">
      <c r="A85" s="18">
        <v>339</v>
      </c>
      <c r="B85" s="19" t="s">
        <v>15</v>
      </c>
      <c r="C85" s="19" t="s">
        <v>295</v>
      </c>
      <c r="D85" s="19" t="s">
        <v>80</v>
      </c>
      <c r="E85" s="19" t="s">
        <v>296</v>
      </c>
      <c r="F85" s="19" t="s">
        <v>1440</v>
      </c>
      <c r="G85" s="19"/>
      <c r="H85" s="19">
        <v>69447</v>
      </c>
      <c r="I85" s="20" t="s">
        <v>146</v>
      </c>
    </row>
    <row r="86" spans="1:9" x14ac:dyDescent="0.35">
      <c r="A86" s="18">
        <v>6</v>
      </c>
      <c r="B86" s="19" t="s">
        <v>15</v>
      </c>
      <c r="C86" s="19" t="s">
        <v>297</v>
      </c>
      <c r="D86" s="19" t="s">
        <v>298</v>
      </c>
      <c r="E86" s="19" t="s">
        <v>299</v>
      </c>
      <c r="F86" s="19"/>
      <c r="G86" s="19"/>
      <c r="H86" s="19">
        <v>69280</v>
      </c>
      <c r="I86" s="20" t="s">
        <v>300</v>
      </c>
    </row>
    <row r="87" spans="1:9" x14ac:dyDescent="0.35">
      <c r="A87" s="18">
        <v>45</v>
      </c>
      <c r="B87" s="19" t="s">
        <v>15</v>
      </c>
      <c r="C87" s="19" t="s">
        <v>301</v>
      </c>
      <c r="D87" s="19" t="s">
        <v>302</v>
      </c>
      <c r="E87" s="19" t="s">
        <v>303</v>
      </c>
      <c r="F87" s="19"/>
      <c r="G87" s="19"/>
      <c r="H87" s="19">
        <v>69626</v>
      </c>
      <c r="I87" s="20" t="s">
        <v>139</v>
      </c>
    </row>
    <row r="88" spans="1:9" x14ac:dyDescent="0.35">
      <c r="A88" s="18">
        <v>166</v>
      </c>
      <c r="B88" s="19" t="s">
        <v>6</v>
      </c>
      <c r="C88" s="19" t="s">
        <v>304</v>
      </c>
      <c r="D88" s="19" t="s">
        <v>305</v>
      </c>
      <c r="E88" s="19" t="s">
        <v>306</v>
      </c>
      <c r="F88" s="19"/>
      <c r="G88" s="19"/>
      <c r="H88" s="19">
        <v>69439</v>
      </c>
      <c r="I88" s="20" t="s">
        <v>146</v>
      </c>
    </row>
    <row r="89" spans="1:9" x14ac:dyDescent="0.35">
      <c r="A89" s="18">
        <v>360</v>
      </c>
      <c r="B89" s="19" t="s">
        <v>15</v>
      </c>
      <c r="C89" s="19" t="s">
        <v>307</v>
      </c>
      <c r="D89" s="19" t="s">
        <v>308</v>
      </c>
      <c r="E89" s="19" t="s">
        <v>309</v>
      </c>
      <c r="F89" s="19"/>
      <c r="G89" s="19"/>
      <c r="H89" s="19">
        <v>69002</v>
      </c>
      <c r="I89" s="20" t="s">
        <v>10</v>
      </c>
    </row>
    <row r="90" spans="1:9" x14ac:dyDescent="0.35">
      <c r="A90" s="18">
        <v>350</v>
      </c>
      <c r="B90" s="19" t="s">
        <v>6</v>
      </c>
      <c r="C90" s="19" t="s">
        <v>310</v>
      </c>
      <c r="D90" s="19" t="s">
        <v>240</v>
      </c>
      <c r="E90" s="19" t="s">
        <v>311</v>
      </c>
      <c r="F90" s="19"/>
      <c r="G90" s="19"/>
      <c r="H90" s="19">
        <v>69420</v>
      </c>
      <c r="I90" s="20" t="s">
        <v>312</v>
      </c>
    </row>
    <row r="91" spans="1:9" x14ac:dyDescent="0.35">
      <c r="A91" s="18">
        <v>263</v>
      </c>
      <c r="B91" s="19" t="s">
        <v>15</v>
      </c>
      <c r="C91" s="19" t="s">
        <v>313</v>
      </c>
      <c r="D91" s="19" t="s">
        <v>84</v>
      </c>
      <c r="E91" s="19" t="s">
        <v>314</v>
      </c>
      <c r="F91" s="19"/>
      <c r="G91" s="19"/>
      <c r="H91" s="19">
        <v>69007</v>
      </c>
      <c r="I91" s="20" t="s">
        <v>10</v>
      </c>
    </row>
    <row r="92" spans="1:9" x14ac:dyDescent="0.35">
      <c r="A92" s="18">
        <v>236</v>
      </c>
      <c r="B92" s="19" t="s">
        <v>15</v>
      </c>
      <c r="C92" s="19" t="s">
        <v>315</v>
      </c>
      <c r="D92" s="19" t="s">
        <v>316</v>
      </c>
      <c r="E92" s="19" t="s">
        <v>317</v>
      </c>
      <c r="F92" s="19"/>
      <c r="G92" s="19"/>
      <c r="H92" s="19">
        <v>69150</v>
      </c>
      <c r="I92" s="20" t="s">
        <v>318</v>
      </c>
    </row>
    <row r="93" spans="1:9" x14ac:dyDescent="0.35">
      <c r="A93" s="18">
        <v>121</v>
      </c>
      <c r="B93" s="19" t="s">
        <v>15</v>
      </c>
      <c r="C93" s="19" t="s">
        <v>319</v>
      </c>
      <c r="D93" s="19" t="s">
        <v>320</v>
      </c>
      <c r="E93" s="19" t="s">
        <v>321</v>
      </c>
      <c r="F93" s="19" t="s">
        <v>1441</v>
      </c>
      <c r="G93" s="19"/>
      <c r="H93" s="19">
        <v>38403</v>
      </c>
      <c r="I93" s="20" t="s">
        <v>322</v>
      </c>
    </row>
    <row r="94" spans="1:9" x14ac:dyDescent="0.35">
      <c r="A94" s="18">
        <v>385</v>
      </c>
      <c r="B94" s="19" t="s">
        <v>6</v>
      </c>
      <c r="C94" s="19" t="s">
        <v>323</v>
      </c>
      <c r="D94" s="19" t="s">
        <v>324</v>
      </c>
      <c r="E94" s="19" t="s">
        <v>325</v>
      </c>
      <c r="F94" s="19" t="s">
        <v>326</v>
      </c>
      <c r="G94" s="19"/>
      <c r="H94" s="19">
        <v>74370</v>
      </c>
      <c r="I94" s="20" t="s">
        <v>327</v>
      </c>
    </row>
    <row r="95" spans="1:9" x14ac:dyDescent="0.35">
      <c r="A95" s="18">
        <v>132</v>
      </c>
      <c r="B95" s="19" t="s">
        <v>15</v>
      </c>
      <c r="C95" s="19" t="s">
        <v>328</v>
      </c>
      <c r="D95" s="19" t="s">
        <v>329</v>
      </c>
      <c r="E95" s="19" t="s">
        <v>330</v>
      </c>
      <c r="F95" s="19"/>
      <c r="G95" s="19"/>
      <c r="H95" s="19">
        <v>69669</v>
      </c>
      <c r="I95" s="20" t="s">
        <v>331</v>
      </c>
    </row>
    <row r="96" spans="1:9" x14ac:dyDescent="0.35">
      <c r="A96" s="18">
        <v>178</v>
      </c>
      <c r="B96" s="19" t="s">
        <v>15</v>
      </c>
      <c r="C96" s="19" t="s">
        <v>332</v>
      </c>
      <c r="D96" s="19" t="s">
        <v>333</v>
      </c>
      <c r="E96" s="19" t="s">
        <v>334</v>
      </c>
      <c r="F96" s="19"/>
      <c r="G96" s="19"/>
      <c r="H96" s="19">
        <v>83170</v>
      </c>
      <c r="I96" s="20" t="s">
        <v>335</v>
      </c>
    </row>
    <row r="97" spans="1:9" x14ac:dyDescent="0.35">
      <c r="A97" s="18">
        <v>242</v>
      </c>
      <c r="B97" s="19" t="s">
        <v>15</v>
      </c>
      <c r="C97" s="19" t="s">
        <v>336</v>
      </c>
      <c r="D97" s="19" t="s">
        <v>159</v>
      </c>
      <c r="E97" s="19" t="s">
        <v>337</v>
      </c>
      <c r="F97" s="19"/>
      <c r="G97" s="19"/>
      <c r="H97" s="19">
        <v>42008</v>
      </c>
      <c r="I97" s="20" t="s">
        <v>338</v>
      </c>
    </row>
    <row r="98" spans="1:9" x14ac:dyDescent="0.35">
      <c r="A98" s="18">
        <v>52</v>
      </c>
      <c r="B98" s="19" t="s">
        <v>6</v>
      </c>
      <c r="C98" s="19" t="s">
        <v>339</v>
      </c>
      <c r="D98" s="19" t="s">
        <v>340</v>
      </c>
      <c r="E98" s="19" t="s">
        <v>341</v>
      </c>
      <c r="F98" s="19"/>
      <c r="G98" s="19"/>
      <c r="H98" s="19">
        <v>69008</v>
      </c>
      <c r="I98" s="20" t="s">
        <v>64</v>
      </c>
    </row>
    <row r="99" spans="1:9" x14ac:dyDescent="0.35">
      <c r="A99" s="18">
        <v>409</v>
      </c>
      <c r="B99" s="19" t="s">
        <v>6</v>
      </c>
      <c r="C99" s="19" t="s">
        <v>342</v>
      </c>
      <c r="D99" s="19" t="s">
        <v>343</v>
      </c>
      <c r="E99" s="19" t="s">
        <v>344</v>
      </c>
      <c r="F99" s="19"/>
      <c r="G99" s="19"/>
      <c r="H99" s="19">
        <v>69289</v>
      </c>
      <c r="I99" s="20" t="s">
        <v>93</v>
      </c>
    </row>
    <row r="100" spans="1:9" x14ac:dyDescent="0.35">
      <c r="A100" s="18">
        <v>351</v>
      </c>
      <c r="B100" s="19" t="s">
        <v>15</v>
      </c>
      <c r="C100" s="19" t="s">
        <v>345</v>
      </c>
      <c r="D100" s="19" t="s">
        <v>193</v>
      </c>
      <c r="E100" s="19" t="s">
        <v>346</v>
      </c>
      <c r="F100" s="19"/>
      <c r="G100" s="19"/>
      <c r="H100" s="19">
        <v>69367</v>
      </c>
      <c r="I100" s="20" t="s">
        <v>347</v>
      </c>
    </row>
    <row r="101" spans="1:9" x14ac:dyDescent="0.35">
      <c r="A101" s="18">
        <v>210</v>
      </c>
      <c r="B101" s="19" t="s">
        <v>15</v>
      </c>
      <c r="C101" s="19" t="s">
        <v>348</v>
      </c>
      <c r="D101" s="19" t="s">
        <v>349</v>
      </c>
      <c r="E101" s="19" t="s">
        <v>350</v>
      </c>
      <c r="F101" s="19" t="s">
        <v>1442</v>
      </c>
      <c r="G101" s="19"/>
      <c r="H101" s="19">
        <v>69336</v>
      </c>
      <c r="I101" s="20" t="s">
        <v>154</v>
      </c>
    </row>
    <row r="102" spans="1:9" x14ac:dyDescent="0.35">
      <c r="A102" s="18">
        <v>38</v>
      </c>
      <c r="B102" s="19" t="s">
        <v>15</v>
      </c>
      <c r="C102" s="19" t="s">
        <v>351</v>
      </c>
      <c r="D102" s="19" t="s">
        <v>352</v>
      </c>
      <c r="E102" s="19" t="s">
        <v>353</v>
      </c>
      <c r="F102" s="19"/>
      <c r="G102" s="19"/>
      <c r="H102" s="19">
        <v>69150</v>
      </c>
      <c r="I102" s="20" t="s">
        <v>318</v>
      </c>
    </row>
    <row r="103" spans="1:9" x14ac:dyDescent="0.35">
      <c r="A103" s="18">
        <v>148</v>
      </c>
      <c r="B103" s="19" t="s">
        <v>15</v>
      </c>
      <c r="C103" s="19" t="s">
        <v>354</v>
      </c>
      <c r="D103" s="19" t="s">
        <v>355</v>
      </c>
      <c r="E103" s="19" t="s">
        <v>356</v>
      </c>
      <c r="F103" s="19" t="s">
        <v>1443</v>
      </c>
      <c r="G103" s="19"/>
      <c r="H103" s="19">
        <v>69300</v>
      </c>
      <c r="I103" s="20" t="s">
        <v>67</v>
      </c>
    </row>
    <row r="104" spans="1:9" x14ac:dyDescent="0.35">
      <c r="A104" s="18">
        <v>232</v>
      </c>
      <c r="B104" s="19" t="s">
        <v>15</v>
      </c>
      <c r="C104" s="19" t="s">
        <v>357</v>
      </c>
      <c r="D104" s="19" t="s">
        <v>358</v>
      </c>
      <c r="E104" s="19" t="s">
        <v>359</v>
      </c>
      <c r="F104" s="19"/>
      <c r="G104" s="19"/>
      <c r="H104" s="19">
        <v>75001</v>
      </c>
      <c r="I104" s="20" t="s">
        <v>26</v>
      </c>
    </row>
    <row r="105" spans="1:9" x14ac:dyDescent="0.35">
      <c r="A105" s="18">
        <v>420</v>
      </c>
      <c r="B105" s="19" t="s">
        <v>15</v>
      </c>
      <c r="C105" s="19" t="s">
        <v>360</v>
      </c>
      <c r="D105" s="19" t="s">
        <v>361</v>
      </c>
      <c r="E105" s="19" t="s">
        <v>362</v>
      </c>
      <c r="F105" s="19" t="s">
        <v>1444</v>
      </c>
      <c r="G105" s="19"/>
      <c r="H105" s="19">
        <v>74940</v>
      </c>
      <c r="I105" s="20" t="s">
        <v>363</v>
      </c>
    </row>
    <row r="106" spans="1:9" x14ac:dyDescent="0.35">
      <c r="A106" s="18">
        <v>335</v>
      </c>
      <c r="B106" s="19" t="s">
        <v>15</v>
      </c>
      <c r="C106" s="19" t="s">
        <v>364</v>
      </c>
      <c r="D106" s="19" t="s">
        <v>365</v>
      </c>
      <c r="E106" s="19" t="s">
        <v>366</v>
      </c>
      <c r="F106" s="19" t="s">
        <v>1445</v>
      </c>
      <c r="G106" s="19"/>
      <c r="H106" s="19">
        <v>26958</v>
      </c>
      <c r="I106" s="20" t="s">
        <v>367</v>
      </c>
    </row>
    <row r="107" spans="1:9" x14ac:dyDescent="0.35">
      <c r="A107" s="18">
        <v>329</v>
      </c>
      <c r="B107" s="19" t="s">
        <v>6</v>
      </c>
      <c r="C107" s="19" t="s">
        <v>368</v>
      </c>
      <c r="D107" s="19" t="s">
        <v>232</v>
      </c>
      <c r="E107" s="19" t="s">
        <v>369</v>
      </c>
      <c r="F107" s="19" t="s">
        <v>1446</v>
      </c>
      <c r="G107" s="19" t="s">
        <v>1447</v>
      </c>
      <c r="H107" s="19">
        <v>69130</v>
      </c>
      <c r="I107" s="20" t="s">
        <v>30</v>
      </c>
    </row>
    <row r="108" spans="1:9" x14ac:dyDescent="0.35">
      <c r="A108" s="18">
        <v>73</v>
      </c>
      <c r="B108" s="19" t="s">
        <v>15</v>
      </c>
      <c r="C108" s="19" t="s">
        <v>370</v>
      </c>
      <c r="D108" s="19" t="s">
        <v>371</v>
      </c>
      <c r="E108" s="19" t="s">
        <v>372</v>
      </c>
      <c r="F108" s="19" t="s">
        <v>1448</v>
      </c>
      <c r="G108" s="19"/>
      <c r="H108" s="19">
        <v>38217</v>
      </c>
      <c r="I108" s="20" t="s">
        <v>217</v>
      </c>
    </row>
    <row r="109" spans="1:9" x14ac:dyDescent="0.35">
      <c r="A109" s="18">
        <v>177</v>
      </c>
      <c r="B109" s="19" t="s">
        <v>15</v>
      </c>
      <c r="C109" s="19" t="s">
        <v>373</v>
      </c>
      <c r="D109" s="19" t="s">
        <v>80</v>
      </c>
      <c r="E109" s="19" t="s">
        <v>374</v>
      </c>
      <c r="F109" s="19"/>
      <c r="G109" s="19"/>
      <c r="H109" s="19">
        <v>69120</v>
      </c>
      <c r="I109" s="20" t="s">
        <v>38</v>
      </c>
    </row>
    <row r="110" spans="1:9" x14ac:dyDescent="0.35">
      <c r="A110" s="18">
        <v>25</v>
      </c>
      <c r="B110" s="19" t="s">
        <v>15</v>
      </c>
      <c r="C110" s="19" t="s">
        <v>375</v>
      </c>
      <c r="D110" s="19" t="s">
        <v>376</v>
      </c>
      <c r="E110" s="19" t="s">
        <v>377</v>
      </c>
      <c r="F110" s="19"/>
      <c r="G110" s="19"/>
      <c r="H110" s="19">
        <v>69808</v>
      </c>
      <c r="I110" s="20" t="s">
        <v>378</v>
      </c>
    </row>
    <row r="111" spans="1:9" x14ac:dyDescent="0.35">
      <c r="A111" s="18">
        <v>441</v>
      </c>
      <c r="B111" s="19" t="s">
        <v>15</v>
      </c>
      <c r="C111" s="19" t="s">
        <v>379</v>
      </c>
      <c r="D111" s="19" t="s">
        <v>43</v>
      </c>
      <c r="E111" s="19" t="s">
        <v>380</v>
      </c>
      <c r="F111" s="19"/>
      <c r="G111" s="19"/>
      <c r="H111" s="19">
        <v>75002</v>
      </c>
      <c r="I111" s="20" t="s">
        <v>381</v>
      </c>
    </row>
    <row r="112" spans="1:9" x14ac:dyDescent="0.35">
      <c r="A112" s="18">
        <v>393</v>
      </c>
      <c r="B112" s="19" t="s">
        <v>15</v>
      </c>
      <c r="C112" s="19" t="s">
        <v>382</v>
      </c>
      <c r="D112" s="19" t="s">
        <v>124</v>
      </c>
      <c r="E112" s="19" t="s">
        <v>383</v>
      </c>
      <c r="F112" s="19"/>
      <c r="G112" s="19"/>
      <c r="H112" s="19">
        <v>69800</v>
      </c>
      <c r="I112" s="20" t="s">
        <v>378</v>
      </c>
    </row>
    <row r="113" spans="1:9" x14ac:dyDescent="0.35">
      <c r="A113" s="18">
        <v>76</v>
      </c>
      <c r="B113" s="19" t="s">
        <v>6</v>
      </c>
      <c r="C113" s="19" t="s">
        <v>384</v>
      </c>
      <c r="D113" s="19" t="s">
        <v>385</v>
      </c>
      <c r="E113" s="19" t="s">
        <v>386</v>
      </c>
      <c r="F113" s="19"/>
      <c r="G113" s="19"/>
      <c r="H113" s="19">
        <v>69680</v>
      </c>
      <c r="I113" s="20" t="s">
        <v>387</v>
      </c>
    </row>
    <row r="114" spans="1:9" x14ac:dyDescent="0.35">
      <c r="A114" s="18">
        <v>369</v>
      </c>
      <c r="B114" s="19" t="s">
        <v>15</v>
      </c>
      <c r="C114" s="19" t="s">
        <v>384</v>
      </c>
      <c r="D114" s="19" t="s">
        <v>255</v>
      </c>
      <c r="E114" s="19" t="s">
        <v>388</v>
      </c>
      <c r="F114" s="19"/>
      <c r="G114" s="19"/>
      <c r="H114" s="19">
        <v>69100</v>
      </c>
      <c r="I114" s="20" t="s">
        <v>163</v>
      </c>
    </row>
    <row r="115" spans="1:9" x14ac:dyDescent="0.35">
      <c r="A115" s="18">
        <v>330</v>
      </c>
      <c r="B115" s="19" t="s">
        <v>15</v>
      </c>
      <c r="C115" s="19" t="s">
        <v>389</v>
      </c>
      <c r="D115" s="19" t="s">
        <v>390</v>
      </c>
      <c r="E115" s="19" t="s">
        <v>391</v>
      </c>
      <c r="F115" s="19" t="s">
        <v>1449</v>
      </c>
      <c r="G115" s="19"/>
      <c r="H115" s="19">
        <v>42328</v>
      </c>
      <c r="I115" s="20" t="s">
        <v>392</v>
      </c>
    </row>
    <row r="116" spans="1:9" x14ac:dyDescent="0.35">
      <c r="A116" s="18">
        <v>249</v>
      </c>
      <c r="B116" s="19" t="s">
        <v>6</v>
      </c>
      <c r="C116" s="19" t="s">
        <v>393</v>
      </c>
      <c r="D116" s="19" t="s">
        <v>51</v>
      </c>
      <c r="E116" s="19" t="s">
        <v>394</v>
      </c>
      <c r="F116" s="19"/>
      <c r="G116" s="19"/>
      <c r="H116" s="19">
        <v>75015</v>
      </c>
      <c r="I116" s="20" t="s">
        <v>114</v>
      </c>
    </row>
    <row r="117" spans="1:9" x14ac:dyDescent="0.35">
      <c r="A117" s="18">
        <v>332</v>
      </c>
      <c r="B117" s="19" t="s">
        <v>6</v>
      </c>
      <c r="C117" s="19" t="s">
        <v>395</v>
      </c>
      <c r="D117" s="19" t="s">
        <v>396</v>
      </c>
      <c r="E117" s="19" t="s">
        <v>397</v>
      </c>
      <c r="F117" s="19"/>
      <c r="G117" s="19"/>
      <c r="H117" s="19">
        <v>69570</v>
      </c>
      <c r="I117" s="20" t="s">
        <v>398</v>
      </c>
    </row>
    <row r="118" spans="1:9" x14ac:dyDescent="0.35">
      <c r="A118" s="18">
        <v>175</v>
      </c>
      <c r="B118" s="19" t="s">
        <v>6</v>
      </c>
      <c r="C118" s="19" t="s">
        <v>399</v>
      </c>
      <c r="D118" s="19" t="s">
        <v>400</v>
      </c>
      <c r="E118" s="19" t="s">
        <v>401</v>
      </c>
      <c r="F118" s="19"/>
      <c r="G118" s="19"/>
      <c r="H118" s="19">
        <v>1120</v>
      </c>
      <c r="I118" s="20" t="s">
        <v>402</v>
      </c>
    </row>
    <row r="119" spans="1:9" x14ac:dyDescent="0.35">
      <c r="A119" s="18">
        <v>377</v>
      </c>
      <c r="B119" s="19" t="s">
        <v>6</v>
      </c>
      <c r="C119" s="19" t="s">
        <v>403</v>
      </c>
      <c r="D119" s="19" t="s">
        <v>324</v>
      </c>
      <c r="E119" s="19" t="s">
        <v>404</v>
      </c>
      <c r="F119" s="19"/>
      <c r="G119" s="19"/>
      <c r="H119" s="19">
        <v>69428</v>
      </c>
      <c r="I119" s="20" t="s">
        <v>146</v>
      </c>
    </row>
    <row r="120" spans="1:9" x14ac:dyDescent="0.35">
      <c r="A120" s="18">
        <v>123</v>
      </c>
      <c r="B120" s="19" t="s">
        <v>15</v>
      </c>
      <c r="C120" s="19" t="s">
        <v>405</v>
      </c>
      <c r="D120" s="19" t="s">
        <v>406</v>
      </c>
      <c r="E120" s="19" t="s">
        <v>407</v>
      </c>
      <c r="F120" s="19"/>
      <c r="G120" s="19"/>
      <c r="H120" s="19">
        <v>69230</v>
      </c>
      <c r="I120" s="20" t="s">
        <v>408</v>
      </c>
    </row>
    <row r="121" spans="1:9" x14ac:dyDescent="0.35">
      <c r="A121" s="18">
        <v>92</v>
      </c>
      <c r="B121" s="19" t="s">
        <v>6</v>
      </c>
      <c r="C121" s="19" t="s">
        <v>409</v>
      </c>
      <c r="D121" s="19" t="s">
        <v>410</v>
      </c>
      <c r="E121" s="19" t="s">
        <v>411</v>
      </c>
      <c r="F121" s="19"/>
      <c r="G121" s="19"/>
      <c r="H121" s="19">
        <v>69003</v>
      </c>
      <c r="I121" s="20" t="s">
        <v>412</v>
      </c>
    </row>
    <row r="122" spans="1:9" x14ac:dyDescent="0.35">
      <c r="A122" s="18">
        <v>402</v>
      </c>
      <c r="B122" s="19" t="s">
        <v>15</v>
      </c>
      <c r="C122" s="19" t="s">
        <v>413</v>
      </c>
      <c r="D122" s="19" t="s">
        <v>91</v>
      </c>
      <c r="E122" s="19" t="s">
        <v>414</v>
      </c>
      <c r="F122" s="19"/>
      <c r="G122" s="19"/>
      <c r="H122" s="19">
        <v>69402</v>
      </c>
      <c r="I122" s="20" t="s">
        <v>146</v>
      </c>
    </row>
    <row r="123" spans="1:9" x14ac:dyDescent="0.35">
      <c r="A123" s="18">
        <v>145</v>
      </c>
      <c r="B123" s="19" t="s">
        <v>15</v>
      </c>
      <c r="C123" s="19" t="s">
        <v>415</v>
      </c>
      <c r="D123" s="19" t="s">
        <v>95</v>
      </c>
      <c r="E123" s="19" t="s">
        <v>416</v>
      </c>
      <c r="F123" s="19"/>
      <c r="G123" s="19"/>
      <c r="H123" s="19">
        <v>75013</v>
      </c>
      <c r="I123" s="20" t="s">
        <v>417</v>
      </c>
    </row>
    <row r="124" spans="1:9" x14ac:dyDescent="0.35">
      <c r="A124" s="18">
        <v>81</v>
      </c>
      <c r="B124" s="19" t="s">
        <v>6</v>
      </c>
      <c r="C124" s="19" t="s">
        <v>418</v>
      </c>
      <c r="D124" s="19" t="s">
        <v>252</v>
      </c>
      <c r="E124" s="19" t="s">
        <v>419</v>
      </c>
      <c r="F124" s="19"/>
      <c r="G124" s="19"/>
      <c r="H124" s="19">
        <v>69280</v>
      </c>
      <c r="I124" s="20" t="s">
        <v>300</v>
      </c>
    </row>
    <row r="125" spans="1:9" x14ac:dyDescent="0.35">
      <c r="A125" s="18">
        <v>275</v>
      </c>
      <c r="B125" s="19" t="s">
        <v>15</v>
      </c>
      <c r="C125" s="19" t="s">
        <v>420</v>
      </c>
      <c r="D125" s="19" t="s">
        <v>95</v>
      </c>
      <c r="E125" s="19" t="s">
        <v>421</v>
      </c>
      <c r="F125" s="19"/>
      <c r="G125" s="19"/>
      <c r="H125" s="19">
        <v>1004</v>
      </c>
      <c r="I125" s="20" t="s">
        <v>422</v>
      </c>
    </row>
    <row r="126" spans="1:9" x14ac:dyDescent="0.35">
      <c r="A126" s="21">
        <v>479</v>
      </c>
      <c r="B126" s="19"/>
      <c r="C126" s="19" t="s">
        <v>1450</v>
      </c>
      <c r="D126" s="19"/>
      <c r="E126" s="19"/>
      <c r="F126" s="19"/>
      <c r="G126" s="19"/>
      <c r="H126" s="22"/>
      <c r="I126" s="20"/>
    </row>
    <row r="127" spans="1:9" x14ac:dyDescent="0.35">
      <c r="A127" s="18">
        <v>417</v>
      </c>
      <c r="B127" s="19" t="s">
        <v>15</v>
      </c>
      <c r="C127" s="19" t="s">
        <v>423</v>
      </c>
      <c r="D127" s="19" t="s">
        <v>159</v>
      </c>
      <c r="E127" s="19" t="s">
        <v>424</v>
      </c>
      <c r="F127" s="19"/>
      <c r="G127" s="19"/>
      <c r="H127" s="19">
        <v>69009</v>
      </c>
      <c r="I127" s="20" t="s">
        <v>425</v>
      </c>
    </row>
    <row r="128" spans="1:9" x14ac:dyDescent="0.35">
      <c r="A128" s="18">
        <v>433</v>
      </c>
      <c r="B128" s="19" t="s">
        <v>6</v>
      </c>
      <c r="C128" s="19" t="s">
        <v>426</v>
      </c>
      <c r="D128" s="19" t="s">
        <v>229</v>
      </c>
      <c r="E128" s="19" t="s">
        <v>427</v>
      </c>
      <c r="F128" s="19"/>
      <c r="G128" s="19"/>
      <c r="H128" s="19">
        <v>69170</v>
      </c>
      <c r="I128" s="20" t="s">
        <v>428</v>
      </c>
    </row>
    <row r="129" spans="1:9" x14ac:dyDescent="0.35">
      <c r="A129" s="18">
        <v>367</v>
      </c>
      <c r="B129" s="19" t="s">
        <v>15</v>
      </c>
      <c r="C129" s="19" t="s">
        <v>429</v>
      </c>
      <c r="D129" s="19" t="s">
        <v>430</v>
      </c>
      <c r="E129" s="19" t="s">
        <v>431</v>
      </c>
      <c r="F129" s="19"/>
      <c r="G129" s="19"/>
      <c r="H129" s="19">
        <v>75016</v>
      </c>
      <c r="I129" s="20" t="s">
        <v>114</v>
      </c>
    </row>
    <row r="130" spans="1:9" x14ac:dyDescent="0.35">
      <c r="A130" s="18">
        <v>56</v>
      </c>
      <c r="B130" s="19" t="s">
        <v>15</v>
      </c>
      <c r="C130" s="19" t="s">
        <v>432</v>
      </c>
      <c r="D130" s="19" t="s">
        <v>433</v>
      </c>
      <c r="E130" s="19" t="s">
        <v>434</v>
      </c>
      <c r="F130" s="19" t="s">
        <v>1451</v>
      </c>
      <c r="G130" s="19"/>
      <c r="H130" s="19">
        <v>43700</v>
      </c>
      <c r="I130" s="20" t="s">
        <v>435</v>
      </c>
    </row>
    <row r="131" spans="1:9" x14ac:dyDescent="0.35">
      <c r="A131" s="18">
        <v>136</v>
      </c>
      <c r="B131" s="19" t="s">
        <v>6</v>
      </c>
      <c r="C131" s="19" t="s">
        <v>436</v>
      </c>
      <c r="D131" s="19" t="s">
        <v>437</v>
      </c>
      <c r="E131" s="19" t="s">
        <v>438</v>
      </c>
      <c r="F131" s="19"/>
      <c r="G131" s="19"/>
      <c r="H131" s="19">
        <v>69001</v>
      </c>
      <c r="I131" s="20" t="s">
        <v>10</v>
      </c>
    </row>
    <row r="132" spans="1:9" x14ac:dyDescent="0.35">
      <c r="A132" s="18">
        <v>418</v>
      </c>
      <c r="B132" s="19" t="s">
        <v>6</v>
      </c>
      <c r="C132" s="19" t="s">
        <v>439</v>
      </c>
      <c r="D132" s="19" t="s">
        <v>440</v>
      </c>
      <c r="E132" s="19" t="s">
        <v>441</v>
      </c>
      <c r="F132" s="19" t="s">
        <v>1452</v>
      </c>
      <c r="G132" s="19"/>
      <c r="H132" s="19">
        <v>69530</v>
      </c>
      <c r="I132" s="20" t="s">
        <v>442</v>
      </c>
    </row>
    <row r="133" spans="1:9" x14ac:dyDescent="0.35">
      <c r="A133" s="18">
        <v>229</v>
      </c>
      <c r="B133" s="19" t="s">
        <v>15</v>
      </c>
      <c r="C133" s="19" t="s">
        <v>443</v>
      </c>
      <c r="D133" s="19" t="s">
        <v>444</v>
      </c>
      <c r="E133" s="19" t="s">
        <v>445</v>
      </c>
      <c r="F133" s="19"/>
      <c r="G133" s="19"/>
      <c r="H133" s="19">
        <v>69009</v>
      </c>
      <c r="I133" s="20" t="s">
        <v>10</v>
      </c>
    </row>
    <row r="134" spans="1:9" x14ac:dyDescent="0.35">
      <c r="A134" s="18">
        <v>30</v>
      </c>
      <c r="B134" s="19" t="s">
        <v>6</v>
      </c>
      <c r="C134" s="19" t="s">
        <v>446</v>
      </c>
      <c r="D134" s="19" t="s">
        <v>447</v>
      </c>
      <c r="E134" s="19" t="s">
        <v>448</v>
      </c>
      <c r="F134" s="19"/>
      <c r="G134" s="19"/>
      <c r="H134" s="19">
        <v>69694</v>
      </c>
      <c r="I134" s="20" t="s">
        <v>86</v>
      </c>
    </row>
    <row r="135" spans="1:9" x14ac:dyDescent="0.35">
      <c r="A135" s="18">
        <v>442</v>
      </c>
      <c r="B135" s="19" t="s">
        <v>15</v>
      </c>
      <c r="C135" s="19" t="s">
        <v>449</v>
      </c>
      <c r="D135" s="19" t="s">
        <v>159</v>
      </c>
      <c r="E135" s="19" t="s">
        <v>450</v>
      </c>
      <c r="F135" s="19"/>
      <c r="G135" s="19"/>
      <c r="H135" s="19">
        <v>75450</v>
      </c>
      <c r="I135" s="20" t="s">
        <v>451</v>
      </c>
    </row>
    <row r="136" spans="1:9" x14ac:dyDescent="0.35">
      <c r="A136" s="18">
        <v>20</v>
      </c>
      <c r="B136" s="19" t="s">
        <v>15</v>
      </c>
      <c r="C136" s="19" t="s">
        <v>452</v>
      </c>
      <c r="D136" s="19" t="s">
        <v>266</v>
      </c>
      <c r="E136" s="19" t="s">
        <v>453</v>
      </c>
      <c r="F136" s="19"/>
      <c r="G136" s="19"/>
      <c r="H136" s="19">
        <v>69680</v>
      </c>
      <c r="I136" s="20" t="s">
        <v>387</v>
      </c>
    </row>
    <row r="137" spans="1:9" x14ac:dyDescent="0.35">
      <c r="A137" s="18">
        <v>307</v>
      </c>
      <c r="B137" s="19" t="s">
        <v>6</v>
      </c>
      <c r="C137" s="19" t="s">
        <v>454</v>
      </c>
      <c r="D137" s="19" t="s">
        <v>455</v>
      </c>
      <c r="E137" s="19" t="s">
        <v>456</v>
      </c>
      <c r="F137" s="19"/>
      <c r="G137" s="19"/>
      <c r="H137" s="19">
        <v>69140</v>
      </c>
      <c r="I137" s="20" t="s">
        <v>209</v>
      </c>
    </row>
    <row r="138" spans="1:9" x14ac:dyDescent="0.35">
      <c r="A138" s="18">
        <v>22</v>
      </c>
      <c r="B138" s="19" t="s">
        <v>6</v>
      </c>
      <c r="C138" s="19" t="s">
        <v>457</v>
      </c>
      <c r="D138" s="19" t="s">
        <v>189</v>
      </c>
      <c r="E138" s="19" t="s">
        <v>458</v>
      </c>
      <c r="F138" s="19"/>
      <c r="G138" s="19"/>
      <c r="H138" s="19">
        <v>69316</v>
      </c>
      <c r="I138" s="20" t="s">
        <v>459</v>
      </c>
    </row>
    <row r="139" spans="1:9" x14ac:dyDescent="0.35">
      <c r="A139" s="18">
        <v>3</v>
      </c>
      <c r="B139" s="19" t="s">
        <v>15</v>
      </c>
      <c r="C139" s="19" t="s">
        <v>460</v>
      </c>
      <c r="D139" s="19" t="s">
        <v>316</v>
      </c>
      <c r="E139" s="19" t="s">
        <v>461</v>
      </c>
      <c r="F139" s="19"/>
      <c r="G139" s="19"/>
      <c r="H139" s="19">
        <v>69630</v>
      </c>
      <c r="I139" s="20" t="s">
        <v>462</v>
      </c>
    </row>
    <row r="140" spans="1:9" x14ac:dyDescent="0.35">
      <c r="A140" s="18">
        <v>296</v>
      </c>
      <c r="B140" s="19" t="s">
        <v>6</v>
      </c>
      <c r="C140" s="19" t="s">
        <v>463</v>
      </c>
      <c r="D140" s="19" t="s">
        <v>464</v>
      </c>
      <c r="E140" s="19" t="s">
        <v>465</v>
      </c>
      <c r="F140" s="19"/>
      <c r="G140" s="19"/>
      <c r="H140" s="19">
        <v>69300</v>
      </c>
      <c r="I140" s="20" t="s">
        <v>67</v>
      </c>
    </row>
    <row r="141" spans="1:9" x14ac:dyDescent="0.35">
      <c r="A141" s="18">
        <v>221</v>
      </c>
      <c r="B141" s="19" t="s">
        <v>6</v>
      </c>
      <c r="C141" s="19" t="s">
        <v>466</v>
      </c>
      <c r="D141" s="19" t="s">
        <v>467</v>
      </c>
      <c r="E141" s="19" t="s">
        <v>468</v>
      </c>
      <c r="F141" s="19"/>
      <c r="G141" s="19"/>
      <c r="H141" s="19">
        <v>74130</v>
      </c>
      <c r="I141" s="20" t="s">
        <v>469</v>
      </c>
    </row>
    <row r="142" spans="1:9" x14ac:dyDescent="0.35">
      <c r="A142" s="21">
        <v>477</v>
      </c>
      <c r="B142" s="19"/>
      <c r="C142" s="19" t="s">
        <v>1453</v>
      </c>
      <c r="D142" s="19" t="s">
        <v>1454</v>
      </c>
      <c r="E142" s="19"/>
      <c r="F142" s="19"/>
      <c r="G142" s="19"/>
      <c r="H142" s="22"/>
      <c r="I142" s="20"/>
    </row>
    <row r="143" spans="1:9" x14ac:dyDescent="0.35">
      <c r="A143" s="18">
        <v>429</v>
      </c>
      <c r="B143" s="19" t="s">
        <v>15</v>
      </c>
      <c r="C143" s="19" t="s">
        <v>470</v>
      </c>
      <c r="D143" s="19" t="s">
        <v>471</v>
      </c>
      <c r="E143" s="19" t="s">
        <v>472</v>
      </c>
      <c r="F143" s="19"/>
      <c r="G143" s="19"/>
      <c r="H143" s="19">
        <v>69007</v>
      </c>
      <c r="I143" s="20" t="s">
        <v>247</v>
      </c>
    </row>
    <row r="144" spans="1:9" x14ac:dyDescent="0.35">
      <c r="A144" s="18">
        <v>245</v>
      </c>
      <c r="B144" s="19" t="s">
        <v>15</v>
      </c>
      <c r="C144" s="19" t="s">
        <v>473</v>
      </c>
      <c r="D144" s="19" t="s">
        <v>474</v>
      </c>
      <c r="E144" s="19" t="s">
        <v>475</v>
      </c>
      <c r="F144" s="19"/>
      <c r="G144" s="19"/>
      <c r="H144" s="19">
        <v>75009</v>
      </c>
      <c r="I144" s="20" t="s">
        <v>476</v>
      </c>
    </row>
    <row r="145" spans="1:9" x14ac:dyDescent="0.35">
      <c r="A145" s="18">
        <v>323</v>
      </c>
      <c r="B145" s="19" t="s">
        <v>15</v>
      </c>
      <c r="C145" s="19" t="s">
        <v>477</v>
      </c>
      <c r="D145" s="19" t="s">
        <v>84</v>
      </c>
      <c r="E145" s="19" t="s">
        <v>478</v>
      </c>
      <c r="F145" s="19"/>
      <c r="G145" s="19"/>
      <c r="H145" s="19">
        <v>1600</v>
      </c>
      <c r="I145" s="20" t="s">
        <v>479</v>
      </c>
    </row>
    <row r="146" spans="1:9" x14ac:dyDescent="0.35">
      <c r="A146" s="18">
        <v>311</v>
      </c>
      <c r="B146" s="19" t="s">
        <v>15</v>
      </c>
      <c r="C146" s="19" t="s">
        <v>480</v>
      </c>
      <c r="D146" s="19" t="s">
        <v>481</v>
      </c>
      <c r="E146" s="19" t="s">
        <v>482</v>
      </c>
      <c r="F146" s="19"/>
      <c r="G146" s="19"/>
      <c r="H146" s="19">
        <v>69960</v>
      </c>
      <c r="I146" s="20" t="s">
        <v>483</v>
      </c>
    </row>
    <row r="147" spans="1:9" x14ac:dyDescent="0.35">
      <c r="A147" s="18">
        <v>398</v>
      </c>
      <c r="B147" s="19" t="s">
        <v>15</v>
      </c>
      <c r="C147" s="19" t="s">
        <v>484</v>
      </c>
      <c r="D147" s="19" t="s">
        <v>485</v>
      </c>
      <c r="E147" s="19" t="s">
        <v>486</v>
      </c>
      <c r="F147" s="19"/>
      <c r="G147" s="19"/>
      <c r="H147" s="19">
        <v>69007</v>
      </c>
      <c r="I147" s="20" t="s">
        <v>221</v>
      </c>
    </row>
    <row r="148" spans="1:9" x14ac:dyDescent="0.35">
      <c r="A148" s="18">
        <v>431</v>
      </c>
      <c r="B148" s="19" t="s">
        <v>6</v>
      </c>
      <c r="C148" s="19" t="s">
        <v>487</v>
      </c>
      <c r="D148" s="19" t="s">
        <v>488</v>
      </c>
      <c r="E148" s="19" t="s">
        <v>489</v>
      </c>
      <c r="F148" s="19"/>
      <c r="G148" s="19"/>
      <c r="H148" s="19">
        <v>1290</v>
      </c>
      <c r="I148" s="20" t="s">
        <v>490</v>
      </c>
    </row>
    <row r="149" spans="1:9" x14ac:dyDescent="0.35">
      <c r="A149" s="18">
        <v>428</v>
      </c>
      <c r="B149" s="19" t="s">
        <v>15</v>
      </c>
      <c r="C149" s="19" t="s">
        <v>491</v>
      </c>
      <c r="D149" s="19" t="s">
        <v>98</v>
      </c>
      <c r="E149" s="19" t="s">
        <v>492</v>
      </c>
      <c r="F149" s="19" t="s">
        <v>1455</v>
      </c>
      <c r="G149" s="19"/>
      <c r="H149" s="19">
        <v>69003</v>
      </c>
      <c r="I149" s="20" t="s">
        <v>493</v>
      </c>
    </row>
    <row r="150" spans="1:9" x14ac:dyDescent="0.35">
      <c r="A150" s="18">
        <v>272</v>
      </c>
      <c r="B150" s="19" t="s">
        <v>6</v>
      </c>
      <c r="C150" s="19" t="s">
        <v>494</v>
      </c>
      <c r="D150" s="19" t="s">
        <v>495</v>
      </c>
      <c r="E150" s="19" t="s">
        <v>496</v>
      </c>
      <c r="F150" s="19"/>
      <c r="G150" s="19"/>
      <c r="H150" s="19">
        <v>69410</v>
      </c>
      <c r="I150" s="20" t="s">
        <v>497</v>
      </c>
    </row>
    <row r="151" spans="1:9" x14ac:dyDescent="0.35">
      <c r="A151" s="18">
        <v>161</v>
      </c>
      <c r="B151" s="19" t="s">
        <v>6</v>
      </c>
      <c r="C151" s="19" t="s">
        <v>498</v>
      </c>
      <c r="D151" s="19" t="s">
        <v>499</v>
      </c>
      <c r="E151" s="19" t="s">
        <v>500</v>
      </c>
      <c r="F151" s="19"/>
      <c r="G151" s="19"/>
      <c r="H151" s="19">
        <v>6300</v>
      </c>
      <c r="I151" s="20" t="s">
        <v>501</v>
      </c>
    </row>
    <row r="152" spans="1:9" x14ac:dyDescent="0.35">
      <c r="A152" s="18">
        <v>298</v>
      </c>
      <c r="B152" s="19" t="s">
        <v>6</v>
      </c>
      <c r="C152" s="19" t="s">
        <v>502</v>
      </c>
      <c r="D152" s="19" t="s">
        <v>503</v>
      </c>
      <c r="E152" s="19" t="s">
        <v>504</v>
      </c>
      <c r="F152" s="19"/>
      <c r="G152" s="19"/>
      <c r="H152" s="19">
        <v>69150</v>
      </c>
      <c r="I152" s="20" t="s">
        <v>318</v>
      </c>
    </row>
    <row r="153" spans="1:9" x14ac:dyDescent="0.35">
      <c r="A153" s="18">
        <v>252</v>
      </c>
      <c r="B153" s="19" t="s">
        <v>15</v>
      </c>
      <c r="C153" s="19" t="s">
        <v>505</v>
      </c>
      <c r="D153" s="19" t="s">
        <v>506</v>
      </c>
      <c r="E153" s="19" t="s">
        <v>507</v>
      </c>
      <c r="F153" s="19"/>
      <c r="G153" s="19"/>
      <c r="H153" s="19">
        <v>92130</v>
      </c>
      <c r="I153" s="20" t="s">
        <v>508</v>
      </c>
    </row>
    <row r="154" spans="1:9" x14ac:dyDescent="0.35">
      <c r="A154" s="18">
        <v>224</v>
      </c>
      <c r="B154" s="19" t="s">
        <v>15</v>
      </c>
      <c r="C154" s="19" t="s">
        <v>509</v>
      </c>
      <c r="D154" s="19" t="s">
        <v>510</v>
      </c>
      <c r="E154" s="19" t="s">
        <v>511</v>
      </c>
      <c r="F154" s="19"/>
      <c r="G154" s="19"/>
      <c r="H154" s="19">
        <v>69007</v>
      </c>
      <c r="I154" s="20" t="s">
        <v>221</v>
      </c>
    </row>
    <row r="155" spans="1:9" x14ac:dyDescent="0.35">
      <c r="A155" s="18">
        <v>155</v>
      </c>
      <c r="B155" s="19" t="s">
        <v>15</v>
      </c>
      <c r="C155" s="19" t="s">
        <v>512</v>
      </c>
      <c r="D155" s="19" t="s">
        <v>513</v>
      </c>
      <c r="E155" s="19" t="s">
        <v>514</v>
      </c>
      <c r="F155" s="19"/>
      <c r="G155" s="19"/>
      <c r="H155" s="19">
        <v>69620</v>
      </c>
      <c r="I155" s="20" t="s">
        <v>515</v>
      </c>
    </row>
    <row r="156" spans="1:9" x14ac:dyDescent="0.35">
      <c r="A156" s="18">
        <v>337</v>
      </c>
      <c r="B156" s="19" t="s">
        <v>6</v>
      </c>
      <c r="C156" s="19" t="s">
        <v>516</v>
      </c>
      <c r="D156" s="19" t="s">
        <v>517</v>
      </c>
      <c r="E156" s="19" t="s">
        <v>518</v>
      </c>
      <c r="F156" s="19" t="s">
        <v>1456</v>
      </c>
      <c r="G156" s="19"/>
      <c r="H156" s="19">
        <v>38200</v>
      </c>
      <c r="I156" s="20" t="s">
        <v>519</v>
      </c>
    </row>
    <row r="157" spans="1:9" x14ac:dyDescent="0.35">
      <c r="A157" s="18">
        <v>305</v>
      </c>
      <c r="B157" s="19" t="s">
        <v>15</v>
      </c>
      <c r="C157" s="19" t="s">
        <v>520</v>
      </c>
      <c r="D157" s="19" t="s">
        <v>433</v>
      </c>
      <c r="E157" s="19" t="s">
        <v>521</v>
      </c>
      <c r="F157" s="19" t="s">
        <v>1457</v>
      </c>
      <c r="G157" s="19"/>
      <c r="H157" s="19">
        <v>38292</v>
      </c>
      <c r="I157" s="20" t="s">
        <v>522</v>
      </c>
    </row>
    <row r="158" spans="1:9" x14ac:dyDescent="0.35">
      <c r="A158" s="18">
        <v>79</v>
      </c>
      <c r="B158" s="19" t="s">
        <v>6</v>
      </c>
      <c r="C158" s="19" t="s">
        <v>523</v>
      </c>
      <c r="D158" s="19" t="s">
        <v>524</v>
      </c>
      <c r="E158" s="19" t="s">
        <v>525</v>
      </c>
      <c r="F158" s="19" t="s">
        <v>1458</v>
      </c>
      <c r="G158" s="19"/>
      <c r="H158" s="19">
        <v>1150</v>
      </c>
      <c r="I158" s="20" t="s">
        <v>526</v>
      </c>
    </row>
    <row r="159" spans="1:9" x14ac:dyDescent="0.35">
      <c r="A159" s="18">
        <v>87</v>
      </c>
      <c r="B159" s="19" t="s">
        <v>15</v>
      </c>
      <c r="C159" s="19" t="s">
        <v>527</v>
      </c>
      <c r="D159" s="19" t="s">
        <v>316</v>
      </c>
      <c r="E159" s="19" t="s">
        <v>528</v>
      </c>
      <c r="F159" s="19"/>
      <c r="G159" s="19"/>
      <c r="H159" s="19">
        <v>69380</v>
      </c>
      <c r="I159" s="20" t="s">
        <v>529</v>
      </c>
    </row>
    <row r="160" spans="1:9" x14ac:dyDescent="0.35">
      <c r="A160" s="18">
        <v>169</v>
      </c>
      <c r="B160" s="19" t="s">
        <v>6</v>
      </c>
      <c r="C160" s="19" t="s">
        <v>530</v>
      </c>
      <c r="D160" s="19" t="s">
        <v>531</v>
      </c>
      <c r="E160" s="19" t="s">
        <v>532</v>
      </c>
      <c r="F160" s="19" t="s">
        <v>1459</v>
      </c>
      <c r="G160" s="19"/>
      <c r="H160" s="19">
        <v>91940</v>
      </c>
      <c r="I160" s="20" t="s">
        <v>533</v>
      </c>
    </row>
    <row r="161" spans="1:9" x14ac:dyDescent="0.35">
      <c r="A161" s="18">
        <v>390</v>
      </c>
      <c r="B161" s="19" t="s">
        <v>15</v>
      </c>
      <c r="C161" s="19" t="s">
        <v>534</v>
      </c>
      <c r="D161" s="19" t="s">
        <v>535</v>
      </c>
      <c r="E161" s="19" t="s">
        <v>536</v>
      </c>
      <c r="F161" s="19"/>
      <c r="G161" s="19"/>
      <c r="H161" s="19">
        <v>69003</v>
      </c>
      <c r="I161" s="20" t="s">
        <v>10</v>
      </c>
    </row>
    <row r="162" spans="1:9" x14ac:dyDescent="0.35">
      <c r="A162" s="18">
        <v>106</v>
      </c>
      <c r="B162" s="19" t="s">
        <v>6</v>
      </c>
      <c r="C162" s="19" t="s">
        <v>537</v>
      </c>
      <c r="D162" s="19" t="s">
        <v>538</v>
      </c>
      <c r="E162" s="19" t="s">
        <v>539</v>
      </c>
      <c r="F162" s="19"/>
      <c r="G162" s="19"/>
      <c r="H162" s="19">
        <v>69130</v>
      </c>
      <c r="I162" s="20" t="s">
        <v>30</v>
      </c>
    </row>
    <row r="163" spans="1:9" x14ac:dyDescent="0.35">
      <c r="A163" s="18">
        <v>115</v>
      </c>
      <c r="B163" s="19" t="s">
        <v>15</v>
      </c>
      <c r="C163" s="19" t="s">
        <v>540</v>
      </c>
      <c r="D163" s="19" t="s">
        <v>249</v>
      </c>
      <c r="E163" s="19"/>
      <c r="F163" s="19" t="s">
        <v>1460</v>
      </c>
      <c r="G163" s="19"/>
      <c r="H163" s="19">
        <v>69002</v>
      </c>
      <c r="I163" s="20" t="s">
        <v>541</v>
      </c>
    </row>
    <row r="164" spans="1:9" x14ac:dyDescent="0.35">
      <c r="A164" s="18">
        <v>192</v>
      </c>
      <c r="B164" s="19" t="s">
        <v>15</v>
      </c>
      <c r="C164" s="19" t="s">
        <v>542</v>
      </c>
      <c r="D164" s="19" t="s">
        <v>543</v>
      </c>
      <c r="E164" s="19" t="s">
        <v>544</v>
      </c>
      <c r="F164" s="19" t="s">
        <v>1461</v>
      </c>
      <c r="G164" s="19"/>
      <c r="H164" s="19">
        <v>69003</v>
      </c>
      <c r="I164" s="20" t="s">
        <v>10</v>
      </c>
    </row>
    <row r="165" spans="1:9" x14ac:dyDescent="0.35">
      <c r="A165" s="18">
        <v>384</v>
      </c>
      <c r="B165" s="19" t="s">
        <v>15</v>
      </c>
      <c r="C165" s="19" t="s">
        <v>545</v>
      </c>
      <c r="D165" s="19" t="s">
        <v>546</v>
      </c>
      <c r="E165" s="19" t="s">
        <v>547</v>
      </c>
      <c r="F165" s="19"/>
      <c r="G165" s="19"/>
      <c r="H165" s="19">
        <v>1430</v>
      </c>
      <c r="I165" s="20" t="s">
        <v>548</v>
      </c>
    </row>
    <row r="166" spans="1:9" x14ac:dyDescent="0.35">
      <c r="A166" s="18">
        <v>84</v>
      </c>
      <c r="B166" s="19" t="s">
        <v>15</v>
      </c>
      <c r="C166" s="19" t="s">
        <v>549</v>
      </c>
      <c r="D166" s="19" t="s">
        <v>550</v>
      </c>
      <c r="E166" s="19" t="s">
        <v>551</v>
      </c>
      <c r="F166" s="19"/>
      <c r="G166" s="19"/>
      <c r="H166" s="19">
        <v>35410</v>
      </c>
      <c r="I166" s="20" t="s">
        <v>552</v>
      </c>
    </row>
    <row r="167" spans="1:9" x14ac:dyDescent="0.35">
      <c r="A167" s="18">
        <v>225</v>
      </c>
      <c r="B167" s="19" t="s">
        <v>15</v>
      </c>
      <c r="C167" s="19" t="s">
        <v>553</v>
      </c>
      <c r="D167" s="19" t="s">
        <v>554</v>
      </c>
      <c r="E167" s="19" t="s">
        <v>555</v>
      </c>
      <c r="F167" s="19"/>
      <c r="G167" s="19"/>
      <c r="H167" s="19">
        <v>69002</v>
      </c>
      <c r="I167" s="20" t="s">
        <v>10</v>
      </c>
    </row>
    <row r="168" spans="1:9" x14ac:dyDescent="0.35">
      <c r="A168" s="18">
        <v>406</v>
      </c>
      <c r="B168" s="19" t="s">
        <v>6</v>
      </c>
      <c r="C168" s="19" t="s">
        <v>556</v>
      </c>
      <c r="D168" s="19" t="s">
        <v>524</v>
      </c>
      <c r="E168" s="19" t="s">
        <v>557</v>
      </c>
      <c r="F168" s="19"/>
      <c r="G168" s="19"/>
      <c r="H168" s="19">
        <v>69003</v>
      </c>
      <c r="I168" s="20" t="s">
        <v>10</v>
      </c>
    </row>
    <row r="169" spans="1:9" x14ac:dyDescent="0.35">
      <c r="A169" s="18">
        <v>200</v>
      </c>
      <c r="B169" s="19" t="s">
        <v>15</v>
      </c>
      <c r="C169" s="19" t="s">
        <v>558</v>
      </c>
      <c r="D169" s="19" t="s">
        <v>559</v>
      </c>
      <c r="E169" s="19" t="s">
        <v>560</v>
      </c>
      <c r="F169" s="19" t="s">
        <v>1462</v>
      </c>
      <c r="G169" s="19"/>
      <c r="H169" s="19">
        <v>40510</v>
      </c>
      <c r="I169" s="20" t="s">
        <v>561</v>
      </c>
    </row>
    <row r="170" spans="1:9" x14ac:dyDescent="0.35">
      <c r="A170" s="18">
        <v>344</v>
      </c>
      <c r="B170" s="19" t="s">
        <v>6</v>
      </c>
      <c r="C170" s="19" t="s">
        <v>562</v>
      </c>
      <c r="D170" s="19" t="s">
        <v>563</v>
      </c>
      <c r="E170" s="19" t="s">
        <v>564</v>
      </c>
      <c r="F170" s="19"/>
      <c r="G170" s="19"/>
      <c r="H170" s="19">
        <v>74940</v>
      </c>
      <c r="I170" s="20" t="s">
        <v>363</v>
      </c>
    </row>
    <row r="171" spans="1:9" x14ac:dyDescent="0.35">
      <c r="A171" s="18">
        <v>100</v>
      </c>
      <c r="B171" s="19" t="s">
        <v>6</v>
      </c>
      <c r="C171" s="19" t="s">
        <v>565</v>
      </c>
      <c r="D171" s="19" t="s">
        <v>566</v>
      </c>
      <c r="E171" s="19" t="s">
        <v>567</v>
      </c>
      <c r="F171" s="19" t="s">
        <v>1463</v>
      </c>
      <c r="G171" s="19"/>
      <c r="H171" s="19">
        <v>38205</v>
      </c>
      <c r="I171" s="20" t="s">
        <v>217</v>
      </c>
    </row>
    <row r="172" spans="1:9" x14ac:dyDescent="0.35">
      <c r="A172" s="18">
        <v>194</v>
      </c>
      <c r="B172" s="19" t="s">
        <v>15</v>
      </c>
      <c r="C172" s="19" t="s">
        <v>568</v>
      </c>
      <c r="D172" s="19" t="s">
        <v>569</v>
      </c>
      <c r="E172" s="19" t="s">
        <v>570</v>
      </c>
      <c r="F172" s="19"/>
      <c r="G172" s="19"/>
      <c r="H172" s="19">
        <v>69288</v>
      </c>
      <c r="I172" s="20" t="s">
        <v>93</v>
      </c>
    </row>
    <row r="173" spans="1:9" x14ac:dyDescent="0.35">
      <c r="A173" s="18">
        <v>13</v>
      </c>
      <c r="B173" s="19" t="s">
        <v>6</v>
      </c>
      <c r="C173" s="19" t="s">
        <v>571</v>
      </c>
      <c r="D173" s="19" t="s">
        <v>36</v>
      </c>
      <c r="E173" s="19" t="s">
        <v>572</v>
      </c>
      <c r="F173" s="19"/>
      <c r="G173" s="19"/>
      <c r="H173" s="19">
        <v>69592</v>
      </c>
      <c r="I173" s="20" t="s">
        <v>573</v>
      </c>
    </row>
    <row r="174" spans="1:9" x14ac:dyDescent="0.35">
      <c r="A174" s="18">
        <v>68</v>
      </c>
      <c r="B174" s="19" t="s">
        <v>15</v>
      </c>
      <c r="C174" s="19" t="s">
        <v>574</v>
      </c>
      <c r="D174" s="19" t="s">
        <v>84</v>
      </c>
      <c r="E174" s="19" t="s">
        <v>575</v>
      </c>
      <c r="F174" s="19"/>
      <c r="G174" s="19"/>
      <c r="H174" s="19">
        <v>73024</v>
      </c>
      <c r="I174" s="20" t="s">
        <v>49</v>
      </c>
    </row>
    <row r="175" spans="1:9" x14ac:dyDescent="0.35">
      <c r="A175" s="18">
        <v>167</v>
      </c>
      <c r="B175" s="19" t="s">
        <v>15</v>
      </c>
      <c r="C175" s="19" t="s">
        <v>576</v>
      </c>
      <c r="D175" s="19" t="s">
        <v>371</v>
      </c>
      <c r="E175" s="19" t="s">
        <v>577</v>
      </c>
      <c r="F175" s="19" t="s">
        <v>1464</v>
      </c>
      <c r="G175" s="19"/>
      <c r="H175" s="19">
        <v>69800</v>
      </c>
      <c r="I175" s="20" t="s">
        <v>378</v>
      </c>
    </row>
    <row r="176" spans="1:9" x14ac:dyDescent="0.35">
      <c r="A176" s="18">
        <v>203</v>
      </c>
      <c r="B176" s="19" t="s">
        <v>6</v>
      </c>
      <c r="C176" s="19" t="s">
        <v>578</v>
      </c>
      <c r="D176" s="19" t="s">
        <v>579</v>
      </c>
      <c r="E176" s="19" t="s">
        <v>580</v>
      </c>
      <c r="F176" s="19"/>
      <c r="G176" s="19"/>
      <c r="H176" s="19">
        <v>69100</v>
      </c>
      <c r="I176" s="20" t="s">
        <v>163</v>
      </c>
    </row>
    <row r="177" spans="1:9" x14ac:dyDescent="0.35">
      <c r="A177" s="18">
        <v>423</v>
      </c>
      <c r="B177" s="19" t="s">
        <v>6</v>
      </c>
      <c r="C177" s="19" t="s">
        <v>581</v>
      </c>
      <c r="D177" s="19" t="s">
        <v>582</v>
      </c>
      <c r="E177" s="19" t="s">
        <v>583</v>
      </c>
      <c r="F177" s="19"/>
      <c r="G177" s="19"/>
      <c r="H177" s="19">
        <v>69350</v>
      </c>
      <c r="I177" s="20" t="s">
        <v>584</v>
      </c>
    </row>
    <row r="178" spans="1:9" x14ac:dyDescent="0.35">
      <c r="A178" s="18">
        <v>304</v>
      </c>
      <c r="B178" s="19" t="s">
        <v>6</v>
      </c>
      <c r="C178" s="19" t="s">
        <v>585</v>
      </c>
      <c r="D178" s="19" t="s">
        <v>566</v>
      </c>
      <c r="E178" s="19" t="s">
        <v>586</v>
      </c>
      <c r="F178" s="19"/>
      <c r="G178" s="19"/>
      <c r="H178" s="19">
        <v>69800</v>
      </c>
      <c r="I178" s="20" t="s">
        <v>378</v>
      </c>
    </row>
    <row r="179" spans="1:9" x14ac:dyDescent="0.35">
      <c r="A179" s="18">
        <v>171</v>
      </c>
      <c r="B179" s="19" t="s">
        <v>15</v>
      </c>
      <c r="C179" s="19" t="s">
        <v>587</v>
      </c>
      <c r="D179" s="19" t="s">
        <v>588</v>
      </c>
      <c r="E179" s="19" t="s">
        <v>589</v>
      </c>
      <c r="F179" s="19"/>
      <c r="G179" s="19"/>
      <c r="H179" s="19">
        <v>69340</v>
      </c>
      <c r="I179" s="20" t="s">
        <v>74</v>
      </c>
    </row>
    <row r="180" spans="1:9" x14ac:dyDescent="0.35">
      <c r="A180" s="18">
        <v>316</v>
      </c>
      <c r="B180" s="19" t="s">
        <v>6</v>
      </c>
      <c r="C180" s="19" t="s">
        <v>590</v>
      </c>
      <c r="D180" s="19" t="s">
        <v>252</v>
      </c>
      <c r="E180" s="19" t="s">
        <v>591</v>
      </c>
      <c r="F180" s="19"/>
      <c r="G180" s="19"/>
      <c r="H180" s="19">
        <v>69100</v>
      </c>
      <c r="I180" s="20" t="s">
        <v>163</v>
      </c>
    </row>
    <row r="181" spans="1:9" x14ac:dyDescent="0.35">
      <c r="A181" s="18">
        <v>235</v>
      </c>
      <c r="B181" s="19" t="s">
        <v>15</v>
      </c>
      <c r="C181" s="19" t="s">
        <v>592</v>
      </c>
      <c r="D181" s="19" t="s">
        <v>159</v>
      </c>
      <c r="E181" s="19" t="s">
        <v>593</v>
      </c>
      <c r="F181" s="19"/>
      <c r="G181" s="19"/>
      <c r="H181" s="19">
        <v>75016</v>
      </c>
      <c r="I181" s="20" t="s">
        <v>114</v>
      </c>
    </row>
    <row r="182" spans="1:9" x14ac:dyDescent="0.35">
      <c r="A182" s="18">
        <v>239</v>
      </c>
      <c r="B182" s="19" t="s">
        <v>15</v>
      </c>
      <c r="C182" s="19" t="s">
        <v>594</v>
      </c>
      <c r="D182" s="19" t="s">
        <v>595</v>
      </c>
      <c r="E182" s="19" t="s">
        <v>596</v>
      </c>
      <c r="F182" s="19" t="s">
        <v>1465</v>
      </c>
      <c r="G182" s="19"/>
      <c r="H182" s="19">
        <v>77290</v>
      </c>
      <c r="I182" s="20" t="s">
        <v>597</v>
      </c>
    </row>
    <row r="183" spans="1:9" x14ac:dyDescent="0.35">
      <c r="A183" s="18">
        <v>89</v>
      </c>
      <c r="B183" s="19" t="s">
        <v>6</v>
      </c>
      <c r="C183" s="19" t="s">
        <v>598</v>
      </c>
      <c r="D183" s="19" t="s">
        <v>51</v>
      </c>
      <c r="E183" s="19" t="s">
        <v>599</v>
      </c>
      <c r="F183" s="19"/>
      <c r="G183" s="19"/>
      <c r="H183" s="19">
        <v>69330</v>
      </c>
      <c r="I183" s="20" t="s">
        <v>600</v>
      </c>
    </row>
    <row r="184" spans="1:9" x14ac:dyDescent="0.35">
      <c r="A184" s="18">
        <v>327</v>
      </c>
      <c r="B184" s="19" t="s">
        <v>15</v>
      </c>
      <c r="C184" s="19" t="s">
        <v>601</v>
      </c>
      <c r="D184" s="19" t="s">
        <v>602</v>
      </c>
      <c r="E184" s="19" t="s">
        <v>603</v>
      </c>
      <c r="F184" s="19" t="s">
        <v>1466</v>
      </c>
      <c r="G184" s="19"/>
      <c r="H184" s="19">
        <v>69338</v>
      </c>
      <c r="I184" s="20" t="s">
        <v>604</v>
      </c>
    </row>
    <row r="185" spans="1:9" x14ac:dyDescent="0.35">
      <c r="A185" s="18">
        <v>75</v>
      </c>
      <c r="B185" s="19" t="s">
        <v>15</v>
      </c>
      <c r="C185" s="19" t="s">
        <v>605</v>
      </c>
      <c r="D185" s="19" t="s">
        <v>607</v>
      </c>
      <c r="E185" s="19" t="s">
        <v>608</v>
      </c>
      <c r="F185" s="19"/>
      <c r="G185" s="19"/>
      <c r="H185" s="19">
        <v>26701</v>
      </c>
      <c r="I185" s="20" t="s">
        <v>609</v>
      </c>
    </row>
    <row r="186" spans="1:9" x14ac:dyDescent="0.35">
      <c r="A186" s="18">
        <v>7</v>
      </c>
      <c r="B186" s="19" t="s">
        <v>15</v>
      </c>
      <c r="C186" s="19" t="s">
        <v>605</v>
      </c>
      <c r="D186" s="19" t="s">
        <v>316</v>
      </c>
      <c r="E186" s="19" t="s">
        <v>606</v>
      </c>
      <c r="F186" s="19"/>
      <c r="G186" s="19"/>
      <c r="H186" s="19">
        <v>69100</v>
      </c>
      <c r="I186" s="20" t="s">
        <v>163</v>
      </c>
    </row>
    <row r="187" spans="1:9" x14ac:dyDescent="0.35">
      <c r="A187" s="18">
        <v>223</v>
      </c>
      <c r="B187" s="19" t="s">
        <v>6</v>
      </c>
      <c r="C187" s="19" t="s">
        <v>610</v>
      </c>
      <c r="D187" s="19" t="s">
        <v>611</v>
      </c>
      <c r="E187" s="19" t="s">
        <v>612</v>
      </c>
      <c r="F187" s="19"/>
      <c r="G187" s="19"/>
      <c r="H187" s="19">
        <v>69007</v>
      </c>
      <c r="I187" s="20" t="s">
        <v>10</v>
      </c>
    </row>
    <row r="188" spans="1:9" x14ac:dyDescent="0.35">
      <c r="A188" s="18">
        <v>19</v>
      </c>
      <c r="B188" s="19" t="s">
        <v>15</v>
      </c>
      <c r="C188" s="19" t="s">
        <v>613</v>
      </c>
      <c r="D188" s="19" t="s">
        <v>481</v>
      </c>
      <c r="E188" s="19" t="s">
        <v>614</v>
      </c>
      <c r="F188" s="19"/>
      <c r="G188" s="19"/>
      <c r="H188" s="19">
        <v>69317</v>
      </c>
      <c r="I188" s="20" t="s">
        <v>459</v>
      </c>
    </row>
    <row r="189" spans="1:9" x14ac:dyDescent="0.35">
      <c r="A189" s="18">
        <v>328</v>
      </c>
      <c r="B189" s="19" t="s">
        <v>6</v>
      </c>
      <c r="C189" s="19" t="s">
        <v>615</v>
      </c>
      <c r="D189" s="19" t="s">
        <v>524</v>
      </c>
      <c r="E189" s="19" t="s">
        <v>616</v>
      </c>
      <c r="F189" s="19"/>
      <c r="G189" s="19"/>
      <c r="H189" s="19">
        <v>69003</v>
      </c>
      <c r="I189" s="20" t="s">
        <v>493</v>
      </c>
    </row>
    <row r="190" spans="1:9" x14ac:dyDescent="0.35">
      <c r="A190" s="18">
        <v>309</v>
      </c>
      <c r="B190" s="19" t="s">
        <v>15</v>
      </c>
      <c r="C190" s="19" t="s">
        <v>617</v>
      </c>
      <c r="D190" s="19" t="s">
        <v>355</v>
      </c>
      <c r="E190" s="19" t="s">
        <v>618</v>
      </c>
      <c r="F190" s="19" t="s">
        <v>1467</v>
      </c>
      <c r="G190" s="19"/>
      <c r="H190" s="19">
        <v>69404</v>
      </c>
      <c r="I190" s="20" t="s">
        <v>146</v>
      </c>
    </row>
    <row r="191" spans="1:9" x14ac:dyDescent="0.35">
      <c r="A191" s="18">
        <v>11</v>
      </c>
      <c r="B191" s="19" t="s">
        <v>15</v>
      </c>
      <c r="C191" s="19" t="s">
        <v>619</v>
      </c>
      <c r="D191" s="19" t="s">
        <v>550</v>
      </c>
      <c r="E191" s="19" t="s">
        <v>620</v>
      </c>
      <c r="F191" s="19"/>
      <c r="G191" s="19"/>
      <c r="H191" s="19">
        <v>69367</v>
      </c>
      <c r="I191" s="20" t="s">
        <v>347</v>
      </c>
    </row>
    <row r="192" spans="1:9" x14ac:dyDescent="0.35">
      <c r="A192" s="18">
        <v>247</v>
      </c>
      <c r="B192" s="19" t="s">
        <v>15</v>
      </c>
      <c r="C192" s="19" t="s">
        <v>621</v>
      </c>
      <c r="D192" s="19" t="s">
        <v>622</v>
      </c>
      <c r="E192" s="19" t="s">
        <v>623</v>
      </c>
      <c r="F192" s="19"/>
      <c r="G192" s="19"/>
      <c r="H192" s="19">
        <v>69258</v>
      </c>
      <c r="I192" s="20" t="s">
        <v>154</v>
      </c>
    </row>
    <row r="193" spans="1:9" x14ac:dyDescent="0.35">
      <c r="A193" s="18">
        <v>158</v>
      </c>
      <c r="B193" s="19" t="s">
        <v>6</v>
      </c>
      <c r="C193" s="19" t="s">
        <v>624</v>
      </c>
      <c r="D193" s="19" t="s">
        <v>625</v>
      </c>
      <c r="E193" s="19" t="s">
        <v>626</v>
      </c>
      <c r="F193" s="19"/>
      <c r="G193" s="19"/>
      <c r="H193" s="19">
        <v>69001</v>
      </c>
      <c r="I193" s="20" t="s">
        <v>10</v>
      </c>
    </row>
    <row r="194" spans="1:9" x14ac:dyDescent="0.35">
      <c r="A194" s="18">
        <v>373</v>
      </c>
      <c r="B194" s="19" t="s">
        <v>6</v>
      </c>
      <c r="C194" s="19" t="s">
        <v>627</v>
      </c>
      <c r="D194" s="19" t="s">
        <v>628</v>
      </c>
      <c r="E194" s="19" t="s">
        <v>629</v>
      </c>
      <c r="F194" s="19"/>
      <c r="G194" s="19"/>
      <c r="H194" s="19">
        <v>78400</v>
      </c>
      <c r="I194" s="20" t="s">
        <v>630</v>
      </c>
    </row>
    <row r="195" spans="1:9" x14ac:dyDescent="0.35">
      <c r="A195" s="18">
        <v>372</v>
      </c>
      <c r="B195" s="19" t="s">
        <v>6</v>
      </c>
      <c r="C195" s="19" t="s">
        <v>631</v>
      </c>
      <c r="D195" s="19" t="s">
        <v>280</v>
      </c>
      <c r="E195" s="19" t="s">
        <v>632</v>
      </c>
      <c r="F195" s="19" t="s">
        <v>1468</v>
      </c>
      <c r="G195" s="19"/>
      <c r="H195" s="19">
        <v>69330</v>
      </c>
      <c r="I195" s="20" t="s">
        <v>282</v>
      </c>
    </row>
    <row r="196" spans="1:9" x14ac:dyDescent="0.35">
      <c r="A196" s="18">
        <v>135</v>
      </c>
      <c r="B196" s="19" t="s">
        <v>15</v>
      </c>
      <c r="C196" s="19" t="s">
        <v>633</v>
      </c>
      <c r="D196" s="19" t="s">
        <v>634</v>
      </c>
      <c r="E196" s="19" t="s">
        <v>635</v>
      </c>
      <c r="F196" s="19"/>
      <c r="G196" s="19"/>
      <c r="H196" s="19">
        <v>69007</v>
      </c>
      <c r="I196" s="20" t="s">
        <v>221</v>
      </c>
    </row>
    <row r="197" spans="1:9" x14ac:dyDescent="0.35">
      <c r="A197" s="18">
        <v>113</v>
      </c>
      <c r="B197" s="19" t="s">
        <v>6</v>
      </c>
      <c r="C197" s="19" t="s">
        <v>636</v>
      </c>
      <c r="D197" s="19" t="s">
        <v>524</v>
      </c>
      <c r="E197" s="19" t="s">
        <v>637</v>
      </c>
      <c r="F197" s="19"/>
      <c r="G197" s="19"/>
      <c r="H197" s="19">
        <v>75580</v>
      </c>
      <c r="I197" s="20" t="s">
        <v>638</v>
      </c>
    </row>
    <row r="198" spans="1:9" x14ac:dyDescent="0.35">
      <c r="A198" s="18">
        <v>147</v>
      </c>
      <c r="B198" s="19" t="s">
        <v>15</v>
      </c>
      <c r="C198" s="19" t="s">
        <v>639</v>
      </c>
      <c r="D198" s="19" t="s">
        <v>148</v>
      </c>
      <c r="E198" s="19" t="s">
        <v>640</v>
      </c>
      <c r="F198" s="19"/>
      <c r="G198" s="19"/>
      <c r="H198" s="19">
        <v>69008</v>
      </c>
      <c r="I198" s="20" t="s">
        <v>641</v>
      </c>
    </row>
    <row r="199" spans="1:9" x14ac:dyDescent="0.35">
      <c r="A199" s="18">
        <v>83</v>
      </c>
      <c r="B199" s="19" t="s">
        <v>6</v>
      </c>
      <c r="C199" s="19" t="s">
        <v>642</v>
      </c>
      <c r="D199" s="19" t="s">
        <v>643</v>
      </c>
      <c r="E199" s="19" t="s">
        <v>644</v>
      </c>
      <c r="F199" s="19"/>
      <c r="G199" s="19"/>
      <c r="H199" s="19">
        <v>69008</v>
      </c>
      <c r="I199" s="20" t="s">
        <v>10</v>
      </c>
    </row>
    <row r="200" spans="1:9" x14ac:dyDescent="0.35">
      <c r="A200" s="18">
        <v>240</v>
      </c>
      <c r="B200" s="19" t="s">
        <v>15</v>
      </c>
      <c r="C200" s="19" t="s">
        <v>645</v>
      </c>
      <c r="D200" s="19" t="s">
        <v>274</v>
      </c>
      <c r="E200" s="19" t="s">
        <v>646</v>
      </c>
      <c r="F200" s="19" t="s">
        <v>1469</v>
      </c>
      <c r="G200" s="19"/>
      <c r="H200" s="19">
        <v>92927</v>
      </c>
      <c r="I200" s="20" t="s">
        <v>647</v>
      </c>
    </row>
    <row r="201" spans="1:9" x14ac:dyDescent="0.35">
      <c r="A201" s="18">
        <v>78</v>
      </c>
      <c r="B201" s="19" t="s">
        <v>6</v>
      </c>
      <c r="C201" s="19" t="s">
        <v>648</v>
      </c>
      <c r="D201" s="19" t="s">
        <v>649</v>
      </c>
      <c r="E201" s="19" t="s">
        <v>650</v>
      </c>
      <c r="F201" s="19"/>
      <c r="G201" s="19"/>
      <c r="H201" s="19">
        <v>71009</v>
      </c>
      <c r="I201" s="20" t="s">
        <v>651</v>
      </c>
    </row>
    <row r="202" spans="1:9" x14ac:dyDescent="0.35">
      <c r="A202" s="18">
        <v>146</v>
      </c>
      <c r="B202" s="19" t="s">
        <v>15</v>
      </c>
      <c r="C202" s="19" t="s">
        <v>652</v>
      </c>
      <c r="D202" s="19" t="s">
        <v>653</v>
      </c>
      <c r="E202" s="19" t="s">
        <v>654</v>
      </c>
      <c r="F202" s="19"/>
      <c r="G202" s="19"/>
      <c r="H202" s="19">
        <v>69002</v>
      </c>
      <c r="I202" s="20" t="s">
        <v>10</v>
      </c>
    </row>
    <row r="203" spans="1:9" x14ac:dyDescent="0.35">
      <c r="A203" s="18">
        <v>312</v>
      </c>
      <c r="B203" s="19" t="s">
        <v>15</v>
      </c>
      <c r="C203" s="19" t="s">
        <v>655</v>
      </c>
      <c r="D203" s="19" t="s">
        <v>148</v>
      </c>
      <c r="E203" s="19" t="s">
        <v>656</v>
      </c>
      <c r="F203" s="19"/>
      <c r="G203" s="19"/>
      <c r="H203" s="19">
        <v>71700</v>
      </c>
      <c r="I203" s="20" t="s">
        <v>657</v>
      </c>
    </row>
    <row r="204" spans="1:9" x14ac:dyDescent="0.35">
      <c r="A204" s="18">
        <v>262</v>
      </c>
      <c r="B204" s="19" t="s">
        <v>15</v>
      </c>
      <c r="C204" s="19" t="s">
        <v>658</v>
      </c>
      <c r="D204" s="19" t="s">
        <v>84</v>
      </c>
      <c r="E204" s="19" t="s">
        <v>659</v>
      </c>
      <c r="F204" s="19"/>
      <c r="G204" s="19"/>
      <c r="H204" s="19">
        <v>92660</v>
      </c>
      <c r="I204" s="20" t="s">
        <v>660</v>
      </c>
    </row>
    <row r="205" spans="1:9" x14ac:dyDescent="0.35">
      <c r="A205" s="18">
        <v>297</v>
      </c>
      <c r="B205" s="19" t="s">
        <v>15</v>
      </c>
      <c r="C205" s="19" t="s">
        <v>661</v>
      </c>
      <c r="D205" s="19" t="s">
        <v>274</v>
      </c>
      <c r="E205" s="19" t="s">
        <v>662</v>
      </c>
      <c r="F205" s="19" t="s">
        <v>1470</v>
      </c>
      <c r="G205" s="19"/>
      <c r="H205" s="19">
        <v>69770</v>
      </c>
      <c r="I205" s="20" t="s">
        <v>663</v>
      </c>
    </row>
    <row r="206" spans="1:9" x14ac:dyDescent="0.35">
      <c r="A206" s="18">
        <v>164</v>
      </c>
      <c r="B206" s="19" t="s">
        <v>6</v>
      </c>
      <c r="C206" s="19" t="s">
        <v>664</v>
      </c>
      <c r="D206" s="19" t="s">
        <v>200</v>
      </c>
      <c r="E206" s="19" t="s">
        <v>665</v>
      </c>
      <c r="F206" s="19"/>
      <c r="G206" s="19"/>
      <c r="H206" s="19">
        <v>38240</v>
      </c>
      <c r="I206" s="20" t="s">
        <v>666</v>
      </c>
    </row>
    <row r="207" spans="1:9" x14ac:dyDescent="0.35">
      <c r="A207" s="18">
        <v>364</v>
      </c>
      <c r="B207" s="19" t="s">
        <v>15</v>
      </c>
      <c r="C207" s="19" t="s">
        <v>667</v>
      </c>
      <c r="D207" s="19" t="s">
        <v>668</v>
      </c>
      <c r="E207" s="19" t="s">
        <v>669</v>
      </c>
      <c r="F207" s="19"/>
      <c r="G207" s="19"/>
      <c r="H207" s="19">
        <v>69002</v>
      </c>
      <c r="I207" s="20" t="s">
        <v>180</v>
      </c>
    </row>
    <row r="208" spans="1:9" x14ac:dyDescent="0.35">
      <c r="A208" s="18">
        <v>284</v>
      </c>
      <c r="B208" s="19" t="s">
        <v>15</v>
      </c>
      <c r="C208" s="19" t="s">
        <v>670</v>
      </c>
      <c r="D208" s="19" t="s">
        <v>671</v>
      </c>
      <c r="E208" s="19" t="s">
        <v>672</v>
      </c>
      <c r="F208" s="19"/>
      <c r="G208" s="19"/>
      <c r="H208" s="19">
        <v>73290</v>
      </c>
      <c r="I208" s="20" t="s">
        <v>673</v>
      </c>
    </row>
    <row r="209" spans="1:9" x14ac:dyDescent="0.35">
      <c r="A209" s="18">
        <v>44</v>
      </c>
      <c r="B209" s="19" t="s">
        <v>6</v>
      </c>
      <c r="C209" s="19" t="s">
        <v>674</v>
      </c>
      <c r="D209" s="19" t="s">
        <v>675</v>
      </c>
      <c r="E209" s="19" t="s">
        <v>676</v>
      </c>
      <c r="F209" s="19"/>
      <c r="G209" s="19"/>
      <c r="H209" s="19">
        <v>92506</v>
      </c>
      <c r="I209" s="20" t="s">
        <v>677</v>
      </c>
    </row>
    <row r="210" spans="1:9" x14ac:dyDescent="0.35">
      <c r="A210" s="18">
        <v>67</v>
      </c>
      <c r="B210" s="19" t="s">
        <v>6</v>
      </c>
      <c r="C210" s="19" t="s">
        <v>678</v>
      </c>
      <c r="D210" s="19" t="s">
        <v>109</v>
      </c>
      <c r="E210" s="19" t="s">
        <v>679</v>
      </c>
      <c r="F210" s="19"/>
      <c r="G210" s="19"/>
      <c r="H210" s="19">
        <v>69002</v>
      </c>
      <c r="I210" s="20" t="s">
        <v>180</v>
      </c>
    </row>
    <row r="211" spans="1:9" x14ac:dyDescent="0.35">
      <c r="A211" s="18">
        <v>346</v>
      </c>
      <c r="B211" s="19" t="s">
        <v>15</v>
      </c>
      <c r="C211" s="19" t="s">
        <v>680</v>
      </c>
      <c r="D211" s="19" t="s">
        <v>681</v>
      </c>
      <c r="E211" s="19" t="s">
        <v>682</v>
      </c>
      <c r="F211" s="19"/>
      <c r="G211" s="19"/>
      <c r="H211" s="19">
        <v>39260</v>
      </c>
      <c r="I211" s="20" t="s">
        <v>683</v>
      </c>
    </row>
    <row r="212" spans="1:9" x14ac:dyDescent="0.35">
      <c r="A212" s="18">
        <v>127</v>
      </c>
      <c r="B212" s="19" t="s">
        <v>15</v>
      </c>
      <c r="C212" s="19" t="s">
        <v>684</v>
      </c>
      <c r="D212" s="19" t="s">
        <v>550</v>
      </c>
      <c r="E212" s="19" t="s">
        <v>685</v>
      </c>
      <c r="F212" s="19"/>
      <c r="G212" s="19"/>
      <c r="H212" s="19">
        <v>1120</v>
      </c>
      <c r="I212" s="20" t="s">
        <v>402</v>
      </c>
    </row>
    <row r="213" spans="1:9" x14ac:dyDescent="0.35">
      <c r="A213" s="18">
        <v>281</v>
      </c>
      <c r="B213" s="19" t="s">
        <v>15</v>
      </c>
      <c r="C213" s="19" t="s">
        <v>686</v>
      </c>
      <c r="D213" s="19" t="s">
        <v>687</v>
      </c>
      <c r="E213" s="19" t="s">
        <v>688</v>
      </c>
      <c r="F213" s="19"/>
      <c r="G213" s="19"/>
      <c r="H213" s="19">
        <v>1450</v>
      </c>
      <c r="I213" s="20" t="s">
        <v>689</v>
      </c>
    </row>
    <row r="214" spans="1:9" x14ac:dyDescent="0.35">
      <c r="A214" s="18">
        <v>266</v>
      </c>
      <c r="B214" s="19" t="s">
        <v>6</v>
      </c>
      <c r="C214" s="19" t="s">
        <v>690</v>
      </c>
      <c r="D214" s="19" t="s">
        <v>691</v>
      </c>
      <c r="E214" s="19" t="s">
        <v>692</v>
      </c>
      <c r="F214" s="19"/>
      <c r="G214" s="19"/>
      <c r="H214" s="19">
        <v>69627</v>
      </c>
      <c r="I214" s="20" t="s">
        <v>139</v>
      </c>
    </row>
    <row r="215" spans="1:9" x14ac:dyDescent="0.35">
      <c r="A215" s="18">
        <v>381</v>
      </c>
      <c r="B215" s="19" t="s">
        <v>6</v>
      </c>
      <c r="C215" s="19" t="s">
        <v>693</v>
      </c>
      <c r="D215" s="19" t="s">
        <v>694</v>
      </c>
      <c r="E215" s="19" t="s">
        <v>695</v>
      </c>
      <c r="F215" s="19"/>
      <c r="G215" s="19"/>
      <c r="H215" s="19">
        <v>42000</v>
      </c>
      <c r="I215" s="20" t="s">
        <v>696</v>
      </c>
    </row>
    <row r="216" spans="1:9" x14ac:dyDescent="0.35">
      <c r="A216" s="18">
        <v>93</v>
      </c>
      <c r="B216" s="19" t="s">
        <v>6</v>
      </c>
      <c r="C216" s="19" t="s">
        <v>697</v>
      </c>
      <c r="D216" s="19" t="s">
        <v>698</v>
      </c>
      <c r="E216" s="19" t="s">
        <v>699</v>
      </c>
      <c r="F216" s="19"/>
      <c r="G216" s="19"/>
      <c r="H216" s="19">
        <v>69003</v>
      </c>
      <c r="I216" s="20" t="s">
        <v>493</v>
      </c>
    </row>
    <row r="217" spans="1:9" x14ac:dyDescent="0.35">
      <c r="A217" s="18">
        <v>376</v>
      </c>
      <c r="B217" s="19" t="s">
        <v>15</v>
      </c>
      <c r="C217" s="19" t="s">
        <v>700</v>
      </c>
      <c r="D217" s="19" t="s">
        <v>701</v>
      </c>
      <c r="E217" s="19" t="s">
        <v>702</v>
      </c>
      <c r="F217" s="19" t="s">
        <v>1471</v>
      </c>
      <c r="G217" s="19"/>
      <c r="H217" s="19">
        <v>69410</v>
      </c>
      <c r="I217" s="20" t="s">
        <v>703</v>
      </c>
    </row>
    <row r="218" spans="1:9" x14ac:dyDescent="0.35">
      <c r="A218" s="18">
        <v>325</v>
      </c>
      <c r="B218" s="19" t="s">
        <v>15</v>
      </c>
      <c r="C218" s="19" t="s">
        <v>704</v>
      </c>
      <c r="D218" s="19" t="s">
        <v>371</v>
      </c>
      <c r="E218" s="19" t="s">
        <v>705</v>
      </c>
      <c r="F218" s="19" t="s">
        <v>1472</v>
      </c>
      <c r="G218" s="19"/>
      <c r="H218" s="19">
        <v>42007</v>
      </c>
      <c r="I218" s="20" t="s">
        <v>706</v>
      </c>
    </row>
    <row r="219" spans="1:9" x14ac:dyDescent="0.35">
      <c r="A219" s="18">
        <v>180</v>
      </c>
      <c r="B219" s="19" t="s">
        <v>15</v>
      </c>
      <c r="C219" s="19" t="s">
        <v>707</v>
      </c>
      <c r="D219" s="19" t="s">
        <v>708</v>
      </c>
      <c r="E219" s="19" t="s">
        <v>709</v>
      </c>
      <c r="F219" s="19"/>
      <c r="G219" s="19"/>
      <c r="H219" s="19">
        <v>7410</v>
      </c>
      <c r="I219" s="20" t="s">
        <v>710</v>
      </c>
    </row>
    <row r="220" spans="1:9" x14ac:dyDescent="0.35">
      <c r="A220" s="18">
        <v>208</v>
      </c>
      <c r="B220" s="19" t="s">
        <v>6</v>
      </c>
      <c r="C220" s="19" t="s">
        <v>711</v>
      </c>
      <c r="D220" s="19" t="s">
        <v>47</v>
      </c>
      <c r="E220" s="19" t="s">
        <v>712</v>
      </c>
      <c r="F220" s="19" t="s">
        <v>1473</v>
      </c>
      <c r="G220" s="19"/>
      <c r="H220" s="19">
        <v>69003</v>
      </c>
      <c r="I220" s="20" t="s">
        <v>493</v>
      </c>
    </row>
    <row r="221" spans="1:9" x14ac:dyDescent="0.35">
      <c r="A221" s="18">
        <v>139</v>
      </c>
      <c r="B221" s="19" t="s">
        <v>15</v>
      </c>
      <c r="C221" s="19" t="s">
        <v>713</v>
      </c>
      <c r="D221" s="19" t="s">
        <v>714</v>
      </c>
      <c r="E221" s="19" t="s">
        <v>715</v>
      </c>
      <c r="F221" s="19"/>
      <c r="G221" s="19"/>
      <c r="H221" s="19">
        <v>38860</v>
      </c>
      <c r="I221" s="20" t="s">
        <v>716</v>
      </c>
    </row>
    <row r="222" spans="1:9" x14ac:dyDescent="0.35">
      <c r="A222" s="18">
        <v>23</v>
      </c>
      <c r="B222" s="19" t="s">
        <v>15</v>
      </c>
      <c r="C222" s="19" t="s">
        <v>717</v>
      </c>
      <c r="D222" s="19" t="s">
        <v>262</v>
      </c>
      <c r="E222" s="19" t="s">
        <v>718</v>
      </c>
      <c r="F222" s="19"/>
      <c r="G222" s="19"/>
      <c r="H222" s="19">
        <v>38540</v>
      </c>
      <c r="I222" s="20" t="s">
        <v>719</v>
      </c>
    </row>
    <row r="223" spans="1:9" x14ac:dyDescent="0.35">
      <c r="A223" s="18">
        <v>122</v>
      </c>
      <c r="B223" s="19" t="s">
        <v>6</v>
      </c>
      <c r="C223" s="19" t="s">
        <v>720</v>
      </c>
      <c r="D223" s="19" t="s">
        <v>531</v>
      </c>
      <c r="E223" s="19" t="s">
        <v>721</v>
      </c>
      <c r="F223" s="19" t="s">
        <v>1474</v>
      </c>
      <c r="G223" s="19"/>
      <c r="H223" s="19">
        <v>69960</v>
      </c>
      <c r="I223" s="20" t="s">
        <v>483</v>
      </c>
    </row>
    <row r="224" spans="1:9" x14ac:dyDescent="0.35">
      <c r="A224" s="18">
        <v>202</v>
      </c>
      <c r="B224" s="19" t="s">
        <v>15</v>
      </c>
      <c r="C224" s="19" t="s">
        <v>722</v>
      </c>
      <c r="D224" s="19" t="s">
        <v>376</v>
      </c>
      <c r="E224" s="19" t="s">
        <v>723</v>
      </c>
      <c r="F224" s="19"/>
      <c r="G224" s="19"/>
      <c r="H224" s="19">
        <v>69702</v>
      </c>
      <c r="I224" s="20" t="s">
        <v>724</v>
      </c>
    </row>
    <row r="225" spans="1:9" x14ac:dyDescent="0.35">
      <c r="A225" s="18">
        <v>206</v>
      </c>
      <c r="B225" s="19" t="s">
        <v>15</v>
      </c>
      <c r="C225" s="19" t="s">
        <v>722</v>
      </c>
      <c r="D225" s="19" t="s">
        <v>274</v>
      </c>
      <c r="E225" s="19" t="s">
        <v>725</v>
      </c>
      <c r="F225" s="19"/>
      <c r="G225" s="19"/>
      <c r="H225" s="19">
        <v>69007</v>
      </c>
      <c r="I225" s="20" t="s">
        <v>221</v>
      </c>
    </row>
    <row r="226" spans="1:9" x14ac:dyDescent="0.35">
      <c r="A226" s="18">
        <v>9</v>
      </c>
      <c r="B226" s="19" t="s">
        <v>15</v>
      </c>
      <c r="C226" s="19" t="s">
        <v>726</v>
      </c>
      <c r="D226" s="19" t="s">
        <v>727</v>
      </c>
      <c r="E226" s="19" t="s">
        <v>728</v>
      </c>
      <c r="F226" s="19"/>
      <c r="G226" s="19"/>
      <c r="H226" s="19">
        <v>69300</v>
      </c>
      <c r="I226" s="20" t="s">
        <v>67</v>
      </c>
    </row>
    <row r="227" spans="1:9" x14ac:dyDescent="0.35">
      <c r="A227" s="18">
        <v>403</v>
      </c>
      <c r="B227" s="19" t="s">
        <v>15</v>
      </c>
      <c r="C227" s="19" t="s">
        <v>729</v>
      </c>
      <c r="D227" s="19" t="s">
        <v>730</v>
      </c>
      <c r="E227" s="19" t="s">
        <v>731</v>
      </c>
      <c r="F227" s="19" t="s">
        <v>1475</v>
      </c>
      <c r="G227" s="19"/>
      <c r="H227" s="19">
        <v>69960</v>
      </c>
      <c r="I227" s="20" t="s">
        <v>483</v>
      </c>
    </row>
    <row r="228" spans="1:9" x14ac:dyDescent="0.35">
      <c r="A228" s="18">
        <v>432</v>
      </c>
      <c r="B228" s="19" t="s">
        <v>15</v>
      </c>
      <c r="C228" s="19" t="s">
        <v>732</v>
      </c>
      <c r="D228" s="19" t="s">
        <v>733</v>
      </c>
      <c r="E228" s="19" t="s">
        <v>734</v>
      </c>
      <c r="F228" s="19" t="s">
        <v>1476</v>
      </c>
      <c r="G228" s="19"/>
      <c r="H228" s="19">
        <v>1000</v>
      </c>
      <c r="I228" s="20" t="s">
        <v>422</v>
      </c>
    </row>
    <row r="229" spans="1:9" x14ac:dyDescent="0.35">
      <c r="A229" s="18">
        <v>473</v>
      </c>
      <c r="B229" s="19" t="s">
        <v>15</v>
      </c>
      <c r="C229" s="19" t="s">
        <v>735</v>
      </c>
      <c r="D229" s="19" t="s">
        <v>736</v>
      </c>
      <c r="E229" s="19" t="s">
        <v>737</v>
      </c>
      <c r="F229" s="19" t="s">
        <v>1412</v>
      </c>
      <c r="G229" s="19" t="s">
        <v>4</v>
      </c>
      <c r="H229" s="19">
        <v>69200</v>
      </c>
      <c r="I229" s="20" t="s">
        <v>5</v>
      </c>
    </row>
    <row r="230" spans="1:9" x14ac:dyDescent="0.35">
      <c r="A230" s="18">
        <v>144</v>
      </c>
      <c r="B230" s="19" t="s">
        <v>6</v>
      </c>
      <c r="C230" s="19" t="s">
        <v>738</v>
      </c>
      <c r="D230" s="19" t="s">
        <v>152</v>
      </c>
      <c r="E230" s="19" t="s">
        <v>739</v>
      </c>
      <c r="F230" s="19"/>
      <c r="G230" s="19"/>
      <c r="H230" s="19">
        <v>92800</v>
      </c>
      <c r="I230" s="20" t="s">
        <v>740</v>
      </c>
    </row>
    <row r="231" spans="1:9" x14ac:dyDescent="0.35">
      <c r="A231" s="18">
        <v>188</v>
      </c>
      <c r="B231" s="19" t="s">
        <v>15</v>
      </c>
      <c r="C231" s="19" t="s">
        <v>741</v>
      </c>
      <c r="D231" s="19" t="s">
        <v>43</v>
      </c>
      <c r="E231" s="19" t="s">
        <v>742</v>
      </c>
      <c r="F231" s="19"/>
      <c r="G231" s="19"/>
      <c r="H231" s="19">
        <v>75008</v>
      </c>
      <c r="I231" s="20" t="s">
        <v>743</v>
      </c>
    </row>
    <row r="232" spans="1:9" x14ac:dyDescent="0.35">
      <c r="A232" s="18">
        <v>333</v>
      </c>
      <c r="B232" s="19" t="s">
        <v>6</v>
      </c>
      <c r="C232" s="19" t="s">
        <v>744</v>
      </c>
      <c r="D232" s="19" t="s">
        <v>232</v>
      </c>
      <c r="E232" s="19" t="s">
        <v>745</v>
      </c>
      <c r="F232" s="19"/>
      <c r="G232" s="19"/>
      <c r="H232" s="19">
        <v>69455</v>
      </c>
      <c r="I232" s="20" t="s">
        <v>34</v>
      </c>
    </row>
    <row r="233" spans="1:9" x14ac:dyDescent="0.35">
      <c r="A233" s="18">
        <v>185</v>
      </c>
      <c r="B233" s="19" t="s">
        <v>15</v>
      </c>
      <c r="C233" s="19" t="s">
        <v>746</v>
      </c>
      <c r="D233" s="19" t="s">
        <v>747</v>
      </c>
      <c r="E233" s="19" t="s">
        <v>748</v>
      </c>
      <c r="F233" s="19"/>
      <c r="G233" s="19"/>
      <c r="H233" s="19">
        <v>69800</v>
      </c>
      <c r="I233" s="20" t="s">
        <v>749</v>
      </c>
    </row>
    <row r="234" spans="1:9" x14ac:dyDescent="0.35">
      <c r="A234" s="18">
        <v>440</v>
      </c>
      <c r="B234" s="19" t="s">
        <v>15</v>
      </c>
      <c r="C234" s="19" t="s">
        <v>750</v>
      </c>
      <c r="D234" s="19" t="s">
        <v>361</v>
      </c>
      <c r="E234" s="19" t="s">
        <v>751</v>
      </c>
      <c r="F234" s="19"/>
      <c r="G234" s="19"/>
      <c r="H234" s="19">
        <v>69432</v>
      </c>
      <c r="I234" s="20" t="s">
        <v>146</v>
      </c>
    </row>
    <row r="235" spans="1:9" x14ac:dyDescent="0.35">
      <c r="A235" s="18">
        <v>179</v>
      </c>
      <c r="B235" s="19" t="s">
        <v>15</v>
      </c>
      <c r="C235" s="19" t="s">
        <v>752</v>
      </c>
      <c r="D235" s="19" t="s">
        <v>182</v>
      </c>
      <c r="E235" s="19" t="s">
        <v>753</v>
      </c>
      <c r="F235" s="19"/>
      <c r="G235" s="19"/>
      <c r="H235" s="19">
        <v>69330</v>
      </c>
      <c r="I235" s="20" t="s">
        <v>754</v>
      </c>
    </row>
    <row r="236" spans="1:9" x14ac:dyDescent="0.35">
      <c r="A236" s="18">
        <v>66</v>
      </c>
      <c r="B236" s="19" t="s">
        <v>6</v>
      </c>
      <c r="C236" s="19" t="s">
        <v>755</v>
      </c>
      <c r="D236" s="19" t="s">
        <v>756</v>
      </c>
      <c r="E236" s="19" t="s">
        <v>757</v>
      </c>
      <c r="F236" s="19" t="s">
        <v>1477</v>
      </c>
      <c r="G236" s="19"/>
      <c r="H236" s="19">
        <v>69009</v>
      </c>
      <c r="I236" s="20" t="s">
        <v>425</v>
      </c>
    </row>
    <row r="237" spans="1:9" x14ac:dyDescent="0.35">
      <c r="A237" s="18">
        <v>209</v>
      </c>
      <c r="B237" s="19" t="s">
        <v>15</v>
      </c>
      <c r="C237" s="19" t="s">
        <v>758</v>
      </c>
      <c r="D237" s="19" t="s">
        <v>759</v>
      </c>
      <c r="E237" s="19" t="s">
        <v>760</v>
      </c>
      <c r="F237" s="19"/>
      <c r="G237" s="19"/>
      <c r="H237" s="19">
        <v>69003</v>
      </c>
      <c r="I237" s="20" t="s">
        <v>10</v>
      </c>
    </row>
    <row r="238" spans="1:9" x14ac:dyDescent="0.35">
      <c r="A238" s="18">
        <v>295</v>
      </c>
      <c r="B238" s="19" t="s">
        <v>6</v>
      </c>
      <c r="C238" s="19" t="s">
        <v>761</v>
      </c>
      <c r="D238" s="19" t="s">
        <v>762</v>
      </c>
      <c r="E238" s="19" t="s">
        <v>763</v>
      </c>
      <c r="F238" s="19"/>
      <c r="G238" s="19"/>
      <c r="H238" s="19">
        <v>69300</v>
      </c>
      <c r="I238" s="20" t="s">
        <v>67</v>
      </c>
    </row>
    <row r="239" spans="1:9" x14ac:dyDescent="0.35">
      <c r="A239" s="18">
        <v>424</v>
      </c>
      <c r="B239" s="19" t="s">
        <v>15</v>
      </c>
      <c r="C239" s="19" t="s">
        <v>764</v>
      </c>
      <c r="D239" s="19" t="s">
        <v>765</v>
      </c>
      <c r="E239" s="19" t="s">
        <v>766</v>
      </c>
      <c r="F239" s="19"/>
      <c r="G239" s="19"/>
      <c r="H239" s="19">
        <v>69654</v>
      </c>
      <c r="I239" s="20" t="s">
        <v>767</v>
      </c>
    </row>
    <row r="240" spans="1:9" x14ac:dyDescent="0.35">
      <c r="A240" s="18">
        <v>226</v>
      </c>
      <c r="B240" s="19" t="s">
        <v>6</v>
      </c>
      <c r="C240" s="19" t="s">
        <v>768</v>
      </c>
      <c r="D240" s="19" t="s">
        <v>769</v>
      </c>
      <c r="E240" s="19" t="s">
        <v>770</v>
      </c>
      <c r="F240" s="19"/>
      <c r="G240" s="19"/>
      <c r="H240" s="19">
        <v>69002</v>
      </c>
      <c r="I240" s="20" t="s">
        <v>180</v>
      </c>
    </row>
    <row r="241" spans="1:9" x14ac:dyDescent="0.35">
      <c r="A241" s="18">
        <v>416</v>
      </c>
      <c r="B241" s="19" t="s">
        <v>6</v>
      </c>
      <c r="C241" s="19" t="s">
        <v>771</v>
      </c>
      <c r="D241" s="19" t="s">
        <v>488</v>
      </c>
      <c r="E241" s="19" t="s">
        <v>772</v>
      </c>
      <c r="F241" s="19"/>
      <c r="G241" s="19"/>
      <c r="H241" s="19">
        <v>93211</v>
      </c>
      <c r="I241" s="20" t="s">
        <v>773</v>
      </c>
    </row>
    <row r="242" spans="1:9" x14ac:dyDescent="0.35">
      <c r="A242" s="18">
        <v>413</v>
      </c>
      <c r="B242" s="19" t="s">
        <v>6</v>
      </c>
      <c r="C242" s="19" t="s">
        <v>774</v>
      </c>
      <c r="D242" s="19" t="s">
        <v>66</v>
      </c>
      <c r="E242" s="19" t="s">
        <v>775</v>
      </c>
      <c r="F242" s="19"/>
      <c r="G242" s="19"/>
      <c r="H242" s="19">
        <v>38430</v>
      </c>
      <c r="I242" s="20" t="s">
        <v>776</v>
      </c>
    </row>
    <row r="243" spans="1:9" x14ac:dyDescent="0.35">
      <c r="A243" s="18">
        <v>103</v>
      </c>
      <c r="B243" s="19" t="s">
        <v>6</v>
      </c>
      <c r="C243" s="19" t="s">
        <v>777</v>
      </c>
      <c r="D243" s="19" t="s">
        <v>778</v>
      </c>
      <c r="E243" s="19" t="s">
        <v>779</v>
      </c>
      <c r="F243" s="19"/>
      <c r="G243" s="19"/>
      <c r="H243" s="19">
        <v>75008</v>
      </c>
      <c r="I243" s="20" t="s">
        <v>743</v>
      </c>
    </row>
    <row r="244" spans="1:9" x14ac:dyDescent="0.35">
      <c r="A244" s="18">
        <v>261</v>
      </c>
      <c r="B244" s="19" t="s">
        <v>15</v>
      </c>
      <c r="C244" s="19" t="s">
        <v>780</v>
      </c>
      <c r="D244" s="19" t="s">
        <v>430</v>
      </c>
      <c r="E244" s="19" t="s">
        <v>781</v>
      </c>
      <c r="F244" s="19" t="s">
        <v>1478</v>
      </c>
      <c r="G244" s="19" t="s">
        <v>1479</v>
      </c>
      <c r="H244" s="19">
        <v>69633</v>
      </c>
      <c r="I244" s="20" t="s">
        <v>86</v>
      </c>
    </row>
    <row r="245" spans="1:9" x14ac:dyDescent="0.35">
      <c r="A245" s="18">
        <v>138</v>
      </c>
      <c r="B245" s="19" t="s">
        <v>15</v>
      </c>
      <c r="C245" s="19" t="s">
        <v>782</v>
      </c>
      <c r="D245" s="19" t="s">
        <v>783</v>
      </c>
      <c r="E245" s="19" t="s">
        <v>784</v>
      </c>
      <c r="F245" s="19"/>
      <c r="G245" s="19"/>
      <c r="H245" s="19">
        <v>69330</v>
      </c>
      <c r="I245" s="20" t="s">
        <v>600</v>
      </c>
    </row>
    <row r="246" spans="1:9" x14ac:dyDescent="0.35">
      <c r="A246" s="18">
        <v>415</v>
      </c>
      <c r="B246" s="19" t="s">
        <v>6</v>
      </c>
      <c r="C246" s="19" t="s">
        <v>785</v>
      </c>
      <c r="D246" s="19" t="s">
        <v>786</v>
      </c>
      <c r="E246" s="19" t="s">
        <v>787</v>
      </c>
      <c r="F246" s="19"/>
      <c r="G246" s="19"/>
      <c r="H246" s="19">
        <v>84405</v>
      </c>
      <c r="I246" s="20" t="s">
        <v>788</v>
      </c>
    </row>
    <row r="247" spans="1:9" x14ac:dyDescent="0.35">
      <c r="A247" s="18">
        <v>285</v>
      </c>
      <c r="B247" s="19" t="s">
        <v>15</v>
      </c>
      <c r="C247" s="19" t="s">
        <v>789</v>
      </c>
      <c r="D247" s="19" t="s">
        <v>554</v>
      </c>
      <c r="E247" s="19" t="s">
        <v>790</v>
      </c>
      <c r="F247" s="19"/>
      <c r="G247" s="19"/>
      <c r="H247" s="19">
        <v>69110</v>
      </c>
      <c r="I247" s="20" t="s">
        <v>791</v>
      </c>
    </row>
    <row r="248" spans="1:9" x14ac:dyDescent="0.35">
      <c r="A248" s="18">
        <v>216</v>
      </c>
      <c r="B248" s="19" t="s">
        <v>6</v>
      </c>
      <c r="C248" s="19" t="s">
        <v>792</v>
      </c>
      <c r="D248" s="19" t="s">
        <v>793</v>
      </c>
      <c r="E248" s="19" t="s">
        <v>794</v>
      </c>
      <c r="F248" s="19"/>
      <c r="G248" s="19"/>
      <c r="H248" s="19">
        <v>92220</v>
      </c>
      <c r="I248" s="20" t="s">
        <v>795</v>
      </c>
    </row>
    <row r="249" spans="1:9" x14ac:dyDescent="0.35">
      <c r="A249" s="21">
        <v>478</v>
      </c>
      <c r="B249" s="19"/>
      <c r="C249" s="19" t="s">
        <v>1480</v>
      </c>
      <c r="D249" s="19" t="s">
        <v>1481</v>
      </c>
      <c r="E249" s="19"/>
      <c r="F249" s="19"/>
      <c r="G249" s="19"/>
      <c r="H249" s="22"/>
      <c r="I249" s="20"/>
    </row>
    <row r="250" spans="1:9" x14ac:dyDescent="0.35">
      <c r="A250" s="18">
        <v>85</v>
      </c>
      <c r="B250" s="19" t="s">
        <v>15</v>
      </c>
      <c r="C250" s="19" t="s">
        <v>796</v>
      </c>
      <c r="D250" s="19" t="s">
        <v>759</v>
      </c>
      <c r="E250" s="19" t="s">
        <v>797</v>
      </c>
      <c r="F250" s="19"/>
      <c r="G250" s="19"/>
      <c r="H250" s="19">
        <v>69003</v>
      </c>
      <c r="I250" s="20" t="s">
        <v>10</v>
      </c>
    </row>
    <row r="251" spans="1:9" x14ac:dyDescent="0.35">
      <c r="A251" s="18">
        <v>16</v>
      </c>
      <c r="B251" s="19" t="s">
        <v>15</v>
      </c>
      <c r="C251" s="19" t="s">
        <v>798</v>
      </c>
      <c r="D251" s="19" t="s">
        <v>799</v>
      </c>
      <c r="E251" s="19" t="s">
        <v>800</v>
      </c>
      <c r="F251" s="19" t="s">
        <v>1482</v>
      </c>
      <c r="G251" s="19"/>
      <c r="H251" s="19">
        <v>69007</v>
      </c>
      <c r="I251" s="20" t="s">
        <v>10</v>
      </c>
    </row>
    <row r="252" spans="1:9" x14ac:dyDescent="0.35">
      <c r="A252" s="18">
        <v>107</v>
      </c>
      <c r="B252" s="19" t="s">
        <v>15</v>
      </c>
      <c r="C252" s="19" t="s">
        <v>801</v>
      </c>
      <c r="D252" s="19" t="s">
        <v>802</v>
      </c>
      <c r="E252" s="19" t="s">
        <v>803</v>
      </c>
      <c r="F252" s="19"/>
      <c r="G252" s="19"/>
      <c r="H252" s="19">
        <v>69570</v>
      </c>
      <c r="I252" s="20" t="s">
        <v>398</v>
      </c>
    </row>
    <row r="253" spans="1:9" x14ac:dyDescent="0.35">
      <c r="A253" s="18">
        <v>69</v>
      </c>
      <c r="B253" s="19" t="s">
        <v>6</v>
      </c>
      <c r="C253" s="19" t="s">
        <v>804</v>
      </c>
      <c r="D253" s="19" t="s">
        <v>51</v>
      </c>
      <c r="E253" s="19" t="s">
        <v>805</v>
      </c>
      <c r="F253" s="19"/>
      <c r="G253" s="19"/>
      <c r="H253" s="19">
        <v>73370</v>
      </c>
      <c r="I253" s="20" t="s">
        <v>806</v>
      </c>
    </row>
    <row r="254" spans="1:9" x14ac:dyDescent="0.35">
      <c r="A254" s="18">
        <v>294</v>
      </c>
      <c r="B254" s="19" t="s">
        <v>15</v>
      </c>
      <c r="C254" s="19" t="s">
        <v>807</v>
      </c>
      <c r="D254" s="19" t="s">
        <v>808</v>
      </c>
      <c r="E254" s="19" t="s">
        <v>809</v>
      </c>
      <c r="F254" s="19" t="s">
        <v>1483</v>
      </c>
      <c r="G254" s="19"/>
      <c r="H254" s="19">
        <v>92130</v>
      </c>
      <c r="I254" s="20" t="s">
        <v>508</v>
      </c>
    </row>
    <row r="255" spans="1:9" x14ac:dyDescent="0.35">
      <c r="A255" s="18">
        <v>289</v>
      </c>
      <c r="B255" s="19" t="s">
        <v>15</v>
      </c>
      <c r="C255" s="19" t="s">
        <v>810</v>
      </c>
      <c r="D255" s="19" t="s">
        <v>811</v>
      </c>
      <c r="E255" s="19" t="s">
        <v>812</v>
      </c>
      <c r="F255" s="19"/>
      <c r="G255" s="19"/>
      <c r="H255" s="19">
        <v>92200</v>
      </c>
      <c r="I255" s="20" t="s">
        <v>813</v>
      </c>
    </row>
    <row r="256" spans="1:9" x14ac:dyDescent="0.35">
      <c r="A256" s="18">
        <v>255</v>
      </c>
      <c r="B256" s="19" t="s">
        <v>15</v>
      </c>
      <c r="C256" s="19" t="s">
        <v>814</v>
      </c>
      <c r="D256" s="19" t="s">
        <v>815</v>
      </c>
      <c r="E256" s="19" t="s">
        <v>816</v>
      </c>
      <c r="F256" s="19"/>
      <c r="G256" s="19"/>
      <c r="H256" s="19">
        <v>69200</v>
      </c>
      <c r="I256" s="20" t="s">
        <v>817</v>
      </c>
    </row>
    <row r="257" spans="1:9" x14ac:dyDescent="0.35">
      <c r="A257" s="18">
        <v>388</v>
      </c>
      <c r="B257" s="19" t="s">
        <v>15</v>
      </c>
      <c r="C257" s="19" t="s">
        <v>818</v>
      </c>
      <c r="D257" s="19" t="s">
        <v>262</v>
      </c>
      <c r="E257" s="19" t="s">
        <v>819</v>
      </c>
      <c r="F257" s="19" t="s">
        <v>1484</v>
      </c>
      <c r="G257" s="19"/>
      <c r="H257" s="19">
        <v>1708</v>
      </c>
      <c r="I257" s="20" t="s">
        <v>820</v>
      </c>
    </row>
    <row r="258" spans="1:9" x14ac:dyDescent="0.35">
      <c r="A258" s="18">
        <v>444</v>
      </c>
      <c r="B258" s="19" t="s">
        <v>6</v>
      </c>
      <c r="C258" s="19" t="s">
        <v>821</v>
      </c>
      <c r="D258" s="19" t="s">
        <v>12</v>
      </c>
      <c r="E258" s="19" t="s">
        <v>822</v>
      </c>
      <c r="F258" s="19"/>
      <c r="G258" s="19"/>
      <c r="H258" s="19">
        <v>69570</v>
      </c>
      <c r="I258" s="20" t="s">
        <v>398</v>
      </c>
    </row>
    <row r="259" spans="1:9" x14ac:dyDescent="0.35">
      <c r="A259" s="18">
        <v>204</v>
      </c>
      <c r="B259" s="19" t="s">
        <v>6</v>
      </c>
      <c r="C259" s="19" t="s">
        <v>823</v>
      </c>
      <c r="D259" s="19" t="s">
        <v>280</v>
      </c>
      <c r="E259" s="19" t="s">
        <v>824</v>
      </c>
      <c r="F259" s="19" t="s">
        <v>1485</v>
      </c>
      <c r="G259" s="19"/>
      <c r="H259" s="19">
        <v>74112</v>
      </c>
      <c r="I259" s="20" t="s">
        <v>825</v>
      </c>
    </row>
    <row r="260" spans="1:9" x14ac:dyDescent="0.35">
      <c r="A260" s="18">
        <v>80</v>
      </c>
      <c r="B260" s="19" t="s">
        <v>15</v>
      </c>
      <c r="C260" s="19" t="s">
        <v>826</v>
      </c>
      <c r="D260" s="19" t="s">
        <v>827</v>
      </c>
      <c r="E260" s="19" t="s">
        <v>828</v>
      </c>
      <c r="F260" s="19"/>
      <c r="G260" s="19"/>
      <c r="H260" s="19">
        <v>69792</v>
      </c>
      <c r="I260" s="20" t="s">
        <v>829</v>
      </c>
    </row>
    <row r="261" spans="1:9" x14ac:dyDescent="0.35">
      <c r="A261" s="18">
        <v>39</v>
      </c>
      <c r="B261" s="19" t="s">
        <v>15</v>
      </c>
      <c r="C261" s="19" t="s">
        <v>830</v>
      </c>
      <c r="D261" s="19" t="s">
        <v>159</v>
      </c>
      <c r="E261" s="19" t="s">
        <v>831</v>
      </c>
      <c r="F261" s="19" t="s">
        <v>1486</v>
      </c>
      <c r="G261" s="19"/>
      <c r="H261" s="19">
        <v>69207</v>
      </c>
      <c r="I261" s="20" t="s">
        <v>832</v>
      </c>
    </row>
    <row r="262" spans="1:9" x14ac:dyDescent="0.35">
      <c r="A262" s="18">
        <v>395</v>
      </c>
      <c r="B262" s="19" t="s">
        <v>15</v>
      </c>
      <c r="C262" s="19" t="s">
        <v>833</v>
      </c>
      <c r="D262" s="19" t="s">
        <v>141</v>
      </c>
      <c r="E262" s="19" t="s">
        <v>834</v>
      </c>
      <c r="F262" s="19"/>
      <c r="G262" s="19"/>
      <c r="H262" s="19">
        <v>38200</v>
      </c>
      <c r="I262" s="20" t="s">
        <v>519</v>
      </c>
    </row>
    <row r="263" spans="1:9" x14ac:dyDescent="0.35">
      <c r="A263" s="18">
        <v>334</v>
      </c>
      <c r="B263" s="19" t="s">
        <v>6</v>
      </c>
      <c r="C263" s="19" t="s">
        <v>835</v>
      </c>
      <c r="D263" s="19" t="s">
        <v>836</v>
      </c>
      <c r="E263" s="19" t="s">
        <v>837</v>
      </c>
      <c r="F263" s="19" t="s">
        <v>1487</v>
      </c>
      <c r="G263" s="19"/>
      <c r="H263" s="19">
        <v>69530</v>
      </c>
      <c r="I263" s="20" t="s">
        <v>442</v>
      </c>
    </row>
    <row r="264" spans="1:9" x14ac:dyDescent="0.35">
      <c r="A264" s="18">
        <v>427</v>
      </c>
      <c r="B264" s="19" t="s">
        <v>15</v>
      </c>
      <c r="C264" s="19" t="s">
        <v>838</v>
      </c>
      <c r="D264" s="19" t="s">
        <v>109</v>
      </c>
      <c r="E264" s="19" t="s">
        <v>839</v>
      </c>
      <c r="F264" s="19"/>
      <c r="G264" s="19"/>
      <c r="H264" s="19">
        <v>21500</v>
      </c>
      <c r="I264" s="20" t="s">
        <v>840</v>
      </c>
    </row>
    <row r="265" spans="1:9" x14ac:dyDescent="0.35">
      <c r="A265" s="18">
        <v>151</v>
      </c>
      <c r="B265" s="19" t="s">
        <v>15</v>
      </c>
      <c r="C265" s="19" t="s">
        <v>841</v>
      </c>
      <c r="D265" s="19" t="s">
        <v>193</v>
      </c>
      <c r="E265" s="19" t="s">
        <v>842</v>
      </c>
      <c r="F265" s="19"/>
      <c r="G265" s="19"/>
      <c r="H265" s="19">
        <v>69003</v>
      </c>
      <c r="I265" s="20" t="s">
        <v>10</v>
      </c>
    </row>
    <row r="266" spans="1:9" x14ac:dyDescent="0.35">
      <c r="A266" s="18">
        <v>217</v>
      </c>
      <c r="B266" s="19" t="s">
        <v>6</v>
      </c>
      <c r="C266" s="19" t="s">
        <v>843</v>
      </c>
      <c r="D266" s="19" t="s">
        <v>844</v>
      </c>
      <c r="E266" s="19" t="s">
        <v>845</v>
      </c>
      <c r="F266" s="19"/>
      <c r="G266" s="19"/>
      <c r="H266" s="19">
        <v>69355</v>
      </c>
      <c r="I266" s="20" t="s">
        <v>278</v>
      </c>
    </row>
    <row r="267" spans="1:9" x14ac:dyDescent="0.35">
      <c r="A267" s="18">
        <v>386</v>
      </c>
      <c r="B267" s="19" t="s">
        <v>6</v>
      </c>
      <c r="C267" s="19" t="s">
        <v>846</v>
      </c>
      <c r="D267" s="19" t="s">
        <v>847</v>
      </c>
      <c r="E267" s="19" t="s">
        <v>848</v>
      </c>
      <c r="F267" s="19" t="s">
        <v>1430</v>
      </c>
      <c r="G267" s="19"/>
      <c r="H267" s="19">
        <v>69802</v>
      </c>
      <c r="I267" s="20" t="s">
        <v>378</v>
      </c>
    </row>
    <row r="268" spans="1:9" x14ac:dyDescent="0.35">
      <c r="A268" s="18">
        <v>211</v>
      </c>
      <c r="B268" s="19" t="s">
        <v>6</v>
      </c>
      <c r="C268" s="19" t="s">
        <v>849</v>
      </c>
      <c r="D268" s="19" t="s">
        <v>51</v>
      </c>
      <c r="E268" s="19" t="s">
        <v>850</v>
      </c>
      <c r="F268" s="19" t="s">
        <v>1488</v>
      </c>
      <c r="G268" s="19"/>
      <c r="H268" s="19">
        <v>92085</v>
      </c>
      <c r="I268" s="20" t="s">
        <v>851</v>
      </c>
    </row>
    <row r="269" spans="1:9" x14ac:dyDescent="0.35">
      <c r="A269" s="18">
        <v>246</v>
      </c>
      <c r="B269" s="19" t="s">
        <v>6</v>
      </c>
      <c r="C269" s="19" t="s">
        <v>852</v>
      </c>
      <c r="D269" s="19" t="s">
        <v>853</v>
      </c>
      <c r="E269" s="19" t="s">
        <v>854</v>
      </c>
      <c r="F269" s="19"/>
      <c r="G269" s="19"/>
      <c r="H269" s="19">
        <v>69003</v>
      </c>
      <c r="I269" s="20" t="s">
        <v>10</v>
      </c>
    </row>
    <row r="270" spans="1:9" x14ac:dyDescent="0.35">
      <c r="A270" s="18">
        <v>407</v>
      </c>
      <c r="B270" s="19" t="s">
        <v>15</v>
      </c>
      <c r="C270" s="19" t="s">
        <v>855</v>
      </c>
      <c r="D270" s="19" t="s">
        <v>856</v>
      </c>
      <c r="E270" s="19" t="s">
        <v>857</v>
      </c>
      <c r="F270" s="19"/>
      <c r="G270" s="19"/>
      <c r="H270" s="19">
        <v>69003</v>
      </c>
      <c r="I270" s="20" t="s">
        <v>493</v>
      </c>
    </row>
    <row r="271" spans="1:9" x14ac:dyDescent="0.35">
      <c r="A271" s="18">
        <v>379</v>
      </c>
      <c r="B271" s="19" t="s">
        <v>6</v>
      </c>
      <c r="C271" s="19" t="s">
        <v>858</v>
      </c>
      <c r="D271" s="19" t="s">
        <v>859</v>
      </c>
      <c r="E271" s="19" t="s">
        <v>860</v>
      </c>
      <c r="F271" s="19" t="s">
        <v>1489</v>
      </c>
      <c r="G271" s="19"/>
      <c r="H271" s="19">
        <v>42803</v>
      </c>
      <c r="I271" s="20" t="s">
        <v>861</v>
      </c>
    </row>
    <row r="272" spans="1:9" x14ac:dyDescent="0.35">
      <c r="A272" s="18">
        <v>244</v>
      </c>
      <c r="B272" s="19" t="s">
        <v>15</v>
      </c>
      <c r="C272" s="19" t="s">
        <v>862</v>
      </c>
      <c r="D272" s="19" t="s">
        <v>352</v>
      </c>
      <c r="E272" s="19" t="s">
        <v>863</v>
      </c>
      <c r="F272" s="19"/>
      <c r="G272" s="19"/>
      <c r="H272" s="19">
        <v>69780</v>
      </c>
      <c r="I272" s="20" t="s">
        <v>864</v>
      </c>
    </row>
    <row r="273" spans="1:9" x14ac:dyDescent="0.35">
      <c r="A273" s="18">
        <v>168</v>
      </c>
      <c r="B273" s="19" t="s">
        <v>6</v>
      </c>
      <c r="C273" s="19" t="s">
        <v>865</v>
      </c>
      <c r="D273" s="19" t="s">
        <v>866</v>
      </c>
      <c r="E273" s="19" t="s">
        <v>867</v>
      </c>
      <c r="F273" s="19"/>
      <c r="G273" s="19"/>
      <c r="H273" s="19">
        <v>69004</v>
      </c>
      <c r="I273" s="20" t="s">
        <v>10</v>
      </c>
    </row>
    <row r="274" spans="1:9" x14ac:dyDescent="0.35">
      <c r="A274" s="18">
        <v>109</v>
      </c>
      <c r="B274" s="19" t="s">
        <v>15</v>
      </c>
      <c r="C274" s="19" t="s">
        <v>868</v>
      </c>
      <c r="D274" s="19" t="s">
        <v>869</v>
      </c>
      <c r="E274" s="19" t="s">
        <v>870</v>
      </c>
      <c r="F274" s="19"/>
      <c r="G274" s="19"/>
      <c r="H274" s="19">
        <v>78100</v>
      </c>
      <c r="I274" s="20" t="s">
        <v>871</v>
      </c>
    </row>
    <row r="275" spans="1:9" x14ac:dyDescent="0.35">
      <c r="A275" s="18">
        <v>286</v>
      </c>
      <c r="B275" s="19" t="s">
        <v>15</v>
      </c>
      <c r="C275" s="19" t="s">
        <v>872</v>
      </c>
      <c r="D275" s="19" t="s">
        <v>873</v>
      </c>
      <c r="E275" s="19" t="s">
        <v>874</v>
      </c>
      <c r="F275" s="19"/>
      <c r="G275" s="19"/>
      <c r="H275" s="19">
        <v>69006</v>
      </c>
      <c r="I275" s="20" t="s">
        <v>10</v>
      </c>
    </row>
    <row r="276" spans="1:9" x14ac:dyDescent="0.35">
      <c r="A276" s="18">
        <v>128</v>
      </c>
      <c r="B276" s="19" t="s">
        <v>15</v>
      </c>
      <c r="C276" s="19" t="s">
        <v>875</v>
      </c>
      <c r="D276" s="19" t="s">
        <v>876</v>
      </c>
      <c r="E276" s="19" t="s">
        <v>877</v>
      </c>
      <c r="F276" s="19"/>
      <c r="G276" s="19"/>
      <c r="H276" s="19">
        <v>69003</v>
      </c>
      <c r="I276" s="20" t="s">
        <v>10</v>
      </c>
    </row>
    <row r="277" spans="1:9" x14ac:dyDescent="0.35">
      <c r="A277" s="18">
        <v>129</v>
      </c>
      <c r="B277" s="19" t="s">
        <v>6</v>
      </c>
      <c r="C277" s="19" t="s">
        <v>878</v>
      </c>
      <c r="D277" s="19" t="s">
        <v>879</v>
      </c>
      <c r="E277" s="19" t="s">
        <v>880</v>
      </c>
      <c r="F277" s="19"/>
      <c r="G277" s="19"/>
      <c r="H277" s="19">
        <v>75008</v>
      </c>
      <c r="I277" s="20" t="s">
        <v>743</v>
      </c>
    </row>
    <row r="278" spans="1:9" x14ac:dyDescent="0.35">
      <c r="A278" s="18">
        <v>124</v>
      </c>
      <c r="B278" s="19" t="s">
        <v>15</v>
      </c>
      <c r="C278" s="19" t="s">
        <v>881</v>
      </c>
      <c r="D278" s="19" t="s">
        <v>390</v>
      </c>
      <c r="E278" s="19" t="s">
        <v>882</v>
      </c>
      <c r="F278" s="19"/>
      <c r="G278" s="19"/>
      <c r="H278" s="19">
        <v>69007</v>
      </c>
      <c r="I278" s="20" t="s">
        <v>10</v>
      </c>
    </row>
    <row r="279" spans="1:9" x14ac:dyDescent="0.35">
      <c r="A279" s="18">
        <v>31</v>
      </c>
      <c r="B279" s="19" t="s">
        <v>6</v>
      </c>
      <c r="C279" s="19" t="s">
        <v>883</v>
      </c>
      <c r="D279" s="19" t="s">
        <v>884</v>
      </c>
      <c r="E279" s="19" t="s">
        <v>885</v>
      </c>
      <c r="F279" s="19"/>
      <c r="G279" s="19"/>
      <c r="H279" s="19">
        <v>69120</v>
      </c>
      <c r="I279" s="20" t="s">
        <v>38</v>
      </c>
    </row>
    <row r="280" spans="1:9" x14ac:dyDescent="0.35">
      <c r="A280" s="18">
        <v>70</v>
      </c>
      <c r="B280" s="19" t="s">
        <v>15</v>
      </c>
      <c r="C280" s="19" t="s">
        <v>886</v>
      </c>
      <c r="D280" s="19" t="s">
        <v>546</v>
      </c>
      <c r="E280" s="19" t="s">
        <v>887</v>
      </c>
      <c r="F280" s="19"/>
      <c r="G280" s="19"/>
      <c r="H280" s="19">
        <v>69170</v>
      </c>
      <c r="I280" s="20" t="s">
        <v>428</v>
      </c>
    </row>
    <row r="281" spans="1:9" x14ac:dyDescent="0.35">
      <c r="A281" s="18">
        <v>119</v>
      </c>
      <c r="B281" s="19" t="s">
        <v>6</v>
      </c>
      <c r="C281" s="19" t="s">
        <v>888</v>
      </c>
      <c r="D281" s="19" t="s">
        <v>152</v>
      </c>
      <c r="E281" s="19" t="s">
        <v>889</v>
      </c>
      <c r="F281" s="19"/>
      <c r="G281" s="19"/>
      <c r="H281" s="19">
        <v>75001</v>
      </c>
      <c r="I281" s="20" t="s">
        <v>114</v>
      </c>
    </row>
    <row r="282" spans="1:9" x14ac:dyDescent="0.35">
      <c r="A282" s="18">
        <v>140</v>
      </c>
      <c r="B282" s="19" t="s">
        <v>6</v>
      </c>
      <c r="C282" s="19" t="s">
        <v>890</v>
      </c>
      <c r="D282" s="19" t="s">
        <v>891</v>
      </c>
      <c r="E282" s="19" t="s">
        <v>892</v>
      </c>
      <c r="F282" s="19"/>
      <c r="G282" s="19"/>
      <c r="H282" s="19">
        <v>69003</v>
      </c>
      <c r="I282" s="20" t="s">
        <v>493</v>
      </c>
    </row>
    <row r="283" spans="1:9" x14ac:dyDescent="0.35">
      <c r="A283" s="18">
        <v>254</v>
      </c>
      <c r="B283" s="19" t="s">
        <v>6</v>
      </c>
      <c r="C283" s="19" t="s">
        <v>893</v>
      </c>
      <c r="D283" s="19" t="s">
        <v>410</v>
      </c>
      <c r="E283" s="19" t="s">
        <v>894</v>
      </c>
      <c r="F283" s="19" t="s">
        <v>1490</v>
      </c>
      <c r="G283" s="19"/>
      <c r="H283" s="19">
        <v>69007</v>
      </c>
      <c r="I283" s="20" t="s">
        <v>10</v>
      </c>
    </row>
    <row r="284" spans="1:9" x14ac:dyDescent="0.35">
      <c r="A284" s="18">
        <v>186</v>
      </c>
      <c r="B284" s="19" t="s">
        <v>15</v>
      </c>
      <c r="C284" s="19" t="s">
        <v>895</v>
      </c>
      <c r="D284" s="19" t="s">
        <v>896</v>
      </c>
      <c r="E284" s="19" t="s">
        <v>897</v>
      </c>
      <c r="F284" s="19"/>
      <c r="G284" s="19"/>
      <c r="H284" s="19">
        <v>69100</v>
      </c>
      <c r="I284" s="20" t="s">
        <v>898</v>
      </c>
    </row>
    <row r="285" spans="1:9" x14ac:dyDescent="0.35">
      <c r="A285" s="18">
        <v>256</v>
      </c>
      <c r="B285" s="19" t="s">
        <v>6</v>
      </c>
      <c r="C285" s="19" t="s">
        <v>899</v>
      </c>
      <c r="D285" s="19" t="s">
        <v>280</v>
      </c>
      <c r="E285" s="19" t="s">
        <v>900</v>
      </c>
      <c r="F285" s="19"/>
      <c r="G285" s="19"/>
      <c r="H285" s="19">
        <v>69007</v>
      </c>
      <c r="I285" s="20" t="s">
        <v>10</v>
      </c>
    </row>
    <row r="286" spans="1:9" x14ac:dyDescent="0.35">
      <c r="A286" s="18">
        <v>74</v>
      </c>
      <c r="B286" s="19" t="s">
        <v>15</v>
      </c>
      <c r="C286" s="19" t="s">
        <v>901</v>
      </c>
      <c r="D286" s="19" t="s">
        <v>714</v>
      </c>
      <c r="E286" s="19" t="s">
        <v>902</v>
      </c>
      <c r="F286" s="19" t="s">
        <v>1491</v>
      </c>
      <c r="G286" s="19"/>
      <c r="H286" s="19">
        <v>75008</v>
      </c>
      <c r="I286" s="20" t="s">
        <v>743</v>
      </c>
    </row>
    <row r="287" spans="1:9" x14ac:dyDescent="0.35">
      <c r="A287" s="18">
        <v>195</v>
      </c>
      <c r="B287" s="19" t="s">
        <v>6</v>
      </c>
      <c r="C287" s="19" t="s">
        <v>903</v>
      </c>
      <c r="D287" s="19" t="s">
        <v>904</v>
      </c>
      <c r="E287" s="19" t="s">
        <v>905</v>
      </c>
      <c r="F287" s="19" t="s">
        <v>1492</v>
      </c>
      <c r="G287" s="19"/>
      <c r="H287" s="19">
        <v>75634</v>
      </c>
      <c r="I287" s="20" t="s">
        <v>906</v>
      </c>
    </row>
    <row r="288" spans="1:9" x14ac:dyDescent="0.35">
      <c r="A288" s="18">
        <v>191</v>
      </c>
      <c r="B288" s="19" t="s">
        <v>6</v>
      </c>
      <c r="C288" s="19" t="s">
        <v>907</v>
      </c>
      <c r="D288" s="19" t="s">
        <v>128</v>
      </c>
      <c r="E288" s="19" t="s">
        <v>908</v>
      </c>
      <c r="F288" s="19"/>
      <c r="G288" s="19"/>
      <c r="H288" s="19">
        <v>38138</v>
      </c>
      <c r="I288" s="20" t="s">
        <v>909</v>
      </c>
    </row>
    <row r="289" spans="1:9" x14ac:dyDescent="0.35">
      <c r="A289" s="18">
        <v>396</v>
      </c>
      <c r="B289" s="19" t="s">
        <v>15</v>
      </c>
      <c r="C289" s="19" t="s">
        <v>910</v>
      </c>
      <c r="D289" s="19" t="s">
        <v>32</v>
      </c>
      <c r="E289" s="19" t="s">
        <v>911</v>
      </c>
      <c r="F289" s="19"/>
      <c r="G289" s="19"/>
      <c r="H289" s="19">
        <v>69002</v>
      </c>
      <c r="I289" s="20" t="s">
        <v>10</v>
      </c>
    </row>
    <row r="290" spans="1:9" x14ac:dyDescent="0.35">
      <c r="A290" s="18">
        <v>5</v>
      </c>
      <c r="B290" s="19" t="s">
        <v>6</v>
      </c>
      <c r="C290" s="19" t="s">
        <v>912</v>
      </c>
      <c r="D290" s="19" t="s">
        <v>913</v>
      </c>
      <c r="E290" s="19" t="s">
        <v>914</v>
      </c>
      <c r="F290" s="19"/>
      <c r="G290" s="19"/>
      <c r="H290" s="19">
        <v>21000</v>
      </c>
      <c r="I290" s="20" t="s">
        <v>202</v>
      </c>
    </row>
    <row r="291" spans="1:9" x14ac:dyDescent="0.35">
      <c r="A291" s="18">
        <v>189</v>
      </c>
      <c r="B291" s="19" t="s">
        <v>15</v>
      </c>
      <c r="C291" s="19" t="s">
        <v>915</v>
      </c>
      <c r="D291" s="19" t="s">
        <v>376</v>
      </c>
      <c r="E291" s="19" t="s">
        <v>916</v>
      </c>
      <c r="F291" s="19" t="s">
        <v>1493</v>
      </c>
      <c r="G291" s="19"/>
      <c r="H291" s="19">
        <v>38556</v>
      </c>
      <c r="I291" s="20" t="s">
        <v>917</v>
      </c>
    </row>
    <row r="292" spans="1:9" x14ac:dyDescent="0.35">
      <c r="A292" s="18">
        <v>438</v>
      </c>
      <c r="B292" s="19" t="s">
        <v>6</v>
      </c>
      <c r="C292" s="19" t="s">
        <v>915</v>
      </c>
      <c r="D292" s="19" t="s">
        <v>918</v>
      </c>
      <c r="E292" s="19" t="s">
        <v>919</v>
      </c>
      <c r="F292" s="19"/>
      <c r="G292" s="19"/>
      <c r="H292" s="19">
        <v>38040</v>
      </c>
      <c r="I292" s="20" t="s">
        <v>920</v>
      </c>
    </row>
    <row r="293" spans="1:9" x14ac:dyDescent="0.35">
      <c r="A293" s="18">
        <v>270</v>
      </c>
      <c r="B293" s="19" t="s">
        <v>15</v>
      </c>
      <c r="C293" s="19" t="s">
        <v>921</v>
      </c>
      <c r="D293" s="19" t="s">
        <v>433</v>
      </c>
      <c r="E293" s="19" t="s">
        <v>922</v>
      </c>
      <c r="F293" s="19"/>
      <c r="G293" s="19"/>
      <c r="H293" s="19">
        <v>69006</v>
      </c>
      <c r="I293" s="20" t="s">
        <v>213</v>
      </c>
    </row>
    <row r="294" spans="1:9" x14ac:dyDescent="0.35">
      <c r="A294" s="18">
        <v>62</v>
      </c>
      <c r="B294" s="19" t="s">
        <v>6</v>
      </c>
      <c r="C294" s="19" t="s">
        <v>923</v>
      </c>
      <c r="D294" s="19" t="s">
        <v>204</v>
      </c>
      <c r="E294" s="19" t="s">
        <v>924</v>
      </c>
      <c r="F294" s="19"/>
      <c r="G294" s="19"/>
      <c r="H294" s="19">
        <v>69390</v>
      </c>
      <c r="I294" s="20" t="s">
        <v>925</v>
      </c>
    </row>
    <row r="295" spans="1:9" x14ac:dyDescent="0.35">
      <c r="A295" s="18">
        <v>152</v>
      </c>
      <c r="B295" s="19" t="s">
        <v>15</v>
      </c>
      <c r="C295" s="19" t="s">
        <v>926</v>
      </c>
      <c r="D295" s="19" t="s">
        <v>274</v>
      </c>
      <c r="E295" s="19" t="s">
        <v>927</v>
      </c>
      <c r="F295" s="19"/>
      <c r="G295" s="19"/>
      <c r="H295" s="19">
        <v>69009</v>
      </c>
      <c r="I295" s="20" t="s">
        <v>425</v>
      </c>
    </row>
    <row r="296" spans="1:9" x14ac:dyDescent="0.35">
      <c r="A296" s="18">
        <v>1</v>
      </c>
      <c r="B296" s="19" t="s">
        <v>15</v>
      </c>
      <c r="C296" s="19" t="s">
        <v>928</v>
      </c>
      <c r="D296" s="19" t="s">
        <v>95</v>
      </c>
      <c r="E296" s="19" t="s">
        <v>929</v>
      </c>
      <c r="F296" s="19" t="s">
        <v>1494</v>
      </c>
      <c r="G296" s="19"/>
      <c r="H296" s="19">
        <v>69354</v>
      </c>
      <c r="I296" s="20" t="s">
        <v>347</v>
      </c>
    </row>
    <row r="297" spans="1:9" x14ac:dyDescent="0.35">
      <c r="A297" s="18">
        <v>12</v>
      </c>
      <c r="B297" s="19" t="s">
        <v>15</v>
      </c>
      <c r="C297" s="19" t="s">
        <v>930</v>
      </c>
      <c r="D297" s="19" t="s">
        <v>931</v>
      </c>
      <c r="E297" s="19" t="s">
        <v>932</v>
      </c>
      <c r="F297" s="19" t="s">
        <v>1495</v>
      </c>
      <c r="G297" s="19"/>
      <c r="H297" s="19">
        <v>69219</v>
      </c>
      <c r="I297" s="20" t="s">
        <v>93</v>
      </c>
    </row>
    <row r="298" spans="1:9" x14ac:dyDescent="0.35">
      <c r="A298" s="18">
        <v>380</v>
      </c>
      <c r="B298" s="19" t="s">
        <v>6</v>
      </c>
      <c r="C298" s="19" t="s">
        <v>933</v>
      </c>
      <c r="D298" s="19" t="s">
        <v>437</v>
      </c>
      <c r="E298" s="19" t="s">
        <v>934</v>
      </c>
      <c r="F298" s="19" t="s">
        <v>1496</v>
      </c>
      <c r="G298" s="19"/>
      <c r="H298" s="19">
        <v>75012</v>
      </c>
      <c r="I298" s="20" t="s">
        <v>935</v>
      </c>
    </row>
    <row r="299" spans="1:9" x14ac:dyDescent="0.35">
      <c r="A299" s="18">
        <v>422</v>
      </c>
      <c r="B299" s="19" t="s">
        <v>15</v>
      </c>
      <c r="C299" s="19" t="s">
        <v>936</v>
      </c>
      <c r="D299" s="19" t="s">
        <v>95</v>
      </c>
      <c r="E299" s="19" t="s">
        <v>937</v>
      </c>
      <c r="F299" s="19" t="s">
        <v>1497</v>
      </c>
      <c r="G299" s="19"/>
      <c r="H299" s="19">
        <v>74150</v>
      </c>
      <c r="I299" s="20" t="s">
        <v>938</v>
      </c>
    </row>
    <row r="300" spans="1:9" x14ac:dyDescent="0.35">
      <c r="A300" s="18">
        <v>17</v>
      </c>
      <c r="B300" s="19" t="s">
        <v>6</v>
      </c>
      <c r="C300" s="19" t="s">
        <v>939</v>
      </c>
      <c r="D300" s="19" t="s">
        <v>464</v>
      </c>
      <c r="E300" s="19" t="s">
        <v>940</v>
      </c>
      <c r="F300" s="19"/>
      <c r="G300" s="19"/>
      <c r="H300" s="19">
        <v>69134</v>
      </c>
      <c r="I300" s="20" t="s">
        <v>941</v>
      </c>
    </row>
    <row r="301" spans="1:9" x14ac:dyDescent="0.35">
      <c r="A301" s="18">
        <v>274</v>
      </c>
      <c r="B301" s="19" t="s">
        <v>6</v>
      </c>
      <c r="C301" s="19" t="s">
        <v>942</v>
      </c>
      <c r="D301" s="19" t="s">
        <v>943</v>
      </c>
      <c r="E301" s="19" t="s">
        <v>944</v>
      </c>
      <c r="F301" s="19"/>
      <c r="G301" s="19"/>
      <c r="H301" s="19">
        <v>92301</v>
      </c>
      <c r="I301" s="20" t="s">
        <v>945</v>
      </c>
    </row>
    <row r="302" spans="1:9" x14ac:dyDescent="0.35">
      <c r="A302" s="18">
        <v>426</v>
      </c>
      <c r="B302" s="19" t="s">
        <v>6</v>
      </c>
      <c r="C302" s="19" t="s">
        <v>946</v>
      </c>
      <c r="D302" s="19" t="s">
        <v>531</v>
      </c>
      <c r="E302" s="19" t="s">
        <v>947</v>
      </c>
      <c r="F302" s="19" t="s">
        <v>1498</v>
      </c>
      <c r="G302" s="19"/>
      <c r="H302" s="19">
        <v>69678</v>
      </c>
      <c r="I302" s="20" t="s">
        <v>948</v>
      </c>
    </row>
    <row r="303" spans="1:9" x14ac:dyDescent="0.35">
      <c r="A303" s="18">
        <v>2</v>
      </c>
      <c r="B303" s="19" t="s">
        <v>15</v>
      </c>
      <c r="C303" s="19" t="s">
        <v>949</v>
      </c>
      <c r="D303" s="19" t="s">
        <v>714</v>
      </c>
      <c r="E303" s="19" t="s">
        <v>950</v>
      </c>
      <c r="F303" s="19"/>
      <c r="G303" s="19"/>
      <c r="H303" s="19">
        <v>69003</v>
      </c>
      <c r="I303" s="20" t="s">
        <v>10</v>
      </c>
    </row>
    <row r="304" spans="1:9" x14ac:dyDescent="0.35">
      <c r="A304" s="18">
        <v>134</v>
      </c>
      <c r="B304" s="19" t="s">
        <v>15</v>
      </c>
      <c r="C304" s="19" t="s">
        <v>951</v>
      </c>
      <c r="D304" s="19" t="s">
        <v>952</v>
      </c>
      <c r="E304" s="19" t="s">
        <v>953</v>
      </c>
      <c r="F304" s="19"/>
      <c r="G304" s="19"/>
      <c r="H304" s="19">
        <v>59800</v>
      </c>
      <c r="I304" s="20" t="s">
        <v>954</v>
      </c>
    </row>
    <row r="305" spans="1:9" x14ac:dyDescent="0.35">
      <c r="A305" s="18">
        <v>88</v>
      </c>
      <c r="B305" s="19" t="s">
        <v>6</v>
      </c>
      <c r="C305" s="19" t="s">
        <v>955</v>
      </c>
      <c r="D305" s="19" t="s">
        <v>47</v>
      </c>
      <c r="E305" s="19" t="s">
        <v>956</v>
      </c>
      <c r="F305" s="19"/>
      <c r="G305" s="19"/>
      <c r="H305" s="19">
        <v>78931</v>
      </c>
      <c r="I305" s="20" t="s">
        <v>957</v>
      </c>
    </row>
    <row r="306" spans="1:9" x14ac:dyDescent="0.35">
      <c r="A306" s="18">
        <v>387</v>
      </c>
      <c r="B306" s="19" t="s">
        <v>15</v>
      </c>
      <c r="C306" s="19" t="s">
        <v>958</v>
      </c>
      <c r="D306" s="19" t="s">
        <v>747</v>
      </c>
      <c r="E306" s="19" t="s">
        <v>959</v>
      </c>
      <c r="F306" s="19"/>
      <c r="G306" s="19"/>
      <c r="H306" s="19">
        <v>69003</v>
      </c>
      <c r="I306" s="20" t="s">
        <v>10</v>
      </c>
    </row>
    <row r="307" spans="1:9" x14ac:dyDescent="0.35">
      <c r="A307" s="18">
        <v>401</v>
      </c>
      <c r="B307" s="19" t="s">
        <v>6</v>
      </c>
      <c r="C307" s="19" t="s">
        <v>960</v>
      </c>
      <c r="D307" s="19" t="s">
        <v>778</v>
      </c>
      <c r="E307" s="19" t="s">
        <v>961</v>
      </c>
      <c r="F307" s="19"/>
      <c r="G307" s="19"/>
      <c r="H307" s="19">
        <v>75010</v>
      </c>
      <c r="I307" s="20" t="s">
        <v>962</v>
      </c>
    </row>
    <row r="308" spans="1:9" x14ac:dyDescent="0.35">
      <c r="A308" s="18">
        <v>250</v>
      </c>
      <c r="B308" s="19" t="s">
        <v>6</v>
      </c>
      <c r="C308" s="19" t="s">
        <v>963</v>
      </c>
      <c r="D308" s="19" t="s">
        <v>242</v>
      </c>
      <c r="E308" s="19" t="s">
        <v>964</v>
      </c>
      <c r="F308" s="19"/>
      <c r="G308" s="19"/>
      <c r="H308" s="19">
        <v>69007</v>
      </c>
      <c r="I308" s="20" t="s">
        <v>965</v>
      </c>
    </row>
    <row r="309" spans="1:9" x14ac:dyDescent="0.35">
      <c r="A309" s="18">
        <v>267</v>
      </c>
      <c r="B309" s="19" t="s">
        <v>6</v>
      </c>
      <c r="C309" s="19" t="s">
        <v>963</v>
      </c>
      <c r="D309" s="19" t="s">
        <v>966</v>
      </c>
      <c r="E309" s="19" t="s">
        <v>967</v>
      </c>
      <c r="F309" s="19"/>
      <c r="G309" s="19"/>
      <c r="H309" s="19">
        <v>75011</v>
      </c>
      <c r="I309" s="20" t="s">
        <v>968</v>
      </c>
    </row>
    <row r="310" spans="1:9" x14ac:dyDescent="0.35">
      <c r="A310" s="18">
        <v>218</v>
      </c>
      <c r="B310" s="19" t="s">
        <v>15</v>
      </c>
      <c r="C310" s="19" t="s">
        <v>969</v>
      </c>
      <c r="D310" s="19" t="s">
        <v>84</v>
      </c>
      <c r="E310" s="19" t="s">
        <v>970</v>
      </c>
      <c r="F310" s="19"/>
      <c r="G310" s="19"/>
      <c r="H310" s="19">
        <v>69371</v>
      </c>
      <c r="I310" s="20" t="s">
        <v>278</v>
      </c>
    </row>
    <row r="311" spans="1:9" x14ac:dyDescent="0.35">
      <c r="A311" s="18">
        <v>258</v>
      </c>
      <c r="B311" s="19" t="s">
        <v>6</v>
      </c>
      <c r="C311" s="19" t="s">
        <v>971</v>
      </c>
      <c r="D311" s="19" t="s">
        <v>252</v>
      </c>
      <c r="E311" s="19" t="s">
        <v>972</v>
      </c>
      <c r="F311" s="19"/>
      <c r="G311" s="19"/>
      <c r="H311" s="19">
        <v>69720</v>
      </c>
      <c r="I311" s="20" t="s">
        <v>973</v>
      </c>
    </row>
    <row r="312" spans="1:9" x14ac:dyDescent="0.35">
      <c r="A312" s="18">
        <v>445</v>
      </c>
      <c r="B312" s="19" t="s">
        <v>6</v>
      </c>
      <c r="C312" s="19" t="s">
        <v>974</v>
      </c>
      <c r="D312" s="19" t="s">
        <v>975</v>
      </c>
      <c r="E312" s="19" t="s">
        <v>976</v>
      </c>
      <c r="F312" s="19"/>
      <c r="G312" s="19"/>
      <c r="H312" s="19">
        <v>69100</v>
      </c>
      <c r="I312" s="20" t="s">
        <v>163</v>
      </c>
    </row>
    <row r="313" spans="1:9" x14ac:dyDescent="0.35">
      <c r="A313" s="18">
        <v>291</v>
      </c>
      <c r="B313" s="19" t="s">
        <v>15</v>
      </c>
      <c r="C313" s="19" t="s">
        <v>977</v>
      </c>
      <c r="D313" s="19" t="s">
        <v>896</v>
      </c>
      <c r="E313" s="19" t="s">
        <v>978</v>
      </c>
      <c r="F313" s="19" t="s">
        <v>1499</v>
      </c>
      <c r="G313" s="19"/>
      <c r="H313" s="19">
        <v>69266</v>
      </c>
      <c r="I313" s="20" t="s">
        <v>154</v>
      </c>
    </row>
    <row r="314" spans="1:9" x14ac:dyDescent="0.35">
      <c r="A314" s="18">
        <v>321</v>
      </c>
      <c r="B314" s="19" t="s">
        <v>6</v>
      </c>
      <c r="C314" s="19" t="s">
        <v>979</v>
      </c>
      <c r="D314" s="19" t="s">
        <v>980</v>
      </c>
      <c r="E314" s="19" t="s">
        <v>981</v>
      </c>
      <c r="F314" s="19" t="s">
        <v>1500</v>
      </c>
      <c r="G314" s="19"/>
      <c r="H314" s="19">
        <v>69100</v>
      </c>
      <c r="I314" s="20" t="s">
        <v>163</v>
      </c>
    </row>
    <row r="315" spans="1:9" x14ac:dyDescent="0.35">
      <c r="A315" s="18">
        <v>24</v>
      </c>
      <c r="B315" s="19" t="s">
        <v>6</v>
      </c>
      <c r="C315" s="19" t="s">
        <v>982</v>
      </c>
      <c r="D315" s="19" t="s">
        <v>185</v>
      </c>
      <c r="E315" s="19" t="s">
        <v>983</v>
      </c>
      <c r="F315" s="19" t="s">
        <v>1501</v>
      </c>
      <c r="G315" s="19"/>
      <c r="H315" s="19">
        <v>69100</v>
      </c>
      <c r="I315" s="20" t="s">
        <v>163</v>
      </c>
    </row>
    <row r="316" spans="1:9" x14ac:dyDescent="0.35">
      <c r="A316" s="18">
        <v>366</v>
      </c>
      <c r="B316" s="19" t="s">
        <v>15</v>
      </c>
      <c r="C316" s="19" t="s">
        <v>984</v>
      </c>
      <c r="D316" s="19" t="s">
        <v>124</v>
      </c>
      <c r="E316" s="19" t="s">
        <v>985</v>
      </c>
      <c r="F316" s="19"/>
      <c r="G316" s="19"/>
      <c r="H316" s="19">
        <v>69100</v>
      </c>
      <c r="I316" s="20" t="s">
        <v>163</v>
      </c>
    </row>
    <row r="317" spans="1:9" x14ac:dyDescent="0.35">
      <c r="A317" s="18">
        <v>108</v>
      </c>
      <c r="B317" s="19" t="s">
        <v>15</v>
      </c>
      <c r="C317" s="19" t="s">
        <v>986</v>
      </c>
      <c r="D317" s="19" t="s">
        <v>406</v>
      </c>
      <c r="E317" s="19" t="s">
        <v>987</v>
      </c>
      <c r="F317" s="19" t="s">
        <v>1502</v>
      </c>
      <c r="G317" s="19"/>
      <c r="H317" s="19">
        <v>69204</v>
      </c>
      <c r="I317" s="20" t="s">
        <v>832</v>
      </c>
    </row>
    <row r="318" spans="1:9" x14ac:dyDescent="0.35">
      <c r="A318" s="18">
        <v>353</v>
      </c>
      <c r="B318" s="19" t="s">
        <v>6</v>
      </c>
      <c r="C318" s="19" t="s">
        <v>988</v>
      </c>
      <c r="D318" s="19" t="s">
        <v>989</v>
      </c>
      <c r="E318" s="19" t="s">
        <v>990</v>
      </c>
      <c r="F318" s="19" t="s">
        <v>1503</v>
      </c>
      <c r="G318" s="19"/>
      <c r="H318" s="19">
        <v>71118</v>
      </c>
      <c r="I318" s="20" t="s">
        <v>991</v>
      </c>
    </row>
    <row r="319" spans="1:9" x14ac:dyDescent="0.35">
      <c r="A319" s="18">
        <v>41</v>
      </c>
      <c r="B319" s="19" t="s">
        <v>15</v>
      </c>
      <c r="C319" s="19" t="s">
        <v>992</v>
      </c>
      <c r="D319" s="19" t="s">
        <v>124</v>
      </c>
      <c r="E319" s="19" t="s">
        <v>993</v>
      </c>
      <c r="F319" s="19"/>
      <c r="G319" s="19"/>
      <c r="H319" s="19">
        <v>69800</v>
      </c>
      <c r="I319" s="20" t="s">
        <v>749</v>
      </c>
    </row>
    <row r="320" spans="1:9" x14ac:dyDescent="0.35">
      <c r="A320" s="18">
        <v>42</v>
      </c>
      <c r="B320" s="19" t="s">
        <v>15</v>
      </c>
      <c r="C320" s="19" t="s">
        <v>994</v>
      </c>
      <c r="D320" s="19" t="s">
        <v>249</v>
      </c>
      <c r="E320" s="19" t="s">
        <v>995</v>
      </c>
      <c r="F320" s="19" t="s">
        <v>1504</v>
      </c>
      <c r="G320" s="19"/>
      <c r="H320" s="19">
        <v>69579</v>
      </c>
      <c r="I320" s="20" t="s">
        <v>996</v>
      </c>
    </row>
    <row r="321" spans="1:9" x14ac:dyDescent="0.35">
      <c r="A321" s="18">
        <v>314</v>
      </c>
      <c r="B321" s="19" t="s">
        <v>6</v>
      </c>
      <c r="C321" s="19" t="s">
        <v>997</v>
      </c>
      <c r="D321" s="19" t="s">
        <v>998</v>
      </c>
      <c r="E321" s="19" t="s">
        <v>999</v>
      </c>
      <c r="F321" s="19" t="s">
        <v>1505</v>
      </c>
      <c r="G321" s="19"/>
      <c r="H321" s="19">
        <v>1960</v>
      </c>
      <c r="I321" s="20" t="s">
        <v>1000</v>
      </c>
    </row>
    <row r="322" spans="1:9" x14ac:dyDescent="0.35">
      <c r="A322" s="18">
        <v>290</v>
      </c>
      <c r="B322" s="19" t="s">
        <v>15</v>
      </c>
      <c r="C322" s="19" t="s">
        <v>1001</v>
      </c>
      <c r="D322" s="19" t="s">
        <v>1002</v>
      </c>
      <c r="E322" s="19" t="s">
        <v>1003</v>
      </c>
      <c r="F322" s="19"/>
      <c r="G322" s="19"/>
      <c r="H322" s="19">
        <v>69440</v>
      </c>
      <c r="I322" s="20" t="s">
        <v>1004</v>
      </c>
    </row>
    <row r="323" spans="1:9" x14ac:dyDescent="0.35">
      <c r="A323" s="18">
        <v>253</v>
      </c>
      <c r="B323" s="19" t="s">
        <v>15</v>
      </c>
      <c r="C323" s="19" t="s">
        <v>1005</v>
      </c>
      <c r="D323" s="19" t="s">
        <v>1006</v>
      </c>
      <c r="E323" s="19" t="s">
        <v>1007</v>
      </c>
      <c r="F323" s="19"/>
      <c r="G323" s="19"/>
      <c r="H323" s="19">
        <v>74650</v>
      </c>
      <c r="I323" s="20" t="s">
        <v>1008</v>
      </c>
    </row>
    <row r="324" spans="1:9" x14ac:dyDescent="0.35">
      <c r="A324" s="18">
        <v>318</v>
      </c>
      <c r="B324" s="19" t="s">
        <v>6</v>
      </c>
      <c r="C324" s="19" t="s">
        <v>1009</v>
      </c>
      <c r="D324" s="19" t="s">
        <v>1010</v>
      </c>
      <c r="E324" s="19" t="s">
        <v>1011</v>
      </c>
      <c r="F324" s="19"/>
      <c r="G324" s="19"/>
      <c r="H324" s="19">
        <v>84130</v>
      </c>
      <c r="I324" s="20" t="s">
        <v>1012</v>
      </c>
    </row>
    <row r="325" spans="1:9" x14ac:dyDescent="0.35">
      <c r="A325" s="18">
        <v>347</v>
      </c>
      <c r="B325" s="19" t="s">
        <v>6</v>
      </c>
      <c r="C325" s="19" t="s">
        <v>1013</v>
      </c>
      <c r="D325" s="19" t="s">
        <v>204</v>
      </c>
      <c r="E325" s="19" t="s">
        <v>1014</v>
      </c>
      <c r="F325" s="19" t="s">
        <v>1431</v>
      </c>
      <c r="G325" s="19"/>
      <c r="H325" s="19">
        <v>69100</v>
      </c>
      <c r="I325" s="20" t="s">
        <v>163</v>
      </c>
    </row>
    <row r="326" spans="1:9" x14ac:dyDescent="0.35">
      <c r="A326" s="18">
        <v>345</v>
      </c>
      <c r="B326" s="19" t="s">
        <v>15</v>
      </c>
      <c r="C326" s="19" t="s">
        <v>1018</v>
      </c>
      <c r="D326" s="19" t="s">
        <v>390</v>
      </c>
      <c r="E326" s="19" t="s">
        <v>1019</v>
      </c>
      <c r="F326" s="19"/>
      <c r="G326" s="19"/>
      <c r="H326" s="19">
        <v>74190</v>
      </c>
      <c r="I326" s="20" t="s">
        <v>1020</v>
      </c>
    </row>
    <row r="327" spans="1:9" x14ac:dyDescent="0.35">
      <c r="A327" s="18">
        <v>394</v>
      </c>
      <c r="B327" s="19" t="s">
        <v>6</v>
      </c>
      <c r="C327" s="19" t="s">
        <v>1021</v>
      </c>
      <c r="D327" s="19" t="s">
        <v>1022</v>
      </c>
      <c r="E327" s="19" t="s">
        <v>1023</v>
      </c>
      <c r="F327" s="19"/>
      <c r="G327" s="19"/>
      <c r="H327" s="19">
        <v>69570</v>
      </c>
      <c r="I327" s="20" t="s">
        <v>398</v>
      </c>
    </row>
    <row r="328" spans="1:9" x14ac:dyDescent="0.35">
      <c r="A328" s="18">
        <v>149</v>
      </c>
      <c r="B328" s="19" t="s">
        <v>6</v>
      </c>
      <c r="C328" s="19" t="s">
        <v>1024</v>
      </c>
      <c r="D328" s="19" t="s">
        <v>1025</v>
      </c>
      <c r="E328" s="19" t="s">
        <v>1026</v>
      </c>
      <c r="F328" s="19"/>
      <c r="G328" s="19"/>
      <c r="H328" s="19">
        <v>69009</v>
      </c>
      <c r="I328" s="20" t="s">
        <v>10</v>
      </c>
    </row>
    <row r="329" spans="1:9" x14ac:dyDescent="0.35">
      <c r="A329" s="18">
        <v>348</v>
      </c>
      <c r="B329" s="19" t="s">
        <v>15</v>
      </c>
      <c r="C329" s="19" t="s">
        <v>1027</v>
      </c>
      <c r="D329" s="19" t="s">
        <v>91</v>
      </c>
      <c r="E329" s="19" t="s">
        <v>1030</v>
      </c>
      <c r="F329" s="19"/>
      <c r="G329" s="19"/>
      <c r="H329" s="19">
        <v>69960</v>
      </c>
      <c r="I329" s="20" t="s">
        <v>483</v>
      </c>
    </row>
    <row r="330" spans="1:9" x14ac:dyDescent="0.35">
      <c r="A330" s="18">
        <v>126</v>
      </c>
      <c r="B330" s="19" t="s">
        <v>15</v>
      </c>
      <c r="C330" s="19" t="s">
        <v>1027</v>
      </c>
      <c r="D330" s="19" t="s">
        <v>607</v>
      </c>
      <c r="E330" s="19" t="s">
        <v>1028</v>
      </c>
      <c r="F330" s="19"/>
      <c r="G330" s="19"/>
      <c r="H330" s="19">
        <v>69110</v>
      </c>
      <c r="I330" s="20" t="s">
        <v>1029</v>
      </c>
    </row>
    <row r="331" spans="1:9" x14ac:dyDescent="0.35">
      <c r="A331" s="18">
        <v>342</v>
      </c>
      <c r="B331" s="19" t="s">
        <v>6</v>
      </c>
      <c r="C331" s="19" t="s">
        <v>1031</v>
      </c>
      <c r="D331" s="19" t="s">
        <v>1032</v>
      </c>
      <c r="E331" s="19" t="s">
        <v>1033</v>
      </c>
      <c r="F331" s="19"/>
      <c r="G331" s="19"/>
      <c r="H331" s="19">
        <v>75002</v>
      </c>
      <c r="I331" s="20" t="s">
        <v>381</v>
      </c>
    </row>
    <row r="332" spans="1:9" x14ac:dyDescent="0.35">
      <c r="A332" s="18">
        <v>405</v>
      </c>
      <c r="B332" s="19" t="s">
        <v>15</v>
      </c>
      <c r="C332" s="19" t="s">
        <v>1034</v>
      </c>
      <c r="D332" s="19" t="s">
        <v>727</v>
      </c>
      <c r="E332" s="19" t="s">
        <v>1035</v>
      </c>
      <c r="F332" s="19"/>
      <c r="G332" s="19"/>
      <c r="H332" s="19">
        <v>7300</v>
      </c>
      <c r="I332" s="20" t="s">
        <v>1036</v>
      </c>
    </row>
    <row r="333" spans="1:9" x14ac:dyDescent="0.35">
      <c r="A333" s="18">
        <v>71</v>
      </c>
      <c r="B333" s="19" t="s">
        <v>6</v>
      </c>
      <c r="C333" s="19" t="s">
        <v>1037</v>
      </c>
      <c r="D333" s="19" t="s">
        <v>400</v>
      </c>
      <c r="E333" s="19" t="s">
        <v>1038</v>
      </c>
      <c r="F333" s="19"/>
      <c r="G333" s="19"/>
      <c r="H333" s="19">
        <v>92000</v>
      </c>
      <c r="I333" s="20" t="s">
        <v>1039</v>
      </c>
    </row>
    <row r="334" spans="1:9" x14ac:dyDescent="0.35">
      <c r="A334" s="18">
        <v>137</v>
      </c>
      <c r="B334" s="19" t="s">
        <v>15</v>
      </c>
      <c r="C334" s="19" t="s">
        <v>1040</v>
      </c>
      <c r="D334" s="19" t="s">
        <v>43</v>
      </c>
      <c r="E334" s="19" t="s">
        <v>1041</v>
      </c>
      <c r="F334" s="19"/>
      <c r="G334" s="19"/>
      <c r="H334" s="19">
        <v>38070</v>
      </c>
      <c r="I334" s="20" t="s">
        <v>1042</v>
      </c>
    </row>
    <row r="335" spans="1:9" x14ac:dyDescent="0.35">
      <c r="A335" s="18">
        <v>338</v>
      </c>
      <c r="B335" s="19" t="s">
        <v>6</v>
      </c>
      <c r="C335" s="19" t="s">
        <v>1043</v>
      </c>
      <c r="D335" s="19" t="s">
        <v>232</v>
      </c>
      <c r="E335" s="19" t="s">
        <v>1044</v>
      </c>
      <c r="F335" s="19"/>
      <c r="G335" s="19"/>
      <c r="H335" s="19">
        <v>69870</v>
      </c>
      <c r="I335" s="20" t="s">
        <v>1045</v>
      </c>
    </row>
    <row r="336" spans="1:9" x14ac:dyDescent="0.35">
      <c r="A336" s="18">
        <v>410</v>
      </c>
      <c r="B336" s="19" t="s">
        <v>15</v>
      </c>
      <c r="C336" s="19" t="s">
        <v>1046</v>
      </c>
      <c r="D336" s="19" t="s">
        <v>554</v>
      </c>
      <c r="E336" s="19" t="s">
        <v>1047</v>
      </c>
      <c r="F336" s="19"/>
      <c r="G336" s="19"/>
      <c r="H336" s="19">
        <v>69002</v>
      </c>
      <c r="I336" s="20" t="s">
        <v>10</v>
      </c>
    </row>
    <row r="337" spans="1:9" x14ac:dyDescent="0.35">
      <c r="A337" s="18">
        <v>383</v>
      </c>
      <c r="B337" s="19" t="s">
        <v>15</v>
      </c>
      <c r="C337" s="19" t="s">
        <v>1048</v>
      </c>
      <c r="D337" s="19" t="s">
        <v>274</v>
      </c>
      <c r="E337" s="19" t="s">
        <v>1049</v>
      </c>
      <c r="F337" s="19"/>
      <c r="G337" s="19"/>
      <c r="H337" s="19">
        <v>92210</v>
      </c>
      <c r="I337" s="20" t="s">
        <v>1050</v>
      </c>
    </row>
    <row r="338" spans="1:9" x14ac:dyDescent="0.35">
      <c r="A338" s="18">
        <v>104</v>
      </c>
      <c r="B338" s="19" t="s">
        <v>6</v>
      </c>
      <c r="C338" s="19" t="s">
        <v>1051</v>
      </c>
      <c r="D338" s="19" t="s">
        <v>340</v>
      </c>
      <c r="E338" s="19" t="s">
        <v>1052</v>
      </c>
      <c r="F338" s="19"/>
      <c r="G338" s="19"/>
      <c r="H338" s="19">
        <v>75001</v>
      </c>
      <c r="I338" s="20" t="s">
        <v>114</v>
      </c>
    </row>
    <row r="339" spans="1:9" x14ac:dyDescent="0.35">
      <c r="A339" s="18">
        <v>159</v>
      </c>
      <c r="B339" s="19" t="s">
        <v>15</v>
      </c>
      <c r="C339" s="19" t="s">
        <v>1053</v>
      </c>
      <c r="D339" s="19" t="s">
        <v>1054</v>
      </c>
      <c r="E339" s="19" t="s">
        <v>1055</v>
      </c>
      <c r="F339" s="19"/>
      <c r="G339" s="19"/>
      <c r="H339" s="19">
        <v>75010</v>
      </c>
      <c r="I339" s="20" t="s">
        <v>962</v>
      </c>
    </row>
    <row r="340" spans="1:9" x14ac:dyDescent="0.35">
      <c r="A340" s="18">
        <v>110</v>
      </c>
      <c r="B340" s="19" t="s">
        <v>15</v>
      </c>
      <c r="C340" s="19" t="s">
        <v>1056</v>
      </c>
      <c r="D340" s="19" t="s">
        <v>159</v>
      </c>
      <c r="E340" s="19" t="s">
        <v>1057</v>
      </c>
      <c r="F340" s="19"/>
      <c r="G340" s="19"/>
      <c r="H340" s="19">
        <v>69001</v>
      </c>
      <c r="I340" s="20" t="s">
        <v>10</v>
      </c>
    </row>
    <row r="341" spans="1:9" x14ac:dyDescent="0.35">
      <c r="A341" s="18">
        <v>292</v>
      </c>
      <c r="B341" s="19" t="s">
        <v>15</v>
      </c>
      <c r="C341" s="19" t="s">
        <v>1058</v>
      </c>
      <c r="D341" s="19" t="s">
        <v>274</v>
      </c>
      <c r="E341" s="19" t="s">
        <v>1059</v>
      </c>
      <c r="F341" s="19"/>
      <c r="G341" s="19"/>
      <c r="H341" s="19">
        <v>69009</v>
      </c>
      <c r="I341" s="20" t="s">
        <v>425</v>
      </c>
    </row>
    <row r="342" spans="1:9" x14ac:dyDescent="0.35">
      <c r="A342" s="18">
        <v>199</v>
      </c>
      <c r="B342" s="19" t="s">
        <v>15</v>
      </c>
      <c r="C342" s="19" t="s">
        <v>1060</v>
      </c>
      <c r="D342" s="19" t="s">
        <v>550</v>
      </c>
      <c r="E342" s="19" t="s">
        <v>1061</v>
      </c>
      <c r="F342" s="19"/>
      <c r="G342" s="19"/>
      <c r="H342" s="19">
        <v>49140</v>
      </c>
      <c r="I342" s="20" t="s">
        <v>1062</v>
      </c>
    </row>
    <row r="343" spans="1:9" x14ac:dyDescent="0.35">
      <c r="A343" s="18">
        <v>357</v>
      </c>
      <c r="B343" s="19" t="s">
        <v>15</v>
      </c>
      <c r="C343" s="19" t="s">
        <v>1063</v>
      </c>
      <c r="D343" s="19" t="s">
        <v>302</v>
      </c>
      <c r="E343" s="19" t="s">
        <v>1064</v>
      </c>
      <c r="F343" s="19"/>
      <c r="G343" s="19"/>
      <c r="H343" s="19">
        <v>1000</v>
      </c>
      <c r="I343" s="20" t="s">
        <v>422</v>
      </c>
    </row>
    <row r="344" spans="1:9" x14ac:dyDescent="0.35">
      <c r="A344" s="18">
        <v>319</v>
      </c>
      <c r="B344" s="19" t="s">
        <v>6</v>
      </c>
      <c r="C344" s="19" t="s">
        <v>1065</v>
      </c>
      <c r="D344" s="19" t="s">
        <v>1066</v>
      </c>
      <c r="E344" s="19" t="s">
        <v>1067</v>
      </c>
      <c r="F344" s="19" t="s">
        <v>1506</v>
      </c>
      <c r="G344" s="19"/>
      <c r="H344" s="19">
        <v>69003</v>
      </c>
      <c r="I344" s="20" t="s">
        <v>10</v>
      </c>
    </row>
    <row r="345" spans="1:9" x14ac:dyDescent="0.35">
      <c r="A345" s="18">
        <v>114</v>
      </c>
      <c r="B345" s="19" t="s">
        <v>15</v>
      </c>
      <c r="C345" s="19" t="s">
        <v>1068</v>
      </c>
      <c r="D345" s="19" t="s">
        <v>333</v>
      </c>
      <c r="E345" s="19" t="s">
        <v>1069</v>
      </c>
      <c r="F345" s="19"/>
      <c r="G345" s="19"/>
      <c r="H345" s="19">
        <v>69502</v>
      </c>
      <c r="I345" s="20" t="s">
        <v>146</v>
      </c>
    </row>
    <row r="346" spans="1:9" x14ac:dyDescent="0.35">
      <c r="A346" s="18">
        <v>371</v>
      </c>
      <c r="B346" s="19" t="s">
        <v>15</v>
      </c>
      <c r="C346" s="19" t="s">
        <v>1070</v>
      </c>
      <c r="D346" s="19" t="s">
        <v>510</v>
      </c>
      <c r="E346" s="19" t="s">
        <v>1071</v>
      </c>
      <c r="F346" s="19"/>
      <c r="G346" s="19"/>
      <c r="H346" s="19">
        <v>1120</v>
      </c>
      <c r="I346" s="20" t="s">
        <v>402</v>
      </c>
    </row>
    <row r="347" spans="1:9" x14ac:dyDescent="0.35">
      <c r="A347" s="18">
        <v>408</v>
      </c>
      <c r="B347" s="19" t="s">
        <v>6</v>
      </c>
      <c r="C347" s="19" t="s">
        <v>1072</v>
      </c>
      <c r="D347" s="19" t="s">
        <v>385</v>
      </c>
      <c r="E347" s="19" t="s">
        <v>1073</v>
      </c>
      <c r="F347" s="19"/>
      <c r="G347" s="19"/>
      <c r="H347" s="19">
        <v>75015</v>
      </c>
      <c r="I347" s="20" t="s">
        <v>1074</v>
      </c>
    </row>
    <row r="348" spans="1:9" x14ac:dyDescent="0.35">
      <c r="A348" s="18">
        <v>65</v>
      </c>
      <c r="B348" s="19" t="s">
        <v>6</v>
      </c>
      <c r="C348" s="19" t="s">
        <v>1075</v>
      </c>
      <c r="D348" s="19" t="s">
        <v>859</v>
      </c>
      <c r="E348" s="19" t="s">
        <v>1076</v>
      </c>
      <c r="F348" s="19"/>
      <c r="G348" s="19"/>
      <c r="H348" s="19">
        <v>69400</v>
      </c>
      <c r="I348" s="20" t="s">
        <v>1077</v>
      </c>
    </row>
    <row r="349" spans="1:9" x14ac:dyDescent="0.35">
      <c r="A349" s="18">
        <v>414</v>
      </c>
      <c r="B349" s="19" t="s">
        <v>15</v>
      </c>
      <c r="C349" s="19" t="s">
        <v>1078</v>
      </c>
      <c r="D349" s="19" t="s">
        <v>433</v>
      </c>
      <c r="E349" s="19" t="s">
        <v>1079</v>
      </c>
      <c r="F349" s="19"/>
      <c r="G349" s="19"/>
      <c r="H349" s="19">
        <v>26000</v>
      </c>
      <c r="I349" s="20" t="s">
        <v>1080</v>
      </c>
    </row>
    <row r="350" spans="1:9" x14ac:dyDescent="0.35">
      <c r="A350" s="18">
        <v>222</v>
      </c>
      <c r="B350" s="19" t="s">
        <v>15</v>
      </c>
      <c r="C350" s="19" t="s">
        <v>1081</v>
      </c>
      <c r="D350" s="19" t="s">
        <v>141</v>
      </c>
      <c r="E350" s="19" t="s">
        <v>1082</v>
      </c>
      <c r="F350" s="19" t="s">
        <v>1507</v>
      </c>
      <c r="G350" s="19"/>
      <c r="H350" s="19">
        <v>92400</v>
      </c>
      <c r="I350" s="20" t="s">
        <v>191</v>
      </c>
    </row>
    <row r="351" spans="1:9" x14ac:dyDescent="0.35">
      <c r="A351" s="18">
        <v>231</v>
      </c>
      <c r="B351" s="19" t="s">
        <v>15</v>
      </c>
      <c r="C351" s="19" t="s">
        <v>1083</v>
      </c>
      <c r="D351" s="19" t="s">
        <v>1084</v>
      </c>
      <c r="E351" s="19" t="s">
        <v>1085</v>
      </c>
      <c r="F351" s="19"/>
      <c r="G351" s="19"/>
      <c r="H351" s="19">
        <v>69002</v>
      </c>
      <c r="I351" s="20" t="s">
        <v>180</v>
      </c>
    </row>
    <row r="352" spans="1:9" x14ac:dyDescent="0.35">
      <c r="A352" s="18">
        <v>475</v>
      </c>
      <c r="B352" s="19" t="s">
        <v>15</v>
      </c>
      <c r="C352" s="19" t="s">
        <v>1</v>
      </c>
      <c r="D352" s="19" t="s">
        <v>2</v>
      </c>
      <c r="E352" s="19" t="s">
        <v>3</v>
      </c>
      <c r="F352" s="19" t="s">
        <v>1412</v>
      </c>
      <c r="G352" s="19" t="s">
        <v>1413</v>
      </c>
      <c r="H352" s="19" t="s">
        <v>4</v>
      </c>
      <c r="I352" s="20" t="s">
        <v>5</v>
      </c>
    </row>
    <row r="353" spans="1:9" x14ac:dyDescent="0.35">
      <c r="A353" s="18">
        <v>476</v>
      </c>
      <c r="B353" s="19" t="s">
        <v>0</v>
      </c>
      <c r="C353" s="19" t="s">
        <v>1</v>
      </c>
      <c r="D353" s="19" t="s">
        <v>2</v>
      </c>
      <c r="E353" s="19" t="s">
        <v>3</v>
      </c>
      <c r="F353" s="19" t="s">
        <v>1412</v>
      </c>
      <c r="G353" s="19" t="s">
        <v>1413</v>
      </c>
      <c r="H353" s="19" t="s">
        <v>4</v>
      </c>
      <c r="I353" s="20" t="s">
        <v>5</v>
      </c>
    </row>
    <row r="354" spans="1:9" x14ac:dyDescent="0.35">
      <c r="A354" s="18">
        <v>474</v>
      </c>
      <c r="B354" s="19" t="s">
        <v>0</v>
      </c>
      <c r="C354" s="19" t="s">
        <v>1</v>
      </c>
      <c r="D354" s="19" t="s">
        <v>1015</v>
      </c>
      <c r="E354" s="19" t="s">
        <v>1016</v>
      </c>
      <c r="F354" s="19" t="s">
        <v>1412</v>
      </c>
      <c r="G354" s="19" t="s">
        <v>1413</v>
      </c>
      <c r="H354" s="19">
        <v>69008</v>
      </c>
      <c r="I354" s="20" t="s">
        <v>1017</v>
      </c>
    </row>
    <row r="355" spans="1:9" x14ac:dyDescent="0.35">
      <c r="A355" s="18">
        <v>313</v>
      </c>
      <c r="B355" s="19" t="s">
        <v>15</v>
      </c>
      <c r="C355" s="19" t="s">
        <v>1086</v>
      </c>
      <c r="D355" s="19" t="s">
        <v>352</v>
      </c>
      <c r="E355" s="19" t="s">
        <v>1087</v>
      </c>
      <c r="F355" s="19"/>
      <c r="G355" s="19"/>
      <c r="H355" s="19">
        <v>69447</v>
      </c>
      <c r="I355" s="20" t="s">
        <v>146</v>
      </c>
    </row>
    <row r="356" spans="1:9" x14ac:dyDescent="0.35">
      <c r="A356" s="18">
        <v>207</v>
      </c>
      <c r="B356" s="19" t="s">
        <v>6</v>
      </c>
      <c r="C356" s="19" t="s">
        <v>1088</v>
      </c>
      <c r="D356" s="19" t="s">
        <v>1089</v>
      </c>
      <c r="E356" s="19" t="s">
        <v>1090</v>
      </c>
      <c r="F356" s="19"/>
      <c r="G356" s="19"/>
      <c r="H356" s="19">
        <v>69002</v>
      </c>
      <c r="I356" s="20" t="s">
        <v>180</v>
      </c>
    </row>
    <row r="357" spans="1:9" x14ac:dyDescent="0.35">
      <c r="A357" s="18">
        <v>282</v>
      </c>
      <c r="B357" s="19" t="s">
        <v>15</v>
      </c>
      <c r="C357" s="19" t="s">
        <v>1091</v>
      </c>
      <c r="D357" s="19" t="s">
        <v>1092</v>
      </c>
      <c r="E357" s="19" t="s">
        <v>1093</v>
      </c>
      <c r="F357" s="19"/>
      <c r="G357" s="19"/>
      <c r="H357" s="19">
        <v>1480</v>
      </c>
      <c r="I357" s="20" t="s">
        <v>1094</v>
      </c>
    </row>
    <row r="358" spans="1:9" x14ac:dyDescent="0.35">
      <c r="A358" s="18">
        <v>48</v>
      </c>
      <c r="B358" s="19" t="s">
        <v>15</v>
      </c>
      <c r="C358" s="19" t="s">
        <v>1095</v>
      </c>
      <c r="D358" s="19" t="s">
        <v>1096</v>
      </c>
      <c r="E358" s="19" t="s">
        <v>1097</v>
      </c>
      <c r="F358" s="19"/>
      <c r="G358" s="19"/>
      <c r="H358" s="19">
        <v>38240</v>
      </c>
      <c r="I358" s="20" t="s">
        <v>666</v>
      </c>
    </row>
    <row r="359" spans="1:9" x14ac:dyDescent="0.35">
      <c r="A359" s="18">
        <v>421</v>
      </c>
      <c r="B359" s="19" t="s">
        <v>15</v>
      </c>
      <c r="C359" s="19" t="s">
        <v>1098</v>
      </c>
      <c r="D359" s="19" t="s">
        <v>1099</v>
      </c>
      <c r="E359" s="19" t="s">
        <v>1100</v>
      </c>
      <c r="F359" s="19" t="s">
        <v>1508</v>
      </c>
      <c r="G359" s="19"/>
      <c r="H359" s="19">
        <v>69442</v>
      </c>
      <c r="I359" s="20" t="s">
        <v>146</v>
      </c>
    </row>
    <row r="360" spans="1:9" x14ac:dyDescent="0.35">
      <c r="A360" s="18">
        <v>47</v>
      </c>
      <c r="B360" s="19" t="s">
        <v>6</v>
      </c>
      <c r="C360" s="19" t="s">
        <v>1101</v>
      </c>
      <c r="D360" s="19" t="s">
        <v>1102</v>
      </c>
      <c r="E360" s="19" t="s">
        <v>1103</v>
      </c>
      <c r="F360" s="19"/>
      <c r="G360" s="19"/>
      <c r="H360" s="19">
        <v>69120</v>
      </c>
      <c r="I360" s="20" t="s">
        <v>38</v>
      </c>
    </row>
    <row r="361" spans="1:9" x14ac:dyDescent="0.35">
      <c r="A361" s="18">
        <v>439</v>
      </c>
      <c r="B361" s="19" t="s">
        <v>15</v>
      </c>
      <c r="C361" s="19" t="s">
        <v>1104</v>
      </c>
      <c r="D361" s="19" t="s">
        <v>1105</v>
      </c>
      <c r="E361" s="19" t="s">
        <v>1106</v>
      </c>
      <c r="F361" s="19"/>
      <c r="G361" s="19"/>
      <c r="H361" s="19">
        <v>21000</v>
      </c>
      <c r="I361" s="20" t="s">
        <v>202</v>
      </c>
    </row>
    <row r="362" spans="1:9" x14ac:dyDescent="0.35">
      <c r="A362" s="21">
        <v>481</v>
      </c>
      <c r="B362" s="19"/>
      <c r="C362" s="19" t="s">
        <v>1509</v>
      </c>
      <c r="D362" s="19" t="s">
        <v>1510</v>
      </c>
      <c r="E362" s="19"/>
      <c r="F362" s="19"/>
      <c r="G362" s="19"/>
      <c r="H362" s="22"/>
      <c r="I362" s="20"/>
    </row>
    <row r="363" spans="1:9" x14ac:dyDescent="0.35">
      <c r="A363" s="18">
        <v>43</v>
      </c>
      <c r="B363" s="19" t="s">
        <v>15</v>
      </c>
      <c r="C363" s="19" t="s">
        <v>1107</v>
      </c>
      <c r="D363" s="19" t="s">
        <v>249</v>
      </c>
      <c r="E363" s="19" t="s">
        <v>1108</v>
      </c>
      <c r="F363" s="19"/>
      <c r="G363" s="19"/>
      <c r="H363" s="19">
        <v>69800</v>
      </c>
      <c r="I363" s="20" t="s">
        <v>749</v>
      </c>
    </row>
    <row r="364" spans="1:9" x14ac:dyDescent="0.35">
      <c r="A364" s="18">
        <v>276</v>
      </c>
      <c r="B364" s="19" t="s">
        <v>6</v>
      </c>
      <c r="C364" s="19" t="s">
        <v>1109</v>
      </c>
      <c r="D364" s="19" t="s">
        <v>1110</v>
      </c>
      <c r="E364" s="19" t="s">
        <v>1111</v>
      </c>
      <c r="F364" s="19"/>
      <c r="G364" s="19"/>
      <c r="H364" s="19">
        <v>69006</v>
      </c>
      <c r="I364" s="20" t="s">
        <v>213</v>
      </c>
    </row>
    <row r="365" spans="1:9" x14ac:dyDescent="0.35">
      <c r="A365" s="18">
        <v>363</v>
      </c>
      <c r="B365" s="19" t="s">
        <v>15</v>
      </c>
      <c r="C365" s="19" t="s">
        <v>1112</v>
      </c>
      <c r="D365" s="19" t="s">
        <v>1113</v>
      </c>
      <c r="E365" s="19" t="s">
        <v>1114</v>
      </c>
      <c r="F365" s="19"/>
      <c r="G365" s="19"/>
      <c r="H365" s="19">
        <v>92784</v>
      </c>
      <c r="I365" s="20" t="s">
        <v>1115</v>
      </c>
    </row>
    <row r="366" spans="1:9" x14ac:dyDescent="0.35">
      <c r="A366" s="18">
        <v>234</v>
      </c>
      <c r="B366" s="19" t="s">
        <v>6</v>
      </c>
      <c r="C366" s="19" t="s">
        <v>1116</v>
      </c>
      <c r="D366" s="19" t="s">
        <v>137</v>
      </c>
      <c r="E366" s="19" t="s">
        <v>1117</v>
      </c>
      <c r="F366" s="19"/>
      <c r="G366" s="19"/>
      <c r="H366" s="19">
        <v>69007</v>
      </c>
      <c r="I366" s="20" t="s">
        <v>10</v>
      </c>
    </row>
    <row r="367" spans="1:9" x14ac:dyDescent="0.35">
      <c r="A367" s="18">
        <v>248</v>
      </c>
      <c r="B367" s="19" t="s">
        <v>6</v>
      </c>
      <c r="C367" s="19" t="s">
        <v>1118</v>
      </c>
      <c r="D367" s="19" t="s">
        <v>524</v>
      </c>
      <c r="E367" s="19" t="s">
        <v>1119</v>
      </c>
      <c r="F367" s="19"/>
      <c r="G367" s="19"/>
      <c r="H367" s="19">
        <v>69001</v>
      </c>
      <c r="I367" s="20" t="s">
        <v>10</v>
      </c>
    </row>
    <row r="368" spans="1:9" x14ac:dyDescent="0.35">
      <c r="A368" s="18">
        <v>278</v>
      </c>
      <c r="B368" s="19" t="s">
        <v>6</v>
      </c>
      <c r="C368" s="19" t="s">
        <v>1118</v>
      </c>
      <c r="D368" s="19" t="s">
        <v>582</v>
      </c>
      <c r="E368" s="19" t="s">
        <v>1120</v>
      </c>
      <c r="F368" s="19"/>
      <c r="G368" s="19"/>
      <c r="H368" s="19">
        <v>69230</v>
      </c>
      <c r="I368" s="20" t="s">
        <v>408</v>
      </c>
    </row>
    <row r="369" spans="1:9" x14ac:dyDescent="0.35">
      <c r="A369" s="18">
        <v>94</v>
      </c>
      <c r="B369" s="19" t="s">
        <v>6</v>
      </c>
      <c r="C369" s="19" t="s">
        <v>1121</v>
      </c>
      <c r="D369" s="19" t="s">
        <v>998</v>
      </c>
      <c r="E369" s="19" t="s">
        <v>1123</v>
      </c>
      <c r="F369" s="19"/>
      <c r="G369" s="19"/>
      <c r="H369" s="19">
        <v>69442</v>
      </c>
      <c r="I369" s="20" t="s">
        <v>146</v>
      </c>
    </row>
    <row r="370" spans="1:9" x14ac:dyDescent="0.35">
      <c r="A370" s="18">
        <v>90</v>
      </c>
      <c r="B370" s="19" t="s">
        <v>15</v>
      </c>
      <c r="C370" s="19" t="s">
        <v>1121</v>
      </c>
      <c r="D370" s="19" t="s">
        <v>159</v>
      </c>
      <c r="E370" s="19" t="s">
        <v>1122</v>
      </c>
      <c r="F370" s="19"/>
      <c r="G370" s="19"/>
      <c r="H370" s="19">
        <v>42000</v>
      </c>
      <c r="I370" s="20" t="s">
        <v>706</v>
      </c>
    </row>
    <row r="371" spans="1:9" x14ac:dyDescent="0.35">
      <c r="A371" s="18">
        <v>165</v>
      </c>
      <c r="B371" s="19" t="s">
        <v>15</v>
      </c>
      <c r="C371" s="19" t="s">
        <v>1124</v>
      </c>
      <c r="D371" s="19" t="s">
        <v>1125</v>
      </c>
      <c r="E371" s="19" t="s">
        <v>1126</v>
      </c>
      <c r="F371" s="19"/>
      <c r="G371" s="19"/>
      <c r="H371" s="19">
        <v>69125</v>
      </c>
      <c r="I371" s="20" t="s">
        <v>1127</v>
      </c>
    </row>
    <row r="372" spans="1:9" x14ac:dyDescent="0.35">
      <c r="A372" s="18">
        <v>391</v>
      </c>
      <c r="B372" s="19" t="s">
        <v>15</v>
      </c>
      <c r="C372" s="19" t="s">
        <v>1128</v>
      </c>
      <c r="D372" s="19" t="s">
        <v>1129</v>
      </c>
      <c r="E372" s="19" t="s">
        <v>1130</v>
      </c>
      <c r="F372" s="19"/>
      <c r="G372" s="19"/>
      <c r="H372" s="19">
        <v>69003</v>
      </c>
      <c r="I372" s="20" t="s">
        <v>10</v>
      </c>
    </row>
    <row r="373" spans="1:9" x14ac:dyDescent="0.35">
      <c r="A373" s="18">
        <v>259</v>
      </c>
      <c r="B373" s="19" t="s">
        <v>15</v>
      </c>
      <c r="C373" s="19" t="s">
        <v>1131</v>
      </c>
      <c r="D373" s="19" t="s">
        <v>182</v>
      </c>
      <c r="E373" s="19" t="s">
        <v>1132</v>
      </c>
      <c r="F373" s="19"/>
      <c r="G373" s="19"/>
      <c r="H373" s="19">
        <v>42160</v>
      </c>
      <c r="I373" s="20" t="s">
        <v>1133</v>
      </c>
    </row>
    <row r="374" spans="1:9" x14ac:dyDescent="0.35">
      <c r="A374" s="18">
        <v>61</v>
      </c>
      <c r="B374" s="19" t="s">
        <v>6</v>
      </c>
      <c r="C374" s="19" t="s">
        <v>1134</v>
      </c>
      <c r="D374" s="19" t="s">
        <v>531</v>
      </c>
      <c r="E374" s="19" t="s">
        <v>1135</v>
      </c>
      <c r="F374" s="19" t="s">
        <v>1511</v>
      </c>
      <c r="G374" s="19"/>
      <c r="H374" s="19">
        <v>69338</v>
      </c>
      <c r="I374" s="20" t="s">
        <v>154</v>
      </c>
    </row>
    <row r="375" spans="1:9" x14ac:dyDescent="0.35">
      <c r="A375" s="18">
        <v>143</v>
      </c>
      <c r="B375" s="19" t="s">
        <v>15</v>
      </c>
      <c r="C375" s="19" t="s">
        <v>1136</v>
      </c>
      <c r="D375" s="19" t="s">
        <v>671</v>
      </c>
      <c r="E375" s="19" t="s">
        <v>1137</v>
      </c>
      <c r="F375" s="19"/>
      <c r="G375" s="19"/>
      <c r="H375" s="19">
        <v>69361</v>
      </c>
      <c r="I375" s="20" t="s">
        <v>347</v>
      </c>
    </row>
    <row r="376" spans="1:9" x14ac:dyDescent="0.35">
      <c r="A376" s="18">
        <v>35</v>
      </c>
      <c r="B376" s="19" t="s">
        <v>6</v>
      </c>
      <c r="C376" s="19" t="s">
        <v>1138</v>
      </c>
      <c r="D376" s="19" t="s">
        <v>1139</v>
      </c>
      <c r="E376" s="19" t="s">
        <v>1140</v>
      </c>
      <c r="F376" s="19"/>
      <c r="G376" s="19"/>
      <c r="H376" s="19">
        <v>69009</v>
      </c>
      <c r="I376" s="20" t="s">
        <v>10</v>
      </c>
    </row>
    <row r="377" spans="1:9" x14ac:dyDescent="0.35">
      <c r="A377" s="18">
        <v>18</v>
      </c>
      <c r="B377" s="19" t="s">
        <v>15</v>
      </c>
      <c r="C377" s="19" t="s">
        <v>1141</v>
      </c>
      <c r="D377" s="19" t="s">
        <v>124</v>
      </c>
      <c r="E377" s="19" t="s">
        <v>1142</v>
      </c>
      <c r="F377" s="19" t="s">
        <v>1512</v>
      </c>
      <c r="G377" s="19"/>
      <c r="H377" s="19">
        <v>69230</v>
      </c>
      <c r="I377" s="20" t="s">
        <v>408</v>
      </c>
    </row>
    <row r="378" spans="1:9" x14ac:dyDescent="0.35">
      <c r="A378" s="18">
        <v>271</v>
      </c>
      <c r="B378" s="19" t="s">
        <v>15</v>
      </c>
      <c r="C378" s="19" t="s">
        <v>1143</v>
      </c>
      <c r="D378" s="19" t="s">
        <v>43</v>
      </c>
      <c r="E378" s="19" t="s">
        <v>1144</v>
      </c>
      <c r="F378" s="19"/>
      <c r="G378" s="19"/>
      <c r="H378" s="19">
        <v>74410</v>
      </c>
      <c r="I378" s="20" t="s">
        <v>1145</v>
      </c>
    </row>
    <row r="379" spans="1:9" x14ac:dyDescent="0.35">
      <c r="A379" s="18">
        <v>326</v>
      </c>
      <c r="B379" s="19" t="s">
        <v>6</v>
      </c>
      <c r="C379" s="19" t="s">
        <v>1146</v>
      </c>
      <c r="D379" s="19" t="s">
        <v>625</v>
      </c>
      <c r="E379" s="19" t="s">
        <v>1147</v>
      </c>
      <c r="F379" s="19"/>
      <c r="G379" s="19"/>
      <c r="H379" s="19">
        <v>69001</v>
      </c>
      <c r="I379" s="20" t="s">
        <v>10</v>
      </c>
    </row>
    <row r="380" spans="1:9" x14ac:dyDescent="0.35">
      <c r="A380" s="18">
        <v>8</v>
      </c>
      <c r="B380" s="19" t="s">
        <v>6</v>
      </c>
      <c r="C380" s="19" t="s">
        <v>1148</v>
      </c>
      <c r="D380" s="19" t="s">
        <v>109</v>
      </c>
      <c r="E380" s="19" t="s">
        <v>1149</v>
      </c>
      <c r="F380" s="19"/>
      <c r="G380" s="19"/>
      <c r="H380" s="19">
        <v>69120</v>
      </c>
      <c r="I380" s="20" t="s">
        <v>38</v>
      </c>
    </row>
    <row r="381" spans="1:9" x14ac:dyDescent="0.35">
      <c r="A381" s="18">
        <v>310</v>
      </c>
      <c r="B381" s="19" t="s">
        <v>6</v>
      </c>
      <c r="C381" s="19" t="s">
        <v>1150</v>
      </c>
      <c r="D381" s="19" t="s">
        <v>1151</v>
      </c>
      <c r="E381" s="19" t="s">
        <v>1152</v>
      </c>
      <c r="F381" s="19"/>
      <c r="G381" s="19"/>
      <c r="H381" s="19">
        <v>92110</v>
      </c>
      <c r="I381" s="20" t="s">
        <v>290</v>
      </c>
    </row>
    <row r="382" spans="1:9" x14ac:dyDescent="0.35">
      <c r="A382" s="18">
        <v>361</v>
      </c>
      <c r="B382" s="19" t="s">
        <v>6</v>
      </c>
      <c r="C382" s="19" t="s">
        <v>1153</v>
      </c>
      <c r="D382" s="19" t="s">
        <v>152</v>
      </c>
      <c r="E382" s="19" t="s">
        <v>1155</v>
      </c>
      <c r="F382" s="19"/>
      <c r="G382" s="19"/>
      <c r="H382" s="19">
        <v>69125</v>
      </c>
      <c r="I382" s="20" t="s">
        <v>1156</v>
      </c>
    </row>
    <row r="383" spans="1:9" x14ac:dyDescent="0.35">
      <c r="A383" s="18">
        <v>214</v>
      </c>
      <c r="B383" s="19" t="s">
        <v>15</v>
      </c>
      <c r="C383" s="19" t="s">
        <v>1153</v>
      </c>
      <c r="D383" s="19" t="s">
        <v>896</v>
      </c>
      <c r="E383" s="19" t="s">
        <v>1154</v>
      </c>
      <c r="F383" s="19"/>
      <c r="G383" s="19"/>
      <c r="H383" s="19">
        <v>69008</v>
      </c>
      <c r="I383" s="20" t="s">
        <v>10</v>
      </c>
    </row>
    <row r="384" spans="1:9" x14ac:dyDescent="0.35">
      <c r="A384" s="18">
        <v>57</v>
      </c>
      <c r="B384" s="19" t="s">
        <v>15</v>
      </c>
      <c r="C384" s="19" t="s">
        <v>1157</v>
      </c>
      <c r="D384" s="19" t="s">
        <v>274</v>
      </c>
      <c r="E384" s="19" t="s">
        <v>1158</v>
      </c>
      <c r="F384" s="19"/>
      <c r="G384" s="19"/>
      <c r="H384" s="19">
        <v>69008</v>
      </c>
      <c r="I384" s="20" t="s">
        <v>64</v>
      </c>
    </row>
    <row r="385" spans="1:9" x14ac:dyDescent="0.35">
      <c r="A385" s="18">
        <v>196</v>
      </c>
      <c r="B385" s="19" t="s">
        <v>15</v>
      </c>
      <c r="C385" s="19" t="s">
        <v>1159</v>
      </c>
      <c r="D385" s="19" t="s">
        <v>1160</v>
      </c>
      <c r="E385" s="19" t="s">
        <v>1161</v>
      </c>
      <c r="F385" s="19"/>
      <c r="G385" s="19"/>
      <c r="H385" s="19">
        <v>69120</v>
      </c>
      <c r="I385" s="20" t="s">
        <v>38</v>
      </c>
    </row>
    <row r="386" spans="1:9" x14ac:dyDescent="0.35">
      <c r="A386" s="18">
        <v>362</v>
      </c>
      <c r="B386" s="19" t="s">
        <v>6</v>
      </c>
      <c r="C386" s="19" t="s">
        <v>1162</v>
      </c>
      <c r="D386" s="19" t="s">
        <v>1163</v>
      </c>
      <c r="E386" s="19" t="s">
        <v>1164</v>
      </c>
      <c r="F386" s="19" t="s">
        <v>1441</v>
      </c>
      <c r="G386" s="19"/>
      <c r="H386" s="19">
        <v>69570</v>
      </c>
      <c r="I386" s="20" t="s">
        <v>398</v>
      </c>
    </row>
    <row r="387" spans="1:9" x14ac:dyDescent="0.35">
      <c r="A387" s="18">
        <v>340</v>
      </c>
      <c r="B387" s="19" t="s">
        <v>15</v>
      </c>
      <c r="C387" s="19" t="s">
        <v>1165</v>
      </c>
      <c r="D387" s="19" t="s">
        <v>1166</v>
      </c>
      <c r="E387" s="19" t="s">
        <v>1167</v>
      </c>
      <c r="F387" s="19" t="s">
        <v>1513</v>
      </c>
      <c r="G387" s="19"/>
      <c r="H387" s="19">
        <v>92064</v>
      </c>
      <c r="I387" s="20" t="s">
        <v>647</v>
      </c>
    </row>
    <row r="388" spans="1:9" x14ac:dyDescent="0.35">
      <c r="A388" s="18">
        <v>219</v>
      </c>
      <c r="B388" s="19" t="s">
        <v>15</v>
      </c>
      <c r="C388" s="19" t="s">
        <v>1168</v>
      </c>
      <c r="D388" s="19" t="s">
        <v>141</v>
      </c>
      <c r="E388" s="19" t="s">
        <v>1169</v>
      </c>
      <c r="F388" s="19"/>
      <c r="G388" s="19"/>
      <c r="H388" s="19">
        <v>74130</v>
      </c>
      <c r="I388" s="20" t="s">
        <v>469</v>
      </c>
    </row>
    <row r="389" spans="1:9" x14ac:dyDescent="0.35">
      <c r="A389" s="18">
        <v>102</v>
      </c>
      <c r="B389" s="19" t="s">
        <v>6</v>
      </c>
      <c r="C389" s="19" t="s">
        <v>1170</v>
      </c>
      <c r="D389" s="19" t="s">
        <v>524</v>
      </c>
      <c r="E389" s="19" t="s">
        <v>1171</v>
      </c>
      <c r="F389" s="19"/>
      <c r="G389" s="19"/>
      <c r="H389" s="19">
        <v>75008</v>
      </c>
      <c r="I389" s="20" t="s">
        <v>743</v>
      </c>
    </row>
    <row r="390" spans="1:9" x14ac:dyDescent="0.35">
      <c r="A390" s="18">
        <v>302</v>
      </c>
      <c r="B390" s="19" t="s">
        <v>6</v>
      </c>
      <c r="C390" s="19" t="s">
        <v>1172</v>
      </c>
      <c r="D390" s="19" t="s">
        <v>240</v>
      </c>
      <c r="E390" s="19" t="s">
        <v>1173</v>
      </c>
      <c r="F390" s="19"/>
      <c r="G390" s="19"/>
      <c r="H390" s="19">
        <v>87045</v>
      </c>
      <c r="I390" s="20" t="s">
        <v>1174</v>
      </c>
    </row>
    <row r="391" spans="1:9" x14ac:dyDescent="0.35">
      <c r="A391" s="18">
        <v>213</v>
      </c>
      <c r="B391" s="19" t="s">
        <v>6</v>
      </c>
      <c r="C391" s="19" t="s">
        <v>1175</v>
      </c>
      <c r="D391" s="19" t="s">
        <v>320</v>
      </c>
      <c r="E391" s="19" t="s">
        <v>1176</v>
      </c>
      <c r="F391" s="19"/>
      <c r="G391" s="19"/>
      <c r="H391" s="19">
        <v>69007</v>
      </c>
      <c r="I391" s="20" t="s">
        <v>10</v>
      </c>
    </row>
    <row r="392" spans="1:9" x14ac:dyDescent="0.35">
      <c r="A392" s="18">
        <v>365</v>
      </c>
      <c r="B392" s="19" t="s">
        <v>6</v>
      </c>
      <c r="C392" s="19" t="s">
        <v>1177</v>
      </c>
      <c r="D392" s="19" t="s">
        <v>242</v>
      </c>
      <c r="E392" s="19" t="s">
        <v>1178</v>
      </c>
      <c r="F392" s="19" t="s">
        <v>1514</v>
      </c>
      <c r="G392" s="19"/>
      <c r="H392" s="19">
        <v>69340</v>
      </c>
      <c r="I392" s="20" t="s">
        <v>74</v>
      </c>
    </row>
    <row r="393" spans="1:9" x14ac:dyDescent="0.35">
      <c r="A393" s="18">
        <v>27</v>
      </c>
      <c r="B393" s="19" t="s">
        <v>15</v>
      </c>
      <c r="C393" s="19" t="s">
        <v>1179</v>
      </c>
      <c r="D393" s="19" t="s">
        <v>1180</v>
      </c>
      <c r="E393" s="19" t="s">
        <v>1181</v>
      </c>
      <c r="F393" s="19" t="s">
        <v>1515</v>
      </c>
      <c r="G393" s="19"/>
      <c r="H393" s="19">
        <v>69002</v>
      </c>
      <c r="I393" s="20" t="s">
        <v>10</v>
      </c>
    </row>
    <row r="394" spans="1:9" x14ac:dyDescent="0.35">
      <c r="A394" s="18">
        <v>112</v>
      </c>
      <c r="B394" s="19" t="s">
        <v>6</v>
      </c>
      <c r="C394" s="19" t="s">
        <v>1182</v>
      </c>
      <c r="D394" s="19" t="s">
        <v>1183</v>
      </c>
      <c r="E394" s="19" t="s">
        <v>1184</v>
      </c>
      <c r="F394" s="19" t="s">
        <v>1516</v>
      </c>
      <c r="G394" s="19"/>
      <c r="H394" s="19">
        <v>69224</v>
      </c>
      <c r="I394" s="20" t="s">
        <v>1185</v>
      </c>
    </row>
    <row r="395" spans="1:9" x14ac:dyDescent="0.35">
      <c r="A395" s="18">
        <v>389</v>
      </c>
      <c r="B395" s="19" t="s">
        <v>15</v>
      </c>
      <c r="C395" s="19" t="s">
        <v>1186</v>
      </c>
      <c r="D395" s="19" t="s">
        <v>200</v>
      </c>
      <c r="E395" s="19" t="s">
        <v>1187</v>
      </c>
      <c r="F395" s="19"/>
      <c r="G395" s="19"/>
      <c r="H395" s="19">
        <v>69345</v>
      </c>
      <c r="I395" s="20" t="s">
        <v>347</v>
      </c>
    </row>
    <row r="396" spans="1:9" x14ac:dyDescent="0.35">
      <c r="A396" s="18">
        <v>354</v>
      </c>
      <c r="B396" s="19" t="s">
        <v>15</v>
      </c>
      <c r="C396" s="19" t="s">
        <v>1188</v>
      </c>
      <c r="D396" s="19" t="s">
        <v>159</v>
      </c>
      <c r="E396" s="19" t="s">
        <v>1189</v>
      </c>
      <c r="F396" s="19"/>
      <c r="G396" s="19"/>
      <c r="H396" s="19">
        <v>69200</v>
      </c>
      <c r="I396" s="20" t="s">
        <v>817</v>
      </c>
    </row>
    <row r="397" spans="1:9" x14ac:dyDescent="0.35">
      <c r="A397" s="18">
        <v>300</v>
      </c>
      <c r="B397" s="19" t="s">
        <v>15</v>
      </c>
      <c r="C397" s="19" t="s">
        <v>1190</v>
      </c>
      <c r="D397" s="19" t="s">
        <v>1191</v>
      </c>
      <c r="E397" s="19" t="s">
        <v>1192</v>
      </c>
      <c r="F397" s="19" t="s">
        <v>1517</v>
      </c>
      <c r="G397" s="19"/>
      <c r="H397" s="19">
        <v>69009</v>
      </c>
      <c r="I397" s="20" t="s">
        <v>10</v>
      </c>
    </row>
    <row r="398" spans="1:9" x14ac:dyDescent="0.35">
      <c r="A398" s="18">
        <v>40</v>
      </c>
      <c r="B398" s="19" t="s">
        <v>15</v>
      </c>
      <c r="C398" s="19" t="s">
        <v>1193</v>
      </c>
      <c r="D398" s="19" t="s">
        <v>546</v>
      </c>
      <c r="E398" s="19" t="s">
        <v>1194</v>
      </c>
      <c r="F398" s="19"/>
      <c r="G398" s="19"/>
      <c r="H398" s="19">
        <v>69680</v>
      </c>
      <c r="I398" s="20" t="s">
        <v>387</v>
      </c>
    </row>
    <row r="399" spans="1:9" x14ac:dyDescent="0.35">
      <c r="A399" s="18">
        <v>198</v>
      </c>
      <c r="B399" s="19" t="s">
        <v>15</v>
      </c>
      <c r="C399" s="19" t="s">
        <v>1195</v>
      </c>
      <c r="D399" s="19" t="s">
        <v>471</v>
      </c>
      <c r="E399" s="19" t="s">
        <v>1196</v>
      </c>
      <c r="F399" s="19"/>
      <c r="G399" s="19"/>
      <c r="H399" s="19">
        <v>69003</v>
      </c>
      <c r="I399" s="20" t="s">
        <v>10</v>
      </c>
    </row>
    <row r="400" spans="1:9" x14ac:dyDescent="0.35">
      <c r="A400" s="18">
        <v>352</v>
      </c>
      <c r="B400" s="19" t="s">
        <v>15</v>
      </c>
      <c r="C400" s="19" t="s">
        <v>1197</v>
      </c>
      <c r="D400" s="19" t="s">
        <v>1198</v>
      </c>
      <c r="E400" s="19" t="s">
        <v>1199</v>
      </c>
      <c r="F400" s="19"/>
      <c r="G400" s="19"/>
      <c r="H400" s="19">
        <v>69570</v>
      </c>
      <c r="I400" s="20" t="s">
        <v>398</v>
      </c>
    </row>
    <row r="401" spans="1:9" x14ac:dyDescent="0.35">
      <c r="A401" s="18">
        <v>33</v>
      </c>
      <c r="B401" s="19" t="s">
        <v>15</v>
      </c>
      <c r="C401" s="19" t="s">
        <v>1200</v>
      </c>
      <c r="D401" s="19" t="s">
        <v>1201</v>
      </c>
      <c r="E401" s="19" t="s">
        <v>1202</v>
      </c>
      <c r="F401" s="19"/>
      <c r="G401" s="19"/>
      <c r="H401" s="19">
        <v>21000</v>
      </c>
      <c r="I401" s="20" t="s">
        <v>202</v>
      </c>
    </row>
    <row r="402" spans="1:9" x14ac:dyDescent="0.35">
      <c r="A402" s="18">
        <v>162</v>
      </c>
      <c r="B402" s="19" t="s">
        <v>6</v>
      </c>
      <c r="C402" s="19" t="s">
        <v>1203</v>
      </c>
      <c r="D402" s="19" t="s">
        <v>1204</v>
      </c>
      <c r="E402" s="19" t="s">
        <v>1205</v>
      </c>
      <c r="F402" s="19"/>
      <c r="G402" s="19"/>
      <c r="H402" s="19">
        <v>69100</v>
      </c>
      <c r="I402" s="20" t="s">
        <v>163</v>
      </c>
    </row>
    <row r="403" spans="1:9" x14ac:dyDescent="0.35">
      <c r="A403" s="18">
        <v>131</v>
      </c>
      <c r="B403" s="19" t="s">
        <v>6</v>
      </c>
      <c r="C403" s="19" t="s">
        <v>1206</v>
      </c>
      <c r="D403" s="19" t="s">
        <v>236</v>
      </c>
      <c r="E403" s="19" t="s">
        <v>1207</v>
      </c>
      <c r="F403" s="19"/>
      <c r="G403" s="19"/>
      <c r="H403" s="19">
        <v>69004</v>
      </c>
      <c r="I403" s="20" t="s">
        <v>1208</v>
      </c>
    </row>
    <row r="404" spans="1:9" x14ac:dyDescent="0.35">
      <c r="A404" s="18">
        <v>32</v>
      </c>
      <c r="B404" s="19" t="s">
        <v>15</v>
      </c>
      <c r="C404" s="19" t="s">
        <v>1209</v>
      </c>
      <c r="D404" s="19" t="s">
        <v>1210</v>
      </c>
      <c r="E404" s="19" t="s">
        <v>1211</v>
      </c>
      <c r="F404" s="19"/>
      <c r="G404" s="19"/>
      <c r="H404" s="19">
        <v>69130</v>
      </c>
      <c r="I404" s="20" t="s">
        <v>941</v>
      </c>
    </row>
    <row r="405" spans="1:9" x14ac:dyDescent="0.35">
      <c r="A405" s="18">
        <v>170</v>
      </c>
      <c r="B405" s="19" t="s">
        <v>15</v>
      </c>
      <c r="C405" s="19" t="s">
        <v>1212</v>
      </c>
      <c r="D405" s="19" t="s">
        <v>873</v>
      </c>
      <c r="E405" s="19" t="s">
        <v>1213</v>
      </c>
      <c r="F405" s="19"/>
      <c r="G405" s="19"/>
      <c r="H405" s="19">
        <v>38370</v>
      </c>
      <c r="I405" s="20" t="s">
        <v>1214</v>
      </c>
    </row>
    <row r="406" spans="1:9" x14ac:dyDescent="0.35">
      <c r="A406" s="18">
        <v>374</v>
      </c>
      <c r="B406" s="19" t="s">
        <v>15</v>
      </c>
      <c r="C406" s="19" t="s">
        <v>1215</v>
      </c>
      <c r="D406" s="19" t="s">
        <v>550</v>
      </c>
      <c r="E406" s="19" t="s">
        <v>1216</v>
      </c>
      <c r="F406" s="19"/>
      <c r="G406" s="19"/>
      <c r="H406" s="19">
        <v>75009</v>
      </c>
      <c r="I406" s="20" t="s">
        <v>114</v>
      </c>
    </row>
    <row r="407" spans="1:9" x14ac:dyDescent="0.35">
      <c r="A407" s="18">
        <v>117</v>
      </c>
      <c r="B407" s="19" t="s">
        <v>15</v>
      </c>
      <c r="C407" s="19" t="s">
        <v>1217</v>
      </c>
      <c r="D407" s="19" t="s">
        <v>156</v>
      </c>
      <c r="E407" s="19" t="s">
        <v>326</v>
      </c>
      <c r="F407" s="19" t="s">
        <v>1518</v>
      </c>
      <c r="G407" s="19"/>
      <c r="H407" s="19">
        <v>1350</v>
      </c>
      <c r="I407" s="20" t="s">
        <v>1218</v>
      </c>
    </row>
    <row r="408" spans="1:9" x14ac:dyDescent="0.35">
      <c r="A408" s="18">
        <v>368</v>
      </c>
      <c r="B408" s="19" t="s">
        <v>6</v>
      </c>
      <c r="C408" s="19" t="s">
        <v>1219</v>
      </c>
      <c r="D408" s="19" t="s">
        <v>152</v>
      </c>
      <c r="E408" s="19" t="s">
        <v>1220</v>
      </c>
      <c r="F408" s="19"/>
      <c r="G408" s="19"/>
      <c r="H408" s="19">
        <v>75009</v>
      </c>
      <c r="I408" s="20" t="s">
        <v>476</v>
      </c>
    </row>
    <row r="409" spans="1:9" x14ac:dyDescent="0.35">
      <c r="A409" s="18">
        <v>184</v>
      </c>
      <c r="B409" s="19" t="s">
        <v>15</v>
      </c>
      <c r="C409" s="19" t="s">
        <v>1221</v>
      </c>
      <c r="D409" s="19" t="s">
        <v>159</v>
      </c>
      <c r="E409" s="19" t="s">
        <v>1222</v>
      </c>
      <c r="F409" s="19"/>
      <c r="G409" s="19"/>
      <c r="H409" s="19">
        <v>69800</v>
      </c>
      <c r="I409" s="20" t="s">
        <v>378</v>
      </c>
    </row>
    <row r="410" spans="1:9" x14ac:dyDescent="0.35">
      <c r="A410" s="18">
        <v>293</v>
      </c>
      <c r="B410" s="19" t="s">
        <v>6</v>
      </c>
      <c r="C410" s="19" t="s">
        <v>1223</v>
      </c>
      <c r="D410" s="19" t="s">
        <v>12</v>
      </c>
      <c r="E410" s="19" t="s">
        <v>1224</v>
      </c>
      <c r="F410" s="19"/>
      <c r="G410" s="19"/>
      <c r="H410" s="19">
        <v>69001</v>
      </c>
      <c r="I410" s="20" t="s">
        <v>10</v>
      </c>
    </row>
    <row r="411" spans="1:9" x14ac:dyDescent="0.35">
      <c r="A411" s="18">
        <v>101</v>
      </c>
      <c r="B411" s="19" t="s">
        <v>6</v>
      </c>
      <c r="C411" s="19" t="s">
        <v>1225</v>
      </c>
      <c r="D411" s="19" t="s">
        <v>1226</v>
      </c>
      <c r="E411" s="19" t="s">
        <v>1227</v>
      </c>
      <c r="F411" s="19"/>
      <c r="G411" s="19"/>
      <c r="H411" s="19">
        <v>75008</v>
      </c>
      <c r="I411" s="20" t="s">
        <v>114</v>
      </c>
    </row>
    <row r="412" spans="1:9" x14ac:dyDescent="0.35">
      <c r="A412" s="18">
        <v>356</v>
      </c>
      <c r="B412" s="19" t="s">
        <v>6</v>
      </c>
      <c r="C412" s="19" t="s">
        <v>1228</v>
      </c>
      <c r="D412" s="19" t="s">
        <v>1229</v>
      </c>
      <c r="E412" s="19" t="s">
        <v>1230</v>
      </c>
      <c r="F412" s="19" t="s">
        <v>1519</v>
      </c>
      <c r="G412" s="19"/>
      <c r="H412" s="19">
        <v>69801</v>
      </c>
      <c r="I412" s="20" t="s">
        <v>378</v>
      </c>
    </row>
    <row r="413" spans="1:9" x14ac:dyDescent="0.35">
      <c r="A413" s="18">
        <v>96</v>
      </c>
      <c r="B413" s="19" t="s">
        <v>6</v>
      </c>
      <c r="C413" s="19" t="s">
        <v>1231</v>
      </c>
      <c r="D413" s="19" t="s">
        <v>1232</v>
      </c>
      <c r="E413" s="19" t="s">
        <v>1233</v>
      </c>
      <c r="F413" s="19"/>
      <c r="G413" s="19"/>
      <c r="H413" s="19">
        <v>69192</v>
      </c>
      <c r="I413" s="20" t="s">
        <v>1234</v>
      </c>
    </row>
    <row r="414" spans="1:9" x14ac:dyDescent="0.35">
      <c r="A414" s="18">
        <v>315</v>
      </c>
      <c r="B414" s="19" t="s">
        <v>15</v>
      </c>
      <c r="C414" s="19" t="s">
        <v>1235</v>
      </c>
      <c r="D414" s="19" t="s">
        <v>747</v>
      </c>
      <c r="E414" s="19" t="s">
        <v>1236</v>
      </c>
      <c r="F414" s="19"/>
      <c r="G414" s="19"/>
      <c r="H414" s="19">
        <v>69600</v>
      </c>
      <c r="I414" s="20" t="s">
        <v>1185</v>
      </c>
    </row>
    <row r="415" spans="1:9" x14ac:dyDescent="0.35">
      <c r="A415" s="18">
        <v>227</v>
      </c>
      <c r="B415" s="19" t="s">
        <v>15</v>
      </c>
      <c r="C415" s="19" t="s">
        <v>1237</v>
      </c>
      <c r="D415" s="19" t="s">
        <v>376</v>
      </c>
      <c r="E415" s="19" t="s">
        <v>1238</v>
      </c>
      <c r="F415" s="19"/>
      <c r="G415" s="19"/>
      <c r="H415" s="19">
        <v>69003</v>
      </c>
      <c r="I415" s="20" t="s">
        <v>10</v>
      </c>
    </row>
    <row r="416" spans="1:9" x14ac:dyDescent="0.35">
      <c r="A416" s="18">
        <v>301</v>
      </c>
      <c r="B416" s="19" t="s">
        <v>6</v>
      </c>
      <c r="C416" s="19" t="s">
        <v>1239</v>
      </c>
      <c r="D416" s="19" t="s">
        <v>200</v>
      </c>
      <c r="E416" s="19" t="s">
        <v>1240</v>
      </c>
      <c r="F416" s="19"/>
      <c r="G416" s="19"/>
      <c r="H416" s="19">
        <v>69130</v>
      </c>
      <c r="I416" s="20" t="s">
        <v>30</v>
      </c>
    </row>
    <row r="417" spans="1:9" x14ac:dyDescent="0.35">
      <c r="A417" s="18">
        <v>303</v>
      </c>
      <c r="B417" s="19" t="s">
        <v>15</v>
      </c>
      <c r="C417" s="19" t="s">
        <v>1241</v>
      </c>
      <c r="D417" s="19" t="s">
        <v>1242</v>
      </c>
      <c r="E417" s="19" t="s">
        <v>1243</v>
      </c>
      <c r="F417" s="19" t="s">
        <v>1520</v>
      </c>
      <c r="G417" s="19"/>
      <c r="H417" s="19">
        <v>69008</v>
      </c>
      <c r="I417" s="20" t="s">
        <v>10</v>
      </c>
    </row>
    <row r="418" spans="1:9" x14ac:dyDescent="0.35">
      <c r="A418" s="18">
        <v>251</v>
      </c>
      <c r="B418" s="19" t="s">
        <v>15</v>
      </c>
      <c r="C418" s="19" t="s">
        <v>1244</v>
      </c>
      <c r="D418" s="19" t="s">
        <v>759</v>
      </c>
      <c r="E418" s="19" t="s">
        <v>1245</v>
      </c>
      <c r="F418" s="19"/>
      <c r="G418" s="19"/>
      <c r="H418" s="19">
        <v>69372</v>
      </c>
      <c r="I418" s="20" t="s">
        <v>278</v>
      </c>
    </row>
    <row r="419" spans="1:9" x14ac:dyDescent="0.35">
      <c r="A419" s="18">
        <v>378</v>
      </c>
      <c r="B419" s="19" t="s">
        <v>6</v>
      </c>
      <c r="C419" s="19" t="s">
        <v>1246</v>
      </c>
      <c r="D419" s="19" t="s">
        <v>324</v>
      </c>
      <c r="E419" s="19" t="s">
        <v>1247</v>
      </c>
      <c r="F419" s="19"/>
      <c r="G419" s="19"/>
      <c r="H419" s="19">
        <v>69006</v>
      </c>
      <c r="I419" s="20" t="s">
        <v>213</v>
      </c>
    </row>
    <row r="420" spans="1:9" x14ac:dyDescent="0.35">
      <c r="A420" s="18">
        <v>142</v>
      </c>
      <c r="B420" s="19" t="s">
        <v>6</v>
      </c>
      <c r="C420" s="19" t="s">
        <v>1248</v>
      </c>
      <c r="D420" s="19" t="s">
        <v>1249</v>
      </c>
      <c r="E420" s="19" t="s">
        <v>1250</v>
      </c>
      <c r="F420" s="19"/>
      <c r="G420" s="19"/>
      <c r="H420" s="19">
        <v>69007</v>
      </c>
      <c r="I420" s="20" t="s">
        <v>10</v>
      </c>
    </row>
    <row r="421" spans="1:9" x14ac:dyDescent="0.35">
      <c r="A421" s="18">
        <v>299</v>
      </c>
      <c r="B421" s="19" t="s">
        <v>6</v>
      </c>
      <c r="C421" s="19" t="s">
        <v>1251</v>
      </c>
      <c r="D421" s="19" t="s">
        <v>1252</v>
      </c>
      <c r="E421" s="19" t="s">
        <v>1253</v>
      </c>
      <c r="F421" s="19"/>
      <c r="G421" s="19"/>
      <c r="H421" s="19">
        <v>69320</v>
      </c>
      <c r="I421" s="20" t="s">
        <v>1254</v>
      </c>
    </row>
    <row r="422" spans="1:9" x14ac:dyDescent="0.35">
      <c r="A422" s="18">
        <v>411</v>
      </c>
      <c r="B422" s="19" t="s">
        <v>15</v>
      </c>
      <c r="C422" s="19" t="s">
        <v>1255</v>
      </c>
      <c r="D422" s="19" t="s">
        <v>1256</v>
      </c>
      <c r="E422" s="19" t="s">
        <v>1257</v>
      </c>
      <c r="F422" s="19"/>
      <c r="G422" s="19"/>
      <c r="H422" s="19">
        <v>69890</v>
      </c>
      <c r="I422" s="20" t="s">
        <v>1258</v>
      </c>
    </row>
    <row r="423" spans="1:9" x14ac:dyDescent="0.35">
      <c r="A423" s="18">
        <v>260</v>
      </c>
      <c r="B423" s="19" t="s">
        <v>15</v>
      </c>
      <c r="C423" s="19" t="s">
        <v>1259</v>
      </c>
      <c r="D423" s="19" t="s">
        <v>1260</v>
      </c>
      <c r="E423" s="19" t="s">
        <v>1261</v>
      </c>
      <c r="F423" s="19" t="s">
        <v>1521</v>
      </c>
      <c r="G423" s="19"/>
      <c r="H423" s="19">
        <v>69256</v>
      </c>
      <c r="I423" s="20" t="s">
        <v>10</v>
      </c>
    </row>
    <row r="424" spans="1:9" x14ac:dyDescent="0.35">
      <c r="A424" s="18">
        <v>14</v>
      </c>
      <c r="B424" s="19" t="s">
        <v>6</v>
      </c>
      <c r="C424" s="19" t="s">
        <v>1262</v>
      </c>
      <c r="D424" s="19" t="s">
        <v>1263</v>
      </c>
      <c r="E424" s="19" t="s">
        <v>1264</v>
      </c>
      <c r="F424" s="19" t="s">
        <v>1522</v>
      </c>
      <c r="G424" s="19" t="s">
        <v>1523</v>
      </c>
      <c r="H424" s="19">
        <v>69336</v>
      </c>
      <c r="I424" s="20" t="s">
        <v>154</v>
      </c>
    </row>
    <row r="425" spans="1:9" x14ac:dyDescent="0.35">
      <c r="A425" s="18">
        <v>322</v>
      </c>
      <c r="B425" s="19" t="s">
        <v>15</v>
      </c>
      <c r="C425" s="19" t="s">
        <v>1265</v>
      </c>
      <c r="D425" s="19" t="s">
        <v>406</v>
      </c>
      <c r="E425" s="19" t="s">
        <v>1266</v>
      </c>
      <c r="F425" s="19"/>
      <c r="G425" s="19"/>
      <c r="H425" s="19">
        <v>69150</v>
      </c>
      <c r="I425" s="20" t="s">
        <v>318</v>
      </c>
    </row>
    <row r="426" spans="1:9" x14ac:dyDescent="0.35">
      <c r="A426" s="18">
        <v>269</v>
      </c>
      <c r="B426" s="19" t="s">
        <v>6</v>
      </c>
      <c r="C426" s="19" t="s">
        <v>1267</v>
      </c>
      <c r="D426" s="19" t="s">
        <v>1263</v>
      </c>
      <c r="E426" s="19" t="s">
        <v>1268</v>
      </c>
      <c r="F426" s="19"/>
      <c r="G426" s="19"/>
      <c r="H426" s="19">
        <v>74100</v>
      </c>
      <c r="I426" s="20" t="s">
        <v>1269</v>
      </c>
    </row>
    <row r="427" spans="1:9" x14ac:dyDescent="0.35">
      <c r="A427" s="18">
        <v>336</v>
      </c>
      <c r="B427" s="19" t="s">
        <v>6</v>
      </c>
      <c r="C427" s="19" t="s">
        <v>1270</v>
      </c>
      <c r="D427" s="19" t="s">
        <v>1271</v>
      </c>
      <c r="E427" s="19" t="s">
        <v>1272</v>
      </c>
      <c r="F427" s="19"/>
      <c r="G427" s="19"/>
      <c r="H427" s="19">
        <v>69604</v>
      </c>
      <c r="I427" s="20" t="s">
        <v>139</v>
      </c>
    </row>
    <row r="428" spans="1:9" x14ac:dyDescent="0.35">
      <c r="A428" s="18">
        <v>156</v>
      </c>
      <c r="B428" s="19" t="s">
        <v>15</v>
      </c>
      <c r="C428" s="19" t="s">
        <v>1273</v>
      </c>
      <c r="D428" s="19" t="s">
        <v>1274</v>
      </c>
      <c r="E428" s="19" t="s">
        <v>1275</v>
      </c>
      <c r="F428" s="19"/>
      <c r="G428" s="19"/>
      <c r="H428" s="19">
        <v>69007</v>
      </c>
      <c r="I428" s="20" t="s">
        <v>10</v>
      </c>
    </row>
    <row r="429" spans="1:9" x14ac:dyDescent="0.35">
      <c r="A429" s="18">
        <v>120</v>
      </c>
      <c r="B429" s="19" t="s">
        <v>15</v>
      </c>
      <c r="C429" s="19" t="s">
        <v>1276</v>
      </c>
      <c r="D429" s="19" t="s">
        <v>1277</v>
      </c>
      <c r="E429" s="19" t="s">
        <v>1278</v>
      </c>
      <c r="F429" s="19"/>
      <c r="G429" s="19"/>
      <c r="H429" s="19">
        <v>45600</v>
      </c>
      <c r="I429" s="20" t="s">
        <v>1279</v>
      </c>
    </row>
    <row r="430" spans="1:9" x14ac:dyDescent="0.35">
      <c r="A430" s="18">
        <v>233</v>
      </c>
      <c r="B430" s="19" t="s">
        <v>15</v>
      </c>
      <c r="C430" s="19" t="s">
        <v>1280</v>
      </c>
      <c r="D430" s="19" t="s">
        <v>1281</v>
      </c>
      <c r="E430" s="19" t="s">
        <v>1282</v>
      </c>
      <c r="F430" s="19"/>
      <c r="G430" s="19"/>
      <c r="H430" s="19">
        <v>21300</v>
      </c>
      <c r="I430" s="20" t="s">
        <v>1283</v>
      </c>
    </row>
    <row r="431" spans="1:9" x14ac:dyDescent="0.35">
      <c r="A431" s="18">
        <v>190</v>
      </c>
      <c r="B431" s="19" t="s">
        <v>6</v>
      </c>
      <c r="C431" s="19" t="s">
        <v>1284</v>
      </c>
      <c r="D431" s="19" t="s">
        <v>1285</v>
      </c>
      <c r="E431" s="19" t="s">
        <v>1286</v>
      </c>
      <c r="F431" s="19"/>
      <c r="G431" s="19"/>
      <c r="H431" s="19">
        <v>38070</v>
      </c>
      <c r="I431" s="20" t="s">
        <v>1287</v>
      </c>
    </row>
    <row r="432" spans="1:9" x14ac:dyDescent="0.35">
      <c r="A432" s="18">
        <v>116</v>
      </c>
      <c r="B432" s="19" t="s">
        <v>6</v>
      </c>
      <c r="C432" s="19" t="s">
        <v>1288</v>
      </c>
      <c r="D432" s="19" t="s">
        <v>1289</v>
      </c>
      <c r="E432" s="19" t="s">
        <v>1290</v>
      </c>
      <c r="F432" s="19"/>
      <c r="G432" s="19"/>
      <c r="H432" s="19">
        <v>75009</v>
      </c>
      <c r="I432" s="20" t="s">
        <v>114</v>
      </c>
    </row>
    <row r="433" spans="1:9" x14ac:dyDescent="0.35">
      <c r="A433" s="18">
        <v>399</v>
      </c>
      <c r="B433" s="19" t="s">
        <v>6</v>
      </c>
      <c r="C433" s="19" t="s">
        <v>1291</v>
      </c>
      <c r="D433" s="19" t="s">
        <v>324</v>
      </c>
      <c r="E433" s="19" t="s">
        <v>1292</v>
      </c>
      <c r="F433" s="19"/>
      <c r="G433" s="19"/>
      <c r="H433" s="19">
        <v>69100</v>
      </c>
      <c r="I433" s="20" t="s">
        <v>163</v>
      </c>
    </row>
    <row r="434" spans="1:9" x14ac:dyDescent="0.35">
      <c r="A434" s="18">
        <v>359</v>
      </c>
      <c r="B434" s="19" t="s">
        <v>15</v>
      </c>
      <c r="C434" s="19" t="s">
        <v>1293</v>
      </c>
      <c r="D434" s="19" t="s">
        <v>1294</v>
      </c>
      <c r="E434" s="19" t="s">
        <v>1295</v>
      </c>
      <c r="F434" s="19" t="s">
        <v>1524</v>
      </c>
      <c r="G434" s="19"/>
      <c r="H434" s="19">
        <v>69726</v>
      </c>
      <c r="I434" s="20" t="s">
        <v>1296</v>
      </c>
    </row>
    <row r="435" spans="1:9" x14ac:dyDescent="0.35">
      <c r="A435" s="18">
        <v>412</v>
      </c>
      <c r="B435" s="19" t="s">
        <v>15</v>
      </c>
      <c r="C435" s="19" t="s">
        <v>1297</v>
      </c>
      <c r="D435" s="19" t="s">
        <v>361</v>
      </c>
      <c r="E435" s="19" t="s">
        <v>1298</v>
      </c>
      <c r="F435" s="19"/>
      <c r="G435" s="19"/>
      <c r="H435" s="19">
        <v>69006</v>
      </c>
      <c r="I435" s="20" t="s">
        <v>10</v>
      </c>
    </row>
    <row r="436" spans="1:9" x14ac:dyDescent="0.35">
      <c r="A436" s="18">
        <v>46</v>
      </c>
      <c r="B436" s="19" t="s">
        <v>15</v>
      </c>
      <c r="C436" s="19" t="s">
        <v>1299</v>
      </c>
      <c r="D436" s="19" t="s">
        <v>444</v>
      </c>
      <c r="E436" s="19" t="s">
        <v>1300</v>
      </c>
      <c r="F436" s="19"/>
      <c r="G436" s="19"/>
      <c r="H436" s="19">
        <v>69463</v>
      </c>
      <c r="I436" s="20" t="s">
        <v>34</v>
      </c>
    </row>
    <row r="437" spans="1:9" x14ac:dyDescent="0.35">
      <c r="A437" s="18">
        <v>205</v>
      </c>
      <c r="B437" s="19" t="s">
        <v>6</v>
      </c>
      <c r="C437" s="19" t="s">
        <v>1301</v>
      </c>
      <c r="D437" s="19" t="s">
        <v>1183</v>
      </c>
      <c r="E437" s="19" t="s">
        <v>1302</v>
      </c>
      <c r="F437" s="19" t="s">
        <v>1525</v>
      </c>
      <c r="G437" s="19"/>
      <c r="H437" s="19">
        <v>69136</v>
      </c>
      <c r="I437" s="20" t="s">
        <v>941</v>
      </c>
    </row>
    <row r="438" spans="1:9" x14ac:dyDescent="0.35">
      <c r="A438" s="18">
        <v>26</v>
      </c>
      <c r="B438" s="19" t="s">
        <v>15</v>
      </c>
      <c r="C438" s="19" t="s">
        <v>1303</v>
      </c>
      <c r="D438" s="19" t="s">
        <v>1304</v>
      </c>
      <c r="E438" s="19" t="s">
        <v>1305</v>
      </c>
      <c r="F438" s="19"/>
      <c r="G438" s="19"/>
      <c r="H438" s="19">
        <v>69008</v>
      </c>
      <c r="I438" s="20" t="s">
        <v>10</v>
      </c>
    </row>
    <row r="439" spans="1:9" x14ac:dyDescent="0.35">
      <c r="A439" s="18">
        <v>324</v>
      </c>
      <c r="B439" s="19" t="s">
        <v>6</v>
      </c>
      <c r="C439" s="19" t="s">
        <v>1306</v>
      </c>
      <c r="D439" s="19" t="s">
        <v>400</v>
      </c>
      <c r="E439" s="19" t="s">
        <v>1307</v>
      </c>
      <c r="F439" s="19" t="s">
        <v>1526</v>
      </c>
      <c r="G439" s="19"/>
      <c r="H439" s="19">
        <v>69006</v>
      </c>
      <c r="I439" s="20" t="s">
        <v>10</v>
      </c>
    </row>
    <row r="440" spans="1:9" x14ac:dyDescent="0.35">
      <c r="A440" s="18">
        <v>105</v>
      </c>
      <c r="B440" s="19" t="s">
        <v>15</v>
      </c>
      <c r="C440" s="19" t="s">
        <v>1308</v>
      </c>
      <c r="D440" s="19" t="s">
        <v>211</v>
      </c>
      <c r="E440" s="19" t="s">
        <v>1309</v>
      </c>
      <c r="F440" s="19"/>
      <c r="G440" s="19"/>
      <c r="H440" s="19">
        <v>69004</v>
      </c>
      <c r="I440" s="20" t="s">
        <v>1208</v>
      </c>
    </row>
    <row r="441" spans="1:9" x14ac:dyDescent="0.35">
      <c r="A441" s="18">
        <v>273</v>
      </c>
      <c r="B441" s="19" t="s">
        <v>15</v>
      </c>
      <c r="C441" s="19" t="s">
        <v>1310</v>
      </c>
      <c r="D441" s="19" t="s">
        <v>390</v>
      </c>
      <c r="E441" s="19" t="s">
        <v>1311</v>
      </c>
      <c r="F441" s="19"/>
      <c r="G441" s="19"/>
      <c r="H441" s="19">
        <v>69006</v>
      </c>
      <c r="I441" s="20" t="s">
        <v>213</v>
      </c>
    </row>
    <row r="442" spans="1:9" x14ac:dyDescent="0.35">
      <c r="A442" s="18">
        <v>287</v>
      </c>
      <c r="B442" s="19" t="s">
        <v>6</v>
      </c>
      <c r="C442" s="19" t="s">
        <v>1312</v>
      </c>
      <c r="D442" s="19" t="s">
        <v>1313</v>
      </c>
      <c r="E442" s="19" t="s">
        <v>1314</v>
      </c>
      <c r="F442" s="19" t="s">
        <v>1527</v>
      </c>
      <c r="G442" s="19"/>
      <c r="H442" s="19">
        <v>69760</v>
      </c>
      <c r="I442" s="20" t="s">
        <v>130</v>
      </c>
    </row>
    <row r="443" spans="1:9" x14ac:dyDescent="0.35">
      <c r="A443" s="18">
        <v>36</v>
      </c>
      <c r="B443" s="19" t="s">
        <v>15</v>
      </c>
      <c r="C443" s="19" t="s">
        <v>1315</v>
      </c>
      <c r="D443" s="19" t="s">
        <v>1316</v>
      </c>
      <c r="E443" s="19" t="s">
        <v>1317</v>
      </c>
      <c r="F443" s="19"/>
      <c r="G443" s="19"/>
      <c r="H443" s="19">
        <v>69001</v>
      </c>
      <c r="I443" s="20" t="s">
        <v>10</v>
      </c>
    </row>
    <row r="444" spans="1:9" x14ac:dyDescent="0.35">
      <c r="A444" s="18">
        <v>172</v>
      </c>
      <c r="B444" s="19" t="s">
        <v>15</v>
      </c>
      <c r="C444" s="19" t="s">
        <v>1318</v>
      </c>
      <c r="D444" s="19" t="s">
        <v>406</v>
      </c>
      <c r="E444" s="19" t="s">
        <v>1319</v>
      </c>
      <c r="F444" s="19"/>
      <c r="G444" s="19"/>
      <c r="H444" s="19">
        <v>69009</v>
      </c>
      <c r="I444" s="20" t="s">
        <v>425</v>
      </c>
    </row>
    <row r="445" spans="1:9" x14ac:dyDescent="0.35">
      <c r="A445" s="18">
        <v>163</v>
      </c>
      <c r="B445" s="19" t="s">
        <v>15</v>
      </c>
      <c r="C445" s="19" t="s">
        <v>1320</v>
      </c>
      <c r="D445" s="19" t="s">
        <v>95</v>
      </c>
      <c r="E445" s="19" t="s">
        <v>1321</v>
      </c>
      <c r="F445" s="19"/>
      <c r="G445" s="19"/>
      <c r="H445" s="19">
        <v>75003</v>
      </c>
      <c r="I445" s="20" t="s">
        <v>114</v>
      </c>
    </row>
    <row r="446" spans="1:9" x14ac:dyDescent="0.35">
      <c r="A446" s="18">
        <v>268</v>
      </c>
      <c r="B446" s="19" t="s">
        <v>15</v>
      </c>
      <c r="C446" s="19" t="s">
        <v>1322</v>
      </c>
      <c r="D446" s="19" t="s">
        <v>876</v>
      </c>
      <c r="E446" s="19" t="s">
        <v>1323</v>
      </c>
      <c r="F446" s="19"/>
      <c r="G446" s="19"/>
      <c r="H446" s="19">
        <v>92150</v>
      </c>
      <c r="I446" s="20" t="s">
        <v>1324</v>
      </c>
    </row>
    <row r="447" spans="1:9" x14ac:dyDescent="0.35">
      <c r="A447" s="18">
        <v>215</v>
      </c>
      <c r="B447" s="19" t="s">
        <v>15</v>
      </c>
      <c r="C447" s="19" t="s">
        <v>1325</v>
      </c>
      <c r="D447" s="19" t="s">
        <v>430</v>
      </c>
      <c r="E447" s="19" t="s">
        <v>1326</v>
      </c>
      <c r="F447" s="19"/>
      <c r="G447" s="19"/>
      <c r="H447" s="19">
        <v>69300</v>
      </c>
      <c r="I447" s="20" t="s">
        <v>67</v>
      </c>
    </row>
    <row r="448" spans="1:9" x14ac:dyDescent="0.35">
      <c r="A448" s="18">
        <v>174</v>
      </c>
      <c r="B448" s="19" t="s">
        <v>15</v>
      </c>
      <c r="C448" s="19" t="s">
        <v>1327</v>
      </c>
      <c r="D448" s="19" t="s">
        <v>1198</v>
      </c>
      <c r="E448" s="19" t="s">
        <v>1328</v>
      </c>
      <c r="F448" s="19"/>
      <c r="G448" s="19"/>
      <c r="H448" s="19">
        <v>69230</v>
      </c>
      <c r="I448" s="20" t="s">
        <v>1329</v>
      </c>
    </row>
    <row r="449" spans="1:9" x14ac:dyDescent="0.35">
      <c r="A449" s="18">
        <v>279</v>
      </c>
      <c r="B449" s="19" t="s">
        <v>15</v>
      </c>
      <c r="C449" s="19" t="s">
        <v>1330</v>
      </c>
      <c r="D449" s="19" t="s">
        <v>1331</v>
      </c>
      <c r="E449" s="19" t="s">
        <v>1332</v>
      </c>
      <c r="F449" s="19" t="s">
        <v>1528</v>
      </c>
      <c r="G449" s="19"/>
      <c r="H449" s="19">
        <v>91021</v>
      </c>
      <c r="I449" s="20" t="s">
        <v>1333</v>
      </c>
    </row>
    <row r="450" spans="1:9" x14ac:dyDescent="0.35">
      <c r="A450" s="18">
        <v>4</v>
      </c>
      <c r="B450" s="19" t="s">
        <v>15</v>
      </c>
      <c r="C450" s="19" t="s">
        <v>1334</v>
      </c>
      <c r="D450" s="19" t="s">
        <v>1335</v>
      </c>
      <c r="E450" s="19" t="s">
        <v>1336</v>
      </c>
      <c r="F450" s="19"/>
      <c r="G450" s="19"/>
      <c r="H450" s="19">
        <v>69004</v>
      </c>
      <c r="I450" s="20" t="s">
        <v>10</v>
      </c>
    </row>
    <row r="451" spans="1:9" x14ac:dyDescent="0.35">
      <c r="A451" s="18">
        <v>59</v>
      </c>
      <c r="B451" s="19" t="s">
        <v>15</v>
      </c>
      <c r="C451" s="19" t="s">
        <v>1337</v>
      </c>
      <c r="D451" s="19" t="s">
        <v>95</v>
      </c>
      <c r="E451" s="19" t="s">
        <v>1338</v>
      </c>
      <c r="F451" s="19"/>
      <c r="G451" s="19"/>
      <c r="H451" s="19">
        <v>17117</v>
      </c>
      <c r="I451" s="20" t="s">
        <v>1339</v>
      </c>
    </row>
    <row r="452" spans="1:9" x14ac:dyDescent="0.35">
      <c r="A452" s="18">
        <v>280</v>
      </c>
      <c r="B452" s="19" t="s">
        <v>15</v>
      </c>
      <c r="C452" s="19" t="s">
        <v>1340</v>
      </c>
      <c r="D452" s="19" t="s">
        <v>1341</v>
      </c>
      <c r="E452" s="19" t="s">
        <v>1342</v>
      </c>
      <c r="F452" s="19"/>
      <c r="G452" s="19"/>
      <c r="H452" s="19">
        <v>92524</v>
      </c>
      <c r="I452" s="20" t="s">
        <v>813</v>
      </c>
    </row>
    <row r="453" spans="1:9" x14ac:dyDescent="0.35">
      <c r="A453" s="23">
        <v>153</v>
      </c>
      <c r="B453" s="24" t="s">
        <v>6</v>
      </c>
      <c r="C453" s="24" t="s">
        <v>1343</v>
      </c>
      <c r="D453" s="24" t="s">
        <v>1344</v>
      </c>
      <c r="E453" s="24" t="s">
        <v>1345</v>
      </c>
      <c r="F453" s="24"/>
      <c r="G453" s="24"/>
      <c r="H453" s="24">
        <v>69002</v>
      </c>
      <c r="I453" s="25" t="s">
        <v>10</v>
      </c>
    </row>
  </sheetData>
  <sheetProtection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020B8-891A-4E3C-9496-96770B92AC7B}">
  <sheetPr codeName="Feuil5"/>
  <dimension ref="A1:E20"/>
  <sheetViews>
    <sheetView tabSelected="1" workbookViewId="0">
      <selection activeCell="H5" sqref="H5"/>
    </sheetView>
  </sheetViews>
  <sheetFormatPr baseColWidth="10" defaultRowHeight="14.5" x14ac:dyDescent="0.35"/>
  <cols>
    <col min="1" max="1" width="20.54296875" customWidth="1"/>
    <col min="2" max="2" width="22" bestFit="1" customWidth="1"/>
    <col min="3" max="3" width="16" customWidth="1"/>
    <col min="4" max="4" width="15" customWidth="1"/>
    <col min="5" max="5" width="15.7265625" customWidth="1"/>
  </cols>
  <sheetData>
    <row r="1" spans="1:5" ht="36.75" customHeight="1" thickBot="1" x14ac:dyDescent="0.8">
      <c r="A1" s="59" t="s">
        <v>1371</v>
      </c>
      <c r="B1" s="60"/>
      <c r="C1" s="60"/>
      <c r="D1" s="60"/>
      <c r="E1" s="60"/>
    </row>
    <row r="2" spans="1:5" ht="18.75" customHeight="1" thickBot="1" x14ac:dyDescent="0.4"/>
    <row r="3" spans="1:5" ht="18" customHeight="1" x14ac:dyDescent="0.35">
      <c r="A3" s="12" t="s">
        <v>1351</v>
      </c>
      <c r="B3" s="13" t="s">
        <v>1352</v>
      </c>
      <c r="C3" s="13" t="s">
        <v>1353</v>
      </c>
      <c r="D3" s="14" t="s">
        <v>1354</v>
      </c>
      <c r="E3" s="13" t="s">
        <v>1355</v>
      </c>
    </row>
    <row r="4" spans="1:5" ht="71.25" customHeight="1" x14ac:dyDescent="0.35">
      <c r="A4" s="8" t="s">
        <v>1372</v>
      </c>
      <c r="B4" s="5" t="s">
        <v>1356</v>
      </c>
      <c r="C4" s="5" t="s">
        <v>1388</v>
      </c>
      <c r="D4" s="6">
        <f>800</f>
        <v>800</v>
      </c>
      <c r="E4" s="5">
        <v>1</v>
      </c>
    </row>
    <row r="5" spans="1:5" ht="75" customHeight="1" x14ac:dyDescent="0.35">
      <c r="A5" s="8" t="s">
        <v>1373</v>
      </c>
      <c r="B5" s="5" t="s">
        <v>1357</v>
      </c>
      <c r="C5" s="5" t="s">
        <v>1389</v>
      </c>
      <c r="D5" s="6">
        <f>1200</f>
        <v>1200</v>
      </c>
      <c r="E5" s="5">
        <v>1</v>
      </c>
    </row>
    <row r="6" spans="1:5" ht="77.25" customHeight="1" x14ac:dyDescent="0.35">
      <c r="A6" s="8" t="s">
        <v>1374</v>
      </c>
      <c r="B6" s="5" t="s">
        <v>1358</v>
      </c>
      <c r="C6" s="5" t="s">
        <v>1390</v>
      </c>
      <c r="D6" s="6">
        <f>700</f>
        <v>700</v>
      </c>
      <c r="E6" s="5">
        <v>1</v>
      </c>
    </row>
    <row r="7" spans="1:5" ht="81.75" customHeight="1" x14ac:dyDescent="0.35">
      <c r="A7" s="8" t="s">
        <v>1375</v>
      </c>
      <c r="B7" s="5" t="s">
        <v>1359</v>
      </c>
      <c r="C7" s="5" t="s">
        <v>1391</v>
      </c>
      <c r="D7" s="6">
        <f>800</f>
        <v>800</v>
      </c>
      <c r="E7" s="5">
        <v>1</v>
      </c>
    </row>
    <row r="8" spans="1:5" ht="73.5" customHeight="1" x14ac:dyDescent="0.35">
      <c r="A8" s="8" t="s">
        <v>1376</v>
      </c>
      <c r="B8" s="5" t="s">
        <v>1360</v>
      </c>
      <c r="C8" s="5" t="s">
        <v>1392</v>
      </c>
      <c r="D8" s="6">
        <f>1000</f>
        <v>1000</v>
      </c>
      <c r="E8" s="5">
        <v>1</v>
      </c>
    </row>
    <row r="9" spans="1:5" ht="78" customHeight="1" x14ac:dyDescent="0.35">
      <c r="A9" s="8" t="s">
        <v>1377</v>
      </c>
      <c r="B9" s="5" t="s">
        <v>1361</v>
      </c>
      <c r="C9" s="5" t="s">
        <v>1397</v>
      </c>
      <c r="D9" s="6">
        <f>800</f>
        <v>800</v>
      </c>
      <c r="E9" s="5">
        <v>1</v>
      </c>
    </row>
    <row r="10" spans="1:5" ht="79.5" customHeight="1" x14ac:dyDescent="0.35">
      <c r="A10" s="8" t="s">
        <v>1378</v>
      </c>
      <c r="B10" s="5" t="s">
        <v>1362</v>
      </c>
      <c r="C10" s="5" t="s">
        <v>1393</v>
      </c>
      <c r="D10" s="6">
        <f>500</f>
        <v>500</v>
      </c>
      <c r="E10" s="5">
        <v>1</v>
      </c>
    </row>
    <row r="11" spans="1:5" ht="74.25" customHeight="1" x14ac:dyDescent="0.35">
      <c r="A11" s="8" t="s">
        <v>1379</v>
      </c>
      <c r="B11" s="5" t="s">
        <v>1403</v>
      </c>
      <c r="C11" s="5" t="s">
        <v>1394</v>
      </c>
      <c r="D11" s="6">
        <f>400</f>
        <v>400</v>
      </c>
      <c r="E11" s="5">
        <v>1</v>
      </c>
    </row>
    <row r="12" spans="1:5" ht="79.5" customHeight="1" x14ac:dyDescent="0.35">
      <c r="A12" s="8" t="s">
        <v>1380</v>
      </c>
      <c r="B12" s="5" t="s">
        <v>1363</v>
      </c>
      <c r="C12" s="5" t="s">
        <v>1395</v>
      </c>
      <c r="D12" s="6">
        <f>1000</f>
        <v>1000</v>
      </c>
      <c r="E12" s="5">
        <v>1</v>
      </c>
    </row>
    <row r="13" spans="1:5" ht="88.5" customHeight="1" x14ac:dyDescent="0.35">
      <c r="A13" s="8" t="s">
        <v>1381</v>
      </c>
      <c r="B13" s="5" t="s">
        <v>1364</v>
      </c>
      <c r="C13" s="5" t="s">
        <v>1399</v>
      </c>
      <c r="D13" s="6">
        <f>1200</f>
        <v>1200</v>
      </c>
      <c r="E13" s="5">
        <v>1</v>
      </c>
    </row>
    <row r="14" spans="1:5" ht="72.75" customHeight="1" x14ac:dyDescent="0.35">
      <c r="A14" s="8" t="s">
        <v>1382</v>
      </c>
      <c r="B14" s="5" t="s">
        <v>1365</v>
      </c>
      <c r="C14" s="5" t="s">
        <v>1400</v>
      </c>
      <c r="D14" s="6">
        <f>900</f>
        <v>900</v>
      </c>
      <c r="E14" s="5">
        <v>1</v>
      </c>
    </row>
    <row r="15" spans="1:5" ht="68.25" customHeight="1" x14ac:dyDescent="0.35">
      <c r="A15" s="8" t="s">
        <v>1383</v>
      </c>
      <c r="B15" s="5" t="s">
        <v>1366</v>
      </c>
      <c r="C15" s="5" t="s">
        <v>1402</v>
      </c>
      <c r="D15" s="6">
        <f>800</f>
        <v>800</v>
      </c>
      <c r="E15" s="7">
        <v>1</v>
      </c>
    </row>
    <row r="16" spans="1:5" ht="63" customHeight="1" x14ac:dyDescent="0.35">
      <c r="A16" s="8" t="s">
        <v>1384</v>
      </c>
      <c r="B16" s="5" t="s">
        <v>1367</v>
      </c>
      <c r="C16" s="5" t="s">
        <v>1401</v>
      </c>
      <c r="D16" s="6">
        <f>700</f>
        <v>700</v>
      </c>
      <c r="E16" s="5">
        <v>1</v>
      </c>
    </row>
    <row r="17" spans="1:5" ht="72.75" customHeight="1" x14ac:dyDescent="0.35">
      <c r="A17" s="8" t="s">
        <v>1385</v>
      </c>
      <c r="B17" s="5" t="s">
        <v>1368</v>
      </c>
      <c r="C17" s="5" t="s">
        <v>1396</v>
      </c>
      <c r="D17" s="6">
        <f>800</f>
        <v>800</v>
      </c>
      <c r="E17" s="5">
        <v>1</v>
      </c>
    </row>
    <row r="18" spans="1:5" ht="68.25" customHeight="1" x14ac:dyDescent="0.35">
      <c r="A18" s="8" t="s">
        <v>1386</v>
      </c>
      <c r="B18" s="5" t="s">
        <v>1369</v>
      </c>
      <c r="C18" s="5" t="s">
        <v>1400</v>
      </c>
      <c r="D18" s="6">
        <f>600</f>
        <v>600</v>
      </c>
      <c r="E18" s="5">
        <v>1</v>
      </c>
    </row>
    <row r="19" spans="1:5" ht="67.5" customHeight="1" thickBot="1" x14ac:dyDescent="0.4">
      <c r="A19" s="9" t="s">
        <v>1387</v>
      </c>
      <c r="B19" s="10" t="s">
        <v>1370</v>
      </c>
      <c r="C19" s="10" t="s">
        <v>1398</v>
      </c>
      <c r="D19" s="11">
        <f>400</f>
        <v>400</v>
      </c>
      <c r="E19" s="10">
        <v>1</v>
      </c>
    </row>
    <row r="20" spans="1:5" x14ac:dyDescent="0.35">
      <c r="B20" s="4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D9A23-7059-4F78-AC00-0215953AD09F}">
  <sheetPr codeName="Feuil7"/>
  <dimension ref="A1"/>
  <sheetViews>
    <sheetView showGridLines="0" workbookViewId="0">
      <selection activeCell="J18" sqref="J18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41138-AD00-41B3-B892-0DA07FE813DB}">
  <sheetPr codeName="Feuil8"/>
  <dimension ref="D1:I26"/>
  <sheetViews>
    <sheetView showGridLines="0" topLeftCell="D1" zoomScale="69" zoomScaleNormal="100" workbookViewId="0">
      <selection activeCell="L18" sqref="L18"/>
    </sheetView>
  </sheetViews>
  <sheetFormatPr baseColWidth="10" defaultRowHeight="14.5" x14ac:dyDescent="0.35"/>
  <cols>
    <col min="4" max="4" width="22.54296875" customWidth="1"/>
    <col min="5" max="5" width="29.81640625" customWidth="1"/>
    <col min="6" max="9" width="22.54296875" customWidth="1"/>
  </cols>
  <sheetData>
    <row r="1" spans="4:9" ht="21" x14ac:dyDescent="0.35">
      <c r="D1" s="42"/>
      <c r="E1" s="61" t="s">
        <v>1548</v>
      </c>
      <c r="F1" s="61"/>
      <c r="G1" s="33"/>
      <c r="H1" s="43"/>
      <c r="I1" s="44"/>
    </row>
    <row r="2" spans="4:9" ht="21" x14ac:dyDescent="0.35">
      <c r="D2" s="45"/>
      <c r="E2" s="62"/>
      <c r="F2" s="62"/>
      <c r="G2" s="34"/>
      <c r="H2" s="46"/>
      <c r="I2" s="47"/>
    </row>
    <row r="3" spans="4:9" x14ac:dyDescent="0.35">
      <c r="D3" s="45"/>
      <c r="E3" s="46"/>
      <c r="F3" s="46"/>
      <c r="G3" s="46"/>
      <c r="H3" s="46"/>
      <c r="I3" s="47"/>
    </row>
    <row r="4" spans="4:9" x14ac:dyDescent="0.35">
      <c r="D4" s="45"/>
      <c r="E4" s="46"/>
      <c r="F4" s="46"/>
      <c r="G4" s="46"/>
      <c r="H4" s="46"/>
      <c r="I4" s="47"/>
    </row>
    <row r="5" spans="4:9" x14ac:dyDescent="0.35">
      <c r="D5" s="29" t="s">
        <v>1555</v>
      </c>
      <c r="E5" s="5">
        <v>306</v>
      </c>
      <c r="F5" s="48"/>
      <c r="G5" s="48"/>
      <c r="H5" s="28" t="s">
        <v>1553</v>
      </c>
      <c r="I5" s="57">
        <f ca="1">TODAY()</f>
        <v>43785</v>
      </c>
    </row>
    <row r="6" spans="4:9" x14ac:dyDescent="0.35">
      <c r="D6" s="29" t="s">
        <v>1549</v>
      </c>
      <c r="E6" s="5" t="s">
        <v>27</v>
      </c>
      <c r="F6" s="5" t="s">
        <v>28</v>
      </c>
      <c r="G6" s="46"/>
      <c r="H6" s="46"/>
      <c r="I6" s="47"/>
    </row>
    <row r="7" spans="4:9" x14ac:dyDescent="0.35">
      <c r="D7" s="28" t="s">
        <v>1550</v>
      </c>
      <c r="E7" s="35" t="s">
        <v>29</v>
      </c>
      <c r="F7" s="46"/>
      <c r="G7" s="46"/>
      <c r="H7" s="46"/>
      <c r="I7" s="47"/>
    </row>
    <row r="8" spans="4:9" x14ac:dyDescent="0.35">
      <c r="D8" s="28" t="s">
        <v>5</v>
      </c>
      <c r="E8" s="5"/>
      <c r="F8" s="48"/>
      <c r="G8" s="48"/>
      <c r="H8" s="48"/>
      <c r="I8" s="47"/>
    </row>
    <row r="9" spans="4:9" x14ac:dyDescent="0.35">
      <c r="D9" s="28" t="s">
        <v>1551</v>
      </c>
      <c r="E9" s="5">
        <v>69130</v>
      </c>
      <c r="F9" s="46"/>
      <c r="G9" s="46"/>
      <c r="H9" s="46"/>
      <c r="I9" s="47"/>
    </row>
    <row r="10" spans="4:9" x14ac:dyDescent="0.35">
      <c r="D10" s="45"/>
      <c r="E10" s="46"/>
      <c r="F10" s="46"/>
      <c r="G10" s="46"/>
      <c r="H10" s="46"/>
      <c r="I10" s="47"/>
    </row>
    <row r="11" spans="4:9" x14ac:dyDescent="0.35">
      <c r="D11" s="45"/>
      <c r="E11" s="46"/>
      <c r="F11" s="46"/>
      <c r="G11" s="46"/>
      <c r="H11" s="46"/>
      <c r="I11" s="47"/>
    </row>
    <row r="12" spans="4:9" ht="15.5" x14ac:dyDescent="0.35">
      <c r="D12" s="36" t="s">
        <v>1535</v>
      </c>
      <c r="E12" s="36" t="s">
        <v>1545</v>
      </c>
      <c r="F12" s="36" t="s">
        <v>1546</v>
      </c>
      <c r="G12" s="36" t="s">
        <v>1547</v>
      </c>
      <c r="H12" s="36" t="s">
        <v>1556</v>
      </c>
      <c r="I12" s="36" t="s">
        <v>1540</v>
      </c>
    </row>
    <row r="13" spans="4:9" ht="15.5" x14ac:dyDescent="0.35">
      <c r="D13" s="37" t="s">
        <v>1348</v>
      </c>
      <c r="E13" s="37" t="s">
        <v>1533</v>
      </c>
      <c r="F13" s="38">
        <v>800</v>
      </c>
      <c r="G13" s="39">
        <v>3</v>
      </c>
      <c r="H13" s="6">
        <v>480</v>
      </c>
      <c r="I13" s="40">
        <v>1280</v>
      </c>
    </row>
    <row r="14" spans="4:9" ht="15.5" x14ac:dyDescent="0.35">
      <c r="D14" s="37" t="s">
        <v>1537</v>
      </c>
      <c r="E14" s="37" t="s">
        <v>1364</v>
      </c>
      <c r="F14" s="38">
        <v>1200</v>
      </c>
      <c r="G14" s="39">
        <v>3</v>
      </c>
      <c r="H14" s="6">
        <v>240</v>
      </c>
      <c r="I14" s="40">
        <v>1440</v>
      </c>
    </row>
    <row r="15" spans="4:9" ht="15.5" x14ac:dyDescent="0.35">
      <c r="D15" s="37"/>
      <c r="E15" s="37"/>
      <c r="F15" s="38"/>
      <c r="G15" s="39"/>
      <c r="H15" s="6"/>
      <c r="I15" s="40"/>
    </row>
    <row r="16" spans="4:9" ht="15.5" x14ac:dyDescent="0.35">
      <c r="D16" s="37"/>
      <c r="E16" s="37"/>
      <c r="F16" s="38"/>
      <c r="G16" s="39"/>
      <c r="H16" s="6"/>
      <c r="I16" s="40"/>
    </row>
    <row r="17" spans="4:9" ht="15.5" x14ac:dyDescent="0.35">
      <c r="D17" s="37"/>
      <c r="E17" s="37"/>
      <c r="F17" s="38"/>
      <c r="G17" s="39"/>
      <c r="H17" s="6"/>
      <c r="I17" s="40"/>
    </row>
    <row r="18" spans="4:9" ht="15.5" x14ac:dyDescent="0.35">
      <c r="D18" s="37"/>
      <c r="E18" s="37"/>
      <c r="F18" s="38"/>
      <c r="G18" s="39"/>
      <c r="H18" s="6"/>
      <c r="I18" s="40"/>
    </row>
    <row r="19" spans="4:9" ht="15.5" x14ac:dyDescent="0.35">
      <c r="D19" s="37"/>
      <c r="E19" s="37"/>
      <c r="F19" s="38"/>
      <c r="G19" s="39"/>
      <c r="H19" s="6"/>
      <c r="I19" s="40"/>
    </row>
    <row r="20" spans="4:9" ht="15.5" x14ac:dyDescent="0.35">
      <c r="D20" s="37"/>
      <c r="E20" s="37"/>
      <c r="F20" s="38"/>
      <c r="G20" s="39"/>
      <c r="H20" s="6"/>
      <c r="I20" s="40"/>
    </row>
    <row r="21" spans="4:9" ht="15.5" x14ac:dyDescent="0.35">
      <c r="D21" s="37"/>
      <c r="E21" s="37"/>
      <c r="F21" s="38"/>
      <c r="G21" s="39"/>
      <c r="H21" s="6"/>
      <c r="I21" s="40"/>
    </row>
    <row r="22" spans="4:9" ht="15.5" x14ac:dyDescent="0.35">
      <c r="D22" s="37"/>
      <c r="E22" s="37"/>
      <c r="F22" s="38"/>
      <c r="G22" s="39"/>
      <c r="H22" s="6"/>
      <c r="I22" s="40"/>
    </row>
    <row r="23" spans="4:9" x14ac:dyDescent="0.35">
      <c r="D23" s="45"/>
      <c r="E23" s="46"/>
      <c r="F23" s="46"/>
      <c r="G23" s="46"/>
      <c r="H23" s="46"/>
      <c r="I23" s="47"/>
    </row>
    <row r="24" spans="4:9" ht="15.5" x14ac:dyDescent="0.35">
      <c r="D24" s="49"/>
      <c r="E24" s="36" t="s">
        <v>1541</v>
      </c>
      <c r="F24" s="50"/>
      <c r="G24" s="50"/>
      <c r="H24" s="51" t="s">
        <v>1542</v>
      </c>
      <c r="I24" s="52">
        <f>SUM(I13:I22)</f>
        <v>2720</v>
      </c>
    </row>
    <row r="25" spans="4:9" ht="15.5" x14ac:dyDescent="0.35">
      <c r="D25" s="49"/>
      <c r="E25" s="41">
        <v>0.2</v>
      </c>
      <c r="F25" s="50"/>
      <c r="G25" s="50"/>
      <c r="H25" s="51" t="s">
        <v>1543</v>
      </c>
      <c r="I25" s="52">
        <f>SUM(H13:H22)</f>
        <v>720</v>
      </c>
    </row>
    <row r="26" spans="4:9" ht="16" thickBot="1" x14ac:dyDescent="0.4">
      <c r="D26" s="53"/>
      <c r="E26" s="54"/>
      <c r="F26" s="54"/>
      <c r="G26" s="54"/>
      <c r="H26" s="55" t="s">
        <v>1544</v>
      </c>
      <c r="I26" s="56">
        <f>SUM(I13:I22)</f>
        <v>2720</v>
      </c>
    </row>
  </sheetData>
  <mergeCells count="1">
    <mergeCell ref="E1:F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3682B-0A41-4F79-B96B-56AE687E8862}">
  <sheetPr codeName="Feuil13"/>
  <dimension ref="A1:L1"/>
  <sheetViews>
    <sheetView workbookViewId="0">
      <selection activeCell="F2" sqref="F2"/>
    </sheetView>
  </sheetViews>
  <sheetFormatPr baseColWidth="10" defaultRowHeight="14.5" x14ac:dyDescent="0.35"/>
  <cols>
    <col min="1" max="1" width="26" customWidth="1"/>
    <col min="2" max="3" width="21.54296875" customWidth="1"/>
    <col min="4" max="4" width="27.54296875" customWidth="1"/>
    <col min="5" max="5" width="25.26953125" customWidth="1"/>
    <col min="6" max="6" width="19.7265625" customWidth="1"/>
    <col min="7" max="7" width="21.08984375" bestFit="1" customWidth="1"/>
    <col min="8" max="8" width="22.1796875" customWidth="1"/>
    <col min="9" max="9" width="16.26953125" bestFit="1" customWidth="1"/>
    <col min="10" max="10" width="16" customWidth="1"/>
    <col min="11" max="11" width="15" customWidth="1"/>
  </cols>
  <sheetData>
    <row r="1" spans="1:12" ht="15.5" x14ac:dyDescent="0.35">
      <c r="A1" s="36" t="s">
        <v>1552</v>
      </c>
      <c r="B1" s="36" t="s">
        <v>1553</v>
      </c>
      <c r="C1" s="36" t="s">
        <v>1557</v>
      </c>
      <c r="D1" s="36" t="s">
        <v>1554</v>
      </c>
      <c r="E1" s="36" t="s">
        <v>1550</v>
      </c>
      <c r="F1" s="36" t="s">
        <v>1535</v>
      </c>
      <c r="G1" s="36" t="s">
        <v>1545</v>
      </c>
      <c r="H1" s="36" t="s">
        <v>1546</v>
      </c>
      <c r="I1" s="36" t="s">
        <v>1547</v>
      </c>
      <c r="J1" s="36" t="s">
        <v>1556</v>
      </c>
      <c r="K1" s="36" t="s">
        <v>1540</v>
      </c>
      <c r="L1" s="58" t="s">
        <v>1544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M21"/>
  <sheetViews>
    <sheetView workbookViewId="0">
      <selection activeCell="G13" sqref="G13"/>
    </sheetView>
  </sheetViews>
  <sheetFormatPr baseColWidth="10" defaultRowHeight="14.5" x14ac:dyDescent="0.35"/>
  <cols>
    <col min="2" max="2" width="14.453125" customWidth="1"/>
    <col min="5" max="5" width="16.81640625" bestFit="1" customWidth="1"/>
    <col min="6" max="6" width="14.81640625" customWidth="1"/>
    <col min="7" max="7" width="21.1796875" bestFit="1" customWidth="1"/>
    <col min="8" max="8" width="18.1796875" bestFit="1" customWidth="1"/>
    <col min="12" max="12" width="12.81640625" style="4" customWidth="1"/>
    <col min="13" max="13" width="16" style="4" customWidth="1"/>
  </cols>
  <sheetData>
    <row r="1" spans="1:13" x14ac:dyDescent="0.35">
      <c r="A1" t="s">
        <v>1404</v>
      </c>
      <c r="B1" t="s">
        <v>1405</v>
      </c>
      <c r="C1" t="s">
        <v>1406</v>
      </c>
      <c r="E1" s="15" t="s">
        <v>1349</v>
      </c>
      <c r="F1" s="16" t="s">
        <v>1529</v>
      </c>
      <c r="G1" s="16" t="s">
        <v>1348</v>
      </c>
      <c r="H1" s="17" t="s">
        <v>1350</v>
      </c>
      <c r="J1" t="s">
        <v>1409</v>
      </c>
      <c r="L1" s="30" t="s">
        <v>1539</v>
      </c>
      <c r="M1" s="31" t="s">
        <v>1547</v>
      </c>
    </row>
    <row r="2" spans="1:13" x14ac:dyDescent="0.35">
      <c r="A2" t="s">
        <v>1407</v>
      </c>
      <c r="B2">
        <v>123</v>
      </c>
      <c r="C2" t="s">
        <v>1408</v>
      </c>
      <c r="E2" s="18" t="s">
        <v>1530</v>
      </c>
      <c r="F2" s="19" t="s">
        <v>1356</v>
      </c>
      <c r="G2" s="19" t="s">
        <v>1532</v>
      </c>
      <c r="H2" s="20" t="s">
        <v>1363</v>
      </c>
      <c r="J2" s="1">
        <f>MAX(Identifiant)</f>
        <v>481</v>
      </c>
      <c r="L2" s="32">
        <f>'Catalogue '!D4</f>
        <v>800</v>
      </c>
      <c r="M2" s="7">
        <f>1</f>
        <v>1</v>
      </c>
    </row>
    <row r="3" spans="1:13" x14ac:dyDescent="0.35">
      <c r="A3" t="s">
        <v>783</v>
      </c>
      <c r="B3">
        <v>456</v>
      </c>
      <c r="C3" t="s">
        <v>1404</v>
      </c>
      <c r="E3" s="18" t="s">
        <v>1531</v>
      </c>
      <c r="F3" s="19" t="s">
        <v>1357</v>
      </c>
      <c r="G3" s="19" t="s">
        <v>1533</v>
      </c>
      <c r="H3" s="20" t="s">
        <v>1364</v>
      </c>
      <c r="L3" s="32">
        <f>'Catalogue '!D5</f>
        <v>1200</v>
      </c>
      <c r="M3" s="7">
        <f>M2+1</f>
        <v>2</v>
      </c>
    </row>
    <row r="4" spans="1:13" x14ac:dyDescent="0.35">
      <c r="E4" s="18" t="s">
        <v>1369</v>
      </c>
      <c r="F4" s="19" t="s">
        <v>1358</v>
      </c>
      <c r="G4" s="19" t="s">
        <v>1534</v>
      </c>
      <c r="H4" s="20" t="s">
        <v>1365</v>
      </c>
      <c r="L4" s="32">
        <f>'Catalogue '!D6</f>
        <v>700</v>
      </c>
      <c r="M4" s="7">
        <f>M3+1</f>
        <v>3</v>
      </c>
    </row>
    <row r="5" spans="1:13" x14ac:dyDescent="0.35">
      <c r="E5" s="23" t="s">
        <v>1370</v>
      </c>
      <c r="F5" s="24" t="s">
        <v>1359</v>
      </c>
      <c r="G5" s="24" t="s">
        <v>1403</v>
      </c>
      <c r="H5" s="25" t="s">
        <v>1366</v>
      </c>
      <c r="L5" s="32">
        <f>'Catalogue '!D7</f>
        <v>800</v>
      </c>
      <c r="M5" s="7">
        <f>M4+1</f>
        <v>4</v>
      </c>
    </row>
    <row r="6" spans="1:13" x14ac:dyDescent="0.35">
      <c r="L6" s="32">
        <f>'Catalogue '!D8</f>
        <v>1000</v>
      </c>
      <c r="M6" s="7">
        <f t="shared" ref="M6:M20" si="0">M5+1</f>
        <v>5</v>
      </c>
    </row>
    <row r="7" spans="1:13" x14ac:dyDescent="0.35">
      <c r="L7" s="32">
        <f>'Catalogue '!D9</f>
        <v>800</v>
      </c>
      <c r="M7" s="7">
        <f t="shared" si="0"/>
        <v>6</v>
      </c>
    </row>
    <row r="8" spans="1:13" x14ac:dyDescent="0.35">
      <c r="E8" s="27" t="s">
        <v>1535</v>
      </c>
      <c r="L8" s="32">
        <f>'Catalogue '!D10</f>
        <v>500</v>
      </c>
      <c r="M8" s="7">
        <f t="shared" si="0"/>
        <v>7</v>
      </c>
    </row>
    <row r="9" spans="1:13" x14ac:dyDescent="0.35">
      <c r="E9" s="26" t="s">
        <v>1536</v>
      </c>
      <c r="L9" s="32">
        <f>'Catalogue '!D11</f>
        <v>400</v>
      </c>
      <c r="M9" s="7">
        <f t="shared" si="0"/>
        <v>8</v>
      </c>
    </row>
    <row r="10" spans="1:13" x14ac:dyDescent="0.35">
      <c r="E10" s="26" t="s">
        <v>1348</v>
      </c>
      <c r="L10" s="32">
        <f>'Catalogue '!D12</f>
        <v>1000</v>
      </c>
      <c r="M10" s="7">
        <f t="shared" si="0"/>
        <v>9</v>
      </c>
    </row>
    <row r="11" spans="1:13" x14ac:dyDescent="0.35">
      <c r="E11" s="26" t="s">
        <v>1537</v>
      </c>
      <c r="L11" s="32">
        <f>'Catalogue '!D13</f>
        <v>1200</v>
      </c>
      <c r="M11" s="7">
        <f t="shared" si="0"/>
        <v>10</v>
      </c>
    </row>
    <row r="12" spans="1:13" x14ac:dyDescent="0.35">
      <c r="E12" s="26" t="s">
        <v>1538</v>
      </c>
      <c r="L12" s="32">
        <f>'Catalogue '!D14</f>
        <v>900</v>
      </c>
      <c r="M12" s="7">
        <f t="shared" si="0"/>
        <v>11</v>
      </c>
    </row>
    <row r="13" spans="1:13" x14ac:dyDescent="0.35">
      <c r="L13" s="32">
        <f>'Catalogue '!D15</f>
        <v>800</v>
      </c>
      <c r="M13" s="7">
        <f t="shared" si="0"/>
        <v>12</v>
      </c>
    </row>
    <row r="14" spans="1:13" x14ac:dyDescent="0.35">
      <c r="L14" s="32">
        <f>'Catalogue '!D16</f>
        <v>700</v>
      </c>
      <c r="M14" s="7">
        <f t="shared" si="0"/>
        <v>13</v>
      </c>
    </row>
    <row r="15" spans="1:13" x14ac:dyDescent="0.35">
      <c r="L15" s="32">
        <f>'Catalogue '!D17</f>
        <v>800</v>
      </c>
      <c r="M15" s="7">
        <f t="shared" si="0"/>
        <v>14</v>
      </c>
    </row>
    <row r="16" spans="1:13" x14ac:dyDescent="0.35">
      <c r="L16" s="32">
        <f>'Catalogue '!D18</f>
        <v>600</v>
      </c>
      <c r="M16" s="7">
        <f t="shared" si="0"/>
        <v>15</v>
      </c>
    </row>
    <row r="17" spans="12:13" x14ac:dyDescent="0.35">
      <c r="L17" s="32">
        <f>'Catalogue '!D19</f>
        <v>400</v>
      </c>
      <c r="M17" s="7">
        <f t="shared" si="0"/>
        <v>16</v>
      </c>
    </row>
    <row r="18" spans="12:13" x14ac:dyDescent="0.35">
      <c r="M18" s="7">
        <f>M17+1</f>
        <v>17</v>
      </c>
    </row>
    <row r="19" spans="12:13" x14ac:dyDescent="0.35">
      <c r="M19" s="7">
        <f t="shared" si="0"/>
        <v>18</v>
      </c>
    </row>
    <row r="20" spans="12:13" x14ac:dyDescent="0.35">
      <c r="M20" s="7">
        <f t="shared" si="0"/>
        <v>19</v>
      </c>
    </row>
    <row r="21" spans="12:13" x14ac:dyDescent="0.35">
      <c r="M21" s="7">
        <f>M20+1</f>
        <v>20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Catalogue </vt:lpstr>
      <vt:lpstr>Devis</vt:lpstr>
      <vt:lpstr>Facture</vt:lpstr>
      <vt:lpstr>Historique factures</vt:lpstr>
      <vt:lpstr>catalogue</vt:lpstr>
      <vt:lpstr>categ</vt:lpstr>
      <vt:lpstr>Clients</vt:lpstr>
      <vt:lpstr>col</vt:lpstr>
      <vt:lpstr>Identifiant</vt:lpstr>
      <vt:lpstr>limo</vt:lpstr>
      <vt:lpstr>Max_id</vt:lpstr>
      <vt:lpstr>nom</vt:lpstr>
      <vt:lpstr>nombre</vt:lpstr>
      <vt:lpstr>quatrequatre</vt:lpstr>
      <vt:lpstr>References</vt:lpstr>
      <vt:lpstr>Réferences</vt:lpstr>
      <vt:lpstr>ss</vt:lpstr>
    </vt:vector>
  </TitlesOfParts>
  <Company>Université Jean Moulin Lyon3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GARNIER Yann</dc:creator>
  <cp:lastModifiedBy>AG BJ</cp:lastModifiedBy>
  <dcterms:created xsi:type="dcterms:W3CDTF">2019-09-24T10:41:31Z</dcterms:created>
  <dcterms:modified xsi:type="dcterms:W3CDTF">2019-11-16T13:36:21Z</dcterms:modified>
</cp:coreProperties>
</file>