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11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timuraltinkaya/Documents/Karting Thiais/"/>
    </mc:Choice>
  </mc:AlternateContent>
  <xr:revisionPtr revIDLastSave="0" documentId="13_ncr:1_{5BD5532B-6C9B-FB45-9723-7C31D5FF9289}" xr6:coauthVersionLast="45" xr6:coauthVersionMax="45" xr10:uidLastSave="{00000000-0000-0000-0000-000000000000}"/>
  <bookViews>
    <workbookView xWindow="120" yWindow="460" windowWidth="25480" windowHeight="14160" xr2:uid="{00000000-000D-0000-FFFF-FFFF00000000}"/>
  </bookViews>
  <sheets>
    <sheet name="2019" sheetId="4" r:id="rId1"/>
    <sheet name="JoursDeSemaine" sheetId="2" r:id="rId2"/>
  </sheets>
  <definedNames>
    <definedName name="JoursDeSemaine">JoursDeSemaine!$A$1:$B$7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4" l="1"/>
  <c r="C2" i="4"/>
  <c r="B2" i="4" l="1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  <c r="H261" i="4"/>
  <c r="H262" i="4"/>
  <c r="H263" i="4"/>
  <c r="H264" i="4"/>
  <c r="H265" i="4"/>
  <c r="H266" i="4"/>
  <c r="H267" i="4"/>
  <c r="H268" i="4"/>
  <c r="H269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H322" i="4"/>
  <c r="H323" i="4"/>
  <c r="H324" i="4"/>
  <c r="H325" i="4"/>
  <c r="H326" i="4"/>
  <c r="H327" i="4"/>
  <c r="H328" i="4"/>
  <c r="H329" i="4"/>
  <c r="H330" i="4"/>
  <c r="H331" i="4"/>
  <c r="H332" i="4"/>
  <c r="H333" i="4"/>
  <c r="H334" i="4"/>
  <c r="H335" i="4"/>
  <c r="H336" i="4"/>
  <c r="H337" i="4"/>
  <c r="H338" i="4"/>
  <c r="H339" i="4"/>
  <c r="H340" i="4"/>
  <c r="H341" i="4"/>
  <c r="H342" i="4"/>
  <c r="H343" i="4"/>
  <c r="H344" i="4"/>
  <c r="H345" i="4"/>
  <c r="H346" i="4"/>
  <c r="H347" i="4"/>
  <c r="H348" i="4"/>
  <c r="H349" i="4"/>
  <c r="H350" i="4"/>
  <c r="H351" i="4"/>
  <c r="H352" i="4"/>
  <c r="H353" i="4"/>
  <c r="H354" i="4"/>
  <c r="H355" i="4"/>
  <c r="H356" i="4"/>
  <c r="H357" i="4"/>
  <c r="H358" i="4"/>
  <c r="H359" i="4"/>
  <c r="H360" i="4"/>
  <c r="H361" i="4"/>
  <c r="H362" i="4"/>
  <c r="H363" i="4"/>
  <c r="H364" i="4"/>
  <c r="H365" i="4"/>
  <c r="H366" i="4"/>
  <c r="H2" i="4"/>
  <c r="H3" i="4"/>
  <c r="H4" i="4"/>
  <c r="H5" i="4"/>
  <c r="H6" i="4"/>
  <c r="H7" i="4"/>
  <c r="H38" i="4"/>
  <c r="H37" i="4"/>
  <c r="H36" i="4"/>
  <c r="H35" i="4"/>
  <c r="H34" i="4"/>
  <c r="H33" i="4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C3" i="4" l="1"/>
  <c r="J306" i="4"/>
  <c r="J214" i="4"/>
  <c r="J245" i="4"/>
  <c r="J153" i="4"/>
  <c r="J336" i="4"/>
  <c r="J275" i="4"/>
  <c r="J183" i="4"/>
  <c r="J122" i="4"/>
  <c r="J92" i="4"/>
  <c r="J61" i="4"/>
  <c r="J33" i="4"/>
  <c r="J2" i="4"/>
  <c r="I96" i="4"/>
  <c r="I355" i="4"/>
  <c r="I327" i="4"/>
  <c r="I243" i="4"/>
  <c r="I215" i="4"/>
  <c r="I131" i="4"/>
  <c r="I54" i="4"/>
  <c r="I33" i="4"/>
  <c r="I299" i="4"/>
  <c r="I271" i="4"/>
  <c r="I187" i="4"/>
  <c r="I159" i="4"/>
  <c r="I362" i="4"/>
  <c r="I348" i="4"/>
  <c r="I341" i="4"/>
  <c r="I334" i="4"/>
  <c r="I320" i="4"/>
  <c r="I313" i="4"/>
  <c r="I306" i="4"/>
  <c r="I292" i="4"/>
  <c r="I285" i="4"/>
  <c r="I278" i="4"/>
  <c r="I264" i="4"/>
  <c r="I257" i="4"/>
  <c r="I250" i="4"/>
  <c r="I236" i="4"/>
  <c r="I229" i="4"/>
  <c r="I222" i="4"/>
  <c r="I208" i="4"/>
  <c r="I201" i="4"/>
  <c r="I194" i="4"/>
  <c r="I180" i="4"/>
  <c r="I173" i="4"/>
  <c r="I166" i="4"/>
  <c r="I152" i="4"/>
  <c r="I145" i="4"/>
  <c r="I138" i="4"/>
  <c r="I124" i="4"/>
  <c r="I117" i="4"/>
  <c r="I110" i="4"/>
  <c r="I89" i="4"/>
  <c r="I68" i="4"/>
  <c r="I61" i="4"/>
  <c r="I47" i="4"/>
  <c r="I103" i="4"/>
  <c r="I82" i="4"/>
  <c r="I75" i="4"/>
  <c r="I19" i="4"/>
  <c r="I12" i="4"/>
  <c r="I40" i="4"/>
  <c r="I26" i="4"/>
  <c r="C4" i="4" l="1"/>
  <c r="B3" i="4"/>
  <c r="J367" i="4"/>
  <c r="C5" i="4" l="1"/>
  <c r="B4" i="4"/>
  <c r="C6" i="4" l="1"/>
  <c r="B5" i="4"/>
  <c r="C7" i="4" l="1"/>
  <c r="B6" i="4"/>
  <c r="C8" i="4" l="1"/>
  <c r="B7" i="4"/>
  <c r="C9" i="4" l="1"/>
  <c r="B8" i="4"/>
  <c r="C10" i="4" l="1"/>
  <c r="B9" i="4"/>
  <c r="C11" i="4" l="1"/>
  <c r="B10" i="4"/>
  <c r="C12" i="4" l="1"/>
  <c r="B11" i="4"/>
  <c r="C13" i="4" l="1"/>
  <c r="B12" i="4"/>
  <c r="C14" i="4" l="1"/>
  <c r="B13" i="4"/>
  <c r="C15" i="4" l="1"/>
  <c r="B14" i="4"/>
  <c r="C16" i="4" l="1"/>
  <c r="B15" i="4"/>
  <c r="C17" i="4" l="1"/>
  <c r="B16" i="4"/>
  <c r="C18" i="4" l="1"/>
  <c r="B17" i="4"/>
  <c r="C19" i="4" l="1"/>
  <c r="B18" i="4"/>
  <c r="C20" i="4" l="1"/>
  <c r="B19" i="4"/>
  <c r="C21" i="4" l="1"/>
  <c r="B20" i="4"/>
  <c r="C22" i="4" l="1"/>
  <c r="B21" i="4"/>
  <c r="C23" i="4" l="1"/>
  <c r="B22" i="4"/>
  <c r="C24" i="4" l="1"/>
  <c r="B23" i="4"/>
  <c r="C25" i="4" l="1"/>
  <c r="B24" i="4"/>
  <c r="C26" i="4" l="1"/>
  <c r="B25" i="4"/>
  <c r="C27" i="4" l="1"/>
  <c r="B26" i="4"/>
  <c r="C28" i="4" l="1"/>
  <c r="B27" i="4"/>
  <c r="C29" i="4" l="1"/>
  <c r="B28" i="4"/>
  <c r="C30" i="4" l="1"/>
  <c r="B29" i="4"/>
  <c r="C31" i="4" l="1"/>
  <c r="B30" i="4"/>
  <c r="C32" i="4" l="1"/>
  <c r="B31" i="4"/>
  <c r="C33" i="4" l="1"/>
  <c r="B32" i="4"/>
  <c r="C34" i="4" l="1"/>
  <c r="B33" i="4"/>
  <c r="C35" i="4" l="1"/>
  <c r="B34" i="4"/>
  <c r="C36" i="4" l="1"/>
  <c r="B35" i="4"/>
  <c r="C37" i="4" l="1"/>
  <c r="B36" i="4"/>
  <c r="C38" i="4" l="1"/>
  <c r="B37" i="4"/>
  <c r="C39" i="4" l="1"/>
  <c r="B38" i="4"/>
  <c r="C40" i="4" l="1"/>
  <c r="B39" i="4"/>
  <c r="C41" i="4" l="1"/>
  <c r="B40" i="4"/>
  <c r="C42" i="4" l="1"/>
  <c r="B41" i="4"/>
  <c r="C43" i="4" l="1"/>
  <c r="B42" i="4"/>
  <c r="C44" i="4" l="1"/>
  <c r="B43" i="4"/>
  <c r="C45" i="4" l="1"/>
  <c r="B44" i="4"/>
  <c r="C46" i="4" l="1"/>
  <c r="B45" i="4"/>
  <c r="C47" i="4" l="1"/>
  <c r="B46" i="4"/>
  <c r="C48" i="4" l="1"/>
  <c r="B47" i="4"/>
  <c r="C49" i="4" l="1"/>
  <c r="B48" i="4"/>
  <c r="C50" i="4" l="1"/>
  <c r="B49" i="4"/>
  <c r="C51" i="4" l="1"/>
  <c r="B50" i="4"/>
  <c r="C52" i="4" l="1"/>
  <c r="B51" i="4"/>
  <c r="C53" i="4" l="1"/>
  <c r="B52" i="4"/>
  <c r="C54" i="4" l="1"/>
  <c r="B53" i="4"/>
  <c r="C55" i="4" l="1"/>
  <c r="B54" i="4"/>
  <c r="C56" i="4" l="1"/>
  <c r="B55" i="4"/>
  <c r="C57" i="4" l="1"/>
  <c r="B56" i="4"/>
  <c r="C58" i="4" l="1"/>
  <c r="B57" i="4"/>
  <c r="C59" i="4" l="1"/>
  <c r="B58" i="4"/>
  <c r="C60" i="4" l="1"/>
  <c r="B59" i="4"/>
  <c r="C61" i="4" l="1"/>
  <c r="B60" i="4"/>
  <c r="C62" i="4" l="1"/>
  <c r="B61" i="4"/>
  <c r="C63" i="4" l="1"/>
  <c r="B62" i="4"/>
  <c r="C64" i="4" l="1"/>
  <c r="B63" i="4"/>
  <c r="C65" i="4" l="1"/>
  <c r="B64" i="4"/>
  <c r="C66" i="4" l="1"/>
  <c r="B65" i="4"/>
  <c r="C67" i="4" l="1"/>
  <c r="B66" i="4"/>
  <c r="C68" i="4" l="1"/>
  <c r="B67" i="4"/>
  <c r="C69" i="4" l="1"/>
  <c r="B68" i="4"/>
  <c r="C70" i="4" l="1"/>
  <c r="B69" i="4"/>
  <c r="C71" i="4" l="1"/>
  <c r="B70" i="4"/>
  <c r="C72" i="4" l="1"/>
  <c r="B71" i="4"/>
  <c r="C73" i="4" l="1"/>
  <c r="B72" i="4"/>
  <c r="C74" i="4" l="1"/>
  <c r="B73" i="4"/>
  <c r="C75" i="4" l="1"/>
  <c r="B74" i="4"/>
  <c r="C76" i="4" l="1"/>
  <c r="B75" i="4"/>
  <c r="C77" i="4" l="1"/>
  <c r="B76" i="4"/>
  <c r="C78" i="4" l="1"/>
  <c r="B77" i="4"/>
  <c r="C79" i="4" l="1"/>
  <c r="B78" i="4"/>
  <c r="C80" i="4" l="1"/>
  <c r="B79" i="4"/>
  <c r="C81" i="4" l="1"/>
  <c r="B80" i="4"/>
  <c r="C82" i="4" l="1"/>
  <c r="B81" i="4"/>
  <c r="C83" i="4" l="1"/>
  <c r="B82" i="4"/>
  <c r="C84" i="4" l="1"/>
  <c r="B83" i="4"/>
  <c r="C85" i="4" l="1"/>
  <c r="B84" i="4"/>
  <c r="C86" i="4" l="1"/>
  <c r="B85" i="4"/>
  <c r="C87" i="4" l="1"/>
  <c r="B86" i="4"/>
  <c r="C88" i="4" l="1"/>
  <c r="B87" i="4"/>
  <c r="C89" i="4" l="1"/>
  <c r="B88" i="4"/>
  <c r="C90" i="4" l="1"/>
  <c r="B89" i="4"/>
  <c r="C91" i="4" l="1"/>
  <c r="B90" i="4"/>
  <c r="C92" i="4" l="1"/>
  <c r="B91" i="4"/>
  <c r="C93" i="4" l="1"/>
  <c r="B92" i="4"/>
  <c r="C94" i="4" l="1"/>
  <c r="B93" i="4"/>
  <c r="C95" i="4" l="1"/>
  <c r="B94" i="4"/>
  <c r="C96" i="4" l="1"/>
  <c r="B95" i="4"/>
  <c r="C97" i="4" l="1"/>
  <c r="B96" i="4"/>
  <c r="C98" i="4" l="1"/>
  <c r="B97" i="4"/>
  <c r="C99" i="4" l="1"/>
  <c r="B98" i="4"/>
  <c r="C100" i="4" l="1"/>
  <c r="B99" i="4"/>
  <c r="C101" i="4" l="1"/>
  <c r="B100" i="4"/>
  <c r="C102" i="4" l="1"/>
  <c r="B101" i="4"/>
  <c r="C103" i="4" l="1"/>
  <c r="B102" i="4"/>
  <c r="C104" i="4" l="1"/>
  <c r="B103" i="4"/>
  <c r="C105" i="4" l="1"/>
  <c r="B104" i="4"/>
  <c r="C106" i="4" l="1"/>
  <c r="B105" i="4"/>
  <c r="C107" i="4" l="1"/>
  <c r="B106" i="4"/>
  <c r="C108" i="4" l="1"/>
  <c r="B107" i="4"/>
  <c r="C109" i="4" l="1"/>
  <c r="B108" i="4"/>
  <c r="C110" i="4" l="1"/>
  <c r="B109" i="4"/>
  <c r="C111" i="4" l="1"/>
  <c r="B110" i="4"/>
  <c r="C112" i="4" l="1"/>
  <c r="B111" i="4"/>
  <c r="C113" i="4" l="1"/>
  <c r="B112" i="4"/>
  <c r="C114" i="4" l="1"/>
  <c r="B113" i="4"/>
  <c r="C115" i="4" l="1"/>
  <c r="B114" i="4"/>
  <c r="C116" i="4" l="1"/>
  <c r="B115" i="4"/>
  <c r="C117" i="4" l="1"/>
  <c r="B116" i="4"/>
  <c r="C118" i="4" l="1"/>
  <c r="B117" i="4"/>
  <c r="C119" i="4" l="1"/>
  <c r="B118" i="4"/>
  <c r="C120" i="4" l="1"/>
  <c r="B119" i="4"/>
  <c r="C121" i="4" l="1"/>
  <c r="B120" i="4"/>
  <c r="C122" i="4" l="1"/>
  <c r="B121" i="4"/>
  <c r="C123" i="4" l="1"/>
  <c r="B122" i="4"/>
  <c r="C124" i="4" l="1"/>
  <c r="B123" i="4"/>
  <c r="C125" i="4" l="1"/>
  <c r="B124" i="4"/>
  <c r="C126" i="4" l="1"/>
  <c r="B125" i="4"/>
  <c r="C127" i="4" l="1"/>
  <c r="B126" i="4"/>
  <c r="C128" i="4" l="1"/>
  <c r="B127" i="4"/>
  <c r="C129" i="4" l="1"/>
  <c r="B128" i="4"/>
  <c r="C130" i="4" l="1"/>
  <c r="B129" i="4"/>
  <c r="C131" i="4" l="1"/>
  <c r="B130" i="4"/>
  <c r="C132" i="4" l="1"/>
  <c r="B131" i="4"/>
  <c r="C133" i="4" l="1"/>
  <c r="B132" i="4"/>
  <c r="C134" i="4" l="1"/>
  <c r="B133" i="4"/>
  <c r="C135" i="4" l="1"/>
  <c r="B134" i="4"/>
  <c r="C136" i="4" l="1"/>
  <c r="B135" i="4"/>
  <c r="C137" i="4" l="1"/>
  <c r="B136" i="4"/>
  <c r="C138" i="4" l="1"/>
  <c r="B137" i="4"/>
  <c r="C139" i="4" l="1"/>
  <c r="B138" i="4"/>
  <c r="C140" i="4" l="1"/>
  <c r="B139" i="4"/>
  <c r="C141" i="4" l="1"/>
  <c r="B140" i="4"/>
  <c r="C142" i="4" l="1"/>
  <c r="B141" i="4"/>
  <c r="C143" i="4" l="1"/>
  <c r="B142" i="4"/>
  <c r="C144" i="4" l="1"/>
  <c r="B143" i="4"/>
  <c r="C145" i="4" l="1"/>
  <c r="B144" i="4"/>
  <c r="C146" i="4" l="1"/>
  <c r="B145" i="4"/>
  <c r="C147" i="4" l="1"/>
  <c r="B146" i="4"/>
  <c r="C148" i="4" l="1"/>
  <c r="B147" i="4"/>
  <c r="C149" i="4" l="1"/>
  <c r="B148" i="4"/>
  <c r="C150" i="4" l="1"/>
  <c r="B149" i="4"/>
  <c r="C151" i="4" l="1"/>
  <c r="B150" i="4"/>
  <c r="C152" i="4" l="1"/>
  <c r="B151" i="4"/>
  <c r="C153" i="4" l="1"/>
  <c r="B152" i="4"/>
  <c r="C154" i="4" l="1"/>
  <c r="B153" i="4"/>
  <c r="C155" i="4" l="1"/>
  <c r="B154" i="4"/>
  <c r="C156" i="4" l="1"/>
  <c r="B155" i="4"/>
  <c r="C157" i="4" l="1"/>
  <c r="B156" i="4"/>
  <c r="C158" i="4" l="1"/>
  <c r="B157" i="4"/>
  <c r="C159" i="4" l="1"/>
  <c r="B158" i="4"/>
  <c r="C160" i="4" l="1"/>
  <c r="B159" i="4"/>
  <c r="C161" i="4" l="1"/>
  <c r="B160" i="4"/>
  <c r="C162" i="4" l="1"/>
  <c r="B161" i="4"/>
  <c r="C163" i="4" l="1"/>
  <c r="B162" i="4"/>
  <c r="C164" i="4" l="1"/>
  <c r="B163" i="4"/>
  <c r="C165" i="4" l="1"/>
  <c r="B164" i="4"/>
  <c r="C166" i="4" l="1"/>
  <c r="B165" i="4"/>
  <c r="C167" i="4" l="1"/>
  <c r="B166" i="4"/>
  <c r="C168" i="4" l="1"/>
  <c r="B167" i="4"/>
  <c r="C169" i="4" l="1"/>
  <c r="B168" i="4"/>
  <c r="C170" i="4" l="1"/>
  <c r="B169" i="4"/>
  <c r="C171" i="4" l="1"/>
  <c r="B170" i="4"/>
  <c r="C172" i="4" l="1"/>
  <c r="B171" i="4"/>
  <c r="C173" i="4" l="1"/>
  <c r="B172" i="4"/>
  <c r="C174" i="4" l="1"/>
  <c r="B173" i="4"/>
  <c r="C175" i="4" l="1"/>
  <c r="B174" i="4"/>
  <c r="C176" i="4" l="1"/>
  <c r="B175" i="4"/>
  <c r="C177" i="4" l="1"/>
  <c r="B176" i="4"/>
  <c r="C178" i="4" l="1"/>
  <c r="B177" i="4"/>
  <c r="C179" i="4" l="1"/>
  <c r="B178" i="4"/>
  <c r="C180" i="4" l="1"/>
  <c r="B179" i="4"/>
  <c r="C181" i="4" l="1"/>
  <c r="B180" i="4"/>
  <c r="C182" i="4" l="1"/>
  <c r="B181" i="4"/>
  <c r="C183" i="4" l="1"/>
  <c r="B182" i="4"/>
  <c r="C184" i="4" l="1"/>
  <c r="B183" i="4"/>
  <c r="C185" i="4" l="1"/>
  <c r="B184" i="4"/>
  <c r="C186" i="4" l="1"/>
  <c r="B185" i="4"/>
  <c r="C187" i="4" l="1"/>
  <c r="B186" i="4"/>
  <c r="C188" i="4" l="1"/>
  <c r="B187" i="4"/>
  <c r="C189" i="4" l="1"/>
  <c r="B188" i="4"/>
  <c r="C190" i="4" l="1"/>
  <c r="C191" i="4" s="1"/>
  <c r="B189" i="4"/>
  <c r="B190" i="4" l="1"/>
  <c r="C192" i="4" l="1"/>
  <c r="B191" i="4"/>
  <c r="C193" i="4" l="1"/>
  <c r="B192" i="4"/>
  <c r="C194" i="4" l="1"/>
  <c r="B193" i="4"/>
  <c r="C195" i="4" l="1"/>
  <c r="B194" i="4"/>
  <c r="C196" i="4" l="1"/>
  <c r="B195" i="4"/>
  <c r="C197" i="4" l="1"/>
  <c r="B196" i="4"/>
  <c r="C198" i="4" l="1"/>
  <c r="B197" i="4"/>
  <c r="C199" i="4" l="1"/>
  <c r="B198" i="4"/>
  <c r="C200" i="4" l="1"/>
  <c r="B199" i="4"/>
  <c r="C201" i="4" l="1"/>
  <c r="B200" i="4"/>
  <c r="C202" i="4" l="1"/>
  <c r="B201" i="4"/>
  <c r="C203" i="4" l="1"/>
  <c r="B202" i="4"/>
  <c r="C204" i="4" l="1"/>
  <c r="B203" i="4"/>
  <c r="C205" i="4" l="1"/>
  <c r="B204" i="4"/>
  <c r="C206" i="4" l="1"/>
  <c r="B205" i="4"/>
  <c r="C207" i="4" l="1"/>
  <c r="B206" i="4"/>
  <c r="C208" i="4" l="1"/>
  <c r="B207" i="4"/>
  <c r="C209" i="4" l="1"/>
  <c r="B208" i="4"/>
  <c r="C210" i="4" l="1"/>
  <c r="B209" i="4"/>
  <c r="C211" i="4" l="1"/>
  <c r="B210" i="4"/>
  <c r="C212" i="4" l="1"/>
  <c r="B211" i="4"/>
  <c r="C213" i="4" l="1"/>
  <c r="B212" i="4"/>
  <c r="C214" i="4" l="1"/>
  <c r="B213" i="4"/>
  <c r="C215" i="4" l="1"/>
  <c r="B214" i="4"/>
  <c r="C216" i="4" l="1"/>
  <c r="B215" i="4"/>
  <c r="C217" i="4" l="1"/>
  <c r="B216" i="4"/>
  <c r="C218" i="4" l="1"/>
  <c r="B217" i="4"/>
  <c r="C219" i="4" l="1"/>
  <c r="B218" i="4"/>
  <c r="C220" i="4" l="1"/>
  <c r="B219" i="4"/>
  <c r="C221" i="4" l="1"/>
  <c r="B220" i="4"/>
  <c r="C222" i="4" l="1"/>
  <c r="B221" i="4"/>
  <c r="C223" i="4" l="1"/>
  <c r="B222" i="4"/>
  <c r="C224" i="4" l="1"/>
  <c r="B223" i="4"/>
  <c r="C225" i="4" l="1"/>
  <c r="B224" i="4"/>
  <c r="C226" i="4" l="1"/>
  <c r="B225" i="4"/>
  <c r="C227" i="4" l="1"/>
  <c r="B226" i="4"/>
  <c r="C228" i="4" l="1"/>
  <c r="B227" i="4"/>
  <c r="C229" i="4" l="1"/>
  <c r="B228" i="4"/>
  <c r="C230" i="4" l="1"/>
  <c r="B229" i="4"/>
  <c r="C231" i="4" l="1"/>
  <c r="B230" i="4"/>
  <c r="C232" i="4" l="1"/>
  <c r="B231" i="4"/>
  <c r="C233" i="4" l="1"/>
  <c r="B232" i="4"/>
  <c r="C234" i="4" l="1"/>
  <c r="B233" i="4"/>
  <c r="C235" i="4" l="1"/>
  <c r="B234" i="4"/>
  <c r="C236" i="4" l="1"/>
  <c r="B235" i="4"/>
  <c r="C237" i="4" l="1"/>
  <c r="B236" i="4"/>
  <c r="C238" i="4" l="1"/>
  <c r="B237" i="4"/>
  <c r="C239" i="4" l="1"/>
  <c r="B238" i="4"/>
  <c r="C240" i="4" l="1"/>
  <c r="B239" i="4"/>
  <c r="C241" i="4" l="1"/>
  <c r="B240" i="4"/>
  <c r="C242" i="4" l="1"/>
  <c r="B241" i="4"/>
  <c r="C243" i="4" l="1"/>
  <c r="B242" i="4"/>
  <c r="C244" i="4" l="1"/>
  <c r="B243" i="4"/>
  <c r="C245" i="4" l="1"/>
  <c r="B244" i="4"/>
  <c r="C246" i="4" l="1"/>
  <c r="B245" i="4"/>
  <c r="C247" i="4" l="1"/>
  <c r="B246" i="4"/>
  <c r="C248" i="4" l="1"/>
  <c r="B247" i="4"/>
  <c r="C249" i="4" l="1"/>
  <c r="B248" i="4"/>
  <c r="C250" i="4" l="1"/>
  <c r="B249" i="4"/>
  <c r="C251" i="4" l="1"/>
  <c r="B250" i="4"/>
  <c r="C252" i="4" l="1"/>
  <c r="B251" i="4"/>
  <c r="C253" i="4" l="1"/>
  <c r="B252" i="4"/>
  <c r="C254" i="4" l="1"/>
  <c r="B253" i="4"/>
  <c r="C255" i="4" l="1"/>
  <c r="B254" i="4"/>
  <c r="C256" i="4" l="1"/>
  <c r="B255" i="4"/>
  <c r="C257" i="4" l="1"/>
  <c r="B256" i="4"/>
  <c r="C258" i="4" l="1"/>
  <c r="B257" i="4"/>
  <c r="C259" i="4" l="1"/>
  <c r="B258" i="4"/>
  <c r="C260" i="4" l="1"/>
  <c r="B259" i="4"/>
  <c r="C261" i="4" l="1"/>
  <c r="B260" i="4"/>
  <c r="C262" i="4" l="1"/>
  <c r="B261" i="4"/>
  <c r="C263" i="4" l="1"/>
  <c r="B262" i="4"/>
  <c r="C264" i="4" l="1"/>
  <c r="B263" i="4"/>
  <c r="C265" i="4" l="1"/>
  <c r="B264" i="4"/>
  <c r="C266" i="4" l="1"/>
  <c r="B265" i="4"/>
  <c r="C267" i="4" l="1"/>
  <c r="B266" i="4"/>
  <c r="C268" i="4" l="1"/>
  <c r="B267" i="4"/>
  <c r="C269" i="4" l="1"/>
  <c r="B268" i="4"/>
  <c r="C270" i="4" l="1"/>
  <c r="B269" i="4"/>
  <c r="C271" i="4" l="1"/>
  <c r="B270" i="4"/>
  <c r="C272" i="4" l="1"/>
  <c r="B271" i="4"/>
  <c r="C273" i="4" l="1"/>
  <c r="B272" i="4"/>
  <c r="C274" i="4" l="1"/>
  <c r="B273" i="4"/>
  <c r="C275" i="4" l="1"/>
  <c r="B274" i="4"/>
  <c r="C276" i="4" l="1"/>
  <c r="B275" i="4"/>
  <c r="C277" i="4" l="1"/>
  <c r="B276" i="4"/>
  <c r="C278" i="4" l="1"/>
  <c r="B277" i="4"/>
  <c r="C279" i="4" l="1"/>
  <c r="B278" i="4"/>
  <c r="C280" i="4" l="1"/>
  <c r="B279" i="4"/>
  <c r="C281" i="4" l="1"/>
  <c r="B280" i="4"/>
  <c r="C282" i="4" l="1"/>
  <c r="B281" i="4"/>
  <c r="C283" i="4" l="1"/>
  <c r="B282" i="4"/>
  <c r="C284" i="4" l="1"/>
  <c r="B283" i="4"/>
  <c r="C285" i="4" l="1"/>
  <c r="B284" i="4"/>
  <c r="C286" i="4" l="1"/>
  <c r="B285" i="4"/>
  <c r="C287" i="4" l="1"/>
  <c r="B286" i="4"/>
  <c r="C288" i="4" l="1"/>
  <c r="B287" i="4"/>
  <c r="C289" i="4" l="1"/>
  <c r="B288" i="4"/>
  <c r="C290" i="4" l="1"/>
  <c r="B289" i="4"/>
  <c r="C291" i="4" l="1"/>
  <c r="B290" i="4"/>
  <c r="C292" i="4" l="1"/>
  <c r="B291" i="4"/>
  <c r="C293" i="4" l="1"/>
  <c r="B292" i="4"/>
  <c r="C294" i="4" l="1"/>
  <c r="B293" i="4"/>
  <c r="C295" i="4" l="1"/>
  <c r="B294" i="4"/>
  <c r="C296" i="4" l="1"/>
  <c r="B295" i="4"/>
  <c r="C297" i="4" l="1"/>
  <c r="B296" i="4"/>
  <c r="C298" i="4" l="1"/>
  <c r="B297" i="4"/>
  <c r="C299" i="4" l="1"/>
  <c r="B298" i="4"/>
  <c r="C300" i="4" l="1"/>
  <c r="B299" i="4"/>
  <c r="C301" i="4" l="1"/>
  <c r="B300" i="4"/>
  <c r="C302" i="4" l="1"/>
  <c r="B301" i="4"/>
  <c r="C303" i="4" l="1"/>
  <c r="B302" i="4"/>
  <c r="C304" i="4" l="1"/>
  <c r="B303" i="4"/>
  <c r="C305" i="4" l="1"/>
  <c r="B304" i="4"/>
  <c r="C306" i="4" l="1"/>
  <c r="B305" i="4"/>
  <c r="C307" i="4" l="1"/>
  <c r="B306" i="4"/>
  <c r="C308" i="4" l="1"/>
  <c r="B307" i="4"/>
  <c r="C309" i="4" l="1"/>
  <c r="B308" i="4"/>
  <c r="C310" i="4" l="1"/>
  <c r="B309" i="4"/>
  <c r="C311" i="4" l="1"/>
  <c r="B310" i="4"/>
  <c r="C312" i="4" l="1"/>
  <c r="B311" i="4"/>
  <c r="C313" i="4" l="1"/>
  <c r="B312" i="4"/>
  <c r="C314" i="4" l="1"/>
  <c r="B313" i="4"/>
  <c r="C315" i="4" l="1"/>
  <c r="B314" i="4"/>
  <c r="C316" i="4" l="1"/>
  <c r="B315" i="4"/>
  <c r="C317" i="4" l="1"/>
  <c r="B316" i="4"/>
  <c r="C318" i="4" l="1"/>
  <c r="B317" i="4"/>
  <c r="C319" i="4" l="1"/>
  <c r="B318" i="4"/>
  <c r="C320" i="4" l="1"/>
  <c r="B319" i="4"/>
  <c r="C321" i="4" l="1"/>
  <c r="B320" i="4"/>
  <c r="C322" i="4" l="1"/>
  <c r="B321" i="4"/>
  <c r="C323" i="4" l="1"/>
  <c r="B322" i="4"/>
  <c r="C324" i="4" l="1"/>
  <c r="B323" i="4"/>
  <c r="C325" i="4" l="1"/>
  <c r="B324" i="4"/>
  <c r="C326" i="4" l="1"/>
  <c r="B325" i="4"/>
  <c r="C327" i="4" l="1"/>
  <c r="B326" i="4"/>
  <c r="C328" i="4" l="1"/>
  <c r="B327" i="4"/>
  <c r="C329" i="4" l="1"/>
  <c r="B328" i="4"/>
  <c r="C330" i="4" l="1"/>
  <c r="B329" i="4"/>
  <c r="C331" i="4" l="1"/>
  <c r="B330" i="4"/>
  <c r="C332" i="4" l="1"/>
  <c r="B331" i="4"/>
  <c r="C333" i="4" l="1"/>
  <c r="B332" i="4"/>
  <c r="C334" i="4" l="1"/>
  <c r="B333" i="4"/>
  <c r="C335" i="4" l="1"/>
  <c r="B334" i="4"/>
  <c r="C336" i="4" l="1"/>
  <c r="B335" i="4"/>
  <c r="C337" i="4" l="1"/>
  <c r="B336" i="4"/>
  <c r="C338" i="4" l="1"/>
  <c r="B337" i="4"/>
  <c r="C339" i="4" l="1"/>
  <c r="B338" i="4"/>
  <c r="C340" i="4" l="1"/>
  <c r="B339" i="4"/>
  <c r="C341" i="4" l="1"/>
  <c r="B340" i="4"/>
  <c r="C342" i="4" l="1"/>
  <c r="B341" i="4"/>
  <c r="C343" i="4" l="1"/>
  <c r="B342" i="4"/>
  <c r="C344" i="4" l="1"/>
  <c r="B343" i="4"/>
  <c r="C345" i="4" l="1"/>
  <c r="B344" i="4"/>
  <c r="C346" i="4" l="1"/>
  <c r="B345" i="4"/>
  <c r="C347" i="4" l="1"/>
  <c r="B346" i="4"/>
  <c r="C348" i="4" l="1"/>
  <c r="B347" i="4"/>
  <c r="C349" i="4" l="1"/>
  <c r="B348" i="4"/>
  <c r="C350" i="4" l="1"/>
  <c r="B349" i="4"/>
  <c r="C351" i="4" l="1"/>
  <c r="B350" i="4"/>
  <c r="C352" i="4" l="1"/>
  <c r="B351" i="4"/>
  <c r="C353" i="4" l="1"/>
  <c r="B352" i="4"/>
  <c r="C354" i="4" l="1"/>
  <c r="B353" i="4"/>
  <c r="C355" i="4" l="1"/>
  <c r="B354" i="4"/>
  <c r="C356" i="4" l="1"/>
  <c r="B355" i="4"/>
  <c r="C357" i="4" l="1"/>
  <c r="B356" i="4"/>
  <c r="C358" i="4" l="1"/>
  <c r="B357" i="4"/>
  <c r="C359" i="4" l="1"/>
  <c r="B358" i="4"/>
  <c r="C360" i="4" l="1"/>
  <c r="B359" i="4"/>
  <c r="C361" i="4" l="1"/>
  <c r="B360" i="4"/>
  <c r="C362" i="4" l="1"/>
  <c r="B361" i="4"/>
  <c r="C363" i="4" l="1"/>
  <c r="B362" i="4"/>
  <c r="C364" i="4" l="1"/>
  <c r="B363" i="4"/>
  <c r="C365" i="4" l="1"/>
  <c r="B364" i="4"/>
  <c r="C366" i="4" l="1"/>
  <c r="B366" i="4" s="1"/>
  <c r="B365" i="4"/>
</calcChain>
</file>

<file path=xl/sharedStrings.xml><?xml version="1.0" encoding="utf-8"?>
<sst xmlns="http://schemas.openxmlformats.org/spreadsheetml/2006/main" count="31" uniqueCount="31">
  <si>
    <t>Date</t>
  </si>
  <si>
    <t>Dimanche</t>
  </si>
  <si>
    <t>Lundi</t>
  </si>
  <si>
    <t>Mardi</t>
  </si>
  <si>
    <t>Mercredi</t>
  </si>
  <si>
    <t>Jeudi</t>
  </si>
  <si>
    <t>Vendredi</t>
  </si>
  <si>
    <t>Samedi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</si>
  <si>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</si>
  <si>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</si>
  <si>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</si>
  <si>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</si>
  <si>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</si>
  <si>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</si>
  <si>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</si>
  <si>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</si>
  <si>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</si>
  <si>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</si>
  <si>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</si>
  <si>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</si>
  <si>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Cumul
/Jour</t>
  </si>
  <si>
    <t>Cumul
/Semaine</t>
  </si>
  <si>
    <t>Cumul
/Mois</t>
  </si>
  <si>
    <t>Jour de 
Semaine</t>
  </si>
  <si>
    <t>Heure 
Arrivée</t>
  </si>
  <si>
    <t>Début 
Pause</t>
  </si>
  <si>
    <t>Fin 
Pause</t>
  </si>
  <si>
    <t>Heure 
Départ</t>
  </si>
  <si>
    <t>CUMUL ANNEE 2015</t>
  </si>
  <si>
    <t>Observations</t>
  </si>
  <si>
    <t>JOUR FERIE CHOME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</si>
</sst>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8" tint="0.39991454817346722"/>
        <bgColor indexed="64"/>
      </patternFill>
    </fill>
    <fill>
      <patternFill patternType="solid">
        <fgColor theme="6" tint="0.39991454817346722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4">
    <xf numFmtId="0" fontId="0" fillId="0" borderId="0" xfId="0"/>
    <xf numFmtId="14" fontId="3" fillId="6" borderId="17" xfId="0" applyNumberFormat="1" applyFont="1" applyFill="1" applyBorder="1" applyAlignment="1">
      <alignment horizontal="center" vertical="center"/>
    </xf>
    <xf numFmtId="14" fontId="3" fillId="7" borderId="17" xfId="0" applyNumberFormat="1" applyFont="1" applyFill="1" applyBorder="1" applyAlignment="1">
      <alignment horizontal="center" vertical="center"/>
    </xf>
    <xf numFmtId="14" fontId="3" fillId="4" borderId="17" xfId="0" applyNumberFormat="1" applyFont="1" applyFill="1" applyBorder="1" applyAlignment="1">
      <alignment horizontal="center" vertical="center"/>
    </xf>
    <xf numFmtId="14" fontId="3" fillId="3" borderId="17" xfId="0" applyNumberFormat="1" applyFont="1" applyFill="1" applyBorder="1" applyAlignment="1">
      <alignment horizontal="center" vertical="center"/>
    </xf>
    <xf numFmtId="14" fontId="3" fillId="3" borderId="16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8" fillId="2" borderId="5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6" borderId="0" xfId="0" applyNumberFormat="1" applyFill="1" applyBorder="1" applyAlignment="1">
      <alignment horizontal="center" vertical="center"/>
    </xf>
    <xf numFmtId="164" fontId="0" fillId="7" borderId="0" xfId="0" applyNumberFormat="1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 vertical="center"/>
    </xf>
    <xf numFmtId="164" fontId="0" fillId="3" borderId="0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6" borderId="8" xfId="0" applyNumberFormat="1" applyFill="1" applyBorder="1" applyAlignment="1">
      <alignment horizontal="left" vertical="center"/>
    </xf>
    <xf numFmtId="1" fontId="0" fillId="7" borderId="8" xfId="0" applyNumberFormat="1" applyFill="1" applyBorder="1" applyAlignment="1">
      <alignment horizontal="left" vertical="center"/>
    </xf>
    <xf numFmtId="1" fontId="0" fillId="4" borderId="8" xfId="0" applyNumberFormat="1" applyFill="1" applyBorder="1" applyAlignment="1">
      <alignment horizontal="left" vertical="center"/>
    </xf>
    <xf numFmtId="1" fontId="0" fillId="3" borderId="8" xfId="0" applyNumberFormat="1" applyFill="1" applyBorder="1" applyAlignment="1">
      <alignment horizontal="left" vertical="center"/>
    </xf>
    <xf numFmtId="1" fontId="0" fillId="3" borderId="10" xfId="0" applyNumberFormat="1" applyFill="1" applyBorder="1" applyAlignment="1">
      <alignment horizontal="left" vertical="center"/>
    </xf>
    <xf numFmtId="14" fontId="0" fillId="0" borderId="0" xfId="0" applyNumberFormat="1" applyBorder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center" vertical="center"/>
    </xf>
    <xf numFmtId="164" fontId="1" fillId="7" borderId="0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1" fillId="0" borderId="0" xfId="0" applyFont="1" applyFill="1" applyAlignment="1">
      <alignment horizontal="center" vertical="center"/>
    </xf>
    <xf numFmtId="164" fontId="1" fillId="7" borderId="13" xfId="0" applyNumberFormat="1" applyFont="1" applyFill="1" applyBorder="1" applyAlignment="1">
      <alignment horizontal="left" vertical="center"/>
    </xf>
    <xf numFmtId="164" fontId="0" fillId="6" borderId="13" xfId="0" applyNumberFormat="1" applyFill="1" applyBorder="1" applyAlignment="1">
      <alignment horizontal="left" vertical="center"/>
    </xf>
    <xf numFmtId="164" fontId="0" fillId="7" borderId="13" xfId="0" applyNumberFormat="1" applyFill="1" applyBorder="1" applyAlignment="1">
      <alignment horizontal="left" vertical="center"/>
    </xf>
    <xf numFmtId="164" fontId="0" fillId="4" borderId="13" xfId="0" applyNumberFormat="1" applyFill="1" applyBorder="1" applyAlignment="1">
      <alignment horizontal="left" vertical="center"/>
    </xf>
    <xf numFmtId="164" fontId="0" fillId="3" borderId="13" xfId="0" applyNumberFormat="1" applyFill="1" applyBorder="1" applyAlignment="1">
      <alignment horizontal="left" vertical="center"/>
    </xf>
    <xf numFmtId="164" fontId="0" fillId="3" borderId="14" xfId="0" applyNumberForma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164" fontId="1" fillId="6" borderId="0" xfId="0" applyNumberFormat="1" applyFont="1" applyFill="1" applyBorder="1" applyAlignment="1">
      <alignment horizontal="center" vertical="center"/>
    </xf>
    <xf numFmtId="164" fontId="1" fillId="6" borderId="13" xfId="0" applyNumberFormat="1" applyFont="1" applyFill="1" applyBorder="1" applyAlignment="1">
      <alignment horizontal="left" vertical="center"/>
    </xf>
    <xf numFmtId="164" fontId="1" fillId="4" borderId="0" xfId="0" applyNumberFormat="1" applyFont="1" applyFill="1" applyBorder="1" applyAlignment="1">
      <alignment horizontal="center" vertical="center"/>
    </xf>
    <xf numFmtId="164" fontId="1" fillId="4" borderId="13" xfId="0" applyNumberFormat="1" applyFont="1" applyFill="1" applyBorder="1" applyAlignment="1">
      <alignment horizontal="left" vertical="center"/>
    </xf>
    <xf numFmtId="164" fontId="1" fillId="3" borderId="0" xfId="0" applyNumberFormat="1" applyFont="1" applyFill="1" applyBorder="1" applyAlignment="1">
      <alignment horizontal="center" vertical="center"/>
    </xf>
    <xf numFmtId="164" fontId="1" fillId="3" borderId="13" xfId="0" applyNumberFormat="1" applyFont="1" applyFill="1" applyBorder="1" applyAlignment="1">
      <alignment horizontal="left" vertical="center"/>
    </xf>
    <xf numFmtId="14" fontId="9" fillId="2" borderId="6" xfId="0" applyNumberFormat="1" applyFont="1" applyFill="1" applyBorder="1" applyAlignment="1">
      <alignment horizontal="left" vertical="center" wrapText="1"/>
    </xf>
    <xf numFmtId="14" fontId="9" fillId="2" borderId="17" xfId="0" applyNumberFormat="1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 wrapText="1"/>
    </xf>
    <xf numFmtId="0" fontId="9" fillId="2" borderId="12" xfId="0" applyFont="1" applyFill="1" applyBorder="1" applyAlignment="1">
      <alignment horizontal="center" vertical="center" wrapText="1"/>
    </xf>
    <xf numFmtId="165" fontId="9" fillId="2" borderId="19" xfId="0" applyNumberFormat="1" applyFont="1" applyFill="1" applyBorder="1" applyAlignment="1">
      <alignment horizontal="center" vertical="center" wrapText="1"/>
    </xf>
    <xf numFmtId="165" fontId="9" fillId="2" borderId="0" xfId="0" applyNumberFormat="1" applyFont="1" applyFill="1" applyAlignment="1">
      <alignment horizontal="center" vertical="center" wrapText="1"/>
    </xf>
    <xf numFmtId="165" fontId="2" fillId="6" borderId="19" xfId="0" applyNumberFormat="1" applyFont="1" applyFill="1" applyBorder="1" applyAlignment="1">
      <alignment horizontal="center" vertical="center"/>
    </xf>
    <xf numFmtId="165" fontId="2" fillId="7" borderId="19" xfId="0" applyNumberFormat="1" applyFont="1" applyFill="1" applyBorder="1" applyAlignment="1">
      <alignment horizontal="center" vertical="center"/>
    </xf>
    <xf numFmtId="165" fontId="2" fillId="4" borderId="19" xfId="0" applyNumberFormat="1" applyFont="1" applyFill="1" applyBorder="1" applyAlignment="1">
      <alignment horizontal="center" vertical="center"/>
    </xf>
    <xf numFmtId="165" fontId="2" fillId="3" borderId="19" xfId="0" applyNumberFormat="1" applyFont="1" applyFill="1" applyBorder="1" applyAlignment="1">
      <alignment horizontal="center" vertical="center"/>
    </xf>
    <xf numFmtId="165" fontId="5" fillId="3" borderId="0" xfId="0" applyNumberFormat="1" applyFont="1" applyFill="1" applyBorder="1" applyAlignment="1">
      <alignment horizontal="center" vertical="center"/>
    </xf>
    <xf numFmtId="165" fontId="2" fillId="3" borderId="18" xfId="0" applyNumberFormat="1" applyFont="1" applyFill="1" applyBorder="1" applyAlignment="1">
      <alignment horizontal="center" vertical="center"/>
    </xf>
    <xf numFmtId="165" fontId="5" fillId="3" borderId="4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1" fontId="0" fillId="7" borderId="8" xfId="0" applyNumberFormat="1" applyFont="1" applyFill="1" applyBorder="1" applyAlignment="1">
      <alignment horizontal="left" vertical="center"/>
    </xf>
    <xf numFmtId="14" fontId="0" fillId="7" borderId="17" xfId="0" applyNumberFormat="1" applyFont="1" applyFill="1" applyBorder="1" applyAlignment="1">
      <alignment horizontal="center" vertical="center"/>
    </xf>
    <xf numFmtId="1" fontId="0" fillId="6" borderId="8" xfId="0" applyNumberFormat="1" applyFont="1" applyFill="1" applyBorder="1" applyAlignment="1">
      <alignment horizontal="left" vertical="center"/>
    </xf>
    <xf numFmtId="14" fontId="0" fillId="6" borderId="17" xfId="0" applyNumberFormat="1" applyFont="1" applyFill="1" applyBorder="1" applyAlignment="1">
      <alignment horizontal="center" vertical="center"/>
    </xf>
    <xf numFmtId="1" fontId="0" fillId="4" borderId="8" xfId="0" applyNumberFormat="1" applyFont="1" applyFill="1" applyBorder="1" applyAlignment="1">
      <alignment horizontal="left" vertical="center"/>
    </xf>
    <xf numFmtId="14" fontId="0" fillId="4" borderId="17" xfId="0" applyNumberFormat="1" applyFont="1" applyFill="1" applyBorder="1" applyAlignment="1">
      <alignment horizontal="center" vertical="center"/>
    </xf>
    <xf numFmtId="1" fontId="0" fillId="3" borderId="8" xfId="0" applyNumberFormat="1" applyFont="1" applyFill="1" applyBorder="1" applyAlignment="1">
      <alignment horizontal="left" vertical="center"/>
    </xf>
    <xf numFmtId="14" fontId="0" fillId="3" borderId="17" xfId="0" applyNumberFormat="1" applyFont="1" applyFill="1" applyBorder="1" applyAlignment="1">
      <alignment horizontal="center" vertical="center"/>
    </xf>
    <xf numFmtId="164" fontId="0" fillId="7" borderId="13" xfId="0" applyNumberFormat="1" applyFont="1" applyFill="1" applyBorder="1" applyAlignment="1">
      <alignment horizontal="left" vertical="center"/>
    </xf>
    <xf numFmtId="164" fontId="0" fillId="6" borderId="13" xfId="0" applyNumberFormat="1" applyFont="1" applyFill="1" applyBorder="1" applyAlignment="1">
      <alignment horizontal="left" vertical="center"/>
    </xf>
    <xf numFmtId="164" fontId="0" fillId="4" borderId="13" xfId="0" applyNumberFormat="1" applyFont="1" applyFill="1" applyBorder="1" applyAlignment="1">
      <alignment horizontal="left" vertical="center"/>
    </xf>
    <xf numFmtId="164" fontId="0" fillId="3" borderId="13" xfId="0" applyNumberFormat="1" applyFont="1" applyFill="1" applyBorder="1" applyAlignment="1">
      <alignment horizontal="left" vertical="center"/>
    </xf>
    <xf numFmtId="164" fontId="0" fillId="7" borderId="0" xfId="0" applyNumberFormat="1" applyFont="1" applyFill="1" applyBorder="1" applyAlignment="1">
      <alignment horizontal="center" vertical="center"/>
    </xf>
    <xf numFmtId="164" fontId="0" fillId="6" borderId="0" xfId="0" applyNumberFormat="1" applyFont="1" applyFill="1" applyBorder="1" applyAlignment="1">
      <alignment horizontal="center" vertical="center"/>
    </xf>
    <xf numFmtId="164" fontId="0" fillId="4" borderId="0" xfId="0" applyNumberFormat="1" applyFont="1" applyFill="1" applyBorder="1" applyAlignment="1">
      <alignment horizontal="center" vertical="center"/>
    </xf>
    <xf numFmtId="164" fontId="0" fillId="3" borderId="0" xfId="0" applyNumberFormat="1" applyFont="1" applyFill="1" applyBorder="1" applyAlignment="1">
      <alignment horizontal="center" vertical="center"/>
    </xf>
    <xf numFmtId="165" fontId="6" fillId="8" borderId="5" xfId="0" applyNumberFormat="1" applyFont="1" applyFill="1" applyBorder="1" applyAlignment="1">
      <alignment horizontal="center" vertical="center"/>
    </xf>
    <xf numFmtId="165" fontId="6" fillId="8" borderId="8" xfId="0" applyNumberFormat="1" applyFont="1" applyFill="1" applyBorder="1" applyAlignment="1">
      <alignment horizontal="center" vertical="center"/>
    </xf>
    <xf numFmtId="165" fontId="6" fillId="8" borderId="10" xfId="0" applyNumberFormat="1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 textRotation="90"/>
    </xf>
    <xf numFmtId="0" fontId="4" fillId="8" borderId="13" xfId="0" applyFont="1" applyFill="1" applyBorder="1" applyAlignment="1">
      <alignment horizontal="center" vertical="center" textRotation="90"/>
    </xf>
    <xf numFmtId="0" fontId="4" fillId="8" borderId="14" xfId="0" applyFont="1" applyFill="1" applyBorder="1" applyAlignment="1">
      <alignment horizontal="center" vertical="center" textRotation="90"/>
    </xf>
    <xf numFmtId="0" fontId="4" fillId="5" borderId="12" xfId="0" applyFont="1" applyFill="1" applyBorder="1" applyAlignment="1">
      <alignment horizontal="center" vertical="center" textRotation="90"/>
    </xf>
    <xf numFmtId="0" fontId="4" fillId="5" borderId="13" xfId="0" applyFont="1" applyFill="1" applyBorder="1" applyAlignment="1">
      <alignment horizontal="center" vertical="center" textRotation="90"/>
    </xf>
    <xf numFmtId="0" fontId="4" fillId="5" borderId="14" xfId="0" applyFont="1" applyFill="1" applyBorder="1" applyAlignment="1">
      <alignment horizontal="center" vertical="center" textRotation="90"/>
    </xf>
    <xf numFmtId="2" fontId="7" fillId="2" borderId="2" xfId="0" applyNumberFormat="1" applyFont="1" applyFill="1" applyBorder="1" applyAlignment="1">
      <alignment horizontal="center" vertical="center" wrapText="1"/>
    </xf>
    <xf numFmtId="2" fontId="7" fillId="2" borderId="21" xfId="0" applyNumberFormat="1" applyFont="1" applyFill="1" applyBorder="1" applyAlignment="1">
      <alignment horizontal="center" vertical="center" wrapText="1"/>
    </xf>
    <xf numFmtId="2" fontId="7" fillId="2" borderId="3" xfId="0" applyNumberFormat="1" applyFont="1" applyFill="1" applyBorder="1" applyAlignment="1">
      <alignment horizontal="center" vertical="center" wrapText="1"/>
    </xf>
    <xf numFmtId="165" fontId="6" fillId="5" borderId="5" xfId="0" applyNumberFormat="1" applyFont="1" applyFill="1" applyBorder="1" applyAlignment="1">
      <alignment horizontal="center" vertical="center"/>
    </xf>
    <xf numFmtId="165" fontId="6" fillId="5" borderId="8" xfId="0" applyNumberFormat="1" applyFont="1" applyFill="1" applyBorder="1" applyAlignment="1">
      <alignment horizontal="center" vertical="center"/>
    </xf>
    <xf numFmtId="165" fontId="6" fillId="5" borderId="10" xfId="0" applyNumberFormat="1" applyFont="1" applyFill="1" applyBorder="1" applyAlignment="1">
      <alignment horizontal="center" vertical="center"/>
    </xf>
    <xf numFmtId="1" fontId="0" fillId="9" borderId="8" xfId="0" applyNumberFormat="1" applyFill="1" applyBorder="1" applyAlignment="1">
      <alignment horizontal="left" vertical="center"/>
    </xf>
    <xf numFmtId="14" fontId="3" fillId="9" borderId="17" xfId="0" applyNumberFormat="1" applyFont="1" applyFill="1" applyBorder="1" applyAlignment="1">
      <alignment horizontal="center" vertical="center"/>
    </xf>
    <xf numFmtId="164" fontId="0" fillId="9" borderId="0" xfId="0" applyNumberFormat="1" applyFill="1" applyBorder="1" applyAlignment="1">
      <alignment horizontal="center" vertical="center"/>
    </xf>
    <xf numFmtId="165" fontId="2" fillId="9" borderId="19" xfId="0" applyNumberFormat="1" applyFont="1" applyFill="1" applyBorder="1" applyAlignment="1">
      <alignment horizontal="center" vertical="center"/>
    </xf>
    <xf numFmtId="1" fontId="0" fillId="9" borderId="8" xfId="0" applyNumberFormat="1" applyFont="1" applyFill="1" applyBorder="1" applyAlignment="1">
      <alignment horizontal="left" vertical="center"/>
    </xf>
    <xf numFmtId="14" fontId="0" fillId="9" borderId="17" xfId="0" applyNumberFormat="1" applyFont="1" applyFill="1" applyBorder="1" applyAlignment="1">
      <alignment horizontal="center" vertical="center"/>
    </xf>
    <xf numFmtId="164" fontId="1" fillId="9" borderId="0" xfId="0" applyNumberFormat="1" applyFont="1" applyFill="1" applyBorder="1" applyAlignment="1">
      <alignment horizontal="center" vertical="center"/>
    </xf>
    <xf numFmtId="164" fontId="1" fillId="9" borderId="13" xfId="0" applyNumberFormat="1" applyFont="1" applyFill="1" applyBorder="1" applyAlignment="1">
      <alignment horizontal="left" vertical="center"/>
    </xf>
    <xf numFmtId="1" fontId="0" fillId="10" borderId="8" xfId="0" applyNumberFormat="1" applyFill="1" applyBorder="1" applyAlignment="1">
      <alignment horizontal="left" vertical="center"/>
    </xf>
    <xf numFmtId="14" fontId="3" fillId="10" borderId="17" xfId="0" applyNumberFormat="1" applyFont="1" applyFill="1" applyBorder="1" applyAlignment="1">
      <alignment horizontal="center" vertical="center"/>
    </xf>
    <xf numFmtId="164" fontId="0" fillId="10" borderId="0" xfId="0" applyNumberFormat="1" applyFill="1" applyBorder="1" applyAlignment="1">
      <alignment horizontal="center" vertical="center"/>
    </xf>
    <xf numFmtId="165" fontId="2" fillId="10" borderId="19" xfId="0" applyNumberFormat="1" applyFont="1" applyFill="1" applyBorder="1" applyAlignment="1">
      <alignment horizontal="center" vertical="center"/>
    </xf>
    <xf numFmtId="165" fontId="5" fillId="10" borderId="9" xfId="0" applyNumberFormat="1" applyFont="1" applyFill="1" applyBorder="1" applyAlignment="1">
      <alignment horizontal="center" vertical="center"/>
    </xf>
    <xf numFmtId="164" fontId="0" fillId="10" borderId="13" xfId="0" applyNumberFormat="1" applyFill="1" applyBorder="1" applyAlignment="1">
      <alignment horizontal="left" vertical="center"/>
    </xf>
    <xf numFmtId="164" fontId="1" fillId="10" borderId="13" xfId="0" applyNumberFormat="1" applyFont="1" applyFill="1" applyBorder="1" applyAlignment="1">
      <alignment horizontal="left" vertical="center"/>
    </xf>
    <xf numFmtId="1" fontId="0" fillId="9" borderId="22" xfId="0" applyNumberFormat="1" applyFill="1" applyBorder="1" applyAlignment="1">
      <alignment horizontal="left" vertical="center"/>
    </xf>
    <xf numFmtId="14" fontId="3" fillId="9" borderId="23" xfId="0" applyNumberFormat="1" applyFont="1" applyFill="1" applyBorder="1" applyAlignment="1">
      <alignment horizontal="center" vertical="center"/>
    </xf>
    <xf numFmtId="164" fontId="0" fillId="9" borderId="24" xfId="0" applyNumberFormat="1" applyFill="1" applyBorder="1" applyAlignment="1">
      <alignment horizontal="center" vertical="center"/>
    </xf>
    <xf numFmtId="165" fontId="2" fillId="9" borderId="25" xfId="0" applyNumberFormat="1" applyFont="1" applyFill="1" applyBorder="1" applyAlignment="1">
      <alignment horizontal="center" vertical="center"/>
    </xf>
    <xf numFmtId="165" fontId="5" fillId="9" borderId="26" xfId="0" applyNumberFormat="1" applyFont="1" applyFill="1" applyBorder="1" applyAlignment="1">
      <alignment horizontal="center" vertical="center"/>
    </xf>
    <xf numFmtId="165" fontId="10" fillId="9" borderId="9" xfId="0" applyNumberFormat="1" applyFont="1" applyFill="1" applyBorder="1" applyAlignment="1">
      <alignment horizontal="center" vertical="center"/>
    </xf>
    <xf numFmtId="165" fontId="5" fillId="9" borderId="9" xfId="0" applyNumberFormat="1" applyFont="1" applyFill="1" applyBorder="1" applyAlignment="1">
      <alignment horizontal="center" vertical="center"/>
    </xf>
    <xf numFmtId="1" fontId="0" fillId="9" borderId="27" xfId="0" applyNumberFormat="1" applyFont="1" applyFill="1" applyBorder="1" applyAlignment="1">
      <alignment horizontal="left" vertical="center"/>
    </xf>
    <xf numFmtId="14" fontId="0" fillId="9" borderId="28" xfId="0" applyNumberFormat="1" applyFont="1" applyFill="1" applyBorder="1" applyAlignment="1">
      <alignment horizontal="center" vertical="center"/>
    </xf>
    <xf numFmtId="164" fontId="1" fillId="9" borderId="29" xfId="0" applyNumberFormat="1" applyFont="1" applyFill="1" applyBorder="1" applyAlignment="1">
      <alignment horizontal="center" vertical="center"/>
    </xf>
    <xf numFmtId="165" fontId="2" fillId="9" borderId="30" xfId="0" applyNumberFormat="1" applyFont="1" applyFill="1" applyBorder="1" applyAlignment="1">
      <alignment horizontal="center" vertical="center"/>
    </xf>
    <xf numFmtId="165" fontId="10" fillId="9" borderId="31" xfId="0" applyNumberFormat="1" applyFont="1" applyFill="1" applyBorder="1" applyAlignment="1">
      <alignment horizontal="center" vertical="center"/>
    </xf>
    <xf numFmtId="164" fontId="1" fillId="9" borderId="32" xfId="0" applyNumberFormat="1" applyFont="1" applyFill="1" applyBorder="1" applyAlignment="1">
      <alignment horizontal="left" vertical="center"/>
    </xf>
    <xf numFmtId="164" fontId="1" fillId="9" borderId="33" xfId="0" applyNumberFormat="1" applyFont="1" applyFill="1" applyBorder="1" applyAlignment="1">
      <alignment horizontal="left" vertical="center"/>
    </xf>
    <xf numFmtId="165" fontId="5" fillId="6" borderId="9" xfId="0" applyNumberFormat="1" applyFont="1" applyFill="1" applyBorder="1" applyAlignment="1">
      <alignment horizontal="center" vertical="center"/>
    </xf>
    <xf numFmtId="1" fontId="0" fillId="10" borderId="5" xfId="0" applyNumberFormat="1" applyFill="1" applyBorder="1" applyAlignment="1">
      <alignment horizontal="left" vertical="center"/>
    </xf>
    <xf numFmtId="14" fontId="3" fillId="10" borderId="15" xfId="0" applyNumberFormat="1" applyFont="1" applyFill="1" applyBorder="1" applyAlignment="1">
      <alignment horizontal="center" vertical="center"/>
    </xf>
    <xf numFmtId="164" fontId="0" fillId="10" borderId="6" xfId="0" applyNumberFormat="1" applyFill="1" applyBorder="1" applyAlignment="1">
      <alignment horizontal="center" vertical="center"/>
    </xf>
    <xf numFmtId="165" fontId="2" fillId="10" borderId="20" xfId="0" applyNumberFormat="1" applyFont="1" applyFill="1" applyBorder="1" applyAlignment="1">
      <alignment horizontal="center" vertical="center"/>
    </xf>
    <xf numFmtId="1" fontId="0" fillId="10" borderId="27" xfId="0" applyNumberFormat="1" applyFill="1" applyBorder="1" applyAlignment="1">
      <alignment horizontal="left" vertical="center"/>
    </xf>
    <xf numFmtId="14" fontId="3" fillId="10" borderId="28" xfId="0" applyNumberFormat="1" applyFont="1" applyFill="1" applyBorder="1" applyAlignment="1">
      <alignment horizontal="center" vertical="center"/>
    </xf>
    <xf numFmtId="164" fontId="0" fillId="10" borderId="29" xfId="0" applyNumberFormat="1" applyFill="1" applyBorder="1" applyAlignment="1">
      <alignment horizontal="center" vertical="center"/>
    </xf>
    <xf numFmtId="165" fontId="2" fillId="10" borderId="30" xfId="0" applyNumberFormat="1" applyFont="1" applyFill="1" applyBorder="1" applyAlignment="1">
      <alignment horizontal="center" vertical="center"/>
    </xf>
    <xf numFmtId="164" fontId="1" fillId="10" borderId="12" xfId="0" applyNumberFormat="1" applyFont="1" applyFill="1" applyBorder="1" applyAlignment="1">
      <alignment horizontal="left" vertical="center"/>
    </xf>
    <xf numFmtId="164" fontId="1" fillId="10" borderId="33" xfId="0" applyNumberFormat="1" applyFont="1" applyFill="1" applyBorder="1" applyAlignment="1">
      <alignment horizontal="left" vertical="center"/>
    </xf>
    <xf numFmtId="165" fontId="5" fillId="7" borderId="9" xfId="0" applyNumberFormat="1" applyFont="1" applyFill="1" applyBorder="1" applyAlignment="1">
      <alignment horizontal="center" vertical="center"/>
    </xf>
    <xf numFmtId="0" fontId="4" fillId="8" borderId="8" xfId="0" applyFont="1" applyFill="1" applyBorder="1" applyAlignment="1">
      <alignment horizontal="center" vertical="center" textRotation="90"/>
    </xf>
    <xf numFmtId="165" fontId="6" fillId="8" borderId="0" xfId="0" applyNumberFormat="1" applyFont="1" applyFill="1" applyBorder="1" applyAlignment="1">
      <alignment horizontal="center" vertical="center"/>
    </xf>
    <xf numFmtId="1" fontId="0" fillId="7" borderId="22" xfId="0" applyNumberFormat="1" applyFill="1" applyBorder="1" applyAlignment="1">
      <alignment horizontal="left" vertical="center"/>
    </xf>
    <xf numFmtId="14" fontId="3" fillId="7" borderId="23" xfId="0" applyNumberFormat="1" applyFont="1" applyFill="1" applyBorder="1" applyAlignment="1">
      <alignment horizontal="center" vertical="center"/>
    </xf>
    <xf numFmtId="164" fontId="0" fillId="7" borderId="24" xfId="0" applyNumberFormat="1" applyFill="1" applyBorder="1" applyAlignment="1">
      <alignment horizontal="center" vertical="center"/>
    </xf>
    <xf numFmtId="165" fontId="2" fillId="7" borderId="25" xfId="0" applyNumberFormat="1" applyFont="1" applyFill="1" applyBorder="1" applyAlignment="1">
      <alignment horizontal="center" vertical="center"/>
    </xf>
    <xf numFmtId="165" fontId="5" fillId="7" borderId="26" xfId="0" applyNumberFormat="1" applyFont="1" applyFill="1" applyBorder="1" applyAlignment="1">
      <alignment horizontal="center" vertical="center"/>
    </xf>
    <xf numFmtId="164" fontId="0" fillId="7" borderId="32" xfId="0" applyNumberFormat="1" applyFill="1" applyBorder="1" applyAlignment="1">
      <alignment horizontal="left" vertical="center"/>
    </xf>
    <xf numFmtId="1" fontId="0" fillId="6" borderId="22" xfId="0" applyNumberFormat="1" applyFill="1" applyBorder="1" applyAlignment="1">
      <alignment horizontal="left" vertical="center"/>
    </xf>
    <xf numFmtId="14" fontId="3" fillId="6" borderId="23" xfId="0" applyNumberFormat="1" applyFont="1" applyFill="1" applyBorder="1" applyAlignment="1">
      <alignment horizontal="center" vertical="center"/>
    </xf>
    <xf numFmtId="164" fontId="0" fillId="6" borderId="24" xfId="0" applyNumberFormat="1" applyFill="1" applyBorder="1" applyAlignment="1">
      <alignment horizontal="center" vertical="center"/>
    </xf>
    <xf numFmtId="165" fontId="2" fillId="6" borderId="25" xfId="0" applyNumberFormat="1" applyFont="1" applyFill="1" applyBorder="1" applyAlignment="1">
      <alignment horizontal="center" vertical="center"/>
    </xf>
    <xf numFmtId="165" fontId="5" fillId="6" borderId="26" xfId="0" applyNumberFormat="1" applyFont="1" applyFill="1" applyBorder="1" applyAlignment="1">
      <alignment horizontal="center" vertical="center"/>
    </xf>
    <xf numFmtId="165" fontId="5" fillId="3" borderId="9" xfId="0" applyNumberFormat="1" applyFont="1" applyFill="1" applyBorder="1" applyAlignment="1">
      <alignment horizontal="center" vertical="center"/>
    </xf>
    <xf numFmtId="164" fontId="0" fillId="6" borderId="32" xfId="0" applyNumberFormat="1" applyFill="1" applyBorder="1" applyAlignment="1">
      <alignment horizontal="left" vertical="center"/>
    </xf>
    <xf numFmtId="1" fontId="0" fillId="4" borderId="22" xfId="0" applyNumberFormat="1" applyFill="1" applyBorder="1" applyAlignment="1">
      <alignment horizontal="left" vertical="center"/>
    </xf>
    <xf numFmtId="14" fontId="3" fillId="4" borderId="23" xfId="0" applyNumberFormat="1" applyFont="1" applyFill="1" applyBorder="1" applyAlignment="1">
      <alignment horizontal="center" vertical="center"/>
    </xf>
    <xf numFmtId="164" fontId="0" fillId="4" borderId="24" xfId="0" applyNumberFormat="1" applyFill="1" applyBorder="1" applyAlignment="1">
      <alignment horizontal="center" vertical="center"/>
    </xf>
    <xf numFmtId="165" fontId="2" fillId="4" borderId="25" xfId="0" applyNumberFormat="1" applyFont="1" applyFill="1" applyBorder="1" applyAlignment="1">
      <alignment horizontal="center" vertical="center"/>
    </xf>
    <xf numFmtId="165" fontId="5" fillId="4" borderId="26" xfId="0" applyNumberFormat="1" applyFont="1" applyFill="1" applyBorder="1" applyAlignment="1">
      <alignment horizontal="center" vertical="center"/>
    </xf>
    <xf numFmtId="165" fontId="5" fillId="4" borderId="9" xfId="0" applyNumberFormat="1" applyFont="1" applyFill="1" applyBorder="1" applyAlignment="1">
      <alignment horizontal="center" vertical="center"/>
    </xf>
    <xf numFmtId="164" fontId="0" fillId="4" borderId="32" xfId="0" applyNumberFormat="1" applyFill="1" applyBorder="1" applyAlignment="1">
      <alignment horizontal="left" vertical="center"/>
    </xf>
    <xf numFmtId="0" fontId="4" fillId="5" borderId="8" xfId="0" applyFont="1" applyFill="1" applyBorder="1" applyAlignment="1">
      <alignment horizontal="center" vertical="center" textRotation="90"/>
    </xf>
    <xf numFmtId="165" fontId="6" fillId="5" borderId="0" xfId="0" applyNumberFormat="1" applyFont="1" applyFill="1" applyBorder="1" applyAlignment="1">
      <alignment horizontal="center" vertical="center"/>
    </xf>
    <xf numFmtId="1" fontId="0" fillId="3" borderId="22" xfId="0" applyNumberFormat="1" applyFill="1" applyBorder="1" applyAlignment="1">
      <alignment horizontal="left" vertical="center"/>
    </xf>
    <xf numFmtId="14" fontId="3" fillId="3" borderId="23" xfId="0" applyNumberFormat="1" applyFont="1" applyFill="1" applyBorder="1" applyAlignment="1">
      <alignment horizontal="center" vertical="center"/>
    </xf>
    <xf numFmtId="164" fontId="0" fillId="3" borderId="24" xfId="0" applyNumberFormat="1" applyFill="1" applyBorder="1" applyAlignment="1">
      <alignment horizontal="center" vertical="center"/>
    </xf>
    <xf numFmtId="165" fontId="2" fillId="3" borderId="25" xfId="0" applyNumberFormat="1" applyFont="1" applyFill="1" applyBorder="1" applyAlignment="1">
      <alignment horizontal="center" vertical="center"/>
    </xf>
    <xf numFmtId="165" fontId="5" fillId="3" borderId="26" xfId="0" applyNumberFormat="1" applyFont="1" applyFill="1" applyBorder="1" applyAlignment="1">
      <alignment horizontal="center" vertical="center"/>
    </xf>
    <xf numFmtId="164" fontId="0" fillId="3" borderId="32" xfId="0" applyNumberFormat="1" applyFill="1" applyBorder="1" applyAlignment="1">
      <alignment horizontal="left" vertical="center"/>
    </xf>
    <xf numFmtId="0" fontId="4" fillId="5" borderId="10" xfId="0" applyFont="1" applyFill="1" applyBorder="1" applyAlignment="1">
      <alignment horizontal="center" vertical="center" textRotation="90"/>
    </xf>
    <xf numFmtId="0" fontId="4" fillId="8" borderId="5" xfId="0" applyFont="1" applyFill="1" applyBorder="1" applyAlignment="1">
      <alignment horizontal="center" vertical="center" textRotation="90"/>
    </xf>
    <xf numFmtId="165" fontId="6" fillId="5" borderId="4" xfId="0" applyNumberFormat="1" applyFont="1" applyFill="1" applyBorder="1" applyAlignment="1">
      <alignment horizontal="center" vertical="center"/>
    </xf>
    <xf numFmtId="165" fontId="6" fillId="8" borderId="6" xfId="0" applyNumberFormat="1" applyFont="1" applyFill="1" applyBorder="1" applyAlignment="1">
      <alignment horizontal="center" vertical="center"/>
    </xf>
    <xf numFmtId="1" fontId="0" fillId="11" borderId="8" xfId="0" applyNumberFormat="1" applyFill="1" applyBorder="1" applyAlignment="1">
      <alignment horizontal="left" vertical="center"/>
    </xf>
    <xf numFmtId="14" fontId="3" fillId="11" borderId="17" xfId="0" applyNumberFormat="1" applyFont="1" applyFill="1" applyBorder="1" applyAlignment="1">
      <alignment horizontal="center" vertical="center"/>
    </xf>
    <xf numFmtId="164" fontId="0" fillId="11" borderId="0" xfId="0" applyNumberFormat="1" applyFill="1" applyBorder="1" applyAlignment="1">
      <alignment horizontal="center" vertical="center"/>
    </xf>
    <xf numFmtId="165" fontId="2" fillId="11" borderId="19" xfId="0" applyNumberFormat="1" applyFont="1" applyFill="1" applyBorder="1" applyAlignment="1">
      <alignment horizontal="center" vertical="center"/>
    </xf>
    <xf numFmtId="165" fontId="5" fillId="11" borderId="9" xfId="0" applyNumberFormat="1" applyFont="1" applyFill="1" applyBorder="1" applyAlignment="1">
      <alignment horizontal="center" vertical="center"/>
    </xf>
    <xf numFmtId="164" fontId="0" fillId="11" borderId="13" xfId="0" applyNumberFormat="1" applyFill="1" applyBorder="1" applyAlignment="1">
      <alignment horizontal="left" vertical="center"/>
    </xf>
    <xf numFmtId="1" fontId="0" fillId="11" borderId="22" xfId="0" applyNumberFormat="1" applyFill="1" applyBorder="1" applyAlignment="1">
      <alignment horizontal="left" vertical="center"/>
    </xf>
    <xf numFmtId="14" fontId="3" fillId="11" borderId="23" xfId="0" applyNumberFormat="1" applyFont="1" applyFill="1" applyBorder="1" applyAlignment="1">
      <alignment horizontal="center" vertical="center"/>
    </xf>
    <xf numFmtId="164" fontId="0" fillId="11" borderId="24" xfId="0" applyNumberFormat="1" applyFill="1" applyBorder="1" applyAlignment="1">
      <alignment horizontal="center" vertical="center"/>
    </xf>
    <xf numFmtId="165" fontId="2" fillId="11" borderId="25" xfId="0" applyNumberFormat="1" applyFont="1" applyFill="1" applyBorder="1" applyAlignment="1">
      <alignment horizontal="center" vertical="center"/>
    </xf>
    <xf numFmtId="165" fontId="5" fillId="11" borderId="26" xfId="0" applyNumberFormat="1" applyFont="1" applyFill="1" applyBorder="1" applyAlignment="1">
      <alignment horizontal="center" vertical="center"/>
    </xf>
    <xf numFmtId="164" fontId="0" fillId="11" borderId="32" xfId="0" applyNumberFormat="1" applyFill="1" applyBorder="1" applyAlignment="1">
      <alignment horizontal="left" vertical="center"/>
    </xf>
    <xf numFmtId="1" fontId="0" fillId="12" borderId="22" xfId="0" applyNumberFormat="1" applyFill="1" applyBorder="1" applyAlignment="1">
      <alignment horizontal="left" vertical="center"/>
    </xf>
    <xf numFmtId="14" fontId="3" fillId="12" borderId="23" xfId="0" applyNumberFormat="1" applyFont="1" applyFill="1" applyBorder="1" applyAlignment="1">
      <alignment horizontal="center" vertical="center"/>
    </xf>
    <xf numFmtId="164" fontId="0" fillId="12" borderId="24" xfId="0" applyNumberFormat="1" applyFill="1" applyBorder="1" applyAlignment="1">
      <alignment horizontal="center" vertical="center"/>
    </xf>
    <xf numFmtId="165" fontId="2" fillId="12" borderId="25" xfId="0" applyNumberFormat="1" applyFont="1" applyFill="1" applyBorder="1" applyAlignment="1">
      <alignment horizontal="center" vertical="center"/>
    </xf>
    <xf numFmtId="165" fontId="5" fillId="12" borderId="26" xfId="0" applyNumberFormat="1" applyFont="1" applyFill="1" applyBorder="1" applyAlignment="1">
      <alignment horizontal="center" vertical="center"/>
    </xf>
    <xf numFmtId="1" fontId="0" fillId="12" borderId="8" xfId="0" applyNumberFormat="1" applyFill="1" applyBorder="1" applyAlignment="1">
      <alignment horizontal="left" vertical="center"/>
    </xf>
    <xf numFmtId="14" fontId="3" fillId="12" borderId="17" xfId="0" applyNumberFormat="1" applyFont="1" applyFill="1" applyBorder="1" applyAlignment="1">
      <alignment horizontal="center" vertical="center"/>
    </xf>
    <xf numFmtId="164" fontId="0" fillId="12" borderId="0" xfId="0" applyNumberFormat="1" applyFill="1" applyBorder="1" applyAlignment="1">
      <alignment horizontal="center" vertical="center"/>
    </xf>
    <xf numFmtId="165" fontId="2" fillId="12" borderId="19" xfId="0" applyNumberFormat="1" applyFont="1" applyFill="1" applyBorder="1" applyAlignment="1">
      <alignment horizontal="center" vertical="center"/>
    </xf>
    <xf numFmtId="165" fontId="5" fillId="12" borderId="9" xfId="0" applyNumberFormat="1" applyFont="1" applyFill="1" applyBorder="1" applyAlignment="1">
      <alignment horizontal="center" vertical="center"/>
    </xf>
    <xf numFmtId="164" fontId="0" fillId="12" borderId="32" xfId="0" applyNumberFormat="1" applyFill="1" applyBorder="1" applyAlignment="1">
      <alignment horizontal="left" vertical="center"/>
    </xf>
    <xf numFmtId="164" fontId="0" fillId="12" borderId="13" xfId="0" applyNumberFormat="1" applyFill="1" applyBorder="1" applyAlignment="1">
      <alignment horizontal="left" vertical="center"/>
    </xf>
    <xf numFmtId="0" fontId="4" fillId="8" borderId="10" xfId="0" applyFont="1" applyFill="1" applyBorder="1" applyAlignment="1">
      <alignment horizontal="center" vertical="center" textRotation="90"/>
    </xf>
    <xf numFmtId="0" fontId="4" fillId="5" borderId="5" xfId="0" applyFont="1" applyFill="1" applyBorder="1" applyAlignment="1">
      <alignment horizontal="center" vertical="center" textRotation="90"/>
    </xf>
    <xf numFmtId="165" fontId="6" fillId="8" borderId="4" xfId="0" applyNumberFormat="1" applyFont="1" applyFill="1" applyBorder="1" applyAlignment="1">
      <alignment horizontal="center" vertical="center"/>
    </xf>
    <xf numFmtId="165" fontId="6" fillId="5" borderId="6" xfId="0" applyNumberFormat="1" applyFont="1" applyFill="1" applyBorder="1" applyAlignment="1">
      <alignment horizontal="center" vertical="center"/>
    </xf>
    <xf numFmtId="165" fontId="10" fillId="7" borderId="9" xfId="0" applyNumberFormat="1" applyFont="1" applyFill="1" applyBorder="1" applyAlignment="1">
      <alignment horizontal="center" vertical="center"/>
    </xf>
    <xf numFmtId="164" fontId="1" fillId="6" borderId="32" xfId="0" applyNumberFormat="1" applyFont="1" applyFill="1" applyBorder="1" applyAlignment="1">
      <alignment horizontal="left" vertical="center"/>
    </xf>
    <xf numFmtId="1" fontId="0" fillId="7" borderId="22" xfId="0" applyNumberFormat="1" applyFont="1" applyFill="1" applyBorder="1" applyAlignment="1">
      <alignment horizontal="left" vertical="center"/>
    </xf>
    <xf numFmtId="14" fontId="0" fillId="7" borderId="23" xfId="0" applyNumberFormat="1" applyFont="1" applyFill="1" applyBorder="1" applyAlignment="1">
      <alignment horizontal="center" vertical="center"/>
    </xf>
    <xf numFmtId="164" fontId="0" fillId="7" borderId="24" xfId="0" applyNumberFormat="1" applyFont="1" applyFill="1" applyBorder="1" applyAlignment="1">
      <alignment horizontal="center" vertical="center"/>
    </xf>
    <xf numFmtId="164" fontId="1" fillId="7" borderId="24" xfId="0" applyNumberFormat="1" applyFont="1" applyFill="1" applyBorder="1" applyAlignment="1">
      <alignment horizontal="center" vertical="center"/>
    </xf>
    <xf numFmtId="165" fontId="10" fillId="7" borderId="26" xfId="0" applyNumberFormat="1" applyFont="1" applyFill="1" applyBorder="1" applyAlignment="1">
      <alignment horizontal="center" vertical="center"/>
    </xf>
    <xf numFmtId="165" fontId="10" fillId="6" borderId="9" xfId="0" applyNumberFormat="1" applyFont="1" applyFill="1" applyBorder="1" applyAlignment="1">
      <alignment horizontal="center" vertical="center"/>
    </xf>
    <xf numFmtId="164" fontId="0" fillId="7" borderId="32" xfId="0" applyNumberFormat="1" applyFont="1" applyFill="1" applyBorder="1" applyAlignment="1">
      <alignment horizontal="left" vertical="center"/>
    </xf>
    <xf numFmtId="1" fontId="0" fillId="6" borderId="22" xfId="0" applyNumberFormat="1" applyFont="1" applyFill="1" applyBorder="1" applyAlignment="1">
      <alignment horizontal="left" vertical="center"/>
    </xf>
    <xf numFmtId="14" fontId="0" fillId="6" borderId="23" xfId="0" applyNumberFormat="1" applyFont="1" applyFill="1" applyBorder="1" applyAlignment="1">
      <alignment horizontal="center" vertical="center"/>
    </xf>
    <xf numFmtId="164" fontId="0" fillId="6" borderId="24" xfId="0" applyNumberFormat="1" applyFont="1" applyFill="1" applyBorder="1" applyAlignment="1">
      <alignment horizontal="center" vertical="center"/>
    </xf>
    <xf numFmtId="164" fontId="1" fillId="6" borderId="24" xfId="0" applyNumberFormat="1" applyFont="1" applyFill="1" applyBorder="1" applyAlignment="1">
      <alignment horizontal="center" vertical="center"/>
    </xf>
    <xf numFmtId="165" fontId="10" fillId="6" borderId="26" xfId="0" applyNumberFormat="1" applyFont="1" applyFill="1" applyBorder="1" applyAlignment="1">
      <alignment horizontal="center" vertical="center"/>
    </xf>
    <xf numFmtId="165" fontId="10" fillId="4" borderId="9" xfId="0" applyNumberFormat="1" applyFont="1" applyFill="1" applyBorder="1" applyAlignment="1">
      <alignment horizontal="center" vertical="center"/>
    </xf>
    <xf numFmtId="164" fontId="0" fillId="6" borderId="32" xfId="0" applyNumberFormat="1" applyFont="1" applyFill="1" applyBorder="1" applyAlignment="1">
      <alignment horizontal="left" vertical="center"/>
    </xf>
    <xf numFmtId="165" fontId="10" fillId="3" borderId="9" xfId="0" applyNumberFormat="1" applyFont="1" applyFill="1" applyBorder="1" applyAlignment="1">
      <alignment horizontal="center" vertical="center"/>
    </xf>
    <xf numFmtId="1" fontId="0" fillId="4" borderId="22" xfId="0" applyNumberFormat="1" applyFont="1" applyFill="1" applyBorder="1" applyAlignment="1">
      <alignment horizontal="left" vertical="center"/>
    </xf>
    <xf numFmtId="14" fontId="0" fillId="4" borderId="23" xfId="0" applyNumberFormat="1" applyFont="1" applyFill="1" applyBorder="1" applyAlignment="1">
      <alignment horizontal="center" vertical="center"/>
    </xf>
    <xf numFmtId="164" fontId="0" fillId="4" borderId="24" xfId="0" applyNumberFormat="1" applyFont="1" applyFill="1" applyBorder="1" applyAlignment="1">
      <alignment horizontal="center" vertical="center"/>
    </xf>
    <xf numFmtId="164" fontId="1" fillId="4" borderId="24" xfId="0" applyNumberFormat="1" applyFont="1" applyFill="1" applyBorder="1" applyAlignment="1">
      <alignment horizontal="center" vertical="center"/>
    </xf>
    <xf numFmtId="165" fontId="10" fillId="4" borderId="26" xfId="0" applyNumberFormat="1" applyFont="1" applyFill="1" applyBorder="1" applyAlignment="1">
      <alignment horizontal="center" vertical="center"/>
    </xf>
    <xf numFmtId="164" fontId="0" fillId="4" borderId="32" xfId="0" applyNumberFormat="1" applyFont="1" applyFill="1" applyBorder="1" applyAlignment="1">
      <alignment horizontal="left" vertical="center"/>
    </xf>
    <xf numFmtId="1" fontId="0" fillId="3" borderId="22" xfId="0" applyNumberFormat="1" applyFont="1" applyFill="1" applyBorder="1" applyAlignment="1">
      <alignment horizontal="left" vertical="center"/>
    </xf>
    <xf numFmtId="14" fontId="0" fillId="3" borderId="23" xfId="0" applyNumberFormat="1" applyFont="1" applyFill="1" applyBorder="1" applyAlignment="1">
      <alignment horizontal="center" vertical="center"/>
    </xf>
    <xf numFmtId="164" fontId="0" fillId="3" borderId="24" xfId="0" applyNumberFormat="1" applyFont="1" applyFill="1" applyBorder="1" applyAlignment="1">
      <alignment horizontal="center" vertical="center"/>
    </xf>
    <xf numFmtId="164" fontId="1" fillId="3" borderId="24" xfId="0" applyNumberFormat="1" applyFont="1" applyFill="1" applyBorder="1" applyAlignment="1">
      <alignment horizontal="center" vertical="center"/>
    </xf>
    <xf numFmtId="165" fontId="10" fillId="3" borderId="26" xfId="0" applyNumberFormat="1" applyFont="1" applyFill="1" applyBorder="1" applyAlignment="1">
      <alignment horizontal="center" vertical="center"/>
    </xf>
    <xf numFmtId="164" fontId="0" fillId="3" borderId="32" xfId="0" applyNumberFormat="1" applyFont="1" applyFill="1" applyBorder="1" applyAlignment="1">
      <alignment horizontal="left" vertical="center"/>
    </xf>
    <xf numFmtId="164" fontId="1" fillId="3" borderId="32" xfId="0" applyNumberFormat="1" applyFont="1" applyFill="1" applyBorder="1" applyAlignment="1">
      <alignment horizontal="left" vertical="center"/>
    </xf>
    <xf numFmtId="164" fontId="1" fillId="7" borderId="32" xfId="0" applyNumberFormat="1" applyFont="1" applyFill="1" applyBorder="1" applyAlignment="1">
      <alignment horizontal="left" vertical="center"/>
    </xf>
    <xf numFmtId="1" fontId="0" fillId="13" borderId="22" xfId="0" applyNumberFormat="1" applyFill="1" applyBorder="1" applyAlignment="1">
      <alignment horizontal="left" vertical="center"/>
    </xf>
    <xf numFmtId="14" fontId="3" fillId="13" borderId="23" xfId="0" applyNumberFormat="1" applyFont="1" applyFill="1" applyBorder="1" applyAlignment="1">
      <alignment horizontal="center" vertical="center"/>
    </xf>
    <xf numFmtId="164" fontId="0" fillId="13" borderId="24" xfId="0" applyNumberFormat="1" applyFill="1" applyBorder="1" applyAlignment="1">
      <alignment horizontal="center" vertical="center"/>
    </xf>
    <xf numFmtId="165" fontId="2" fillId="13" borderId="25" xfId="0" applyNumberFormat="1" applyFont="1" applyFill="1" applyBorder="1" applyAlignment="1">
      <alignment horizontal="center" vertical="center"/>
    </xf>
    <xf numFmtId="165" fontId="5" fillId="13" borderId="26" xfId="0" applyNumberFormat="1" applyFont="1" applyFill="1" applyBorder="1" applyAlignment="1">
      <alignment horizontal="center" vertical="center"/>
    </xf>
    <xf numFmtId="1" fontId="0" fillId="13" borderId="8" xfId="0" applyNumberFormat="1" applyFill="1" applyBorder="1" applyAlignment="1">
      <alignment horizontal="left" vertical="center"/>
    </xf>
    <xf numFmtId="14" fontId="3" fillId="13" borderId="17" xfId="0" applyNumberFormat="1" applyFont="1" applyFill="1" applyBorder="1" applyAlignment="1">
      <alignment horizontal="center" vertical="center"/>
    </xf>
    <xf numFmtId="164" fontId="0" fillId="13" borderId="0" xfId="0" applyNumberFormat="1" applyFill="1" applyBorder="1" applyAlignment="1">
      <alignment horizontal="center" vertical="center"/>
    </xf>
    <xf numFmtId="165" fontId="2" fillId="13" borderId="19" xfId="0" applyNumberFormat="1" applyFont="1" applyFill="1" applyBorder="1" applyAlignment="1">
      <alignment horizontal="center" vertical="center"/>
    </xf>
    <xf numFmtId="165" fontId="5" fillId="13" borderId="9" xfId="0" applyNumberFormat="1" applyFont="1" applyFill="1" applyBorder="1" applyAlignment="1">
      <alignment horizontal="center" vertical="center"/>
    </xf>
    <xf numFmtId="164" fontId="0" fillId="13" borderId="32" xfId="0" applyNumberFormat="1" applyFill="1" applyBorder="1" applyAlignment="1">
      <alignment horizontal="left" vertical="center"/>
    </xf>
    <xf numFmtId="164" fontId="0" fillId="13" borderId="13" xfId="0" applyNumberFormat="1" applyFill="1" applyBorder="1" applyAlignment="1">
      <alignment horizontal="left" vertical="center"/>
    </xf>
    <xf numFmtId="1" fontId="0" fillId="11" borderId="8" xfId="0" applyNumberFormat="1" applyFont="1" applyFill="1" applyBorder="1" applyAlignment="1">
      <alignment horizontal="left" vertical="center"/>
    </xf>
    <xf numFmtId="14" fontId="0" fillId="11" borderId="17" xfId="0" applyNumberFormat="1" applyFont="1" applyFill="1" applyBorder="1" applyAlignment="1">
      <alignment horizontal="center" vertical="center"/>
    </xf>
    <xf numFmtId="164" fontId="0" fillId="11" borderId="0" xfId="0" applyNumberFormat="1" applyFont="1" applyFill="1" applyBorder="1" applyAlignment="1">
      <alignment horizontal="center" vertical="center"/>
    </xf>
    <xf numFmtId="164" fontId="1" fillId="11" borderId="0" xfId="0" applyNumberFormat="1" applyFont="1" applyFill="1" applyBorder="1" applyAlignment="1">
      <alignment horizontal="center" vertical="center"/>
    </xf>
    <xf numFmtId="165" fontId="10" fillId="11" borderId="9" xfId="0" applyNumberFormat="1" applyFont="1" applyFill="1" applyBorder="1" applyAlignment="1">
      <alignment horizontal="center" vertical="center"/>
    </xf>
    <xf numFmtId="164" fontId="0" fillId="11" borderId="13" xfId="0" applyNumberFormat="1" applyFont="1" applyFill="1" applyBorder="1" applyAlignment="1">
      <alignment horizontal="left" vertical="center"/>
    </xf>
    <xf numFmtId="1" fontId="0" fillId="13" borderId="8" xfId="0" applyNumberFormat="1" applyFont="1" applyFill="1" applyBorder="1" applyAlignment="1">
      <alignment horizontal="left" vertical="center"/>
    </xf>
    <xf numFmtId="14" fontId="0" fillId="13" borderId="17" xfId="0" applyNumberFormat="1" applyFont="1" applyFill="1" applyBorder="1" applyAlignment="1">
      <alignment horizontal="center" vertical="center"/>
    </xf>
    <xf numFmtId="164" fontId="0" fillId="13" borderId="0" xfId="0" applyNumberFormat="1" applyFont="1" applyFill="1" applyBorder="1" applyAlignment="1">
      <alignment horizontal="center" vertical="center"/>
    </xf>
    <xf numFmtId="164" fontId="1" fillId="13" borderId="0" xfId="0" applyNumberFormat="1" applyFont="1" applyFill="1" applyBorder="1" applyAlignment="1">
      <alignment horizontal="center" vertical="center"/>
    </xf>
    <xf numFmtId="165" fontId="10" fillId="13" borderId="9" xfId="0" applyNumberFormat="1" applyFont="1" applyFill="1" applyBorder="1" applyAlignment="1">
      <alignment horizontal="center" vertical="center"/>
    </xf>
    <xf numFmtId="164" fontId="0" fillId="13" borderId="13" xfId="0" applyNumberFormat="1" applyFont="1" applyFill="1" applyBorder="1" applyAlignment="1">
      <alignment horizontal="left" vertical="center"/>
    </xf>
    <xf numFmtId="164" fontId="1" fillId="13" borderId="13" xfId="0" applyNumberFormat="1" applyFont="1" applyFill="1" applyBorder="1" applyAlignment="1">
      <alignment horizontal="left" vertical="center"/>
    </xf>
    <xf numFmtId="164" fontId="1" fillId="11" borderId="13" xfId="0" applyNumberFormat="1" applyFont="1" applyFill="1" applyBorder="1" applyAlignment="1">
      <alignment horizontal="left" vertical="center"/>
    </xf>
    <xf numFmtId="1" fontId="0" fillId="13" borderId="27" xfId="0" applyNumberFormat="1" applyFill="1" applyBorder="1" applyAlignment="1">
      <alignment horizontal="left" vertical="center"/>
    </xf>
    <xf numFmtId="14" fontId="3" fillId="13" borderId="28" xfId="0" applyNumberFormat="1" applyFont="1" applyFill="1" applyBorder="1" applyAlignment="1">
      <alignment horizontal="center" vertical="center"/>
    </xf>
    <xf numFmtId="164" fontId="0" fillId="13" borderId="29" xfId="0" applyNumberFormat="1" applyFill="1" applyBorder="1" applyAlignment="1">
      <alignment horizontal="center" vertical="center"/>
    </xf>
    <xf numFmtId="165" fontId="2" fillId="13" borderId="30" xfId="0" applyNumberFormat="1" applyFont="1" applyFill="1" applyBorder="1" applyAlignment="1">
      <alignment horizontal="center" vertical="center"/>
    </xf>
    <xf numFmtId="165" fontId="5" fillId="13" borderId="31" xfId="0" applyNumberFormat="1" applyFont="1" applyFill="1" applyBorder="1" applyAlignment="1">
      <alignment horizontal="center" vertical="center"/>
    </xf>
    <xf numFmtId="164" fontId="0" fillId="13" borderId="33" xfId="0" applyNumberFormat="1" applyFill="1" applyBorder="1" applyAlignment="1">
      <alignment horizontal="left" vertical="center"/>
    </xf>
    <xf numFmtId="1" fontId="0" fillId="11" borderId="27" xfId="0" applyNumberFormat="1" applyFill="1" applyBorder="1" applyAlignment="1">
      <alignment horizontal="left" vertical="center"/>
    </xf>
    <xf numFmtId="14" fontId="3" fillId="11" borderId="28" xfId="0" applyNumberFormat="1" applyFont="1" applyFill="1" applyBorder="1" applyAlignment="1">
      <alignment horizontal="center" vertical="center"/>
    </xf>
    <xf numFmtId="164" fontId="0" fillId="11" borderId="29" xfId="0" applyNumberFormat="1" applyFill="1" applyBorder="1" applyAlignment="1">
      <alignment horizontal="center" vertical="center"/>
    </xf>
    <xf numFmtId="165" fontId="2" fillId="11" borderId="30" xfId="0" applyNumberFormat="1" applyFont="1" applyFill="1" applyBorder="1" applyAlignment="1">
      <alignment horizontal="center" vertical="center"/>
    </xf>
    <xf numFmtId="165" fontId="5" fillId="11" borderId="31" xfId="0" applyNumberFormat="1" applyFont="1" applyFill="1" applyBorder="1" applyAlignment="1">
      <alignment horizontal="center" vertical="center"/>
    </xf>
    <xf numFmtId="164" fontId="0" fillId="11" borderId="33" xfId="0" applyNumberFormat="1" applyFill="1" applyBorder="1" applyAlignment="1">
      <alignment horizontal="left" vertical="center"/>
    </xf>
    <xf numFmtId="1" fontId="0" fillId="9" borderId="27" xfId="0" applyNumberFormat="1" applyFill="1" applyBorder="1" applyAlignment="1">
      <alignment horizontal="left" vertical="center"/>
    </xf>
    <xf numFmtId="14" fontId="3" fillId="9" borderId="28" xfId="0" applyNumberFormat="1" applyFont="1" applyFill="1" applyBorder="1" applyAlignment="1">
      <alignment horizontal="center" vertical="center"/>
    </xf>
    <xf numFmtId="164" fontId="0" fillId="9" borderId="29" xfId="0" applyNumberFormat="1" applyFill="1" applyBorder="1" applyAlignment="1">
      <alignment horizontal="center" vertical="center"/>
    </xf>
    <xf numFmtId="165" fontId="5" fillId="9" borderId="31" xfId="0" applyNumberFormat="1" applyFont="1" applyFill="1" applyBorder="1" applyAlignment="1">
      <alignment horizontal="center" vertical="center"/>
    </xf>
    <xf numFmtId="164" fontId="0" fillId="9" borderId="33" xfId="0" applyNumberFormat="1" applyFill="1" applyBorder="1" applyAlignment="1">
      <alignment horizontal="left" vertical="center"/>
    </xf>
    <xf numFmtId="2" fontId="5" fillId="10" borderId="9" xfId="0" applyNumberFormat="1" applyFont="1" applyFill="1" applyBorder="1" applyAlignment="1">
      <alignment horizontal="center" vertical="center"/>
    </xf>
    <xf numFmtId="2" fontId="5" fillId="10" borderId="31" xfId="0" applyNumberFormat="1" applyFont="1" applyFill="1" applyBorder="1" applyAlignment="1">
      <alignment horizontal="center" vertical="center"/>
    </xf>
    <xf numFmtId="165" fontId="5" fillId="10" borderId="0" xfId="0" applyNumberFormat="1" applyFont="1" applyFill="1" applyAlignment="1">
      <alignment horizontal="center" vertical="center"/>
    </xf>
    <xf numFmtId="2" fontId="5" fillId="10" borderId="34" xfId="0" applyNumberFormat="1" applyFont="1" applyFill="1" applyBorder="1" applyAlignment="1">
      <alignment horizontal="center" vertical="center"/>
    </xf>
    <xf numFmtId="1" fontId="0" fillId="14" borderId="8" xfId="0" applyNumberFormat="1" applyFill="1" applyBorder="1" applyAlignment="1">
      <alignment horizontal="left" vertical="center"/>
    </xf>
    <xf numFmtId="14" fontId="3" fillId="14" borderId="17" xfId="0" applyNumberFormat="1" applyFont="1" applyFill="1" applyBorder="1" applyAlignment="1">
      <alignment horizontal="center" vertical="center"/>
    </xf>
    <xf numFmtId="164" fontId="0" fillId="14" borderId="0" xfId="0" applyNumberFormat="1" applyFill="1" applyBorder="1" applyAlignment="1">
      <alignment horizontal="center" vertical="center"/>
    </xf>
    <xf numFmtId="165" fontId="2" fillId="14" borderId="19" xfId="0" applyNumberFormat="1" applyFont="1" applyFill="1" applyBorder="1" applyAlignment="1">
      <alignment horizontal="center" vertical="center"/>
    </xf>
    <xf numFmtId="165" fontId="5" fillId="14" borderId="9" xfId="0" applyNumberFormat="1" applyFont="1" applyFill="1" applyBorder="1" applyAlignment="1">
      <alignment horizontal="center" vertical="center"/>
    </xf>
    <xf numFmtId="164" fontId="0" fillId="14" borderId="13" xfId="0" applyNumberFormat="1" applyFill="1" applyBorder="1" applyAlignment="1">
      <alignment horizontal="left" vertical="center"/>
    </xf>
    <xf numFmtId="1" fontId="0" fillId="14" borderId="8" xfId="0" applyNumberFormat="1" applyFont="1" applyFill="1" applyBorder="1" applyAlignment="1">
      <alignment horizontal="left" vertical="center"/>
    </xf>
    <xf numFmtId="14" fontId="0" fillId="14" borderId="17" xfId="0" applyNumberFormat="1" applyFont="1" applyFill="1" applyBorder="1" applyAlignment="1">
      <alignment horizontal="center" vertical="center"/>
    </xf>
    <xf numFmtId="164" fontId="0" fillId="14" borderId="0" xfId="0" applyNumberFormat="1" applyFont="1" applyFill="1" applyBorder="1" applyAlignment="1">
      <alignment horizontal="center" vertical="center"/>
    </xf>
    <xf numFmtId="164" fontId="1" fillId="14" borderId="0" xfId="0" applyNumberFormat="1" applyFont="1" applyFill="1" applyBorder="1" applyAlignment="1">
      <alignment horizontal="center" vertical="center"/>
    </xf>
    <xf numFmtId="165" fontId="10" fillId="14" borderId="9" xfId="0" applyNumberFormat="1" applyFont="1" applyFill="1" applyBorder="1" applyAlignment="1">
      <alignment horizontal="center" vertical="center"/>
    </xf>
    <xf numFmtId="164" fontId="0" fillId="14" borderId="13" xfId="0" applyNumberFormat="1" applyFont="1" applyFill="1" applyBorder="1" applyAlignment="1">
      <alignment horizontal="left" vertical="center"/>
    </xf>
    <xf numFmtId="1" fontId="0" fillId="10" borderId="8" xfId="0" applyNumberFormat="1" applyFont="1" applyFill="1" applyBorder="1" applyAlignment="1">
      <alignment horizontal="left" vertical="center"/>
    </xf>
    <xf numFmtId="14" fontId="0" fillId="10" borderId="17" xfId="0" applyNumberFormat="1" applyFont="1" applyFill="1" applyBorder="1" applyAlignment="1">
      <alignment horizontal="center" vertical="center"/>
    </xf>
    <xf numFmtId="164" fontId="0" fillId="10" borderId="0" xfId="0" applyNumberFormat="1" applyFont="1" applyFill="1" applyBorder="1" applyAlignment="1">
      <alignment horizontal="center" vertical="center"/>
    </xf>
    <xf numFmtId="164" fontId="1" fillId="10" borderId="0" xfId="0" applyNumberFormat="1" applyFont="1" applyFill="1" applyBorder="1" applyAlignment="1">
      <alignment horizontal="center" vertical="center"/>
    </xf>
    <xf numFmtId="165" fontId="10" fillId="10" borderId="9" xfId="0" applyNumberFormat="1" applyFont="1" applyFill="1" applyBorder="1" applyAlignment="1">
      <alignment horizontal="center" vertical="center"/>
    </xf>
    <xf numFmtId="164" fontId="0" fillId="10" borderId="13" xfId="0" applyNumberFormat="1" applyFont="1" applyFill="1" applyBorder="1" applyAlignment="1">
      <alignment horizontal="left" vertical="center"/>
    </xf>
    <xf numFmtId="164" fontId="0" fillId="10" borderId="24" xfId="0" applyNumberForma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theme="1" tint="0.499984740745262"/>
      </font>
      <fill>
        <patternFill patternType="solid">
          <bgColor theme="0" tint="-0.24994659260841701"/>
        </patternFill>
      </fill>
    </dxf>
    <dxf>
      <font>
        <color theme="1" tint="0.499984740745262"/>
      </font>
      <fill>
        <patternFill patternType="solid"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367"/>
  <sheetViews>
    <sheetView tabSelected="1" topLeftCell="A75" zoomScaleNormal="100" workbookViewId="0">
      <selection activeCell="J61" sqref="J61:J91"/>
    </sheetView>
  </sheetViews>
  <sheetFormatPr baseColWidth="10" defaultColWidth="11.5" defaultRowHeight="24" x14ac:dyDescent="0.2"/>
  <cols>
    <col min="1" max="1" width="12.1640625" style="14" bestFit="1" customWidth="1"/>
    <col min="2" max="2" width="9.83203125" style="26" bestFit="1" customWidth="1"/>
    <col min="3" max="3" width="10.6640625" style="6" bestFit="1" customWidth="1"/>
    <col min="4" max="7" width="9.5" style="20" customWidth="1"/>
    <col min="8" max="8" width="9.83203125" style="60" customWidth="1"/>
    <col min="9" max="9" width="10.33203125" style="61" bestFit="1" customWidth="1"/>
    <col min="10" max="10" width="15.5" style="62" bestFit="1" customWidth="1"/>
    <col min="11" max="11" width="27.6640625" style="39" customWidth="1"/>
    <col min="12" max="15" width="11.5" style="27"/>
    <col min="16" max="16384" width="11.5" style="14"/>
  </cols>
  <sheetData>
    <row r="1" spans="1:15" s="29" customFormat="1" ht="35" thickBot="1" x14ac:dyDescent="0.25">
      <c r="A1" s="13">
        <v>2019</v>
      </c>
      <c r="B1" s="46" t="s">
        <v>23</v>
      </c>
      <c r="C1" s="47" t="s">
        <v>0</v>
      </c>
      <c r="D1" s="48" t="s">
        <v>24</v>
      </c>
      <c r="E1" s="48" t="s">
        <v>25</v>
      </c>
      <c r="F1" s="48" t="s">
        <v>26</v>
      </c>
      <c r="G1" s="48" t="s">
        <v>27</v>
      </c>
      <c r="H1" s="50" t="s">
        <v>20</v>
      </c>
      <c r="I1" s="51" t="s">
        <v>21</v>
      </c>
      <c r="J1" s="51" t="s">
        <v>22</v>
      </c>
      <c r="K1" s="49" t="s">
        <v>29</v>
      </c>
      <c r="L1" s="28"/>
      <c r="M1" s="28"/>
      <c r="N1" s="28"/>
      <c r="O1" s="28"/>
    </row>
    <row r="2" spans="1:15" ht="18.75" customHeight="1" x14ac:dyDescent="0.2">
      <c r="A2" s="82" t="s">
        <v>8</v>
      </c>
      <c r="B2" s="124" t="str">
        <f>VLOOKUP(WEEKDAY(C2),JoursDeSemaine,2,FALSE)</f>
        <v>Vendredi</v>
      </c>
      <c r="C2" s="125">
        <f>DATE(A1,1,1)</f>
        <v>43466</v>
      </c>
      <c r="D2" s="126"/>
      <c r="E2" s="126"/>
      <c r="F2" s="126"/>
      <c r="G2" s="126"/>
      <c r="H2" s="127">
        <f t="shared" ref="H2:H65" si="0">(E2-D2+G2-F2)*24</f>
        <v>0</v>
      </c>
      <c r="I2" s="273"/>
      <c r="J2" s="79">
        <f>SUM(H2:H32)</f>
        <v>0</v>
      </c>
      <c r="K2" s="132"/>
    </row>
    <row r="3" spans="1:15" ht="18.75" customHeight="1" x14ac:dyDescent="0.2">
      <c r="A3" s="83"/>
      <c r="B3" s="102" t="str">
        <f t="shared" ref="B3:B65" si="1">VLOOKUP(WEEKDAY(C3),JoursDeSemaine,2,FALSE)</f>
        <v>Samedi</v>
      </c>
      <c r="C3" s="103">
        <f>C2+1</f>
        <v>43467</v>
      </c>
      <c r="D3" s="104"/>
      <c r="E3" s="104"/>
      <c r="F3" s="104"/>
      <c r="G3" s="104"/>
      <c r="H3" s="105">
        <f t="shared" si="0"/>
        <v>0</v>
      </c>
      <c r="I3" s="271"/>
      <c r="J3" s="80"/>
      <c r="K3" s="108"/>
      <c r="M3" s="14"/>
      <c r="N3" s="14"/>
      <c r="O3" s="14"/>
    </row>
    <row r="4" spans="1:15" ht="19" x14ac:dyDescent="0.2">
      <c r="A4" s="83"/>
      <c r="B4" s="102" t="str">
        <f t="shared" si="1"/>
        <v>Dimanche</v>
      </c>
      <c r="C4" s="103">
        <f t="shared" ref="C4:C67" si="2">C3+1</f>
        <v>43468</v>
      </c>
      <c r="D4" s="104"/>
      <c r="E4" s="104"/>
      <c r="F4" s="104"/>
      <c r="G4" s="104"/>
      <c r="H4" s="105">
        <f t="shared" si="0"/>
        <v>0</v>
      </c>
      <c r="I4" s="274">
        <f>SUM(H2:H6)</f>
        <v>0</v>
      </c>
      <c r="J4" s="80"/>
      <c r="K4" s="108"/>
      <c r="M4" s="14"/>
      <c r="N4" s="14"/>
      <c r="O4" s="14"/>
    </row>
    <row r="5" spans="1:15" ht="19" x14ac:dyDescent="0.2">
      <c r="A5" s="83"/>
      <c r="B5" s="102" t="str">
        <f t="shared" si="1"/>
        <v>Lundi</v>
      </c>
      <c r="C5" s="103">
        <f t="shared" si="2"/>
        <v>43469</v>
      </c>
      <c r="D5" s="104"/>
      <c r="E5" s="104"/>
      <c r="F5" s="104"/>
      <c r="G5" s="104"/>
      <c r="H5" s="105">
        <f t="shared" si="0"/>
        <v>0</v>
      </c>
      <c r="I5" s="271"/>
      <c r="J5" s="80"/>
      <c r="K5" s="108"/>
      <c r="M5" s="14"/>
      <c r="N5" s="14"/>
      <c r="O5" s="14"/>
    </row>
    <row r="6" spans="1:15" ht="18.75" customHeight="1" x14ac:dyDescent="0.2">
      <c r="A6" s="83"/>
      <c r="B6" s="128" t="str">
        <f t="shared" si="1"/>
        <v>Mardi</v>
      </c>
      <c r="C6" s="129">
        <f t="shared" si="2"/>
        <v>43470</v>
      </c>
      <c r="D6" s="130"/>
      <c r="E6" s="130"/>
      <c r="F6" s="130"/>
      <c r="G6" s="130"/>
      <c r="H6" s="131">
        <f t="shared" si="0"/>
        <v>0</v>
      </c>
      <c r="I6" s="272"/>
      <c r="J6" s="80"/>
      <c r="K6" s="133"/>
      <c r="M6" s="14"/>
      <c r="N6" s="14"/>
      <c r="O6" s="14"/>
    </row>
    <row r="7" spans="1:15" ht="19" x14ac:dyDescent="0.2">
      <c r="A7" s="83"/>
      <c r="B7" s="109" t="str">
        <f t="shared" si="1"/>
        <v>Mercredi</v>
      </c>
      <c r="C7" s="110">
        <f t="shared" si="2"/>
        <v>43471</v>
      </c>
      <c r="D7" s="111"/>
      <c r="E7" s="111"/>
      <c r="F7" s="111"/>
      <c r="G7" s="111"/>
      <c r="H7" s="112">
        <f t="shared" si="0"/>
        <v>0</v>
      </c>
      <c r="I7" s="113"/>
      <c r="J7" s="80"/>
      <c r="K7" s="121"/>
      <c r="M7" s="14"/>
      <c r="N7" s="14"/>
      <c r="O7" s="14"/>
    </row>
    <row r="8" spans="1:15" s="32" customFormat="1" ht="19" x14ac:dyDescent="0.2">
      <c r="A8" s="83"/>
      <c r="B8" s="98" t="str">
        <f t="shared" si="1"/>
        <v>Jeudi</v>
      </c>
      <c r="C8" s="99">
        <f t="shared" si="2"/>
        <v>43472</v>
      </c>
      <c r="D8" s="100"/>
      <c r="E8" s="100"/>
      <c r="F8" s="100"/>
      <c r="G8" s="100"/>
      <c r="H8" s="97">
        <f t="shared" si="0"/>
        <v>0</v>
      </c>
      <c r="I8" s="114"/>
      <c r="J8" s="80"/>
      <c r="K8" s="101"/>
      <c r="L8" s="31"/>
      <c r="M8" s="31"/>
      <c r="N8" s="31"/>
      <c r="O8" s="31"/>
    </row>
    <row r="9" spans="1:15" s="32" customFormat="1" ht="19" x14ac:dyDescent="0.2">
      <c r="A9" s="83"/>
      <c r="B9" s="98" t="str">
        <f t="shared" si="1"/>
        <v>Vendredi</v>
      </c>
      <c r="C9" s="99">
        <f t="shared" si="2"/>
        <v>43473</v>
      </c>
      <c r="D9" s="100"/>
      <c r="E9" s="100"/>
      <c r="F9" s="100"/>
      <c r="G9" s="100"/>
      <c r="H9" s="97">
        <f t="shared" si="0"/>
        <v>0</v>
      </c>
      <c r="I9" s="114"/>
      <c r="J9" s="80"/>
      <c r="K9" s="101"/>
      <c r="L9" s="31"/>
      <c r="M9" s="31"/>
      <c r="N9" s="31"/>
      <c r="O9" s="31"/>
    </row>
    <row r="10" spans="1:15" ht="19" x14ac:dyDescent="0.2">
      <c r="A10" s="83"/>
      <c r="B10" s="94" t="str">
        <f t="shared" si="1"/>
        <v>Samedi</v>
      </c>
      <c r="C10" s="95">
        <f t="shared" si="2"/>
        <v>43474</v>
      </c>
      <c r="D10" s="96"/>
      <c r="E10" s="96"/>
      <c r="F10" s="96"/>
      <c r="G10" s="96"/>
      <c r="H10" s="97">
        <f t="shared" si="0"/>
        <v>0</v>
      </c>
      <c r="I10" s="115"/>
      <c r="J10" s="80"/>
      <c r="K10" s="101"/>
    </row>
    <row r="11" spans="1:15" ht="19" x14ac:dyDescent="0.2">
      <c r="A11" s="83"/>
      <c r="B11" s="94" t="str">
        <f t="shared" si="1"/>
        <v>Dimanche</v>
      </c>
      <c r="C11" s="95">
        <f t="shared" si="2"/>
        <v>43475</v>
      </c>
      <c r="D11" s="96"/>
      <c r="E11" s="96"/>
      <c r="F11" s="96"/>
      <c r="G11" s="96"/>
      <c r="H11" s="97">
        <f t="shared" si="0"/>
        <v>0</v>
      </c>
      <c r="I11" s="115"/>
      <c r="J11" s="80"/>
      <c r="K11" s="101"/>
    </row>
    <row r="12" spans="1:15" ht="19" x14ac:dyDescent="0.2">
      <c r="A12" s="83"/>
      <c r="B12" s="94" t="str">
        <f t="shared" si="1"/>
        <v>Lundi</v>
      </c>
      <c r="C12" s="95">
        <f t="shared" si="2"/>
        <v>43476</v>
      </c>
      <c r="D12" s="96"/>
      <c r="E12" s="96"/>
      <c r="F12" s="96"/>
      <c r="G12" s="96"/>
      <c r="H12" s="97">
        <f t="shared" si="0"/>
        <v>0</v>
      </c>
      <c r="I12" s="115">
        <f>SUM(H6:H12)</f>
        <v>0</v>
      </c>
      <c r="J12" s="80"/>
      <c r="K12" s="101"/>
    </row>
    <row r="13" spans="1:15" s="32" customFormat="1" ht="19" x14ac:dyDescent="0.2">
      <c r="A13" s="83"/>
      <c r="B13" s="116" t="str">
        <f t="shared" si="1"/>
        <v>Mardi</v>
      </c>
      <c r="C13" s="117">
        <f t="shared" si="2"/>
        <v>43477</v>
      </c>
      <c r="D13" s="118"/>
      <c r="E13" s="118"/>
      <c r="F13" s="118"/>
      <c r="G13" s="118"/>
      <c r="H13" s="119">
        <f t="shared" si="0"/>
        <v>0</v>
      </c>
      <c r="I13" s="120"/>
      <c r="J13" s="80"/>
      <c r="K13" s="122"/>
      <c r="L13" s="31"/>
      <c r="M13" s="31"/>
      <c r="N13" s="31"/>
      <c r="O13" s="31"/>
    </row>
    <row r="14" spans="1:15" ht="19" x14ac:dyDescent="0.2">
      <c r="A14" s="83"/>
      <c r="B14" s="102" t="str">
        <f t="shared" si="1"/>
        <v>Mercredi</v>
      </c>
      <c r="C14" s="103">
        <f t="shared" si="2"/>
        <v>43478</v>
      </c>
      <c r="D14" s="104"/>
      <c r="E14" s="104"/>
      <c r="F14" s="104"/>
      <c r="G14" s="104"/>
      <c r="H14" s="105">
        <f t="shared" si="0"/>
        <v>0</v>
      </c>
      <c r="I14" s="106"/>
      <c r="J14" s="80"/>
      <c r="K14" s="108"/>
    </row>
    <row r="15" spans="1:15" ht="19" x14ac:dyDescent="0.2">
      <c r="A15" s="83"/>
      <c r="B15" s="102" t="str">
        <f t="shared" si="1"/>
        <v>Jeudi</v>
      </c>
      <c r="C15" s="103">
        <f t="shared" si="2"/>
        <v>43479</v>
      </c>
      <c r="D15" s="104"/>
      <c r="E15" s="104"/>
      <c r="F15" s="104"/>
      <c r="G15" s="104"/>
      <c r="H15" s="105">
        <f t="shared" si="0"/>
        <v>0</v>
      </c>
      <c r="I15" s="106"/>
      <c r="J15" s="80"/>
      <c r="K15" s="107"/>
    </row>
    <row r="16" spans="1:15" ht="19" x14ac:dyDescent="0.2">
      <c r="A16" s="83"/>
      <c r="B16" s="102" t="str">
        <f t="shared" si="1"/>
        <v>Vendredi</v>
      </c>
      <c r="C16" s="103">
        <f t="shared" si="2"/>
        <v>43480</v>
      </c>
      <c r="D16" s="104"/>
      <c r="E16" s="104"/>
      <c r="F16" s="104"/>
      <c r="G16" s="104"/>
      <c r="H16" s="105">
        <f t="shared" si="0"/>
        <v>0</v>
      </c>
      <c r="I16" s="106"/>
      <c r="J16" s="80"/>
      <c r="K16" s="107"/>
    </row>
    <row r="17" spans="1:11" ht="19" x14ac:dyDescent="0.2">
      <c r="A17" s="83"/>
      <c r="B17" s="102" t="str">
        <f t="shared" si="1"/>
        <v>Samedi</v>
      </c>
      <c r="C17" s="103">
        <f t="shared" si="2"/>
        <v>43481</v>
      </c>
      <c r="D17" s="104"/>
      <c r="E17" s="104"/>
      <c r="F17" s="104"/>
      <c r="G17" s="104"/>
      <c r="H17" s="105">
        <f t="shared" si="0"/>
        <v>0</v>
      </c>
      <c r="I17" s="106"/>
      <c r="J17" s="80"/>
      <c r="K17" s="107"/>
    </row>
    <row r="18" spans="1:11" ht="19" x14ac:dyDescent="0.2">
      <c r="A18" s="83"/>
      <c r="B18" s="102" t="str">
        <f t="shared" si="1"/>
        <v>Dimanche</v>
      </c>
      <c r="C18" s="103">
        <f t="shared" si="2"/>
        <v>43482</v>
      </c>
      <c r="D18" s="104"/>
      <c r="E18" s="104"/>
      <c r="F18" s="104"/>
      <c r="G18" s="104"/>
      <c r="H18" s="105">
        <f t="shared" si="0"/>
        <v>0</v>
      </c>
      <c r="I18" s="106"/>
      <c r="J18" s="80"/>
      <c r="K18" s="107"/>
    </row>
    <row r="19" spans="1:11" ht="19" x14ac:dyDescent="0.2">
      <c r="A19" s="83"/>
      <c r="B19" s="102" t="str">
        <f t="shared" si="1"/>
        <v>Lundi</v>
      </c>
      <c r="C19" s="103">
        <f t="shared" si="2"/>
        <v>43483</v>
      </c>
      <c r="D19" s="104"/>
      <c r="E19" s="104"/>
      <c r="F19" s="104"/>
      <c r="G19" s="104"/>
      <c r="H19" s="105">
        <f t="shared" si="0"/>
        <v>0</v>
      </c>
      <c r="I19" s="106">
        <f>SUM(H13:H19)</f>
        <v>0</v>
      </c>
      <c r="J19" s="80"/>
      <c r="K19" s="107"/>
    </row>
    <row r="20" spans="1:11" ht="19" x14ac:dyDescent="0.2">
      <c r="A20" s="83"/>
      <c r="B20" s="102" t="str">
        <f t="shared" si="1"/>
        <v>Mardi</v>
      </c>
      <c r="C20" s="103">
        <f t="shared" si="2"/>
        <v>43484</v>
      </c>
      <c r="D20" s="104"/>
      <c r="E20" s="104"/>
      <c r="F20" s="104"/>
      <c r="G20" s="104"/>
      <c r="H20" s="105">
        <f t="shared" si="0"/>
        <v>0</v>
      </c>
      <c r="I20" s="106"/>
      <c r="J20" s="80"/>
      <c r="K20" s="107"/>
    </row>
    <row r="21" spans="1:11" ht="19" x14ac:dyDescent="0.2">
      <c r="A21" s="135"/>
      <c r="B21" s="137" t="str">
        <f t="shared" si="1"/>
        <v>Mercredi</v>
      </c>
      <c r="C21" s="138">
        <f t="shared" si="2"/>
        <v>43485</v>
      </c>
      <c r="D21" s="139"/>
      <c r="E21" s="139"/>
      <c r="F21" s="139"/>
      <c r="G21" s="139"/>
      <c r="H21" s="140">
        <f t="shared" si="0"/>
        <v>0</v>
      </c>
      <c r="I21" s="141"/>
      <c r="J21" s="136"/>
      <c r="K21" s="142"/>
    </row>
    <row r="22" spans="1:11" ht="19" x14ac:dyDescent="0.2">
      <c r="A22" s="135"/>
      <c r="B22" s="22" t="str">
        <f t="shared" si="1"/>
        <v>Jeudi</v>
      </c>
      <c r="C22" s="2">
        <f t="shared" si="2"/>
        <v>43486</v>
      </c>
      <c r="D22" s="16"/>
      <c r="E22" s="16"/>
      <c r="F22" s="16"/>
      <c r="G22" s="16"/>
      <c r="H22" s="53">
        <f t="shared" si="0"/>
        <v>0</v>
      </c>
      <c r="I22" s="134"/>
      <c r="J22" s="136"/>
      <c r="K22" s="35"/>
    </row>
    <row r="23" spans="1:11" ht="19" x14ac:dyDescent="0.2">
      <c r="A23" s="135"/>
      <c r="B23" s="22" t="str">
        <f t="shared" si="1"/>
        <v>Vendredi</v>
      </c>
      <c r="C23" s="2">
        <f t="shared" si="2"/>
        <v>43487</v>
      </c>
      <c r="D23" s="16"/>
      <c r="E23" s="16"/>
      <c r="F23" s="16"/>
      <c r="G23" s="16"/>
      <c r="H23" s="53">
        <f t="shared" si="0"/>
        <v>0</v>
      </c>
      <c r="I23" s="134"/>
      <c r="J23" s="136"/>
      <c r="K23" s="35"/>
    </row>
    <row r="24" spans="1:11" ht="19" x14ac:dyDescent="0.2">
      <c r="A24" s="135"/>
      <c r="B24" s="22" t="str">
        <f t="shared" si="1"/>
        <v>Samedi</v>
      </c>
      <c r="C24" s="2">
        <f t="shared" si="2"/>
        <v>43488</v>
      </c>
      <c r="D24" s="16"/>
      <c r="E24" s="16"/>
      <c r="F24" s="16"/>
      <c r="G24" s="16"/>
      <c r="H24" s="53">
        <f t="shared" si="0"/>
        <v>0</v>
      </c>
      <c r="I24" s="134"/>
      <c r="J24" s="136"/>
      <c r="K24" s="35"/>
    </row>
    <row r="25" spans="1:11" ht="19" x14ac:dyDescent="0.2">
      <c r="A25" s="135"/>
      <c r="B25" s="22" t="str">
        <f t="shared" si="1"/>
        <v>Dimanche</v>
      </c>
      <c r="C25" s="2">
        <f t="shared" si="2"/>
        <v>43489</v>
      </c>
      <c r="D25" s="16"/>
      <c r="E25" s="16"/>
      <c r="F25" s="16"/>
      <c r="G25" s="16"/>
      <c r="H25" s="53">
        <f t="shared" si="0"/>
        <v>0</v>
      </c>
      <c r="I25" s="134"/>
      <c r="J25" s="136"/>
      <c r="K25" s="35"/>
    </row>
    <row r="26" spans="1:11" ht="19" x14ac:dyDescent="0.2">
      <c r="A26" s="135"/>
      <c r="B26" s="22" t="str">
        <f t="shared" si="1"/>
        <v>Lundi</v>
      </c>
      <c r="C26" s="2">
        <f t="shared" si="2"/>
        <v>43490</v>
      </c>
      <c r="D26" s="16"/>
      <c r="E26" s="16"/>
      <c r="F26" s="16"/>
      <c r="G26" s="16"/>
      <c r="H26" s="53">
        <f t="shared" si="0"/>
        <v>0</v>
      </c>
      <c r="I26" s="134">
        <f>SUM(H20:H26)</f>
        <v>0</v>
      </c>
      <c r="J26" s="136"/>
      <c r="K26" s="35"/>
    </row>
    <row r="27" spans="1:11" ht="19" x14ac:dyDescent="0.2">
      <c r="A27" s="135"/>
      <c r="B27" s="266" t="str">
        <f t="shared" si="1"/>
        <v>Mardi</v>
      </c>
      <c r="C27" s="267">
        <f t="shared" si="2"/>
        <v>43491</v>
      </c>
      <c r="D27" s="268"/>
      <c r="E27" s="268"/>
      <c r="F27" s="268"/>
      <c r="G27" s="268"/>
      <c r="H27" s="119">
        <f t="shared" si="0"/>
        <v>0</v>
      </c>
      <c r="I27" s="269"/>
      <c r="J27" s="136"/>
      <c r="K27" s="270"/>
    </row>
    <row r="28" spans="1:11" ht="19" x14ac:dyDescent="0.2">
      <c r="A28" s="83"/>
      <c r="B28" s="143" t="str">
        <f t="shared" si="1"/>
        <v>Mercredi</v>
      </c>
      <c r="C28" s="144">
        <f t="shared" si="2"/>
        <v>43492</v>
      </c>
      <c r="D28" s="145"/>
      <c r="E28" s="145"/>
      <c r="F28" s="145"/>
      <c r="G28" s="145"/>
      <c r="H28" s="146">
        <f t="shared" si="0"/>
        <v>0</v>
      </c>
      <c r="I28" s="147"/>
      <c r="J28" s="80"/>
      <c r="K28" s="149"/>
    </row>
    <row r="29" spans="1:11" ht="19" x14ac:dyDescent="0.2">
      <c r="A29" s="83"/>
      <c r="B29" s="21" t="str">
        <f t="shared" si="1"/>
        <v>Jeudi</v>
      </c>
      <c r="C29" s="1">
        <f t="shared" si="2"/>
        <v>43493</v>
      </c>
      <c r="D29" s="15"/>
      <c r="E29" s="15"/>
      <c r="F29" s="15"/>
      <c r="G29" s="15"/>
      <c r="H29" s="52">
        <f t="shared" si="0"/>
        <v>0</v>
      </c>
      <c r="I29" s="123"/>
      <c r="J29" s="80"/>
      <c r="K29" s="34"/>
    </row>
    <row r="30" spans="1:11" ht="19" x14ac:dyDescent="0.2">
      <c r="A30" s="83"/>
      <c r="B30" s="21" t="str">
        <f t="shared" si="1"/>
        <v>Vendredi</v>
      </c>
      <c r="C30" s="1">
        <f t="shared" si="2"/>
        <v>43494</v>
      </c>
      <c r="D30" s="15"/>
      <c r="E30" s="15"/>
      <c r="F30" s="15"/>
      <c r="G30" s="15"/>
      <c r="H30" s="52">
        <f t="shared" si="0"/>
        <v>0</v>
      </c>
      <c r="I30" s="123"/>
      <c r="J30" s="80"/>
      <c r="K30" s="34"/>
    </row>
    <row r="31" spans="1:11" ht="19" x14ac:dyDescent="0.2">
      <c r="A31" s="83"/>
      <c r="B31" s="21" t="str">
        <f t="shared" si="1"/>
        <v>Samedi</v>
      </c>
      <c r="C31" s="1">
        <f t="shared" si="2"/>
        <v>43495</v>
      </c>
      <c r="D31" s="15"/>
      <c r="E31" s="15"/>
      <c r="F31" s="15"/>
      <c r="G31" s="15"/>
      <c r="H31" s="52">
        <f t="shared" si="0"/>
        <v>0</v>
      </c>
      <c r="I31" s="123"/>
      <c r="J31" s="80"/>
      <c r="K31" s="34"/>
    </row>
    <row r="32" spans="1:11" ht="20" thickBot="1" x14ac:dyDescent="0.25">
      <c r="A32" s="84"/>
      <c r="B32" s="21" t="str">
        <f t="shared" si="1"/>
        <v>Dimanche</v>
      </c>
      <c r="C32" s="1">
        <f t="shared" si="2"/>
        <v>43496</v>
      </c>
      <c r="D32" s="15"/>
      <c r="E32" s="15"/>
      <c r="F32" s="15"/>
      <c r="G32" s="15"/>
      <c r="H32" s="52">
        <f t="shared" si="0"/>
        <v>0</v>
      </c>
      <c r="I32" s="123"/>
      <c r="J32" s="81"/>
      <c r="K32" s="34"/>
    </row>
    <row r="33" spans="1:11" ht="19" x14ac:dyDescent="0.2">
      <c r="A33" s="85" t="s">
        <v>9</v>
      </c>
      <c r="B33" s="169" t="str">
        <f t="shared" si="1"/>
        <v>Lundi</v>
      </c>
      <c r="C33" s="170">
        <f t="shared" si="2"/>
        <v>43497</v>
      </c>
      <c r="D33" s="171"/>
      <c r="E33" s="171"/>
      <c r="F33" s="171"/>
      <c r="G33" s="171"/>
      <c r="H33" s="172">
        <f t="shared" si="0"/>
        <v>0</v>
      </c>
      <c r="I33" s="173">
        <f>SUM(H27:H33)</f>
        <v>0</v>
      </c>
      <c r="J33" s="91">
        <f>SUM(H33:H60)</f>
        <v>0</v>
      </c>
      <c r="K33" s="174"/>
    </row>
    <row r="34" spans="1:11" ht="19" x14ac:dyDescent="0.2">
      <c r="A34" s="86"/>
      <c r="B34" s="169" t="str">
        <f t="shared" si="1"/>
        <v>Mardi</v>
      </c>
      <c r="C34" s="170">
        <f t="shared" si="2"/>
        <v>43498</v>
      </c>
      <c r="D34" s="171"/>
      <c r="E34" s="171"/>
      <c r="F34" s="171"/>
      <c r="G34" s="171"/>
      <c r="H34" s="172">
        <f t="shared" si="0"/>
        <v>0</v>
      </c>
      <c r="I34" s="173"/>
      <c r="J34" s="92"/>
      <c r="K34" s="174"/>
    </row>
    <row r="35" spans="1:11" ht="19" x14ac:dyDescent="0.2">
      <c r="A35" s="157"/>
      <c r="B35" s="181" t="str">
        <f t="shared" si="1"/>
        <v>Mercredi</v>
      </c>
      <c r="C35" s="182">
        <f t="shared" si="2"/>
        <v>43499</v>
      </c>
      <c r="D35" s="183"/>
      <c r="E35" s="183"/>
      <c r="F35" s="183"/>
      <c r="G35" s="183"/>
      <c r="H35" s="184">
        <f t="shared" si="0"/>
        <v>0</v>
      </c>
      <c r="I35" s="185"/>
      <c r="J35" s="158"/>
      <c r="K35" s="191"/>
    </row>
    <row r="36" spans="1:11" ht="19" x14ac:dyDescent="0.2">
      <c r="A36" s="157"/>
      <c r="B36" s="186" t="str">
        <f t="shared" si="1"/>
        <v>Jeudi</v>
      </c>
      <c r="C36" s="187">
        <f t="shared" si="2"/>
        <v>43500</v>
      </c>
      <c r="D36" s="188"/>
      <c r="E36" s="188"/>
      <c r="F36" s="188"/>
      <c r="G36" s="188"/>
      <c r="H36" s="189">
        <f t="shared" si="0"/>
        <v>0</v>
      </c>
      <c r="I36" s="190"/>
      <c r="J36" s="158"/>
      <c r="K36" s="192"/>
    </row>
    <row r="37" spans="1:11" ht="19" x14ac:dyDescent="0.2">
      <c r="A37" s="157"/>
      <c r="B37" s="186" t="str">
        <f t="shared" si="1"/>
        <v>Vendredi</v>
      </c>
      <c r="C37" s="187">
        <f t="shared" si="2"/>
        <v>43501</v>
      </c>
      <c r="D37" s="188"/>
      <c r="E37" s="188"/>
      <c r="F37" s="188"/>
      <c r="G37" s="188"/>
      <c r="H37" s="189">
        <f t="shared" si="0"/>
        <v>0</v>
      </c>
      <c r="I37" s="190"/>
      <c r="J37" s="158"/>
      <c r="K37" s="192"/>
    </row>
    <row r="38" spans="1:11" ht="19" x14ac:dyDescent="0.2">
      <c r="A38" s="157"/>
      <c r="B38" s="186" t="str">
        <f t="shared" si="1"/>
        <v>Samedi</v>
      </c>
      <c r="C38" s="187">
        <f t="shared" si="2"/>
        <v>43502</v>
      </c>
      <c r="D38" s="188"/>
      <c r="E38" s="188"/>
      <c r="F38" s="188"/>
      <c r="G38" s="188"/>
      <c r="H38" s="189">
        <f t="shared" si="0"/>
        <v>0</v>
      </c>
      <c r="I38" s="190"/>
      <c r="J38" s="158"/>
      <c r="K38" s="192"/>
    </row>
    <row r="39" spans="1:11" ht="19" x14ac:dyDescent="0.2">
      <c r="A39" s="157"/>
      <c r="B39" s="186" t="str">
        <f t="shared" si="1"/>
        <v>Dimanche</v>
      </c>
      <c r="C39" s="187">
        <f t="shared" si="2"/>
        <v>43503</v>
      </c>
      <c r="D39" s="188"/>
      <c r="E39" s="188"/>
      <c r="F39" s="188"/>
      <c r="G39" s="188"/>
      <c r="H39" s="189">
        <f t="shared" si="0"/>
        <v>0</v>
      </c>
      <c r="I39" s="190"/>
      <c r="J39" s="158"/>
      <c r="K39" s="192"/>
    </row>
    <row r="40" spans="1:11" ht="19" x14ac:dyDescent="0.2">
      <c r="A40" s="157"/>
      <c r="B40" s="186" t="str">
        <f t="shared" si="1"/>
        <v>Lundi</v>
      </c>
      <c r="C40" s="187">
        <f t="shared" si="2"/>
        <v>43504</v>
      </c>
      <c r="D40" s="188"/>
      <c r="E40" s="188"/>
      <c r="F40" s="188"/>
      <c r="G40" s="188"/>
      <c r="H40" s="189">
        <f t="shared" si="0"/>
        <v>0</v>
      </c>
      <c r="I40" s="190">
        <f t="shared" ref="I40" si="3">SUM(H34:H40)</f>
        <v>0</v>
      </c>
      <c r="J40" s="158"/>
      <c r="K40" s="192"/>
    </row>
    <row r="41" spans="1:11" ht="19" x14ac:dyDescent="0.2">
      <c r="A41" s="157"/>
      <c r="B41" s="186" t="str">
        <f t="shared" si="1"/>
        <v>Mardi</v>
      </c>
      <c r="C41" s="187">
        <f t="shared" si="2"/>
        <v>43505</v>
      </c>
      <c r="D41" s="188"/>
      <c r="E41" s="188"/>
      <c r="F41" s="188"/>
      <c r="G41" s="188"/>
      <c r="H41" s="189">
        <f t="shared" si="0"/>
        <v>0</v>
      </c>
      <c r="I41" s="190"/>
      <c r="J41" s="158"/>
      <c r="K41" s="192"/>
    </row>
    <row r="42" spans="1:11" ht="19" x14ac:dyDescent="0.2">
      <c r="A42" s="157"/>
      <c r="B42" s="175" t="str">
        <f t="shared" si="1"/>
        <v>Mercredi</v>
      </c>
      <c r="C42" s="176">
        <f t="shared" si="2"/>
        <v>43506</v>
      </c>
      <c r="D42" s="177"/>
      <c r="E42" s="177"/>
      <c r="F42" s="177"/>
      <c r="G42" s="177"/>
      <c r="H42" s="178">
        <f t="shared" si="0"/>
        <v>0</v>
      </c>
      <c r="I42" s="179"/>
      <c r="J42" s="158"/>
      <c r="K42" s="180"/>
    </row>
    <row r="43" spans="1:11" ht="19" x14ac:dyDescent="0.2">
      <c r="A43" s="157"/>
      <c r="B43" s="169" t="str">
        <f t="shared" si="1"/>
        <v>Jeudi</v>
      </c>
      <c r="C43" s="170">
        <f t="shared" si="2"/>
        <v>43507</v>
      </c>
      <c r="D43" s="171"/>
      <c r="E43" s="171"/>
      <c r="F43" s="171"/>
      <c r="G43" s="171"/>
      <c r="H43" s="172">
        <f t="shared" si="0"/>
        <v>0</v>
      </c>
      <c r="I43" s="173"/>
      <c r="J43" s="158"/>
      <c r="K43" s="174"/>
    </row>
    <row r="44" spans="1:11" ht="19" x14ac:dyDescent="0.2">
      <c r="A44" s="157"/>
      <c r="B44" s="169" t="str">
        <f t="shared" si="1"/>
        <v>Vendredi</v>
      </c>
      <c r="C44" s="170">
        <f t="shared" si="2"/>
        <v>43508</v>
      </c>
      <c r="D44" s="171"/>
      <c r="E44" s="171"/>
      <c r="F44" s="171"/>
      <c r="G44" s="171"/>
      <c r="H44" s="172">
        <f t="shared" si="0"/>
        <v>0</v>
      </c>
      <c r="I44" s="173"/>
      <c r="J44" s="158"/>
      <c r="K44" s="174"/>
    </row>
    <row r="45" spans="1:11" ht="19" x14ac:dyDescent="0.2">
      <c r="A45" s="157"/>
      <c r="B45" s="169" t="str">
        <f t="shared" si="1"/>
        <v>Samedi</v>
      </c>
      <c r="C45" s="170">
        <f t="shared" si="2"/>
        <v>43509</v>
      </c>
      <c r="D45" s="171"/>
      <c r="E45" s="171"/>
      <c r="F45" s="171"/>
      <c r="G45" s="171"/>
      <c r="H45" s="172">
        <f t="shared" si="0"/>
        <v>0</v>
      </c>
      <c r="I45" s="173"/>
      <c r="J45" s="158"/>
      <c r="K45" s="174"/>
    </row>
    <row r="46" spans="1:11" ht="19" x14ac:dyDescent="0.2">
      <c r="A46" s="157"/>
      <c r="B46" s="169" t="str">
        <f t="shared" si="1"/>
        <v>Dimanche</v>
      </c>
      <c r="C46" s="170">
        <f t="shared" si="2"/>
        <v>43510</v>
      </c>
      <c r="D46" s="171"/>
      <c r="E46" s="171"/>
      <c r="F46" s="171"/>
      <c r="G46" s="171"/>
      <c r="H46" s="172">
        <f t="shared" si="0"/>
        <v>0</v>
      </c>
      <c r="I46" s="173"/>
      <c r="J46" s="158"/>
      <c r="K46" s="174"/>
    </row>
    <row r="47" spans="1:11" ht="19" x14ac:dyDescent="0.2">
      <c r="A47" s="157"/>
      <c r="B47" s="169" t="str">
        <f t="shared" si="1"/>
        <v>Lundi</v>
      </c>
      <c r="C47" s="170">
        <f t="shared" si="2"/>
        <v>43511</v>
      </c>
      <c r="D47" s="171"/>
      <c r="E47" s="171"/>
      <c r="F47" s="171"/>
      <c r="G47" s="171"/>
      <c r="H47" s="172">
        <f t="shared" si="0"/>
        <v>0</v>
      </c>
      <c r="I47" s="173">
        <f t="shared" ref="I47" si="4">SUM(H41:H47)</f>
        <v>0</v>
      </c>
      <c r="J47" s="158"/>
      <c r="K47" s="174"/>
    </row>
    <row r="48" spans="1:11" ht="19" x14ac:dyDescent="0.2">
      <c r="A48" s="157"/>
      <c r="B48" s="169" t="str">
        <f t="shared" si="1"/>
        <v>Mardi</v>
      </c>
      <c r="C48" s="170">
        <f t="shared" si="2"/>
        <v>43512</v>
      </c>
      <c r="D48" s="171"/>
      <c r="E48" s="171"/>
      <c r="F48" s="171"/>
      <c r="G48" s="171"/>
      <c r="H48" s="172">
        <f t="shared" si="0"/>
        <v>0</v>
      </c>
      <c r="I48" s="173"/>
      <c r="J48" s="158"/>
      <c r="K48" s="174"/>
    </row>
    <row r="49" spans="1:11" ht="19" x14ac:dyDescent="0.2">
      <c r="A49" s="157"/>
      <c r="B49" s="228" t="str">
        <f t="shared" si="1"/>
        <v>Mercredi</v>
      </c>
      <c r="C49" s="229">
        <f t="shared" si="2"/>
        <v>43513</v>
      </c>
      <c r="D49" s="230"/>
      <c r="E49" s="230"/>
      <c r="F49" s="230"/>
      <c r="G49" s="230"/>
      <c r="H49" s="231">
        <f t="shared" si="0"/>
        <v>0</v>
      </c>
      <c r="I49" s="232"/>
      <c r="J49" s="158"/>
      <c r="K49" s="238"/>
    </row>
    <row r="50" spans="1:11" ht="19" x14ac:dyDescent="0.2">
      <c r="A50" s="157"/>
      <c r="B50" s="233" t="str">
        <f t="shared" si="1"/>
        <v>Jeudi</v>
      </c>
      <c r="C50" s="234">
        <f t="shared" si="2"/>
        <v>43514</v>
      </c>
      <c r="D50" s="235"/>
      <c r="E50" s="235"/>
      <c r="F50" s="235"/>
      <c r="G50" s="235"/>
      <c r="H50" s="236">
        <f t="shared" si="0"/>
        <v>0</v>
      </c>
      <c r="I50" s="237"/>
      <c r="J50" s="158"/>
      <c r="K50" s="239"/>
    </row>
    <row r="51" spans="1:11" ht="19" x14ac:dyDescent="0.2">
      <c r="A51" s="157"/>
      <c r="B51" s="233" t="str">
        <f t="shared" si="1"/>
        <v>Vendredi</v>
      </c>
      <c r="C51" s="234">
        <f t="shared" si="2"/>
        <v>43515</v>
      </c>
      <c r="D51" s="235"/>
      <c r="E51" s="235"/>
      <c r="F51" s="235"/>
      <c r="G51" s="235"/>
      <c r="H51" s="236">
        <f t="shared" si="0"/>
        <v>0</v>
      </c>
      <c r="I51" s="237"/>
      <c r="J51" s="158"/>
      <c r="K51" s="239"/>
    </row>
    <row r="52" spans="1:11" ht="19" x14ac:dyDescent="0.2">
      <c r="A52" s="157"/>
      <c r="B52" s="233" t="str">
        <f t="shared" si="1"/>
        <v>Samedi</v>
      </c>
      <c r="C52" s="234">
        <f t="shared" si="2"/>
        <v>43516</v>
      </c>
      <c r="D52" s="235"/>
      <c r="E52" s="235"/>
      <c r="F52" s="235"/>
      <c r="G52" s="235"/>
      <c r="H52" s="236">
        <f t="shared" si="0"/>
        <v>0</v>
      </c>
      <c r="I52" s="237"/>
      <c r="J52" s="158"/>
      <c r="K52" s="239"/>
    </row>
    <row r="53" spans="1:11" ht="19" x14ac:dyDescent="0.2">
      <c r="A53" s="157"/>
      <c r="B53" s="233" t="str">
        <f t="shared" si="1"/>
        <v>Dimanche</v>
      </c>
      <c r="C53" s="234">
        <f t="shared" si="2"/>
        <v>43517</v>
      </c>
      <c r="D53" s="235"/>
      <c r="E53" s="235"/>
      <c r="F53" s="235"/>
      <c r="G53" s="235"/>
      <c r="H53" s="236">
        <f t="shared" si="0"/>
        <v>0</v>
      </c>
      <c r="I53" s="237"/>
      <c r="J53" s="158"/>
      <c r="K53" s="239"/>
    </row>
    <row r="54" spans="1:11" ht="19" x14ac:dyDescent="0.2">
      <c r="A54" s="157"/>
      <c r="B54" s="233" t="str">
        <f t="shared" si="1"/>
        <v>Lundi</v>
      </c>
      <c r="C54" s="234">
        <f t="shared" si="2"/>
        <v>43518</v>
      </c>
      <c r="D54" s="235"/>
      <c r="E54" s="235"/>
      <c r="F54" s="235"/>
      <c r="G54" s="235"/>
      <c r="H54" s="236">
        <f t="shared" si="0"/>
        <v>0</v>
      </c>
      <c r="I54" s="237">
        <f t="shared" ref="I54" si="5">SUM(H48:H54)</f>
        <v>0</v>
      </c>
      <c r="J54" s="158"/>
      <c r="K54" s="239"/>
    </row>
    <row r="55" spans="1:11" ht="19" x14ac:dyDescent="0.2">
      <c r="A55" s="157"/>
      <c r="B55" s="233" t="str">
        <f t="shared" si="1"/>
        <v>Mardi</v>
      </c>
      <c r="C55" s="234">
        <f t="shared" si="2"/>
        <v>43519</v>
      </c>
      <c r="D55" s="235"/>
      <c r="E55" s="235"/>
      <c r="F55" s="235"/>
      <c r="G55" s="235"/>
      <c r="H55" s="236">
        <f t="shared" si="0"/>
        <v>0</v>
      </c>
      <c r="I55" s="237"/>
      <c r="J55" s="158"/>
      <c r="K55" s="239"/>
    </row>
    <row r="56" spans="1:11" ht="19" x14ac:dyDescent="0.2">
      <c r="A56" s="157"/>
      <c r="B56" s="159" t="str">
        <f t="shared" si="1"/>
        <v>Mercredi</v>
      </c>
      <c r="C56" s="160">
        <f t="shared" si="2"/>
        <v>43520</v>
      </c>
      <c r="D56" s="161"/>
      <c r="E56" s="161"/>
      <c r="F56" s="161"/>
      <c r="G56" s="161"/>
      <c r="H56" s="162">
        <f t="shared" si="0"/>
        <v>0</v>
      </c>
      <c r="I56" s="163"/>
      <c r="J56" s="158"/>
      <c r="K56" s="164"/>
    </row>
    <row r="57" spans="1:11" ht="19" x14ac:dyDescent="0.2">
      <c r="A57" s="157"/>
      <c r="B57" s="24" t="str">
        <f t="shared" si="1"/>
        <v>Jeudi</v>
      </c>
      <c r="C57" s="4">
        <f t="shared" si="2"/>
        <v>43521</v>
      </c>
      <c r="D57" s="18"/>
      <c r="E57" s="18"/>
      <c r="F57" s="18"/>
      <c r="G57" s="18"/>
      <c r="H57" s="55">
        <f t="shared" si="0"/>
        <v>0</v>
      </c>
      <c r="I57" s="148"/>
      <c r="J57" s="158"/>
      <c r="K57" s="37"/>
    </row>
    <row r="58" spans="1:11" ht="19" x14ac:dyDescent="0.2">
      <c r="A58" s="157"/>
      <c r="B58" s="24" t="str">
        <f t="shared" si="1"/>
        <v>Vendredi</v>
      </c>
      <c r="C58" s="4">
        <f t="shared" si="2"/>
        <v>43522</v>
      </c>
      <c r="D58" s="18"/>
      <c r="E58" s="18"/>
      <c r="F58" s="18"/>
      <c r="G58" s="18"/>
      <c r="H58" s="55">
        <f t="shared" si="0"/>
        <v>0</v>
      </c>
      <c r="I58" s="148"/>
      <c r="J58" s="158"/>
      <c r="K58" s="37"/>
    </row>
    <row r="59" spans="1:11" ht="19" x14ac:dyDescent="0.2">
      <c r="A59" s="157"/>
      <c r="B59" s="24" t="str">
        <f t="shared" si="1"/>
        <v>Samedi</v>
      </c>
      <c r="C59" s="4">
        <f t="shared" si="2"/>
        <v>43523</v>
      </c>
      <c r="D59" s="18"/>
      <c r="E59" s="18"/>
      <c r="F59" s="18"/>
      <c r="G59" s="18"/>
      <c r="H59" s="55">
        <f t="shared" si="0"/>
        <v>0</v>
      </c>
      <c r="I59" s="148"/>
      <c r="J59" s="158"/>
      <c r="K59" s="37"/>
    </row>
    <row r="60" spans="1:11" ht="20" thickBot="1" x14ac:dyDescent="0.25">
      <c r="A60" s="165"/>
      <c r="B60" s="24" t="str">
        <f t="shared" si="1"/>
        <v>Dimanche</v>
      </c>
      <c r="C60" s="4">
        <f t="shared" si="2"/>
        <v>43524</v>
      </c>
      <c r="D60" s="18"/>
      <c r="E60" s="18"/>
      <c r="F60" s="18"/>
      <c r="G60" s="18"/>
      <c r="H60" s="55">
        <f t="shared" si="0"/>
        <v>0</v>
      </c>
      <c r="I60" s="148"/>
      <c r="J60" s="167"/>
      <c r="K60" s="37"/>
    </row>
    <row r="61" spans="1:11" ht="19" x14ac:dyDescent="0.2">
      <c r="A61" s="166" t="s">
        <v>10</v>
      </c>
      <c r="B61" s="21" t="str">
        <f t="shared" si="1"/>
        <v>Lundi</v>
      </c>
      <c r="C61" s="1">
        <f t="shared" si="2"/>
        <v>43525</v>
      </c>
      <c r="D61" s="15"/>
      <c r="E61" s="15"/>
      <c r="F61" s="15"/>
      <c r="G61" s="15"/>
      <c r="H61" s="52">
        <f t="shared" si="0"/>
        <v>0</v>
      </c>
      <c r="I61" s="123">
        <f>SUM(H55:H61)</f>
        <v>0</v>
      </c>
      <c r="J61" s="168">
        <f>SUM(H61:H91)</f>
        <v>0</v>
      </c>
      <c r="K61" s="34"/>
    </row>
    <row r="62" spans="1:11" ht="19" x14ac:dyDescent="0.2">
      <c r="A62" s="135"/>
      <c r="B62" s="102" t="str">
        <f t="shared" si="1"/>
        <v>Mardi</v>
      </c>
      <c r="C62" s="103">
        <f t="shared" si="2"/>
        <v>43526</v>
      </c>
      <c r="D62" s="104"/>
      <c r="E62" s="104"/>
      <c r="F62" s="104"/>
      <c r="G62" s="104"/>
      <c r="H62" s="105">
        <f t="shared" si="0"/>
        <v>0</v>
      </c>
      <c r="I62" s="106"/>
      <c r="J62" s="136"/>
      <c r="K62" s="107"/>
    </row>
    <row r="63" spans="1:11" ht="19" x14ac:dyDescent="0.2">
      <c r="A63" s="135"/>
      <c r="B63" s="137" t="str">
        <f t="shared" si="1"/>
        <v>Mercredi</v>
      </c>
      <c r="C63" s="138">
        <f t="shared" si="2"/>
        <v>43527</v>
      </c>
      <c r="D63" s="139"/>
      <c r="E63" s="139"/>
      <c r="F63" s="139"/>
      <c r="G63" s="139"/>
      <c r="H63" s="140">
        <f t="shared" si="0"/>
        <v>0</v>
      </c>
      <c r="I63" s="141"/>
      <c r="J63" s="136"/>
      <c r="K63" s="142"/>
    </row>
    <row r="64" spans="1:11" ht="19" x14ac:dyDescent="0.2">
      <c r="A64" s="135"/>
      <c r="B64" s="22" t="str">
        <f t="shared" si="1"/>
        <v>Jeudi</v>
      </c>
      <c r="C64" s="2">
        <f t="shared" si="2"/>
        <v>43528</v>
      </c>
      <c r="D64" s="16"/>
      <c r="E64" s="16"/>
      <c r="F64" s="16"/>
      <c r="G64" s="16"/>
      <c r="H64" s="53">
        <f t="shared" si="0"/>
        <v>0</v>
      </c>
      <c r="I64" s="134"/>
      <c r="J64" s="136"/>
      <c r="K64" s="35"/>
    </row>
    <row r="65" spans="1:11" ht="19" x14ac:dyDescent="0.2">
      <c r="A65" s="135"/>
      <c r="B65" s="22" t="str">
        <f t="shared" si="1"/>
        <v>Vendredi</v>
      </c>
      <c r="C65" s="2">
        <f t="shared" si="2"/>
        <v>43529</v>
      </c>
      <c r="D65" s="16"/>
      <c r="E65" s="16"/>
      <c r="F65" s="16"/>
      <c r="G65" s="16"/>
      <c r="H65" s="53">
        <f t="shared" si="0"/>
        <v>0</v>
      </c>
      <c r="I65" s="134"/>
      <c r="J65" s="136"/>
      <c r="K65" s="35"/>
    </row>
    <row r="66" spans="1:11" ht="19" x14ac:dyDescent="0.2">
      <c r="A66" s="135"/>
      <c r="B66" s="22" t="str">
        <f t="shared" ref="B66:B129" si="6">VLOOKUP(WEEKDAY(C66),JoursDeSemaine,2,FALSE)</f>
        <v>Samedi</v>
      </c>
      <c r="C66" s="2">
        <f t="shared" si="2"/>
        <v>43530</v>
      </c>
      <c r="D66" s="16"/>
      <c r="E66" s="16"/>
      <c r="F66" s="16"/>
      <c r="G66" s="16"/>
      <c r="H66" s="53">
        <f t="shared" ref="H66:H129" si="7">(E66-D66+G66-F66)*24</f>
        <v>0</v>
      </c>
      <c r="I66" s="134"/>
      <c r="J66" s="136"/>
      <c r="K66" s="35"/>
    </row>
    <row r="67" spans="1:11" ht="19" x14ac:dyDescent="0.2">
      <c r="A67" s="135"/>
      <c r="B67" s="22" t="str">
        <f t="shared" si="6"/>
        <v>Dimanche</v>
      </c>
      <c r="C67" s="2">
        <f t="shared" si="2"/>
        <v>43531</v>
      </c>
      <c r="D67" s="16"/>
      <c r="E67" s="16"/>
      <c r="F67" s="16"/>
      <c r="G67" s="16"/>
      <c r="H67" s="53">
        <f t="shared" si="7"/>
        <v>0</v>
      </c>
      <c r="I67" s="134"/>
      <c r="J67" s="136"/>
      <c r="K67" s="35"/>
    </row>
    <row r="68" spans="1:11" ht="19" x14ac:dyDescent="0.2">
      <c r="A68" s="135"/>
      <c r="B68" s="22" t="str">
        <f t="shared" si="6"/>
        <v>Lundi</v>
      </c>
      <c r="C68" s="2">
        <f t="shared" ref="C68:C131" si="8">C67+1</f>
        <v>43532</v>
      </c>
      <c r="D68" s="16"/>
      <c r="E68" s="16"/>
      <c r="F68" s="16"/>
      <c r="G68" s="16"/>
      <c r="H68" s="53">
        <f t="shared" si="7"/>
        <v>0</v>
      </c>
      <c r="I68" s="134">
        <f t="shared" ref="I68" si="9">SUM(H62:H68)</f>
        <v>0</v>
      </c>
      <c r="J68" s="136"/>
      <c r="K68" s="35"/>
    </row>
    <row r="69" spans="1:11" ht="19" x14ac:dyDescent="0.2">
      <c r="A69" s="135"/>
      <c r="B69" s="275" t="str">
        <f t="shared" si="6"/>
        <v>Mardi</v>
      </c>
      <c r="C69" s="276">
        <f t="shared" si="8"/>
        <v>43533</v>
      </c>
      <c r="D69" s="277"/>
      <c r="E69" s="277"/>
      <c r="F69" s="277"/>
      <c r="G69" s="277"/>
      <c r="H69" s="278">
        <f t="shared" si="7"/>
        <v>0</v>
      </c>
      <c r="I69" s="279"/>
      <c r="J69" s="136"/>
      <c r="K69" s="280"/>
    </row>
    <row r="70" spans="1:11" ht="19" x14ac:dyDescent="0.2">
      <c r="A70" s="135"/>
      <c r="B70" s="143" t="str">
        <f t="shared" si="6"/>
        <v>Mercredi</v>
      </c>
      <c r="C70" s="144">
        <f t="shared" si="8"/>
        <v>43534</v>
      </c>
      <c r="D70" s="145"/>
      <c r="E70" s="145"/>
      <c r="F70" s="145"/>
      <c r="G70" s="145"/>
      <c r="H70" s="146">
        <f t="shared" si="7"/>
        <v>0</v>
      </c>
      <c r="I70" s="147"/>
      <c r="J70" s="136"/>
      <c r="K70" s="149"/>
    </row>
    <row r="71" spans="1:11" ht="19" x14ac:dyDescent="0.2">
      <c r="A71" s="135"/>
      <c r="B71" s="21" t="str">
        <f t="shared" si="6"/>
        <v>Jeudi</v>
      </c>
      <c r="C71" s="1">
        <f t="shared" si="8"/>
        <v>43535</v>
      </c>
      <c r="D71" s="15"/>
      <c r="E71" s="15"/>
      <c r="F71" s="15"/>
      <c r="G71" s="15"/>
      <c r="H71" s="52">
        <f t="shared" si="7"/>
        <v>0</v>
      </c>
      <c r="I71" s="123"/>
      <c r="J71" s="136"/>
      <c r="K71" s="34"/>
    </row>
    <row r="72" spans="1:11" ht="19" x14ac:dyDescent="0.2">
      <c r="A72" s="135"/>
      <c r="B72" s="21" t="str">
        <f t="shared" si="6"/>
        <v>Vendredi</v>
      </c>
      <c r="C72" s="1">
        <f t="shared" si="8"/>
        <v>43536</v>
      </c>
      <c r="D72" s="15"/>
      <c r="E72" s="15"/>
      <c r="F72" s="15"/>
      <c r="G72" s="15"/>
      <c r="H72" s="52">
        <f t="shared" si="7"/>
        <v>0</v>
      </c>
      <c r="I72" s="123"/>
      <c r="J72" s="136"/>
      <c r="K72" s="34"/>
    </row>
    <row r="73" spans="1:11" ht="19" x14ac:dyDescent="0.2">
      <c r="A73" s="135"/>
      <c r="B73" s="21" t="str">
        <f t="shared" si="6"/>
        <v>Samedi</v>
      </c>
      <c r="C73" s="1">
        <f t="shared" si="8"/>
        <v>43537</v>
      </c>
      <c r="D73" s="15"/>
      <c r="E73" s="15"/>
      <c r="F73" s="15"/>
      <c r="G73" s="15"/>
      <c r="H73" s="52">
        <f t="shared" si="7"/>
        <v>0</v>
      </c>
      <c r="I73" s="123"/>
      <c r="J73" s="136"/>
      <c r="K73" s="34"/>
    </row>
    <row r="74" spans="1:11" ht="19" x14ac:dyDescent="0.2">
      <c r="A74" s="135"/>
      <c r="B74" s="21" t="str">
        <f t="shared" si="6"/>
        <v>Dimanche</v>
      </c>
      <c r="C74" s="1">
        <f t="shared" si="8"/>
        <v>43538</v>
      </c>
      <c r="D74" s="15"/>
      <c r="E74" s="15"/>
      <c r="F74" s="15"/>
      <c r="G74" s="15"/>
      <c r="H74" s="52">
        <f t="shared" si="7"/>
        <v>0</v>
      </c>
      <c r="I74" s="123"/>
      <c r="J74" s="136"/>
      <c r="K74" s="34"/>
    </row>
    <row r="75" spans="1:11" ht="19" x14ac:dyDescent="0.2">
      <c r="A75" s="135"/>
      <c r="B75" s="21" t="str">
        <f t="shared" si="6"/>
        <v>Lundi</v>
      </c>
      <c r="C75" s="1">
        <f t="shared" si="8"/>
        <v>43539</v>
      </c>
      <c r="D75" s="15"/>
      <c r="E75" s="15"/>
      <c r="F75" s="15"/>
      <c r="G75" s="15"/>
      <c r="H75" s="52">
        <f t="shared" si="7"/>
        <v>0</v>
      </c>
      <c r="I75" s="123">
        <f t="shared" ref="I75" si="10">SUM(H69:H75)</f>
        <v>0</v>
      </c>
      <c r="J75" s="136"/>
      <c r="K75" s="34"/>
    </row>
    <row r="76" spans="1:11" ht="19" x14ac:dyDescent="0.2">
      <c r="A76" s="135"/>
      <c r="B76" s="102" t="str">
        <f t="shared" si="6"/>
        <v>Mardi</v>
      </c>
      <c r="C76" s="103">
        <f t="shared" si="8"/>
        <v>43540</v>
      </c>
      <c r="D76" s="104"/>
      <c r="E76" s="104"/>
      <c r="F76" s="104"/>
      <c r="G76" s="104"/>
      <c r="H76" s="105">
        <f t="shared" si="7"/>
        <v>0</v>
      </c>
      <c r="I76" s="106"/>
      <c r="J76" s="136"/>
      <c r="K76" s="107"/>
    </row>
    <row r="77" spans="1:11" ht="19" x14ac:dyDescent="0.2">
      <c r="A77" s="135"/>
      <c r="B77" s="137" t="str">
        <f t="shared" si="6"/>
        <v>Mercredi</v>
      </c>
      <c r="C77" s="138">
        <f t="shared" si="8"/>
        <v>43541</v>
      </c>
      <c r="D77" s="139"/>
      <c r="E77" s="139"/>
      <c r="F77" s="139"/>
      <c r="G77" s="139"/>
      <c r="H77" s="140">
        <f t="shared" si="7"/>
        <v>0</v>
      </c>
      <c r="I77" s="141"/>
      <c r="J77" s="136"/>
      <c r="K77" s="142"/>
    </row>
    <row r="78" spans="1:11" ht="19" x14ac:dyDescent="0.2">
      <c r="A78" s="135"/>
      <c r="B78" s="22" t="str">
        <f t="shared" si="6"/>
        <v>Jeudi</v>
      </c>
      <c r="C78" s="2">
        <f t="shared" si="8"/>
        <v>43542</v>
      </c>
      <c r="D78" s="16"/>
      <c r="E78" s="16"/>
      <c r="F78" s="16"/>
      <c r="G78" s="16"/>
      <c r="H78" s="53">
        <f t="shared" si="7"/>
        <v>0</v>
      </c>
      <c r="I78" s="134"/>
      <c r="J78" s="136"/>
      <c r="K78" s="35"/>
    </row>
    <row r="79" spans="1:11" ht="19" x14ac:dyDescent="0.2">
      <c r="A79" s="135"/>
      <c r="B79" s="22" t="str">
        <f t="shared" si="6"/>
        <v>Vendredi</v>
      </c>
      <c r="C79" s="2">
        <f t="shared" si="8"/>
        <v>43543</v>
      </c>
      <c r="D79" s="16"/>
      <c r="E79" s="16"/>
      <c r="F79" s="16"/>
      <c r="G79" s="16"/>
      <c r="H79" s="53">
        <f t="shared" si="7"/>
        <v>0</v>
      </c>
      <c r="I79" s="134"/>
      <c r="J79" s="136"/>
      <c r="K79" s="35"/>
    </row>
    <row r="80" spans="1:11" ht="19" x14ac:dyDescent="0.2">
      <c r="A80" s="135"/>
      <c r="B80" s="22" t="str">
        <f t="shared" si="6"/>
        <v>Samedi</v>
      </c>
      <c r="C80" s="2">
        <f t="shared" si="8"/>
        <v>43544</v>
      </c>
      <c r="D80" s="16"/>
      <c r="E80" s="16"/>
      <c r="F80" s="16"/>
      <c r="G80" s="16"/>
      <c r="H80" s="53">
        <f t="shared" si="7"/>
        <v>0</v>
      </c>
      <c r="I80" s="134"/>
      <c r="J80" s="136"/>
      <c r="K80" s="35"/>
    </row>
    <row r="81" spans="1:11" ht="19" x14ac:dyDescent="0.2">
      <c r="A81" s="135"/>
      <c r="B81" s="22" t="str">
        <f t="shared" si="6"/>
        <v>Dimanche</v>
      </c>
      <c r="C81" s="2">
        <f t="shared" si="8"/>
        <v>43545</v>
      </c>
      <c r="D81" s="16"/>
      <c r="E81" s="16"/>
      <c r="F81" s="16"/>
      <c r="G81" s="16"/>
      <c r="H81" s="53">
        <f t="shared" si="7"/>
        <v>0</v>
      </c>
      <c r="I81" s="134"/>
      <c r="J81" s="136"/>
      <c r="K81" s="35"/>
    </row>
    <row r="82" spans="1:11" ht="19" x14ac:dyDescent="0.2">
      <c r="A82" s="135"/>
      <c r="B82" s="22" t="str">
        <f t="shared" si="6"/>
        <v>Lundi</v>
      </c>
      <c r="C82" s="2">
        <f t="shared" si="8"/>
        <v>43546</v>
      </c>
      <c r="D82" s="16"/>
      <c r="E82" s="16"/>
      <c r="F82" s="16"/>
      <c r="G82" s="16"/>
      <c r="H82" s="53">
        <f t="shared" si="7"/>
        <v>0</v>
      </c>
      <c r="I82" s="134">
        <f t="shared" ref="I82" si="11">SUM(H76:H82)</f>
        <v>0</v>
      </c>
      <c r="J82" s="136"/>
      <c r="K82" s="35"/>
    </row>
    <row r="83" spans="1:11" ht="19" x14ac:dyDescent="0.2">
      <c r="A83" s="135"/>
      <c r="B83" s="275" t="str">
        <f t="shared" si="6"/>
        <v>Mardi</v>
      </c>
      <c r="C83" s="276">
        <f t="shared" si="8"/>
        <v>43547</v>
      </c>
      <c r="D83" s="277"/>
      <c r="E83" s="277"/>
      <c r="F83" s="277"/>
      <c r="G83" s="277"/>
      <c r="H83" s="278">
        <f t="shared" si="7"/>
        <v>0</v>
      </c>
      <c r="I83" s="279"/>
      <c r="J83" s="136"/>
      <c r="K83" s="280"/>
    </row>
    <row r="84" spans="1:11" ht="19" x14ac:dyDescent="0.2">
      <c r="A84" s="135"/>
      <c r="B84" s="143" t="str">
        <f t="shared" si="6"/>
        <v>Mercredi</v>
      </c>
      <c r="C84" s="144">
        <f t="shared" si="8"/>
        <v>43548</v>
      </c>
      <c r="D84" s="145"/>
      <c r="E84" s="145"/>
      <c r="F84" s="145"/>
      <c r="G84" s="145"/>
      <c r="H84" s="146">
        <f t="shared" si="7"/>
        <v>0</v>
      </c>
      <c r="I84" s="147"/>
      <c r="J84" s="136"/>
      <c r="K84" s="149"/>
    </row>
    <row r="85" spans="1:11" ht="19" x14ac:dyDescent="0.2">
      <c r="A85" s="135"/>
      <c r="B85" s="21" t="str">
        <f t="shared" si="6"/>
        <v>Jeudi</v>
      </c>
      <c r="C85" s="1">
        <f t="shared" si="8"/>
        <v>43549</v>
      </c>
      <c r="D85" s="15"/>
      <c r="E85" s="15"/>
      <c r="F85" s="15"/>
      <c r="G85" s="15"/>
      <c r="H85" s="52">
        <f t="shared" si="7"/>
        <v>0</v>
      </c>
      <c r="I85" s="123"/>
      <c r="J85" s="136"/>
      <c r="K85" s="34"/>
    </row>
    <row r="86" spans="1:11" ht="19" x14ac:dyDescent="0.2">
      <c r="A86" s="135"/>
      <c r="B86" s="21" t="str">
        <f t="shared" si="6"/>
        <v>Vendredi</v>
      </c>
      <c r="C86" s="1">
        <f t="shared" si="8"/>
        <v>43550</v>
      </c>
      <c r="D86" s="15"/>
      <c r="E86" s="15"/>
      <c r="F86" s="15"/>
      <c r="G86" s="15"/>
      <c r="H86" s="52">
        <f t="shared" si="7"/>
        <v>0</v>
      </c>
      <c r="I86" s="123"/>
      <c r="J86" s="136"/>
      <c r="K86" s="34"/>
    </row>
    <row r="87" spans="1:11" ht="19" x14ac:dyDescent="0.2">
      <c r="A87" s="135"/>
      <c r="B87" s="21" t="str">
        <f t="shared" si="6"/>
        <v>Samedi</v>
      </c>
      <c r="C87" s="1">
        <f t="shared" si="8"/>
        <v>43551</v>
      </c>
      <c r="D87" s="15"/>
      <c r="E87" s="15"/>
      <c r="F87" s="15"/>
      <c r="G87" s="15"/>
      <c r="H87" s="52">
        <f t="shared" si="7"/>
        <v>0</v>
      </c>
      <c r="I87" s="123"/>
      <c r="J87" s="136"/>
      <c r="K87" s="34"/>
    </row>
    <row r="88" spans="1:11" ht="19" x14ac:dyDescent="0.2">
      <c r="A88" s="135"/>
      <c r="B88" s="21" t="str">
        <f t="shared" si="6"/>
        <v>Dimanche</v>
      </c>
      <c r="C88" s="1">
        <f t="shared" si="8"/>
        <v>43552</v>
      </c>
      <c r="D88" s="15"/>
      <c r="E88" s="15"/>
      <c r="F88" s="15"/>
      <c r="G88" s="15"/>
      <c r="H88" s="52">
        <f t="shared" si="7"/>
        <v>0</v>
      </c>
      <c r="I88" s="123"/>
      <c r="J88" s="136"/>
      <c r="K88" s="34"/>
    </row>
    <row r="89" spans="1:11" ht="19" x14ac:dyDescent="0.2">
      <c r="A89" s="135"/>
      <c r="B89" s="21" t="str">
        <f t="shared" si="6"/>
        <v>Lundi</v>
      </c>
      <c r="C89" s="1">
        <f t="shared" si="8"/>
        <v>43553</v>
      </c>
      <c r="D89" s="15"/>
      <c r="E89" s="15"/>
      <c r="F89" s="15"/>
      <c r="G89" s="15"/>
      <c r="H89" s="52">
        <f t="shared" si="7"/>
        <v>0</v>
      </c>
      <c r="I89" s="123">
        <f t="shared" ref="I89" si="12">SUM(H83:H89)</f>
        <v>0</v>
      </c>
      <c r="J89" s="136"/>
      <c r="K89" s="34"/>
    </row>
    <row r="90" spans="1:11" ht="19" x14ac:dyDescent="0.2">
      <c r="A90" s="135"/>
      <c r="B90" s="102" t="str">
        <f t="shared" si="6"/>
        <v>Mardi</v>
      </c>
      <c r="C90" s="103">
        <f t="shared" si="8"/>
        <v>43554</v>
      </c>
      <c r="D90" s="104"/>
      <c r="E90" s="104"/>
      <c r="F90" s="104"/>
      <c r="G90" s="104"/>
      <c r="H90" s="105">
        <f t="shared" si="7"/>
        <v>0</v>
      </c>
      <c r="I90" s="106"/>
      <c r="J90" s="136"/>
      <c r="K90" s="107"/>
    </row>
    <row r="91" spans="1:11" ht="20" thickBot="1" x14ac:dyDescent="0.25">
      <c r="A91" s="193"/>
      <c r="B91" s="137" t="str">
        <f t="shared" si="6"/>
        <v>Mercredi</v>
      </c>
      <c r="C91" s="138">
        <f t="shared" si="8"/>
        <v>43555</v>
      </c>
      <c r="D91" s="139"/>
      <c r="E91" s="139"/>
      <c r="F91" s="139"/>
      <c r="G91" s="139"/>
      <c r="H91" s="140">
        <f t="shared" si="7"/>
        <v>0</v>
      </c>
      <c r="I91" s="141"/>
      <c r="J91" s="195"/>
      <c r="K91" s="142"/>
    </row>
    <row r="92" spans="1:11" ht="15" customHeight="1" x14ac:dyDescent="0.2">
      <c r="A92" s="194" t="s">
        <v>11</v>
      </c>
      <c r="B92" s="233" t="str">
        <f t="shared" si="6"/>
        <v>Jeudi</v>
      </c>
      <c r="C92" s="234">
        <f t="shared" si="8"/>
        <v>43556</v>
      </c>
      <c r="D92" s="235"/>
      <c r="E92" s="235"/>
      <c r="F92" s="235"/>
      <c r="G92" s="235"/>
      <c r="H92" s="236">
        <f t="shared" si="7"/>
        <v>0</v>
      </c>
      <c r="I92" s="237"/>
      <c r="J92" s="196">
        <f>SUM(H92:H121)</f>
        <v>0</v>
      </c>
      <c r="K92" s="239"/>
    </row>
    <row r="93" spans="1:11" ht="19" x14ac:dyDescent="0.2">
      <c r="A93" s="157"/>
      <c r="B93" s="233" t="str">
        <f t="shared" si="6"/>
        <v>Vendredi</v>
      </c>
      <c r="C93" s="234">
        <f t="shared" si="8"/>
        <v>43557</v>
      </c>
      <c r="D93" s="235"/>
      <c r="E93" s="235"/>
      <c r="F93" s="235"/>
      <c r="G93" s="235"/>
      <c r="H93" s="236">
        <f t="shared" si="7"/>
        <v>0</v>
      </c>
      <c r="I93" s="237"/>
      <c r="J93" s="158"/>
      <c r="K93" s="239"/>
    </row>
    <row r="94" spans="1:11" ht="19" x14ac:dyDescent="0.2">
      <c r="A94" s="157"/>
      <c r="B94" s="233" t="str">
        <f t="shared" si="6"/>
        <v>Samedi</v>
      </c>
      <c r="C94" s="234">
        <f t="shared" si="8"/>
        <v>43558</v>
      </c>
      <c r="D94" s="235"/>
      <c r="E94" s="235"/>
      <c r="F94" s="235"/>
      <c r="G94" s="235"/>
      <c r="H94" s="236">
        <f t="shared" si="7"/>
        <v>0</v>
      </c>
      <c r="I94" s="237"/>
      <c r="J94" s="158"/>
      <c r="K94" s="239"/>
    </row>
    <row r="95" spans="1:11" ht="19" x14ac:dyDescent="0.2">
      <c r="A95" s="157"/>
      <c r="B95" s="233" t="str">
        <f t="shared" si="6"/>
        <v>Dimanche</v>
      </c>
      <c r="C95" s="234">
        <f t="shared" si="8"/>
        <v>43559</v>
      </c>
      <c r="D95" s="235"/>
      <c r="E95" s="235"/>
      <c r="F95" s="235"/>
      <c r="G95" s="235"/>
      <c r="H95" s="236">
        <f t="shared" si="7"/>
        <v>0</v>
      </c>
      <c r="I95" s="237"/>
      <c r="J95" s="158"/>
      <c r="K95" s="239"/>
    </row>
    <row r="96" spans="1:11" ht="19" x14ac:dyDescent="0.2">
      <c r="A96" s="157"/>
      <c r="B96" s="233" t="str">
        <f t="shared" si="6"/>
        <v>Lundi</v>
      </c>
      <c r="C96" s="234">
        <f t="shared" si="8"/>
        <v>43560</v>
      </c>
      <c r="D96" s="235"/>
      <c r="E96" s="235"/>
      <c r="F96" s="235"/>
      <c r="G96" s="235"/>
      <c r="H96" s="236">
        <f t="shared" si="7"/>
        <v>0</v>
      </c>
      <c r="I96" s="237">
        <f t="shared" ref="I96" si="13">SUM(H90:H96)</f>
        <v>0</v>
      </c>
      <c r="J96" s="158"/>
      <c r="K96" s="239"/>
    </row>
    <row r="97" spans="1:11" ht="19" x14ac:dyDescent="0.2">
      <c r="A97" s="157"/>
      <c r="B97" s="233" t="str">
        <f t="shared" si="6"/>
        <v>Mardi</v>
      </c>
      <c r="C97" s="234">
        <f t="shared" si="8"/>
        <v>43561</v>
      </c>
      <c r="D97" s="235"/>
      <c r="E97" s="235"/>
      <c r="F97" s="235"/>
      <c r="G97" s="235"/>
      <c r="H97" s="236">
        <f t="shared" si="7"/>
        <v>0</v>
      </c>
      <c r="I97" s="237"/>
      <c r="J97" s="158"/>
      <c r="K97" s="239"/>
    </row>
    <row r="98" spans="1:11" ht="19" x14ac:dyDescent="0.2">
      <c r="A98" s="157"/>
      <c r="B98" s="159" t="str">
        <f t="shared" si="6"/>
        <v>Mercredi</v>
      </c>
      <c r="C98" s="160">
        <f t="shared" si="8"/>
        <v>43562</v>
      </c>
      <c r="D98" s="161"/>
      <c r="E98" s="161"/>
      <c r="F98" s="161"/>
      <c r="G98" s="161"/>
      <c r="H98" s="162">
        <f t="shared" si="7"/>
        <v>0</v>
      </c>
      <c r="I98" s="163"/>
      <c r="J98" s="158"/>
      <c r="K98" s="164"/>
    </row>
    <row r="99" spans="1:11" ht="19" x14ac:dyDescent="0.2">
      <c r="A99" s="157"/>
      <c r="B99" s="24" t="str">
        <f t="shared" si="6"/>
        <v>Jeudi</v>
      </c>
      <c r="C99" s="4">
        <f t="shared" si="8"/>
        <v>43563</v>
      </c>
      <c r="D99" s="18"/>
      <c r="E99" s="18"/>
      <c r="F99" s="18"/>
      <c r="G99" s="18"/>
      <c r="H99" s="55">
        <f t="shared" si="7"/>
        <v>0</v>
      </c>
      <c r="I99" s="148"/>
      <c r="J99" s="158"/>
      <c r="K99" s="37"/>
    </row>
    <row r="100" spans="1:11" ht="19" x14ac:dyDescent="0.2">
      <c r="A100" s="157"/>
      <c r="B100" s="24" t="str">
        <f t="shared" si="6"/>
        <v>Vendredi</v>
      </c>
      <c r="C100" s="4">
        <f t="shared" si="8"/>
        <v>43564</v>
      </c>
      <c r="D100" s="18"/>
      <c r="E100" s="18"/>
      <c r="F100" s="18"/>
      <c r="G100" s="18"/>
      <c r="H100" s="55">
        <f t="shared" si="7"/>
        <v>0</v>
      </c>
      <c r="I100" s="148"/>
      <c r="J100" s="158"/>
      <c r="K100" s="37"/>
    </row>
    <row r="101" spans="1:11" ht="19" x14ac:dyDescent="0.2">
      <c r="A101" s="157"/>
      <c r="B101" s="24" t="str">
        <f t="shared" si="6"/>
        <v>Samedi</v>
      </c>
      <c r="C101" s="4">
        <f t="shared" si="8"/>
        <v>43565</v>
      </c>
      <c r="D101" s="18"/>
      <c r="E101" s="18"/>
      <c r="F101" s="18"/>
      <c r="G101" s="18"/>
      <c r="H101" s="55">
        <f t="shared" si="7"/>
        <v>0</v>
      </c>
      <c r="I101" s="148"/>
      <c r="J101" s="158"/>
      <c r="K101" s="37"/>
    </row>
    <row r="102" spans="1:11" ht="19" x14ac:dyDescent="0.2">
      <c r="A102" s="157"/>
      <c r="B102" s="24" t="str">
        <f t="shared" si="6"/>
        <v>Dimanche</v>
      </c>
      <c r="C102" s="4">
        <f t="shared" si="8"/>
        <v>43566</v>
      </c>
      <c r="D102" s="18"/>
      <c r="E102" s="18"/>
      <c r="F102" s="18"/>
      <c r="G102" s="18"/>
      <c r="H102" s="55">
        <f t="shared" si="7"/>
        <v>0</v>
      </c>
      <c r="I102" s="148"/>
      <c r="J102" s="158"/>
      <c r="K102" s="37"/>
    </row>
    <row r="103" spans="1:11" ht="19" x14ac:dyDescent="0.2">
      <c r="A103" s="157"/>
      <c r="B103" s="24" t="str">
        <f t="shared" si="6"/>
        <v>Lundi</v>
      </c>
      <c r="C103" s="4">
        <f t="shared" si="8"/>
        <v>43567</v>
      </c>
      <c r="D103" s="18"/>
      <c r="E103" s="18"/>
      <c r="F103" s="18"/>
      <c r="G103" s="18"/>
      <c r="H103" s="55">
        <f t="shared" si="7"/>
        <v>0</v>
      </c>
      <c r="I103" s="148">
        <f t="shared" ref="I103" si="14">SUM(H97:H103)</f>
        <v>0</v>
      </c>
      <c r="J103" s="158"/>
      <c r="K103" s="37"/>
    </row>
    <row r="104" spans="1:11" ht="19" x14ac:dyDescent="0.2">
      <c r="A104" s="157"/>
      <c r="B104" s="169" t="str">
        <f t="shared" si="6"/>
        <v>Mardi</v>
      </c>
      <c r="C104" s="170">
        <f t="shared" si="8"/>
        <v>43568</v>
      </c>
      <c r="D104" s="171"/>
      <c r="E104" s="171"/>
      <c r="F104" s="171"/>
      <c r="G104" s="171"/>
      <c r="H104" s="172">
        <f t="shared" si="7"/>
        <v>0</v>
      </c>
      <c r="I104" s="173"/>
      <c r="J104" s="158"/>
      <c r="K104" s="174"/>
    </row>
    <row r="105" spans="1:11" ht="19" x14ac:dyDescent="0.2">
      <c r="A105" s="157"/>
      <c r="B105" s="150" t="str">
        <f t="shared" si="6"/>
        <v>Mercredi</v>
      </c>
      <c r="C105" s="151">
        <f t="shared" si="8"/>
        <v>43569</v>
      </c>
      <c r="D105" s="152"/>
      <c r="E105" s="152"/>
      <c r="F105" s="152"/>
      <c r="G105" s="152"/>
      <c r="H105" s="153">
        <f t="shared" si="7"/>
        <v>0</v>
      </c>
      <c r="I105" s="154"/>
      <c r="J105" s="158"/>
      <c r="K105" s="156"/>
    </row>
    <row r="106" spans="1:11" ht="19" x14ac:dyDescent="0.2">
      <c r="A106" s="157"/>
      <c r="B106" s="23" t="str">
        <f t="shared" si="6"/>
        <v>Jeudi</v>
      </c>
      <c r="C106" s="3">
        <f t="shared" si="8"/>
        <v>43570</v>
      </c>
      <c r="D106" s="17"/>
      <c r="E106" s="17"/>
      <c r="F106" s="17"/>
      <c r="G106" s="17"/>
      <c r="H106" s="54">
        <f t="shared" si="7"/>
        <v>0</v>
      </c>
      <c r="I106" s="155"/>
      <c r="J106" s="158"/>
      <c r="K106" s="36"/>
    </row>
    <row r="107" spans="1:11" ht="19" x14ac:dyDescent="0.2">
      <c r="A107" s="157"/>
      <c r="B107" s="23" t="str">
        <f t="shared" si="6"/>
        <v>Vendredi</v>
      </c>
      <c r="C107" s="3">
        <f t="shared" si="8"/>
        <v>43571</v>
      </c>
      <c r="D107" s="17"/>
      <c r="E107" s="17"/>
      <c r="F107" s="17"/>
      <c r="G107" s="17"/>
      <c r="H107" s="54">
        <f t="shared" si="7"/>
        <v>0</v>
      </c>
      <c r="I107" s="155"/>
      <c r="J107" s="158"/>
      <c r="K107" s="36"/>
    </row>
    <row r="108" spans="1:11" ht="19" x14ac:dyDescent="0.2">
      <c r="A108" s="157"/>
      <c r="B108" s="23" t="str">
        <f t="shared" si="6"/>
        <v>Samedi</v>
      </c>
      <c r="C108" s="3">
        <f t="shared" si="8"/>
        <v>43572</v>
      </c>
      <c r="D108" s="17"/>
      <c r="E108" s="17"/>
      <c r="F108" s="17"/>
      <c r="G108" s="17"/>
      <c r="H108" s="54">
        <f t="shared" si="7"/>
        <v>0</v>
      </c>
      <c r="I108" s="155"/>
      <c r="J108" s="158"/>
      <c r="K108" s="36"/>
    </row>
    <row r="109" spans="1:11" ht="19" x14ac:dyDescent="0.2">
      <c r="A109" s="157"/>
      <c r="B109" s="23" t="str">
        <f t="shared" si="6"/>
        <v>Dimanche</v>
      </c>
      <c r="C109" s="3">
        <f t="shared" si="8"/>
        <v>43573</v>
      </c>
      <c r="D109" s="17"/>
      <c r="E109" s="17"/>
      <c r="F109" s="17"/>
      <c r="G109" s="17"/>
      <c r="H109" s="54">
        <f t="shared" si="7"/>
        <v>0</v>
      </c>
      <c r="I109" s="155"/>
      <c r="J109" s="158"/>
      <c r="K109" s="36"/>
    </row>
    <row r="110" spans="1:11" ht="19" x14ac:dyDescent="0.2">
      <c r="A110" s="157"/>
      <c r="B110" s="23" t="str">
        <f t="shared" si="6"/>
        <v>Lundi</v>
      </c>
      <c r="C110" s="3">
        <f t="shared" si="8"/>
        <v>43574</v>
      </c>
      <c r="D110" s="17"/>
      <c r="E110" s="17"/>
      <c r="F110" s="17"/>
      <c r="G110" s="17"/>
      <c r="H110" s="54">
        <f t="shared" si="7"/>
        <v>0</v>
      </c>
      <c r="I110" s="155">
        <f t="shared" ref="I110" si="15">SUM(H104:H110)</f>
        <v>0</v>
      </c>
      <c r="J110" s="158"/>
      <c r="K110" s="36"/>
    </row>
    <row r="111" spans="1:11" ht="19" x14ac:dyDescent="0.2">
      <c r="A111" s="157"/>
      <c r="B111" s="233" t="str">
        <f t="shared" si="6"/>
        <v>Mardi</v>
      </c>
      <c r="C111" s="234">
        <f t="shared" si="8"/>
        <v>43575</v>
      </c>
      <c r="D111" s="235"/>
      <c r="E111" s="235"/>
      <c r="F111" s="235"/>
      <c r="G111" s="235"/>
      <c r="H111" s="236">
        <f t="shared" si="7"/>
        <v>0</v>
      </c>
      <c r="I111" s="237"/>
      <c r="J111" s="158"/>
      <c r="K111" s="239"/>
    </row>
    <row r="112" spans="1:11" ht="19" x14ac:dyDescent="0.2">
      <c r="A112" s="157"/>
      <c r="B112" s="159" t="str">
        <f t="shared" si="6"/>
        <v>Mercredi</v>
      </c>
      <c r="C112" s="160">
        <f t="shared" si="8"/>
        <v>43576</v>
      </c>
      <c r="D112" s="161"/>
      <c r="E112" s="161"/>
      <c r="F112" s="161"/>
      <c r="G112" s="161"/>
      <c r="H112" s="162">
        <f t="shared" si="7"/>
        <v>0</v>
      </c>
      <c r="I112" s="163"/>
      <c r="J112" s="158"/>
      <c r="K112" s="164"/>
    </row>
    <row r="113" spans="1:11" ht="19" x14ac:dyDescent="0.2">
      <c r="A113" s="157"/>
      <c r="B113" s="24" t="str">
        <f t="shared" si="6"/>
        <v>Jeudi</v>
      </c>
      <c r="C113" s="4">
        <f t="shared" si="8"/>
        <v>43577</v>
      </c>
      <c r="D113" s="18"/>
      <c r="E113" s="18"/>
      <c r="F113" s="18"/>
      <c r="G113" s="18"/>
      <c r="H113" s="55">
        <f t="shared" si="7"/>
        <v>0</v>
      </c>
      <c r="I113" s="148"/>
      <c r="J113" s="158"/>
      <c r="K113" s="37"/>
    </row>
    <row r="114" spans="1:11" ht="19" x14ac:dyDescent="0.2">
      <c r="A114" s="157"/>
      <c r="B114" s="24" t="str">
        <f t="shared" si="6"/>
        <v>Vendredi</v>
      </c>
      <c r="C114" s="4">
        <f t="shared" si="8"/>
        <v>43578</v>
      </c>
      <c r="D114" s="18"/>
      <c r="E114" s="18"/>
      <c r="F114" s="18"/>
      <c r="G114" s="18"/>
      <c r="H114" s="55">
        <f t="shared" si="7"/>
        <v>0</v>
      </c>
      <c r="I114" s="148"/>
      <c r="J114" s="158"/>
      <c r="K114" s="37"/>
    </row>
    <row r="115" spans="1:11" ht="19" x14ac:dyDescent="0.2">
      <c r="A115" s="157"/>
      <c r="B115" s="24" t="str">
        <f t="shared" si="6"/>
        <v>Samedi</v>
      </c>
      <c r="C115" s="4">
        <f t="shared" si="8"/>
        <v>43579</v>
      </c>
      <c r="D115" s="18"/>
      <c r="E115" s="18"/>
      <c r="F115" s="18"/>
      <c r="G115" s="18"/>
      <c r="H115" s="55">
        <f t="shared" si="7"/>
        <v>0</v>
      </c>
      <c r="I115" s="148"/>
      <c r="J115" s="158"/>
      <c r="K115" s="37"/>
    </row>
    <row r="116" spans="1:11" ht="19" x14ac:dyDescent="0.2">
      <c r="A116" s="157"/>
      <c r="B116" s="24" t="str">
        <f t="shared" si="6"/>
        <v>Dimanche</v>
      </c>
      <c r="C116" s="4">
        <f t="shared" si="8"/>
        <v>43580</v>
      </c>
      <c r="D116" s="18"/>
      <c r="E116" s="18"/>
      <c r="F116" s="18"/>
      <c r="G116" s="18"/>
      <c r="H116" s="55">
        <f t="shared" si="7"/>
        <v>0</v>
      </c>
      <c r="I116" s="148"/>
      <c r="J116" s="158"/>
      <c r="K116" s="37"/>
    </row>
    <row r="117" spans="1:11" ht="19" x14ac:dyDescent="0.2">
      <c r="A117" s="157"/>
      <c r="B117" s="24" t="str">
        <f t="shared" si="6"/>
        <v>Lundi</v>
      </c>
      <c r="C117" s="4">
        <f t="shared" si="8"/>
        <v>43581</v>
      </c>
      <c r="D117" s="18"/>
      <c r="E117" s="18"/>
      <c r="F117" s="18"/>
      <c r="G117" s="18"/>
      <c r="H117" s="55">
        <f t="shared" si="7"/>
        <v>0</v>
      </c>
      <c r="I117" s="148">
        <f t="shared" ref="I117" si="16">SUM(H111:H117)</f>
        <v>0</v>
      </c>
      <c r="J117" s="158"/>
      <c r="K117" s="37"/>
    </row>
    <row r="118" spans="1:11" ht="19" x14ac:dyDescent="0.2">
      <c r="A118" s="157"/>
      <c r="B118" s="169" t="str">
        <f t="shared" si="6"/>
        <v>Mardi</v>
      </c>
      <c r="C118" s="170">
        <f t="shared" si="8"/>
        <v>43582</v>
      </c>
      <c r="D118" s="171"/>
      <c r="E118" s="171"/>
      <c r="F118" s="171"/>
      <c r="G118" s="171"/>
      <c r="H118" s="172">
        <f t="shared" si="7"/>
        <v>0</v>
      </c>
      <c r="I118" s="173"/>
      <c r="J118" s="158"/>
      <c r="K118" s="174"/>
    </row>
    <row r="119" spans="1:11" ht="19" x14ac:dyDescent="0.2">
      <c r="A119" s="157"/>
      <c r="B119" s="150" t="str">
        <f t="shared" si="6"/>
        <v>Mercredi</v>
      </c>
      <c r="C119" s="151">
        <f t="shared" si="8"/>
        <v>43583</v>
      </c>
      <c r="D119" s="152"/>
      <c r="E119" s="152"/>
      <c r="F119" s="152"/>
      <c r="G119" s="152"/>
      <c r="H119" s="153">
        <f t="shared" si="7"/>
        <v>0</v>
      </c>
      <c r="I119" s="154"/>
      <c r="J119" s="158"/>
      <c r="K119" s="156"/>
    </row>
    <row r="120" spans="1:11" ht="19" x14ac:dyDescent="0.2">
      <c r="A120" s="157"/>
      <c r="B120" s="23" t="str">
        <f t="shared" si="6"/>
        <v>Jeudi</v>
      </c>
      <c r="C120" s="3">
        <f t="shared" si="8"/>
        <v>43584</v>
      </c>
      <c r="D120" s="17"/>
      <c r="E120" s="17"/>
      <c r="F120" s="17"/>
      <c r="G120" s="17"/>
      <c r="H120" s="54">
        <f t="shared" si="7"/>
        <v>0</v>
      </c>
      <c r="I120" s="155"/>
      <c r="J120" s="158"/>
      <c r="K120" s="36"/>
    </row>
    <row r="121" spans="1:11" ht="20" thickBot="1" x14ac:dyDescent="0.25">
      <c r="A121" s="165"/>
      <c r="B121" s="23" t="str">
        <f t="shared" si="6"/>
        <v>Vendredi</v>
      </c>
      <c r="C121" s="3">
        <f t="shared" si="8"/>
        <v>43585</v>
      </c>
      <c r="D121" s="17"/>
      <c r="E121" s="17"/>
      <c r="F121" s="17"/>
      <c r="G121" s="17"/>
      <c r="H121" s="54">
        <f t="shared" si="7"/>
        <v>0</v>
      </c>
      <c r="I121" s="155"/>
      <c r="J121" s="167"/>
      <c r="K121" s="36"/>
    </row>
    <row r="122" spans="1:11" ht="19" x14ac:dyDescent="0.2">
      <c r="A122" s="166" t="s">
        <v>12</v>
      </c>
      <c r="B122" s="22" t="str">
        <f t="shared" si="6"/>
        <v>Samedi</v>
      </c>
      <c r="C122" s="2">
        <f t="shared" si="8"/>
        <v>43586</v>
      </c>
      <c r="D122" s="16"/>
      <c r="E122" s="16"/>
      <c r="F122" s="16"/>
      <c r="G122" s="16"/>
      <c r="H122" s="53">
        <f t="shared" si="7"/>
        <v>0</v>
      </c>
      <c r="I122" s="134"/>
      <c r="J122" s="168">
        <f>SUM(H122:H152)</f>
        <v>0</v>
      </c>
      <c r="K122" s="33"/>
    </row>
    <row r="123" spans="1:11" ht="19" x14ac:dyDescent="0.2">
      <c r="A123" s="135"/>
      <c r="B123" s="22" t="str">
        <f t="shared" si="6"/>
        <v>Dimanche</v>
      </c>
      <c r="C123" s="2">
        <f t="shared" si="8"/>
        <v>43587</v>
      </c>
      <c r="D123" s="16"/>
      <c r="E123" s="16"/>
      <c r="F123" s="16"/>
      <c r="G123" s="16"/>
      <c r="H123" s="53">
        <f t="shared" si="7"/>
        <v>0</v>
      </c>
      <c r="I123" s="134"/>
      <c r="J123" s="136"/>
      <c r="K123" s="35"/>
    </row>
    <row r="124" spans="1:11" ht="19" x14ac:dyDescent="0.2">
      <c r="A124" s="135"/>
      <c r="B124" s="22" t="str">
        <f t="shared" si="6"/>
        <v>Lundi</v>
      </c>
      <c r="C124" s="2">
        <f t="shared" si="8"/>
        <v>43588</v>
      </c>
      <c r="D124" s="16"/>
      <c r="E124" s="16"/>
      <c r="F124" s="16"/>
      <c r="G124" s="16"/>
      <c r="H124" s="53">
        <f t="shared" si="7"/>
        <v>0</v>
      </c>
      <c r="I124" s="134">
        <f t="shared" ref="I124" si="17">SUM(H118:H124)</f>
        <v>0</v>
      </c>
      <c r="J124" s="136"/>
      <c r="K124" s="35"/>
    </row>
    <row r="125" spans="1:11" ht="19" x14ac:dyDescent="0.2">
      <c r="A125" s="135"/>
      <c r="B125" s="275" t="str">
        <f t="shared" si="6"/>
        <v>Mardi</v>
      </c>
      <c r="C125" s="276">
        <f t="shared" si="8"/>
        <v>43589</v>
      </c>
      <c r="D125" s="277"/>
      <c r="E125" s="277"/>
      <c r="F125" s="277"/>
      <c r="G125" s="277"/>
      <c r="H125" s="278">
        <f t="shared" si="7"/>
        <v>0</v>
      </c>
      <c r="I125" s="279"/>
      <c r="J125" s="136"/>
      <c r="K125" s="280"/>
    </row>
    <row r="126" spans="1:11" ht="19" x14ac:dyDescent="0.2">
      <c r="A126" s="135"/>
      <c r="B126" s="143" t="str">
        <f t="shared" si="6"/>
        <v>Mercredi</v>
      </c>
      <c r="C126" s="144">
        <f t="shared" si="8"/>
        <v>43590</v>
      </c>
      <c r="D126" s="145"/>
      <c r="E126" s="145"/>
      <c r="F126" s="145"/>
      <c r="G126" s="145"/>
      <c r="H126" s="146">
        <f t="shared" si="7"/>
        <v>0</v>
      </c>
      <c r="I126" s="147"/>
      <c r="J126" s="136"/>
      <c r="K126" s="149"/>
    </row>
    <row r="127" spans="1:11" ht="19" x14ac:dyDescent="0.2">
      <c r="A127" s="135"/>
      <c r="B127" s="21" t="str">
        <f t="shared" si="6"/>
        <v>Jeudi</v>
      </c>
      <c r="C127" s="1">
        <f t="shared" si="8"/>
        <v>43591</v>
      </c>
      <c r="D127" s="15"/>
      <c r="E127" s="15"/>
      <c r="F127" s="15"/>
      <c r="G127" s="15"/>
      <c r="H127" s="52">
        <f t="shared" si="7"/>
        <v>0</v>
      </c>
      <c r="I127" s="123"/>
      <c r="J127" s="136"/>
      <c r="K127" s="34"/>
    </row>
    <row r="128" spans="1:11" ht="19" x14ac:dyDescent="0.2">
      <c r="A128" s="135"/>
      <c r="B128" s="21" t="str">
        <f t="shared" si="6"/>
        <v>Vendredi</v>
      </c>
      <c r="C128" s="1">
        <f t="shared" si="8"/>
        <v>43592</v>
      </c>
      <c r="D128" s="15"/>
      <c r="E128" s="15"/>
      <c r="F128" s="15"/>
      <c r="G128" s="15"/>
      <c r="H128" s="52">
        <f t="shared" si="7"/>
        <v>0</v>
      </c>
      <c r="I128" s="123"/>
      <c r="J128" s="136"/>
      <c r="K128" s="34"/>
    </row>
    <row r="129" spans="1:11" ht="19" x14ac:dyDescent="0.2">
      <c r="A129" s="135"/>
      <c r="B129" s="21" t="str">
        <f t="shared" si="6"/>
        <v>Samedi</v>
      </c>
      <c r="C129" s="1">
        <f t="shared" si="8"/>
        <v>43593</v>
      </c>
      <c r="D129" s="15"/>
      <c r="E129" s="15"/>
      <c r="F129" s="15"/>
      <c r="G129" s="15"/>
      <c r="H129" s="52">
        <f t="shared" si="7"/>
        <v>0</v>
      </c>
      <c r="I129" s="123"/>
      <c r="J129" s="136"/>
      <c r="K129" s="41"/>
    </row>
    <row r="130" spans="1:11" ht="19" x14ac:dyDescent="0.2">
      <c r="A130" s="135"/>
      <c r="B130" s="21" t="str">
        <f t="shared" ref="B130:B193" si="18">VLOOKUP(WEEKDAY(C130),JoursDeSemaine,2,FALSE)</f>
        <v>Dimanche</v>
      </c>
      <c r="C130" s="1">
        <f t="shared" si="8"/>
        <v>43594</v>
      </c>
      <c r="D130" s="15"/>
      <c r="E130" s="15"/>
      <c r="F130" s="15"/>
      <c r="G130" s="15"/>
      <c r="H130" s="52">
        <f t="shared" ref="H130:H193" si="19">(E130-D130+G130-F130)*24</f>
        <v>0</v>
      </c>
      <c r="I130" s="123"/>
      <c r="J130" s="136"/>
      <c r="K130" s="34"/>
    </row>
    <row r="131" spans="1:11" ht="19" x14ac:dyDescent="0.2">
      <c r="A131" s="135"/>
      <c r="B131" s="21" t="str">
        <f t="shared" si="18"/>
        <v>Lundi</v>
      </c>
      <c r="C131" s="1">
        <f t="shared" si="8"/>
        <v>43595</v>
      </c>
      <c r="D131" s="15"/>
      <c r="E131" s="15"/>
      <c r="F131" s="15"/>
      <c r="G131" s="15"/>
      <c r="H131" s="52">
        <f t="shared" si="19"/>
        <v>0</v>
      </c>
      <c r="I131" s="123">
        <f t="shared" ref="I131" si="20">SUM(H125:H131)</f>
        <v>0</v>
      </c>
      <c r="J131" s="136"/>
      <c r="K131" s="34"/>
    </row>
    <row r="132" spans="1:11" ht="19" x14ac:dyDescent="0.2">
      <c r="A132" s="135"/>
      <c r="B132" s="102" t="str">
        <f t="shared" si="18"/>
        <v>Mardi</v>
      </c>
      <c r="C132" s="103">
        <f t="shared" ref="C132:C195" si="21">C131+1</f>
        <v>43596</v>
      </c>
      <c r="D132" s="104"/>
      <c r="E132" s="104"/>
      <c r="F132" s="104"/>
      <c r="G132" s="104"/>
      <c r="H132" s="105">
        <f t="shared" si="19"/>
        <v>0</v>
      </c>
      <c r="I132" s="106"/>
      <c r="J132" s="136"/>
      <c r="K132" s="107"/>
    </row>
    <row r="133" spans="1:11" ht="19" x14ac:dyDescent="0.2">
      <c r="A133" s="135"/>
      <c r="B133" s="137" t="str">
        <f t="shared" si="18"/>
        <v>Mercredi</v>
      </c>
      <c r="C133" s="138">
        <f t="shared" si="21"/>
        <v>43597</v>
      </c>
      <c r="D133" s="139"/>
      <c r="E133" s="139"/>
      <c r="F133" s="139"/>
      <c r="G133" s="139"/>
      <c r="H133" s="140">
        <f t="shared" si="19"/>
        <v>0</v>
      </c>
      <c r="I133" s="141"/>
      <c r="J133" s="136"/>
      <c r="K133" s="142"/>
    </row>
    <row r="134" spans="1:11" ht="19" x14ac:dyDescent="0.2">
      <c r="A134" s="135"/>
      <c r="B134" s="22" t="str">
        <f t="shared" si="18"/>
        <v>Jeudi</v>
      </c>
      <c r="C134" s="2">
        <f t="shared" si="21"/>
        <v>43598</v>
      </c>
      <c r="D134" s="16"/>
      <c r="E134" s="16"/>
      <c r="F134" s="16"/>
      <c r="G134" s="16"/>
      <c r="H134" s="53">
        <f t="shared" si="19"/>
        <v>0</v>
      </c>
      <c r="I134" s="134"/>
      <c r="J134" s="136"/>
      <c r="K134" s="35"/>
    </row>
    <row r="135" spans="1:11" ht="19" x14ac:dyDescent="0.2">
      <c r="A135" s="135"/>
      <c r="B135" s="22" t="str">
        <f t="shared" si="18"/>
        <v>Vendredi</v>
      </c>
      <c r="C135" s="2">
        <f t="shared" si="21"/>
        <v>43599</v>
      </c>
      <c r="D135" s="16"/>
      <c r="E135" s="16"/>
      <c r="F135" s="16"/>
      <c r="G135" s="16"/>
      <c r="H135" s="53">
        <f t="shared" si="19"/>
        <v>0</v>
      </c>
      <c r="I135" s="134"/>
      <c r="J135" s="136"/>
      <c r="K135" s="35"/>
    </row>
    <row r="136" spans="1:11" ht="19" x14ac:dyDescent="0.2">
      <c r="A136" s="135"/>
      <c r="B136" s="22" t="str">
        <f t="shared" si="18"/>
        <v>Samedi</v>
      </c>
      <c r="C136" s="2">
        <f t="shared" si="21"/>
        <v>43600</v>
      </c>
      <c r="D136" s="16"/>
      <c r="E136" s="16"/>
      <c r="F136" s="16"/>
      <c r="G136" s="16"/>
      <c r="H136" s="53">
        <f t="shared" si="19"/>
        <v>0</v>
      </c>
      <c r="I136" s="134"/>
      <c r="J136" s="136"/>
      <c r="K136" s="35"/>
    </row>
    <row r="137" spans="1:11" ht="19" x14ac:dyDescent="0.2">
      <c r="A137" s="135"/>
      <c r="B137" s="22" t="str">
        <f t="shared" si="18"/>
        <v>Dimanche</v>
      </c>
      <c r="C137" s="2">
        <f t="shared" si="21"/>
        <v>43601</v>
      </c>
      <c r="D137" s="16"/>
      <c r="E137" s="16"/>
      <c r="F137" s="16"/>
      <c r="G137" s="16"/>
      <c r="H137" s="53">
        <f t="shared" si="19"/>
        <v>0</v>
      </c>
      <c r="I137" s="134"/>
      <c r="J137" s="136"/>
      <c r="K137" s="35"/>
    </row>
    <row r="138" spans="1:11" ht="19" x14ac:dyDescent="0.2">
      <c r="A138" s="135"/>
      <c r="B138" s="22" t="str">
        <f t="shared" si="18"/>
        <v>Lundi</v>
      </c>
      <c r="C138" s="2">
        <f t="shared" si="21"/>
        <v>43602</v>
      </c>
      <c r="D138" s="16"/>
      <c r="E138" s="16"/>
      <c r="F138" s="16"/>
      <c r="G138" s="16"/>
      <c r="H138" s="53">
        <f t="shared" si="19"/>
        <v>0</v>
      </c>
      <c r="I138" s="134">
        <f t="shared" ref="I138" si="22">SUM(H132:H138)</f>
        <v>0</v>
      </c>
      <c r="J138" s="136"/>
      <c r="K138" s="35"/>
    </row>
    <row r="139" spans="1:11" ht="19" x14ac:dyDescent="0.2">
      <c r="A139" s="135"/>
      <c r="B139" s="275" t="str">
        <f t="shared" si="18"/>
        <v>Mardi</v>
      </c>
      <c r="C139" s="276">
        <f t="shared" si="21"/>
        <v>43603</v>
      </c>
      <c r="D139" s="277"/>
      <c r="E139" s="277"/>
      <c r="F139" s="277"/>
      <c r="G139" s="277"/>
      <c r="H139" s="278">
        <f t="shared" si="19"/>
        <v>0</v>
      </c>
      <c r="I139" s="279"/>
      <c r="J139" s="136"/>
      <c r="K139" s="280"/>
    </row>
    <row r="140" spans="1:11" ht="19" x14ac:dyDescent="0.2">
      <c r="A140" s="135"/>
      <c r="B140" s="143" t="str">
        <f t="shared" si="18"/>
        <v>Mercredi</v>
      </c>
      <c r="C140" s="144">
        <f t="shared" si="21"/>
        <v>43604</v>
      </c>
      <c r="D140" s="293"/>
      <c r="E140" s="145"/>
      <c r="F140" s="145"/>
      <c r="G140" s="293"/>
      <c r="H140" s="146">
        <f t="shared" si="19"/>
        <v>0</v>
      </c>
      <c r="I140" s="147"/>
      <c r="J140" s="136"/>
      <c r="K140" s="149"/>
    </row>
    <row r="141" spans="1:11" ht="19" x14ac:dyDescent="0.2">
      <c r="A141" s="135"/>
      <c r="B141" s="21" t="str">
        <f t="shared" si="18"/>
        <v>Jeudi</v>
      </c>
      <c r="C141" s="1">
        <f t="shared" si="21"/>
        <v>43605</v>
      </c>
      <c r="D141" s="15"/>
      <c r="E141" s="15"/>
      <c r="F141" s="15"/>
      <c r="G141" s="15"/>
      <c r="H141" s="52">
        <f t="shared" si="19"/>
        <v>0</v>
      </c>
      <c r="I141" s="123"/>
      <c r="J141" s="136"/>
      <c r="K141" s="34"/>
    </row>
    <row r="142" spans="1:11" ht="19" x14ac:dyDescent="0.2">
      <c r="A142" s="135"/>
      <c r="B142" s="21" t="str">
        <f t="shared" si="18"/>
        <v>Vendredi</v>
      </c>
      <c r="C142" s="1">
        <f t="shared" si="21"/>
        <v>43606</v>
      </c>
      <c r="D142" s="15"/>
      <c r="E142" s="15"/>
      <c r="F142" s="15"/>
      <c r="G142" s="15"/>
      <c r="H142" s="52">
        <f t="shared" si="19"/>
        <v>0</v>
      </c>
      <c r="I142" s="123"/>
      <c r="J142" s="136"/>
      <c r="K142" s="34"/>
    </row>
    <row r="143" spans="1:11" ht="19" x14ac:dyDescent="0.2">
      <c r="A143" s="135"/>
      <c r="B143" s="21" t="str">
        <f t="shared" si="18"/>
        <v>Samedi</v>
      </c>
      <c r="C143" s="1">
        <f t="shared" si="21"/>
        <v>43607</v>
      </c>
      <c r="D143" s="104"/>
      <c r="E143" s="15"/>
      <c r="F143" s="15"/>
      <c r="G143" s="104"/>
      <c r="H143" s="52">
        <f t="shared" si="19"/>
        <v>0</v>
      </c>
      <c r="I143" s="123"/>
      <c r="J143" s="136"/>
      <c r="K143" s="34"/>
    </row>
    <row r="144" spans="1:11" ht="19" x14ac:dyDescent="0.2">
      <c r="A144" s="135"/>
      <c r="B144" s="21" t="str">
        <f t="shared" si="18"/>
        <v>Dimanche</v>
      </c>
      <c r="C144" s="1">
        <f t="shared" si="21"/>
        <v>43608</v>
      </c>
      <c r="D144" s="104"/>
      <c r="E144" s="15"/>
      <c r="F144" s="15"/>
      <c r="G144" s="104"/>
      <c r="H144" s="52">
        <f t="shared" si="19"/>
        <v>0</v>
      </c>
      <c r="I144" s="123"/>
      <c r="J144" s="136"/>
      <c r="K144" s="34"/>
    </row>
    <row r="145" spans="1:11" ht="19" x14ac:dyDescent="0.2">
      <c r="A145" s="135"/>
      <c r="B145" s="21" t="str">
        <f t="shared" si="18"/>
        <v>Lundi</v>
      </c>
      <c r="C145" s="1">
        <f t="shared" si="21"/>
        <v>43609</v>
      </c>
      <c r="D145" s="104"/>
      <c r="E145" s="15"/>
      <c r="F145" s="15"/>
      <c r="G145" s="104"/>
      <c r="H145" s="52">
        <f t="shared" si="19"/>
        <v>0</v>
      </c>
      <c r="I145" s="123">
        <f t="shared" ref="I145" si="23">SUM(H139:H145)</f>
        <v>0</v>
      </c>
      <c r="J145" s="136"/>
      <c r="K145" s="34"/>
    </row>
    <row r="146" spans="1:11" ht="19" x14ac:dyDescent="0.2">
      <c r="A146" s="135"/>
      <c r="B146" s="102" t="str">
        <f t="shared" si="18"/>
        <v>Mardi</v>
      </c>
      <c r="C146" s="103">
        <f t="shared" si="21"/>
        <v>43610</v>
      </c>
      <c r="D146" s="104"/>
      <c r="E146" s="104"/>
      <c r="F146" s="104"/>
      <c r="G146" s="104"/>
      <c r="H146" s="105">
        <f t="shared" si="19"/>
        <v>0</v>
      </c>
      <c r="I146" s="106"/>
      <c r="J146" s="136"/>
      <c r="K146" s="107"/>
    </row>
    <row r="147" spans="1:11" ht="19" x14ac:dyDescent="0.2">
      <c r="A147" s="135"/>
      <c r="B147" s="137" t="str">
        <f t="shared" si="18"/>
        <v>Mercredi</v>
      </c>
      <c r="C147" s="138">
        <f t="shared" si="21"/>
        <v>43611</v>
      </c>
      <c r="D147" s="139"/>
      <c r="E147" s="139"/>
      <c r="F147" s="139"/>
      <c r="G147" s="139"/>
      <c r="H147" s="140">
        <f t="shared" si="19"/>
        <v>0</v>
      </c>
      <c r="I147" s="141"/>
      <c r="J147" s="136"/>
      <c r="K147" s="142"/>
    </row>
    <row r="148" spans="1:11" ht="19" x14ac:dyDescent="0.2">
      <c r="A148" s="135"/>
      <c r="B148" s="22" t="str">
        <f t="shared" si="18"/>
        <v>Jeudi</v>
      </c>
      <c r="C148" s="2">
        <f t="shared" si="21"/>
        <v>43612</v>
      </c>
      <c r="D148" s="16"/>
      <c r="E148" s="16"/>
      <c r="F148" s="16"/>
      <c r="G148" s="16"/>
      <c r="H148" s="53">
        <f t="shared" si="19"/>
        <v>0</v>
      </c>
      <c r="I148" s="134"/>
      <c r="J148" s="136"/>
      <c r="K148" s="35"/>
    </row>
    <row r="149" spans="1:11" ht="19" x14ac:dyDescent="0.2">
      <c r="A149" s="135"/>
      <c r="B149" s="22" t="str">
        <f t="shared" si="18"/>
        <v>Vendredi</v>
      </c>
      <c r="C149" s="2">
        <f t="shared" si="21"/>
        <v>43613</v>
      </c>
      <c r="D149" s="16"/>
      <c r="E149" s="16"/>
      <c r="F149" s="16"/>
      <c r="G149" s="16"/>
      <c r="H149" s="53">
        <f t="shared" si="19"/>
        <v>0</v>
      </c>
      <c r="I149" s="134"/>
      <c r="J149" s="136"/>
      <c r="K149" s="35"/>
    </row>
    <row r="150" spans="1:11" ht="19" x14ac:dyDescent="0.2">
      <c r="A150" s="135"/>
      <c r="B150" s="22" t="str">
        <f t="shared" si="18"/>
        <v>Samedi</v>
      </c>
      <c r="C150" s="2">
        <f t="shared" si="21"/>
        <v>43614</v>
      </c>
      <c r="D150" s="16"/>
      <c r="E150" s="16"/>
      <c r="F150" s="16"/>
      <c r="G150" s="16"/>
      <c r="H150" s="53">
        <f t="shared" si="19"/>
        <v>0</v>
      </c>
      <c r="I150" s="134"/>
      <c r="J150" s="136"/>
      <c r="K150" s="35"/>
    </row>
    <row r="151" spans="1:11" ht="19" x14ac:dyDescent="0.2">
      <c r="A151" s="135"/>
      <c r="B151" s="22" t="str">
        <f t="shared" si="18"/>
        <v>Dimanche</v>
      </c>
      <c r="C151" s="2">
        <f t="shared" si="21"/>
        <v>43615</v>
      </c>
      <c r="D151" s="16"/>
      <c r="E151" s="16"/>
      <c r="F151" s="16"/>
      <c r="G151" s="16"/>
      <c r="H151" s="53">
        <f t="shared" si="19"/>
        <v>0</v>
      </c>
      <c r="I151" s="134"/>
      <c r="J151" s="136"/>
      <c r="K151" s="33"/>
    </row>
    <row r="152" spans="1:11" ht="20" thickBot="1" x14ac:dyDescent="0.25">
      <c r="A152" s="193"/>
      <c r="B152" s="22" t="str">
        <f t="shared" si="18"/>
        <v>Lundi</v>
      </c>
      <c r="C152" s="2">
        <f t="shared" si="21"/>
        <v>43616</v>
      </c>
      <c r="D152" s="16"/>
      <c r="E152" s="16"/>
      <c r="F152" s="16"/>
      <c r="G152" s="16"/>
      <c r="H152" s="53">
        <f t="shared" si="19"/>
        <v>0</v>
      </c>
      <c r="I152" s="134">
        <f t="shared" ref="I152" si="24">SUM(H146:H152)</f>
        <v>0</v>
      </c>
      <c r="J152" s="195"/>
      <c r="K152" s="35"/>
    </row>
    <row r="153" spans="1:11" ht="19" x14ac:dyDescent="0.2">
      <c r="A153" s="194" t="s">
        <v>13</v>
      </c>
      <c r="B153" s="233" t="str">
        <f t="shared" si="18"/>
        <v>Mardi</v>
      </c>
      <c r="C153" s="234">
        <f t="shared" si="21"/>
        <v>43617</v>
      </c>
      <c r="D153" s="235"/>
      <c r="E153" s="235"/>
      <c r="F153" s="235"/>
      <c r="G153" s="235"/>
      <c r="H153" s="236">
        <f t="shared" si="19"/>
        <v>0</v>
      </c>
      <c r="I153" s="237"/>
      <c r="J153" s="196">
        <f>SUM(H153:H182)</f>
        <v>0</v>
      </c>
      <c r="K153" s="239"/>
    </row>
    <row r="154" spans="1:11" ht="19" x14ac:dyDescent="0.2">
      <c r="A154" s="157"/>
      <c r="B154" s="159" t="str">
        <f t="shared" si="18"/>
        <v>Mercredi</v>
      </c>
      <c r="C154" s="160">
        <f t="shared" si="21"/>
        <v>43618</v>
      </c>
      <c r="D154" s="161"/>
      <c r="E154" s="161"/>
      <c r="F154" s="161"/>
      <c r="G154" s="161"/>
      <c r="H154" s="162">
        <f t="shared" si="19"/>
        <v>0</v>
      </c>
      <c r="I154" s="163"/>
      <c r="J154" s="158"/>
      <c r="K154" s="164"/>
    </row>
    <row r="155" spans="1:11" ht="19" x14ac:dyDescent="0.2">
      <c r="A155" s="157"/>
      <c r="B155" s="24" t="str">
        <f t="shared" si="18"/>
        <v>Jeudi</v>
      </c>
      <c r="C155" s="4">
        <f t="shared" si="21"/>
        <v>43619</v>
      </c>
      <c r="D155" s="18"/>
      <c r="E155" s="18"/>
      <c r="F155" s="18"/>
      <c r="G155" s="18"/>
      <c r="H155" s="55">
        <f t="shared" si="19"/>
        <v>0</v>
      </c>
      <c r="I155" s="148"/>
      <c r="J155" s="158"/>
      <c r="K155" s="37"/>
    </row>
    <row r="156" spans="1:11" ht="19" x14ac:dyDescent="0.2">
      <c r="A156" s="157"/>
      <c r="B156" s="24" t="str">
        <f t="shared" si="18"/>
        <v>Vendredi</v>
      </c>
      <c r="C156" s="4">
        <f t="shared" si="21"/>
        <v>43620</v>
      </c>
      <c r="D156" s="18"/>
      <c r="E156" s="18"/>
      <c r="F156" s="18"/>
      <c r="G156" s="18"/>
      <c r="H156" s="55">
        <f t="shared" si="19"/>
        <v>0</v>
      </c>
      <c r="I156" s="148"/>
      <c r="J156" s="158"/>
      <c r="K156" s="37"/>
    </row>
    <row r="157" spans="1:11" ht="19" x14ac:dyDescent="0.2">
      <c r="A157" s="157"/>
      <c r="B157" s="24" t="str">
        <f t="shared" si="18"/>
        <v>Samedi</v>
      </c>
      <c r="C157" s="4">
        <f t="shared" si="21"/>
        <v>43621</v>
      </c>
      <c r="D157" s="18"/>
      <c r="E157" s="18"/>
      <c r="F157" s="18"/>
      <c r="G157" s="18"/>
      <c r="H157" s="55">
        <f t="shared" si="19"/>
        <v>0</v>
      </c>
      <c r="I157" s="148"/>
      <c r="J157" s="158"/>
      <c r="K157" s="37"/>
    </row>
    <row r="158" spans="1:11" ht="19" x14ac:dyDescent="0.2">
      <c r="A158" s="157"/>
      <c r="B158" s="24" t="str">
        <f t="shared" si="18"/>
        <v>Dimanche</v>
      </c>
      <c r="C158" s="4">
        <f t="shared" si="21"/>
        <v>43622</v>
      </c>
      <c r="D158" s="18"/>
      <c r="E158" s="18"/>
      <c r="F158" s="18"/>
      <c r="G158" s="18"/>
      <c r="H158" s="55">
        <f t="shared" si="19"/>
        <v>0</v>
      </c>
      <c r="I158" s="148"/>
      <c r="J158" s="158"/>
      <c r="K158" s="37"/>
    </row>
    <row r="159" spans="1:11" ht="19" x14ac:dyDescent="0.2">
      <c r="A159" s="157"/>
      <c r="B159" s="24" t="str">
        <f t="shared" si="18"/>
        <v>Lundi</v>
      </c>
      <c r="C159" s="4">
        <f t="shared" si="21"/>
        <v>43623</v>
      </c>
      <c r="D159" s="18"/>
      <c r="E159" s="18"/>
      <c r="F159" s="18"/>
      <c r="G159" s="18"/>
      <c r="H159" s="55">
        <f t="shared" si="19"/>
        <v>0</v>
      </c>
      <c r="I159" s="148">
        <f t="shared" ref="I159" si="25">SUM(H153:H159)</f>
        <v>0</v>
      </c>
      <c r="J159" s="158"/>
      <c r="K159" s="37"/>
    </row>
    <row r="160" spans="1:11" ht="19" x14ac:dyDescent="0.2">
      <c r="A160" s="157"/>
      <c r="B160" s="169" t="str">
        <f t="shared" si="18"/>
        <v>Mardi</v>
      </c>
      <c r="C160" s="170">
        <f t="shared" si="21"/>
        <v>43624</v>
      </c>
      <c r="D160" s="171"/>
      <c r="E160" s="171"/>
      <c r="F160" s="171"/>
      <c r="G160" s="171"/>
      <c r="H160" s="172">
        <f t="shared" si="19"/>
        <v>0</v>
      </c>
      <c r="I160" s="173"/>
      <c r="J160" s="158"/>
      <c r="K160" s="174"/>
    </row>
    <row r="161" spans="1:11" ht="19" x14ac:dyDescent="0.2">
      <c r="A161" s="157"/>
      <c r="B161" s="150" t="str">
        <f t="shared" si="18"/>
        <v>Mercredi</v>
      </c>
      <c r="C161" s="151">
        <f t="shared" si="21"/>
        <v>43625</v>
      </c>
      <c r="D161" s="152"/>
      <c r="E161" s="152"/>
      <c r="F161" s="152"/>
      <c r="G161" s="152"/>
      <c r="H161" s="153">
        <f t="shared" si="19"/>
        <v>0</v>
      </c>
      <c r="I161" s="154"/>
      <c r="J161" s="158"/>
      <c r="K161" s="156"/>
    </row>
    <row r="162" spans="1:11" ht="19" x14ac:dyDescent="0.2">
      <c r="A162" s="157"/>
      <c r="B162" s="23" t="str">
        <f t="shared" si="18"/>
        <v>Jeudi</v>
      </c>
      <c r="C162" s="3">
        <f t="shared" si="21"/>
        <v>43626</v>
      </c>
      <c r="D162" s="17"/>
      <c r="E162" s="17"/>
      <c r="F162" s="17"/>
      <c r="G162" s="17"/>
      <c r="H162" s="54">
        <f t="shared" si="19"/>
        <v>0</v>
      </c>
      <c r="I162" s="155"/>
      <c r="J162" s="158"/>
      <c r="K162" s="36"/>
    </row>
    <row r="163" spans="1:11" ht="19" x14ac:dyDescent="0.2">
      <c r="A163" s="157"/>
      <c r="B163" s="23" t="str">
        <f t="shared" si="18"/>
        <v>Vendredi</v>
      </c>
      <c r="C163" s="3">
        <f t="shared" si="21"/>
        <v>43627</v>
      </c>
      <c r="D163" s="17"/>
      <c r="E163" s="17"/>
      <c r="F163" s="17"/>
      <c r="G163" s="17"/>
      <c r="H163" s="54">
        <f t="shared" si="19"/>
        <v>0</v>
      </c>
      <c r="I163" s="155"/>
      <c r="J163" s="158"/>
      <c r="K163" s="36"/>
    </row>
    <row r="164" spans="1:11" ht="19" x14ac:dyDescent="0.2">
      <c r="A164" s="157"/>
      <c r="B164" s="23" t="str">
        <f t="shared" si="18"/>
        <v>Samedi</v>
      </c>
      <c r="C164" s="3">
        <f t="shared" si="21"/>
        <v>43628</v>
      </c>
      <c r="D164" s="17"/>
      <c r="E164" s="17"/>
      <c r="F164" s="17"/>
      <c r="G164" s="17"/>
      <c r="H164" s="54">
        <f t="shared" si="19"/>
        <v>0</v>
      </c>
      <c r="I164" s="155"/>
      <c r="J164" s="158"/>
      <c r="K164" s="36"/>
    </row>
    <row r="165" spans="1:11" ht="19" x14ac:dyDescent="0.2">
      <c r="A165" s="157"/>
      <c r="B165" s="23" t="str">
        <f t="shared" si="18"/>
        <v>Dimanche</v>
      </c>
      <c r="C165" s="3">
        <f t="shared" si="21"/>
        <v>43629</v>
      </c>
      <c r="D165" s="17"/>
      <c r="E165" s="17"/>
      <c r="F165" s="17"/>
      <c r="G165" s="17"/>
      <c r="H165" s="54">
        <f t="shared" si="19"/>
        <v>0</v>
      </c>
      <c r="I165" s="155"/>
      <c r="J165" s="158"/>
      <c r="K165" s="36"/>
    </row>
    <row r="166" spans="1:11" ht="19" x14ac:dyDescent="0.2">
      <c r="A166" s="157"/>
      <c r="B166" s="23" t="str">
        <f t="shared" si="18"/>
        <v>Lundi</v>
      </c>
      <c r="C166" s="3">
        <f t="shared" si="21"/>
        <v>43630</v>
      </c>
      <c r="D166" s="17"/>
      <c r="E166" s="17"/>
      <c r="F166" s="17"/>
      <c r="G166" s="17"/>
      <c r="H166" s="54">
        <f t="shared" si="19"/>
        <v>0</v>
      </c>
      <c r="I166" s="155">
        <f t="shared" ref="I166" si="26">SUM(H160:H166)</f>
        <v>0</v>
      </c>
      <c r="J166" s="158"/>
      <c r="K166" s="43"/>
    </row>
    <row r="167" spans="1:11" ht="19" x14ac:dyDescent="0.2">
      <c r="A167" s="157"/>
      <c r="B167" s="233" t="str">
        <f t="shared" si="18"/>
        <v>Mardi</v>
      </c>
      <c r="C167" s="234">
        <f t="shared" si="21"/>
        <v>43631</v>
      </c>
      <c r="D167" s="235"/>
      <c r="E167" s="235"/>
      <c r="F167" s="235"/>
      <c r="G167" s="235"/>
      <c r="H167" s="236">
        <f t="shared" si="19"/>
        <v>0</v>
      </c>
      <c r="I167" s="237"/>
      <c r="J167" s="158"/>
      <c r="K167" s="239"/>
    </row>
    <row r="168" spans="1:11" ht="19" x14ac:dyDescent="0.2">
      <c r="A168" s="157"/>
      <c r="B168" s="159" t="str">
        <f t="shared" si="18"/>
        <v>Mercredi</v>
      </c>
      <c r="C168" s="160">
        <f t="shared" si="21"/>
        <v>43632</v>
      </c>
      <c r="D168" s="161"/>
      <c r="E168" s="161"/>
      <c r="F168" s="161"/>
      <c r="G168" s="161"/>
      <c r="H168" s="162">
        <f t="shared" si="19"/>
        <v>0</v>
      </c>
      <c r="I168" s="163"/>
      <c r="J168" s="158"/>
      <c r="K168" s="164"/>
    </row>
    <row r="169" spans="1:11" ht="19" x14ac:dyDescent="0.2">
      <c r="A169" s="157"/>
      <c r="B169" s="24" t="str">
        <f t="shared" si="18"/>
        <v>Jeudi</v>
      </c>
      <c r="C169" s="4">
        <f t="shared" si="21"/>
        <v>43633</v>
      </c>
      <c r="D169" s="18"/>
      <c r="E169" s="18"/>
      <c r="F169" s="18"/>
      <c r="G169" s="18"/>
      <c r="H169" s="55">
        <f t="shared" si="19"/>
        <v>0</v>
      </c>
      <c r="I169" s="148"/>
      <c r="J169" s="158"/>
      <c r="K169" s="37"/>
    </row>
    <row r="170" spans="1:11" ht="19" x14ac:dyDescent="0.2">
      <c r="A170" s="157"/>
      <c r="B170" s="24" t="str">
        <f t="shared" si="18"/>
        <v>Vendredi</v>
      </c>
      <c r="C170" s="4">
        <f t="shared" si="21"/>
        <v>43634</v>
      </c>
      <c r="D170" s="18"/>
      <c r="E170" s="18"/>
      <c r="F170" s="18"/>
      <c r="G170" s="18"/>
      <c r="H170" s="55">
        <f t="shared" si="19"/>
        <v>0</v>
      </c>
      <c r="I170" s="148"/>
      <c r="J170" s="158"/>
      <c r="K170" s="37"/>
    </row>
    <row r="171" spans="1:11" ht="19" x14ac:dyDescent="0.2">
      <c r="A171" s="157"/>
      <c r="B171" s="24" t="str">
        <f t="shared" si="18"/>
        <v>Samedi</v>
      </c>
      <c r="C171" s="4">
        <f t="shared" si="21"/>
        <v>43635</v>
      </c>
      <c r="D171" s="18"/>
      <c r="E171" s="18"/>
      <c r="F171" s="18"/>
      <c r="G171" s="18"/>
      <c r="H171" s="55">
        <f t="shared" si="19"/>
        <v>0</v>
      </c>
      <c r="I171" s="148"/>
      <c r="J171" s="158"/>
      <c r="K171" s="37"/>
    </row>
    <row r="172" spans="1:11" ht="19" x14ac:dyDescent="0.2">
      <c r="A172" s="157"/>
      <c r="B172" s="24" t="str">
        <f t="shared" si="18"/>
        <v>Dimanche</v>
      </c>
      <c r="C172" s="4">
        <f t="shared" si="21"/>
        <v>43636</v>
      </c>
      <c r="D172" s="18"/>
      <c r="E172" s="18"/>
      <c r="F172" s="18"/>
      <c r="G172" s="18"/>
      <c r="H172" s="55">
        <f t="shared" si="19"/>
        <v>0</v>
      </c>
      <c r="I172" s="148"/>
      <c r="J172" s="158"/>
      <c r="K172" s="37"/>
    </row>
    <row r="173" spans="1:11" ht="19" x14ac:dyDescent="0.2">
      <c r="A173" s="157"/>
      <c r="B173" s="24" t="str">
        <f t="shared" si="18"/>
        <v>Lundi</v>
      </c>
      <c r="C173" s="4">
        <f t="shared" si="21"/>
        <v>43637</v>
      </c>
      <c r="D173" s="18"/>
      <c r="E173" s="18"/>
      <c r="F173" s="18"/>
      <c r="G173" s="18"/>
      <c r="H173" s="55">
        <f t="shared" si="19"/>
        <v>0</v>
      </c>
      <c r="I173" s="148">
        <f t="shared" ref="I173" si="27">SUM(H167:H173)</f>
        <v>0</v>
      </c>
      <c r="J173" s="158"/>
      <c r="K173" s="37"/>
    </row>
    <row r="174" spans="1:11" ht="19" x14ac:dyDescent="0.2">
      <c r="A174" s="157"/>
      <c r="B174" s="169" t="str">
        <f t="shared" si="18"/>
        <v>Mardi</v>
      </c>
      <c r="C174" s="170">
        <f t="shared" si="21"/>
        <v>43638</v>
      </c>
      <c r="D174" s="171"/>
      <c r="E174" s="171"/>
      <c r="F174" s="171"/>
      <c r="G174" s="171"/>
      <c r="H174" s="172">
        <f t="shared" si="19"/>
        <v>0</v>
      </c>
      <c r="I174" s="173"/>
      <c r="J174" s="158"/>
      <c r="K174" s="174"/>
    </row>
    <row r="175" spans="1:11" ht="19" x14ac:dyDescent="0.2">
      <c r="A175" s="157"/>
      <c r="B175" s="150" t="str">
        <f t="shared" si="18"/>
        <v>Mercredi</v>
      </c>
      <c r="C175" s="151">
        <f t="shared" si="21"/>
        <v>43639</v>
      </c>
      <c r="D175" s="152"/>
      <c r="E175" s="152"/>
      <c r="F175" s="152"/>
      <c r="G175" s="152"/>
      <c r="H175" s="153">
        <f t="shared" si="19"/>
        <v>0</v>
      </c>
      <c r="I175" s="154"/>
      <c r="J175" s="158"/>
      <c r="K175" s="156"/>
    </row>
    <row r="176" spans="1:11" ht="19" x14ac:dyDescent="0.2">
      <c r="A176" s="157"/>
      <c r="B176" s="23" t="str">
        <f t="shared" si="18"/>
        <v>Jeudi</v>
      </c>
      <c r="C176" s="3">
        <f t="shared" si="21"/>
        <v>43640</v>
      </c>
      <c r="D176" s="17"/>
      <c r="E176" s="17"/>
      <c r="F176" s="17"/>
      <c r="G176" s="17"/>
      <c r="H176" s="54">
        <f t="shared" si="19"/>
        <v>0</v>
      </c>
      <c r="I176" s="155"/>
      <c r="J176" s="158"/>
      <c r="K176" s="36"/>
    </row>
    <row r="177" spans="1:11" ht="19" x14ac:dyDescent="0.2">
      <c r="A177" s="157"/>
      <c r="B177" s="23" t="str">
        <f t="shared" si="18"/>
        <v>Vendredi</v>
      </c>
      <c r="C177" s="3">
        <f t="shared" si="21"/>
        <v>43641</v>
      </c>
      <c r="D177" s="17"/>
      <c r="E177" s="17"/>
      <c r="F177" s="17"/>
      <c r="G177" s="17"/>
      <c r="H177" s="54">
        <f t="shared" si="19"/>
        <v>0</v>
      </c>
      <c r="I177" s="155"/>
      <c r="J177" s="158"/>
      <c r="K177" s="36"/>
    </row>
    <row r="178" spans="1:11" ht="19" x14ac:dyDescent="0.2">
      <c r="A178" s="157"/>
      <c r="B178" s="23" t="str">
        <f t="shared" si="18"/>
        <v>Samedi</v>
      </c>
      <c r="C178" s="3">
        <f t="shared" si="21"/>
        <v>43642</v>
      </c>
      <c r="D178" s="17"/>
      <c r="E178" s="17"/>
      <c r="F178" s="17"/>
      <c r="G178" s="17"/>
      <c r="H178" s="54">
        <f t="shared" si="19"/>
        <v>0</v>
      </c>
      <c r="I178" s="155"/>
      <c r="J178" s="158"/>
      <c r="K178" s="36"/>
    </row>
    <row r="179" spans="1:11" ht="19" x14ac:dyDescent="0.2">
      <c r="A179" s="157"/>
      <c r="B179" s="23" t="str">
        <f t="shared" si="18"/>
        <v>Dimanche</v>
      </c>
      <c r="C179" s="3">
        <f t="shared" si="21"/>
        <v>43643</v>
      </c>
      <c r="D179" s="17"/>
      <c r="E179" s="17"/>
      <c r="F179" s="17"/>
      <c r="G179" s="17"/>
      <c r="H179" s="54">
        <f t="shared" si="19"/>
        <v>0</v>
      </c>
      <c r="I179" s="155"/>
      <c r="J179" s="158"/>
      <c r="K179" s="36"/>
    </row>
    <row r="180" spans="1:11" ht="19" x14ac:dyDescent="0.2">
      <c r="A180" s="157"/>
      <c r="B180" s="23" t="str">
        <f t="shared" si="18"/>
        <v>Lundi</v>
      </c>
      <c r="C180" s="3">
        <f t="shared" si="21"/>
        <v>43644</v>
      </c>
      <c r="D180" s="17"/>
      <c r="E180" s="17"/>
      <c r="F180" s="17"/>
      <c r="G180" s="17"/>
      <c r="H180" s="54">
        <f t="shared" si="19"/>
        <v>0</v>
      </c>
      <c r="I180" s="155">
        <f t="shared" ref="I180" si="28">SUM(H174:H180)</f>
        <v>0</v>
      </c>
      <c r="J180" s="158"/>
      <c r="K180" s="36"/>
    </row>
    <row r="181" spans="1:11" ht="19" x14ac:dyDescent="0.2">
      <c r="A181" s="157"/>
      <c r="B181" s="233" t="str">
        <f t="shared" si="18"/>
        <v>Mardi</v>
      </c>
      <c r="C181" s="234">
        <f t="shared" si="21"/>
        <v>43645</v>
      </c>
      <c r="D181" s="235"/>
      <c r="E181" s="235"/>
      <c r="F181" s="235"/>
      <c r="G181" s="235"/>
      <c r="H181" s="236">
        <f t="shared" si="19"/>
        <v>0</v>
      </c>
      <c r="I181" s="237"/>
      <c r="J181" s="158"/>
      <c r="K181" s="239"/>
    </row>
    <row r="182" spans="1:11" ht="20" thickBot="1" x14ac:dyDescent="0.25">
      <c r="A182" s="165"/>
      <c r="B182" s="159" t="str">
        <f t="shared" si="18"/>
        <v>Mercredi</v>
      </c>
      <c r="C182" s="160">
        <f t="shared" si="21"/>
        <v>43646</v>
      </c>
      <c r="D182" s="161"/>
      <c r="E182" s="161"/>
      <c r="F182" s="161"/>
      <c r="G182" s="161"/>
      <c r="H182" s="162">
        <f t="shared" si="19"/>
        <v>0</v>
      </c>
      <c r="I182" s="163"/>
      <c r="J182" s="167"/>
      <c r="K182" s="164"/>
    </row>
    <row r="183" spans="1:11" ht="19" x14ac:dyDescent="0.2">
      <c r="A183" s="166" t="s">
        <v>14</v>
      </c>
      <c r="B183" s="21" t="str">
        <f t="shared" si="18"/>
        <v>Jeudi</v>
      </c>
      <c r="C183" s="1">
        <f t="shared" si="21"/>
        <v>43647</v>
      </c>
      <c r="D183" s="15"/>
      <c r="E183" s="15"/>
      <c r="F183" s="15"/>
      <c r="G183" s="15"/>
      <c r="H183" s="52">
        <f t="shared" si="19"/>
        <v>0</v>
      </c>
      <c r="I183" s="123"/>
      <c r="J183" s="168">
        <f>SUM(H183:H213)</f>
        <v>0</v>
      </c>
      <c r="K183" s="34"/>
    </row>
    <row r="184" spans="1:11" ht="19" x14ac:dyDescent="0.2">
      <c r="A184" s="135"/>
      <c r="B184" s="21" t="str">
        <f t="shared" si="18"/>
        <v>Vendredi</v>
      </c>
      <c r="C184" s="1">
        <f t="shared" si="21"/>
        <v>43648</v>
      </c>
      <c r="D184" s="15"/>
      <c r="E184" s="15"/>
      <c r="F184" s="15"/>
      <c r="G184" s="15"/>
      <c r="H184" s="52">
        <f t="shared" si="19"/>
        <v>0</v>
      </c>
      <c r="I184" s="123"/>
      <c r="J184" s="136"/>
      <c r="K184" s="34"/>
    </row>
    <row r="185" spans="1:11" ht="19" x14ac:dyDescent="0.2">
      <c r="A185" s="135"/>
      <c r="B185" s="21" t="str">
        <f t="shared" si="18"/>
        <v>Samedi</v>
      </c>
      <c r="C185" s="1">
        <f t="shared" si="21"/>
        <v>43649</v>
      </c>
      <c r="D185" s="15"/>
      <c r="E185" s="15"/>
      <c r="F185" s="15"/>
      <c r="G185" s="15"/>
      <c r="H185" s="52">
        <f t="shared" si="19"/>
        <v>0</v>
      </c>
      <c r="I185" s="123"/>
      <c r="J185" s="136"/>
      <c r="K185" s="34"/>
    </row>
    <row r="186" spans="1:11" ht="19" x14ac:dyDescent="0.2">
      <c r="A186" s="135"/>
      <c r="B186" s="21" t="str">
        <f t="shared" si="18"/>
        <v>Dimanche</v>
      </c>
      <c r="C186" s="1">
        <f t="shared" si="21"/>
        <v>43650</v>
      </c>
      <c r="D186" s="15"/>
      <c r="E186" s="15"/>
      <c r="F186" s="15"/>
      <c r="G186" s="15"/>
      <c r="H186" s="52">
        <f t="shared" si="19"/>
        <v>0</v>
      </c>
      <c r="I186" s="123"/>
      <c r="J186" s="136"/>
      <c r="K186" s="34"/>
    </row>
    <row r="187" spans="1:11" ht="19" x14ac:dyDescent="0.2">
      <c r="A187" s="135"/>
      <c r="B187" s="21" t="str">
        <f t="shared" si="18"/>
        <v>Lundi</v>
      </c>
      <c r="C187" s="1">
        <f t="shared" si="21"/>
        <v>43651</v>
      </c>
      <c r="D187" s="15"/>
      <c r="E187" s="15"/>
      <c r="F187" s="15"/>
      <c r="G187" s="15"/>
      <c r="H187" s="52">
        <f t="shared" si="19"/>
        <v>0</v>
      </c>
      <c r="I187" s="123">
        <f t="shared" ref="I187" si="29">SUM(H181:H187)</f>
        <v>0</v>
      </c>
      <c r="J187" s="136"/>
      <c r="K187" s="34"/>
    </row>
    <row r="188" spans="1:11" ht="19" x14ac:dyDescent="0.2">
      <c r="A188" s="135"/>
      <c r="B188" s="102" t="str">
        <f t="shared" si="18"/>
        <v>Mardi</v>
      </c>
      <c r="C188" s="103">
        <f t="shared" si="21"/>
        <v>43652</v>
      </c>
      <c r="D188" s="104"/>
      <c r="E188" s="104"/>
      <c r="F188" s="104"/>
      <c r="G188" s="104"/>
      <c r="H188" s="105">
        <f t="shared" si="19"/>
        <v>0</v>
      </c>
      <c r="I188" s="106"/>
      <c r="J188" s="136"/>
      <c r="K188" s="107"/>
    </row>
    <row r="189" spans="1:11" ht="19" x14ac:dyDescent="0.2">
      <c r="A189" s="135"/>
      <c r="B189" s="137" t="str">
        <f t="shared" si="18"/>
        <v>Mercredi</v>
      </c>
      <c r="C189" s="138">
        <f t="shared" si="21"/>
        <v>43653</v>
      </c>
      <c r="D189" s="139"/>
      <c r="E189" s="139"/>
      <c r="F189" s="139"/>
      <c r="G189" s="139"/>
      <c r="H189" s="140">
        <f t="shared" si="19"/>
        <v>0</v>
      </c>
      <c r="I189" s="141"/>
      <c r="J189" s="136"/>
      <c r="K189" s="142"/>
    </row>
    <row r="190" spans="1:11" ht="19" x14ac:dyDescent="0.2">
      <c r="A190" s="135"/>
      <c r="B190" s="22" t="str">
        <f t="shared" si="18"/>
        <v>Jeudi</v>
      </c>
      <c r="C190" s="2">
        <f t="shared" si="21"/>
        <v>43654</v>
      </c>
      <c r="D190" s="16"/>
      <c r="E190" s="16"/>
      <c r="F190" s="16"/>
      <c r="G190" s="16"/>
      <c r="H190" s="53">
        <f t="shared" si="19"/>
        <v>0</v>
      </c>
      <c r="I190" s="134"/>
      <c r="J190" s="136"/>
      <c r="K190" s="35"/>
    </row>
    <row r="191" spans="1:11" ht="19" x14ac:dyDescent="0.2">
      <c r="A191" s="135"/>
      <c r="B191" s="22" t="str">
        <f t="shared" si="18"/>
        <v>Vendredi</v>
      </c>
      <c r="C191" s="2">
        <f t="shared" si="21"/>
        <v>43655</v>
      </c>
      <c r="D191" s="16"/>
      <c r="E191" s="16"/>
      <c r="F191" s="16"/>
      <c r="G191" s="16"/>
      <c r="H191" s="53">
        <f t="shared" si="19"/>
        <v>0</v>
      </c>
      <c r="I191" s="134"/>
      <c r="J191" s="136"/>
      <c r="K191" s="35"/>
    </row>
    <row r="192" spans="1:11" ht="19" x14ac:dyDescent="0.2">
      <c r="A192" s="135"/>
      <c r="B192" s="22" t="str">
        <f t="shared" si="18"/>
        <v>Samedi</v>
      </c>
      <c r="C192" s="2">
        <f t="shared" si="21"/>
        <v>43656</v>
      </c>
      <c r="D192" s="16"/>
      <c r="E192" s="16"/>
      <c r="F192" s="16"/>
      <c r="G192" s="16"/>
      <c r="H192" s="53">
        <f t="shared" si="19"/>
        <v>0</v>
      </c>
      <c r="I192" s="134"/>
      <c r="J192" s="136"/>
      <c r="K192" s="35"/>
    </row>
    <row r="193" spans="1:15" ht="19" x14ac:dyDescent="0.2">
      <c r="A193" s="135"/>
      <c r="B193" s="22" t="str">
        <f t="shared" si="18"/>
        <v>Dimanche</v>
      </c>
      <c r="C193" s="2">
        <f t="shared" si="21"/>
        <v>43657</v>
      </c>
      <c r="D193" s="16"/>
      <c r="E193" s="16"/>
      <c r="F193" s="16"/>
      <c r="G193" s="16"/>
      <c r="H193" s="53">
        <f t="shared" si="19"/>
        <v>0</v>
      </c>
      <c r="I193" s="134"/>
      <c r="J193" s="136"/>
      <c r="K193" s="35"/>
    </row>
    <row r="194" spans="1:15" ht="19" x14ac:dyDescent="0.2">
      <c r="A194" s="135"/>
      <c r="B194" s="22" t="str">
        <f t="shared" ref="B194:B257" si="30">VLOOKUP(WEEKDAY(C194),JoursDeSemaine,2,FALSE)</f>
        <v>Lundi</v>
      </c>
      <c r="C194" s="2">
        <f t="shared" si="21"/>
        <v>43658</v>
      </c>
      <c r="D194" s="16"/>
      <c r="E194" s="16"/>
      <c r="F194" s="16"/>
      <c r="G194" s="16"/>
      <c r="H194" s="53">
        <f t="shared" ref="H194:H257" si="31">(E194-D194+G194-F194)*24</f>
        <v>0</v>
      </c>
      <c r="I194" s="134">
        <f t="shared" ref="I194" si="32">SUM(H188:H194)</f>
        <v>0</v>
      </c>
      <c r="J194" s="136"/>
      <c r="K194" s="35"/>
    </row>
    <row r="195" spans="1:15" ht="19" x14ac:dyDescent="0.2">
      <c r="A195" s="135"/>
      <c r="B195" s="275" t="str">
        <f t="shared" si="30"/>
        <v>Mardi</v>
      </c>
      <c r="C195" s="276">
        <f t="shared" si="21"/>
        <v>43659</v>
      </c>
      <c r="D195" s="277"/>
      <c r="E195" s="277"/>
      <c r="F195" s="277"/>
      <c r="G195" s="277"/>
      <c r="H195" s="278">
        <f t="shared" si="31"/>
        <v>0</v>
      </c>
      <c r="I195" s="279"/>
      <c r="J195" s="136"/>
      <c r="K195" s="280"/>
    </row>
    <row r="196" spans="1:15" ht="19" x14ac:dyDescent="0.2">
      <c r="A196" s="135"/>
      <c r="B196" s="143" t="str">
        <f t="shared" si="30"/>
        <v>Mercredi</v>
      </c>
      <c r="C196" s="144">
        <f t="shared" ref="C196:C259" si="33">C195+1</f>
        <v>43660</v>
      </c>
      <c r="D196" s="145"/>
      <c r="E196" s="145"/>
      <c r="F196" s="145"/>
      <c r="G196" s="145"/>
      <c r="H196" s="146">
        <f t="shared" si="31"/>
        <v>0</v>
      </c>
      <c r="I196" s="147"/>
      <c r="J196" s="136"/>
      <c r="K196" s="198"/>
    </row>
    <row r="197" spans="1:15" ht="19" x14ac:dyDescent="0.2">
      <c r="A197" s="135"/>
      <c r="B197" s="21" t="str">
        <f t="shared" si="30"/>
        <v>Jeudi</v>
      </c>
      <c r="C197" s="1">
        <f t="shared" si="33"/>
        <v>43661</v>
      </c>
      <c r="D197" s="15"/>
      <c r="E197" s="15"/>
      <c r="F197" s="15"/>
      <c r="G197" s="15"/>
      <c r="H197" s="52">
        <f t="shared" si="31"/>
        <v>0</v>
      </c>
      <c r="I197" s="123"/>
      <c r="J197" s="136"/>
      <c r="K197" s="34"/>
    </row>
    <row r="198" spans="1:15" ht="19" x14ac:dyDescent="0.2">
      <c r="A198" s="135"/>
      <c r="B198" s="21" t="str">
        <f t="shared" si="30"/>
        <v>Vendredi</v>
      </c>
      <c r="C198" s="1">
        <f t="shared" si="33"/>
        <v>43662</v>
      </c>
      <c r="D198" s="15"/>
      <c r="E198" s="15"/>
      <c r="F198" s="15"/>
      <c r="G198" s="15"/>
      <c r="H198" s="52">
        <f t="shared" si="31"/>
        <v>0</v>
      </c>
      <c r="I198" s="123"/>
      <c r="J198" s="136"/>
      <c r="K198" s="34"/>
    </row>
    <row r="199" spans="1:15" ht="19" x14ac:dyDescent="0.2">
      <c r="A199" s="135"/>
      <c r="B199" s="21" t="str">
        <f t="shared" si="30"/>
        <v>Samedi</v>
      </c>
      <c r="C199" s="1">
        <f t="shared" si="33"/>
        <v>43663</v>
      </c>
      <c r="D199" s="15"/>
      <c r="E199" s="15"/>
      <c r="F199" s="15"/>
      <c r="G199" s="15"/>
      <c r="H199" s="52">
        <f t="shared" si="31"/>
        <v>0</v>
      </c>
      <c r="I199" s="123"/>
      <c r="J199" s="136"/>
      <c r="K199" s="34"/>
    </row>
    <row r="200" spans="1:15" ht="19" x14ac:dyDescent="0.2">
      <c r="A200" s="135"/>
      <c r="B200" s="21" t="str">
        <f t="shared" si="30"/>
        <v>Dimanche</v>
      </c>
      <c r="C200" s="1">
        <f t="shared" si="33"/>
        <v>43664</v>
      </c>
      <c r="D200" s="15"/>
      <c r="E200" s="15"/>
      <c r="F200" s="15"/>
      <c r="G200" s="15"/>
      <c r="H200" s="52">
        <f t="shared" si="31"/>
        <v>0</v>
      </c>
      <c r="I200" s="123"/>
      <c r="J200" s="136"/>
      <c r="K200" s="34"/>
    </row>
    <row r="201" spans="1:15" ht="19" x14ac:dyDescent="0.2">
      <c r="A201" s="135"/>
      <c r="B201" s="21" t="str">
        <f t="shared" si="30"/>
        <v>Lundi</v>
      </c>
      <c r="C201" s="1">
        <f t="shared" si="33"/>
        <v>43665</v>
      </c>
      <c r="D201" s="15"/>
      <c r="E201" s="15"/>
      <c r="F201" s="15"/>
      <c r="G201" s="15"/>
      <c r="H201" s="52">
        <f t="shared" si="31"/>
        <v>0</v>
      </c>
      <c r="I201" s="123">
        <f t="shared" ref="I201" si="34">SUM(H195:H201)</f>
        <v>0</v>
      </c>
      <c r="J201" s="136"/>
      <c r="K201" s="34"/>
    </row>
    <row r="202" spans="1:15" s="32" customFormat="1" ht="19" x14ac:dyDescent="0.2">
      <c r="A202" s="135"/>
      <c r="B202" s="287" t="str">
        <f t="shared" si="30"/>
        <v>Mardi</v>
      </c>
      <c r="C202" s="288">
        <f t="shared" si="33"/>
        <v>43666</v>
      </c>
      <c r="D202" s="289"/>
      <c r="E202" s="290"/>
      <c r="F202" s="290"/>
      <c r="G202" s="289"/>
      <c r="H202" s="105">
        <f t="shared" si="31"/>
        <v>0</v>
      </c>
      <c r="I202" s="291"/>
      <c r="J202" s="136"/>
      <c r="K202" s="292"/>
      <c r="L202" s="31"/>
      <c r="M202" s="31"/>
      <c r="N202" s="31"/>
      <c r="O202" s="31"/>
    </row>
    <row r="203" spans="1:15" s="32" customFormat="1" ht="19" x14ac:dyDescent="0.2">
      <c r="A203" s="135"/>
      <c r="B203" s="199" t="str">
        <f t="shared" si="30"/>
        <v>Mercredi</v>
      </c>
      <c r="C203" s="200">
        <f t="shared" si="33"/>
        <v>43667</v>
      </c>
      <c r="D203" s="201"/>
      <c r="E203" s="202"/>
      <c r="F203" s="202"/>
      <c r="G203" s="201"/>
      <c r="H203" s="140">
        <f t="shared" si="31"/>
        <v>0</v>
      </c>
      <c r="I203" s="203"/>
      <c r="J203" s="136"/>
      <c r="K203" s="205"/>
      <c r="L203" s="31"/>
      <c r="M203" s="31"/>
      <c r="N203" s="31"/>
      <c r="O203" s="31"/>
    </row>
    <row r="204" spans="1:15" s="32" customFormat="1" ht="19" x14ac:dyDescent="0.2">
      <c r="A204" s="135"/>
      <c r="B204" s="63" t="str">
        <f t="shared" si="30"/>
        <v>Jeudi</v>
      </c>
      <c r="C204" s="64">
        <f t="shared" si="33"/>
        <v>43668</v>
      </c>
      <c r="D204" s="30"/>
      <c r="E204" s="30"/>
      <c r="F204" s="30"/>
      <c r="G204" s="30"/>
      <c r="H204" s="53">
        <f t="shared" si="31"/>
        <v>0</v>
      </c>
      <c r="I204" s="197"/>
      <c r="J204" s="136"/>
      <c r="K204" s="71"/>
      <c r="L204" s="31"/>
      <c r="M204" s="31"/>
      <c r="N204" s="31"/>
      <c r="O204" s="31"/>
    </row>
    <row r="205" spans="1:15" s="32" customFormat="1" ht="19" x14ac:dyDescent="0.2">
      <c r="A205" s="135"/>
      <c r="B205" s="63" t="str">
        <f t="shared" si="30"/>
        <v>Vendredi</v>
      </c>
      <c r="C205" s="64">
        <f t="shared" si="33"/>
        <v>43669</v>
      </c>
      <c r="D205" s="30"/>
      <c r="E205" s="30"/>
      <c r="F205" s="30"/>
      <c r="G205" s="30"/>
      <c r="H205" s="53">
        <f t="shared" si="31"/>
        <v>0</v>
      </c>
      <c r="I205" s="197"/>
      <c r="J205" s="136"/>
      <c r="K205" s="71"/>
      <c r="L205" s="31"/>
      <c r="M205" s="31"/>
      <c r="N205" s="31"/>
      <c r="O205" s="31"/>
    </row>
    <row r="206" spans="1:15" s="32" customFormat="1" ht="19" x14ac:dyDescent="0.2">
      <c r="A206" s="135"/>
      <c r="B206" s="63" t="str">
        <f t="shared" si="30"/>
        <v>Samedi</v>
      </c>
      <c r="C206" s="64">
        <f t="shared" si="33"/>
        <v>43670</v>
      </c>
      <c r="D206" s="75"/>
      <c r="E206" s="30"/>
      <c r="F206" s="30"/>
      <c r="G206" s="75"/>
      <c r="H206" s="53">
        <f t="shared" si="31"/>
        <v>0</v>
      </c>
      <c r="I206" s="197"/>
      <c r="J206" s="136"/>
      <c r="K206" s="71"/>
      <c r="L206" s="31"/>
      <c r="M206" s="31"/>
      <c r="N206" s="31"/>
      <c r="O206" s="31"/>
    </row>
    <row r="207" spans="1:15" s="32" customFormat="1" ht="19" x14ac:dyDescent="0.2">
      <c r="A207" s="135"/>
      <c r="B207" s="63" t="str">
        <f t="shared" si="30"/>
        <v>Dimanche</v>
      </c>
      <c r="C207" s="64">
        <f t="shared" si="33"/>
        <v>43671</v>
      </c>
      <c r="D207" s="75"/>
      <c r="E207" s="30"/>
      <c r="F207" s="30"/>
      <c r="G207" s="75"/>
      <c r="H207" s="53">
        <f t="shared" si="31"/>
        <v>0</v>
      </c>
      <c r="I207" s="197"/>
      <c r="J207" s="136"/>
      <c r="K207" s="71"/>
      <c r="L207" s="31"/>
      <c r="M207" s="31"/>
      <c r="N207" s="31"/>
      <c r="O207" s="31"/>
    </row>
    <row r="208" spans="1:15" s="32" customFormat="1" ht="19" x14ac:dyDescent="0.2">
      <c r="A208" s="135"/>
      <c r="B208" s="63" t="str">
        <f t="shared" si="30"/>
        <v>Lundi</v>
      </c>
      <c r="C208" s="64">
        <f t="shared" si="33"/>
        <v>43672</v>
      </c>
      <c r="D208" s="75"/>
      <c r="E208" s="30"/>
      <c r="F208" s="30"/>
      <c r="G208" s="75"/>
      <c r="H208" s="53">
        <f t="shared" si="31"/>
        <v>0</v>
      </c>
      <c r="I208" s="134">
        <f t="shared" ref="I208" si="35">SUM(H202:H208)</f>
        <v>0</v>
      </c>
      <c r="J208" s="136"/>
      <c r="K208" s="71"/>
      <c r="L208" s="31"/>
      <c r="M208" s="31"/>
      <c r="N208" s="31"/>
      <c r="O208" s="31"/>
    </row>
    <row r="209" spans="1:15" s="32" customFormat="1" ht="19" x14ac:dyDescent="0.2">
      <c r="A209" s="135"/>
      <c r="B209" s="281" t="str">
        <f t="shared" si="30"/>
        <v>Mardi</v>
      </c>
      <c r="C209" s="282">
        <f t="shared" si="33"/>
        <v>43673</v>
      </c>
      <c r="D209" s="283"/>
      <c r="E209" s="284"/>
      <c r="F209" s="284"/>
      <c r="G209" s="283"/>
      <c r="H209" s="278">
        <f t="shared" si="31"/>
        <v>0</v>
      </c>
      <c r="I209" s="285"/>
      <c r="J209" s="136"/>
      <c r="K209" s="286"/>
      <c r="L209" s="31"/>
      <c r="M209" s="31"/>
      <c r="N209" s="31"/>
      <c r="O209" s="31"/>
    </row>
    <row r="210" spans="1:15" s="32" customFormat="1" ht="19" x14ac:dyDescent="0.2">
      <c r="A210" s="135"/>
      <c r="B210" s="206" t="str">
        <f t="shared" si="30"/>
        <v>Mercredi</v>
      </c>
      <c r="C210" s="207">
        <f t="shared" si="33"/>
        <v>43674</v>
      </c>
      <c r="D210" s="208"/>
      <c r="E210" s="209"/>
      <c r="F210" s="209"/>
      <c r="G210" s="208"/>
      <c r="H210" s="146">
        <f t="shared" si="31"/>
        <v>0</v>
      </c>
      <c r="I210" s="210"/>
      <c r="J210" s="136"/>
      <c r="K210" s="212"/>
      <c r="L210" s="31"/>
      <c r="M210" s="31"/>
      <c r="N210" s="31"/>
      <c r="O210" s="31"/>
    </row>
    <row r="211" spans="1:15" s="32" customFormat="1" ht="19" x14ac:dyDescent="0.2">
      <c r="A211" s="135"/>
      <c r="B211" s="65" t="str">
        <f t="shared" si="30"/>
        <v>Jeudi</v>
      </c>
      <c r="C211" s="66">
        <f t="shared" si="33"/>
        <v>43675</v>
      </c>
      <c r="D211" s="40"/>
      <c r="E211" s="40"/>
      <c r="F211" s="40"/>
      <c r="G211" s="40"/>
      <c r="H211" s="52">
        <f t="shared" si="31"/>
        <v>0</v>
      </c>
      <c r="I211" s="204"/>
      <c r="J211" s="136"/>
      <c r="K211" s="72"/>
      <c r="L211" s="31"/>
      <c r="M211" s="31"/>
      <c r="N211" s="31"/>
      <c r="O211" s="31"/>
    </row>
    <row r="212" spans="1:15" s="32" customFormat="1" ht="19" x14ac:dyDescent="0.2">
      <c r="A212" s="135"/>
      <c r="B212" s="65" t="str">
        <f t="shared" si="30"/>
        <v>Vendredi</v>
      </c>
      <c r="C212" s="66">
        <f t="shared" si="33"/>
        <v>43676</v>
      </c>
      <c r="D212" s="76"/>
      <c r="E212" s="40"/>
      <c r="F212" s="40"/>
      <c r="G212" s="76"/>
      <c r="H212" s="52">
        <f t="shared" si="31"/>
        <v>0</v>
      </c>
      <c r="I212" s="204"/>
      <c r="J212" s="136"/>
      <c r="K212" s="72"/>
      <c r="L212" s="31"/>
      <c r="M212" s="31"/>
      <c r="N212" s="31"/>
      <c r="O212" s="31"/>
    </row>
    <row r="213" spans="1:15" s="32" customFormat="1" ht="20" thickBot="1" x14ac:dyDescent="0.25">
      <c r="A213" s="193"/>
      <c r="B213" s="65" t="str">
        <f t="shared" si="30"/>
        <v>Samedi</v>
      </c>
      <c r="C213" s="66">
        <f t="shared" si="33"/>
        <v>43677</v>
      </c>
      <c r="D213" s="76"/>
      <c r="E213" s="40"/>
      <c r="F213" s="40"/>
      <c r="G213" s="76"/>
      <c r="H213" s="52">
        <f t="shared" si="31"/>
        <v>0</v>
      </c>
      <c r="I213" s="204"/>
      <c r="J213" s="195"/>
      <c r="K213" s="72"/>
      <c r="L213" s="31"/>
      <c r="M213" s="31"/>
      <c r="N213" s="31"/>
      <c r="O213" s="31"/>
    </row>
    <row r="214" spans="1:15" s="32" customFormat="1" ht="19" x14ac:dyDescent="0.2">
      <c r="A214" s="194" t="s">
        <v>15</v>
      </c>
      <c r="B214" s="69" t="str">
        <f t="shared" si="30"/>
        <v>Dimanche</v>
      </c>
      <c r="C214" s="70">
        <f t="shared" si="33"/>
        <v>43678</v>
      </c>
      <c r="D214" s="78"/>
      <c r="E214" s="44"/>
      <c r="F214" s="44"/>
      <c r="G214" s="78"/>
      <c r="H214" s="55">
        <f t="shared" si="31"/>
        <v>0</v>
      </c>
      <c r="I214" s="213"/>
      <c r="J214" s="196">
        <f>SUM(H214:H244)</f>
        <v>0</v>
      </c>
      <c r="K214" s="74"/>
      <c r="L214" s="31"/>
      <c r="M214" s="31"/>
      <c r="N214" s="31"/>
      <c r="O214" s="31"/>
    </row>
    <row r="215" spans="1:15" s="32" customFormat="1" ht="19" x14ac:dyDescent="0.2">
      <c r="A215" s="157"/>
      <c r="B215" s="69" t="str">
        <f t="shared" si="30"/>
        <v>Lundi</v>
      </c>
      <c r="C215" s="70">
        <f t="shared" si="33"/>
        <v>43679</v>
      </c>
      <c r="D215" s="78"/>
      <c r="E215" s="44"/>
      <c r="F215" s="44"/>
      <c r="G215" s="78"/>
      <c r="H215" s="55">
        <f t="shared" si="31"/>
        <v>0</v>
      </c>
      <c r="I215" s="148">
        <f t="shared" ref="I215" si="36">SUM(H209:H215)</f>
        <v>0</v>
      </c>
      <c r="J215" s="158"/>
      <c r="K215" s="74"/>
      <c r="L215" s="31"/>
      <c r="M215" s="31"/>
      <c r="N215" s="31"/>
      <c r="O215" s="31"/>
    </row>
    <row r="216" spans="1:15" s="32" customFormat="1" ht="19" x14ac:dyDescent="0.2">
      <c r="A216" s="157"/>
      <c r="B216" s="240" t="str">
        <f t="shared" si="30"/>
        <v>Mardi</v>
      </c>
      <c r="C216" s="241">
        <f t="shared" si="33"/>
        <v>43680</v>
      </c>
      <c r="D216" s="242"/>
      <c r="E216" s="243"/>
      <c r="F216" s="243"/>
      <c r="G216" s="242"/>
      <c r="H216" s="172">
        <f t="shared" si="31"/>
        <v>0</v>
      </c>
      <c r="I216" s="244"/>
      <c r="J216" s="158"/>
      <c r="K216" s="245"/>
      <c r="L216" s="31"/>
      <c r="M216" s="31"/>
      <c r="N216" s="31"/>
      <c r="O216" s="31"/>
    </row>
    <row r="217" spans="1:15" s="32" customFormat="1" ht="19" x14ac:dyDescent="0.2">
      <c r="A217" s="157"/>
      <c r="B217" s="214" t="str">
        <f t="shared" si="30"/>
        <v>Mercredi</v>
      </c>
      <c r="C217" s="215">
        <f t="shared" si="33"/>
        <v>43681</v>
      </c>
      <c r="D217" s="216"/>
      <c r="E217" s="217"/>
      <c r="F217" s="217"/>
      <c r="G217" s="216"/>
      <c r="H217" s="153">
        <f t="shared" si="31"/>
        <v>0</v>
      </c>
      <c r="I217" s="218"/>
      <c r="J217" s="158"/>
      <c r="K217" s="219"/>
      <c r="L217" s="31"/>
      <c r="M217" s="31"/>
      <c r="N217" s="31"/>
      <c r="O217" s="31"/>
    </row>
    <row r="218" spans="1:15" s="32" customFormat="1" ht="19" x14ac:dyDescent="0.2">
      <c r="A218" s="157"/>
      <c r="B218" s="67" t="str">
        <f t="shared" si="30"/>
        <v>Jeudi</v>
      </c>
      <c r="C218" s="68">
        <f t="shared" si="33"/>
        <v>43682</v>
      </c>
      <c r="D218" s="42"/>
      <c r="E218" s="42"/>
      <c r="F218" s="42"/>
      <c r="G218" s="42"/>
      <c r="H218" s="54">
        <f t="shared" si="31"/>
        <v>0</v>
      </c>
      <c r="I218" s="211"/>
      <c r="J218" s="158"/>
      <c r="K218" s="73"/>
      <c r="L218" s="31"/>
      <c r="M218" s="31"/>
      <c r="N218" s="31"/>
      <c r="O218" s="31"/>
    </row>
    <row r="219" spans="1:15" s="32" customFormat="1" ht="19" x14ac:dyDescent="0.2">
      <c r="A219" s="157"/>
      <c r="B219" s="67" t="str">
        <f t="shared" si="30"/>
        <v>Vendredi</v>
      </c>
      <c r="C219" s="68">
        <f t="shared" si="33"/>
        <v>43683</v>
      </c>
      <c r="D219" s="42"/>
      <c r="E219" s="42"/>
      <c r="F219" s="42"/>
      <c r="G219" s="42"/>
      <c r="H219" s="54">
        <f t="shared" si="31"/>
        <v>0</v>
      </c>
      <c r="I219" s="211"/>
      <c r="J219" s="158"/>
      <c r="K219" s="73"/>
      <c r="L219" s="31"/>
      <c r="M219" s="31"/>
      <c r="N219" s="31"/>
      <c r="O219" s="31"/>
    </row>
    <row r="220" spans="1:15" s="32" customFormat="1" ht="19" x14ac:dyDescent="0.2">
      <c r="A220" s="157"/>
      <c r="B220" s="67" t="str">
        <f t="shared" si="30"/>
        <v>Samedi</v>
      </c>
      <c r="C220" s="68">
        <f t="shared" si="33"/>
        <v>43684</v>
      </c>
      <c r="D220" s="77"/>
      <c r="E220" s="42"/>
      <c r="F220" s="42"/>
      <c r="G220" s="77"/>
      <c r="H220" s="54">
        <f t="shared" si="31"/>
        <v>0</v>
      </c>
      <c r="I220" s="211"/>
      <c r="J220" s="158"/>
      <c r="K220" s="73"/>
      <c r="L220" s="31"/>
      <c r="M220" s="31"/>
      <c r="N220" s="31"/>
      <c r="O220" s="31"/>
    </row>
    <row r="221" spans="1:15" s="32" customFormat="1" ht="19" x14ac:dyDescent="0.2">
      <c r="A221" s="157"/>
      <c r="B221" s="67" t="str">
        <f t="shared" si="30"/>
        <v>Dimanche</v>
      </c>
      <c r="C221" s="68">
        <f t="shared" si="33"/>
        <v>43685</v>
      </c>
      <c r="D221" s="77"/>
      <c r="E221" s="42"/>
      <c r="F221" s="42"/>
      <c r="G221" s="77"/>
      <c r="H221" s="54">
        <f t="shared" si="31"/>
        <v>0</v>
      </c>
      <c r="I221" s="211"/>
      <c r="J221" s="158"/>
      <c r="K221" s="73"/>
      <c r="L221" s="31"/>
      <c r="M221" s="31"/>
      <c r="N221" s="31"/>
      <c r="O221" s="31"/>
    </row>
    <row r="222" spans="1:15" s="32" customFormat="1" ht="19" x14ac:dyDescent="0.2">
      <c r="A222" s="157"/>
      <c r="B222" s="67" t="str">
        <f t="shared" si="30"/>
        <v>Lundi</v>
      </c>
      <c r="C222" s="68">
        <f t="shared" si="33"/>
        <v>43686</v>
      </c>
      <c r="D222" s="77"/>
      <c r="E222" s="42"/>
      <c r="F222" s="42"/>
      <c r="G222" s="77"/>
      <c r="H222" s="54">
        <f t="shared" si="31"/>
        <v>0</v>
      </c>
      <c r="I222" s="155">
        <f t="shared" ref="I222" si="37">SUM(H216:H222)</f>
        <v>0</v>
      </c>
      <c r="J222" s="158"/>
      <c r="K222" s="73"/>
      <c r="L222" s="31"/>
      <c r="M222" s="31"/>
      <c r="N222" s="31"/>
      <c r="O222" s="31"/>
    </row>
    <row r="223" spans="1:15" s="32" customFormat="1" ht="19" x14ac:dyDescent="0.2">
      <c r="A223" s="157"/>
      <c r="B223" s="246" t="str">
        <f t="shared" si="30"/>
        <v>Mardi</v>
      </c>
      <c r="C223" s="247">
        <f t="shared" si="33"/>
        <v>43687</v>
      </c>
      <c r="D223" s="248"/>
      <c r="E223" s="249"/>
      <c r="F223" s="249"/>
      <c r="G223" s="248"/>
      <c r="H223" s="236">
        <f t="shared" si="31"/>
        <v>0</v>
      </c>
      <c r="I223" s="250"/>
      <c r="J223" s="158"/>
      <c r="K223" s="251"/>
      <c r="L223" s="31"/>
      <c r="M223" s="31"/>
      <c r="N223" s="31"/>
      <c r="O223" s="31"/>
    </row>
    <row r="224" spans="1:15" s="32" customFormat="1" ht="19" x14ac:dyDescent="0.2">
      <c r="A224" s="157"/>
      <c r="B224" s="220" t="str">
        <f t="shared" si="30"/>
        <v>Mercredi</v>
      </c>
      <c r="C224" s="221">
        <f t="shared" si="33"/>
        <v>43688</v>
      </c>
      <c r="D224" s="222"/>
      <c r="E224" s="223"/>
      <c r="F224" s="223"/>
      <c r="G224" s="222"/>
      <c r="H224" s="162">
        <f t="shared" si="31"/>
        <v>0</v>
      </c>
      <c r="I224" s="224"/>
      <c r="J224" s="158"/>
      <c r="K224" s="225"/>
      <c r="L224" s="31"/>
      <c r="M224" s="31"/>
      <c r="N224" s="31"/>
      <c r="O224" s="31"/>
    </row>
    <row r="225" spans="1:15" s="32" customFormat="1" ht="19" x14ac:dyDescent="0.2">
      <c r="A225" s="157"/>
      <c r="B225" s="69" t="str">
        <f t="shared" si="30"/>
        <v>Jeudi</v>
      </c>
      <c r="C225" s="70">
        <f t="shared" si="33"/>
        <v>43689</v>
      </c>
      <c r="D225" s="44"/>
      <c r="E225" s="44"/>
      <c r="F225" s="44"/>
      <c r="G225" s="44"/>
      <c r="H225" s="55">
        <f t="shared" si="31"/>
        <v>0</v>
      </c>
      <c r="I225" s="213"/>
      <c r="J225" s="158"/>
      <c r="K225" s="74"/>
      <c r="L225" s="31"/>
      <c r="M225" s="31"/>
      <c r="N225" s="31"/>
      <c r="O225" s="31"/>
    </row>
    <row r="226" spans="1:15" s="32" customFormat="1" ht="19" x14ac:dyDescent="0.2">
      <c r="A226" s="157"/>
      <c r="B226" s="69" t="str">
        <f t="shared" si="30"/>
        <v>Vendredi</v>
      </c>
      <c r="C226" s="70">
        <f t="shared" si="33"/>
        <v>43690</v>
      </c>
      <c r="D226" s="44"/>
      <c r="E226" s="44"/>
      <c r="F226" s="44"/>
      <c r="G226" s="44"/>
      <c r="H226" s="55">
        <f t="shared" si="31"/>
        <v>0</v>
      </c>
      <c r="I226" s="213"/>
      <c r="J226" s="158"/>
      <c r="K226" s="74"/>
      <c r="L226" s="31"/>
      <c r="M226" s="31"/>
      <c r="N226" s="31"/>
      <c r="O226" s="31"/>
    </row>
    <row r="227" spans="1:15" s="32" customFormat="1" ht="19" x14ac:dyDescent="0.2">
      <c r="A227" s="157"/>
      <c r="B227" s="69" t="str">
        <f t="shared" si="30"/>
        <v>Samedi</v>
      </c>
      <c r="C227" s="70">
        <f t="shared" si="33"/>
        <v>43691</v>
      </c>
      <c r="D227" s="78"/>
      <c r="E227" s="44"/>
      <c r="F227" s="44"/>
      <c r="G227" s="78"/>
      <c r="H227" s="55">
        <f t="shared" si="31"/>
        <v>0</v>
      </c>
      <c r="I227" s="213"/>
      <c r="J227" s="158"/>
      <c r="K227" s="74"/>
      <c r="L227" s="31"/>
      <c r="M227" s="31"/>
      <c r="N227" s="31"/>
      <c r="O227" s="31"/>
    </row>
    <row r="228" spans="1:15" s="32" customFormat="1" ht="19" x14ac:dyDescent="0.2">
      <c r="A228" s="157"/>
      <c r="B228" s="69" t="str">
        <f t="shared" si="30"/>
        <v>Dimanche</v>
      </c>
      <c r="C228" s="70">
        <f t="shared" si="33"/>
        <v>43692</v>
      </c>
      <c r="D228" s="78"/>
      <c r="E228" s="44"/>
      <c r="F228" s="44"/>
      <c r="G228" s="78"/>
      <c r="H228" s="55">
        <f t="shared" si="31"/>
        <v>0</v>
      </c>
      <c r="I228" s="213"/>
      <c r="J228" s="158"/>
      <c r="K228" s="45"/>
      <c r="L228" s="31"/>
      <c r="M228" s="31"/>
      <c r="N228" s="31"/>
      <c r="O228" s="31"/>
    </row>
    <row r="229" spans="1:15" s="32" customFormat="1" ht="19" x14ac:dyDescent="0.2">
      <c r="A229" s="157"/>
      <c r="B229" s="69" t="str">
        <f t="shared" si="30"/>
        <v>Lundi</v>
      </c>
      <c r="C229" s="70">
        <f t="shared" si="33"/>
        <v>43693</v>
      </c>
      <c r="D229" s="78"/>
      <c r="E229" s="44"/>
      <c r="F229" s="44"/>
      <c r="G229" s="78"/>
      <c r="H229" s="55">
        <f t="shared" si="31"/>
        <v>0</v>
      </c>
      <c r="I229" s="148">
        <f t="shared" ref="I229" si="38">SUM(H223:H229)</f>
        <v>0</v>
      </c>
      <c r="J229" s="158"/>
      <c r="K229" s="74"/>
      <c r="L229" s="31"/>
      <c r="M229" s="31"/>
      <c r="N229" s="31"/>
      <c r="O229" s="31"/>
    </row>
    <row r="230" spans="1:15" s="32" customFormat="1" ht="19" x14ac:dyDescent="0.2">
      <c r="A230" s="157"/>
      <c r="B230" s="240" t="str">
        <f t="shared" si="30"/>
        <v>Mardi</v>
      </c>
      <c r="C230" s="241">
        <f t="shared" si="33"/>
        <v>43694</v>
      </c>
      <c r="D230" s="242"/>
      <c r="E230" s="243"/>
      <c r="F230" s="243"/>
      <c r="G230" s="242"/>
      <c r="H230" s="172">
        <f t="shared" si="31"/>
        <v>0</v>
      </c>
      <c r="I230" s="244"/>
      <c r="J230" s="158"/>
      <c r="K230" s="245"/>
      <c r="L230" s="31"/>
      <c r="M230" s="31"/>
      <c r="N230" s="31"/>
      <c r="O230" s="31"/>
    </row>
    <row r="231" spans="1:15" s="32" customFormat="1" ht="19" x14ac:dyDescent="0.2">
      <c r="A231" s="157"/>
      <c r="B231" s="214" t="str">
        <f t="shared" si="30"/>
        <v>Mercredi</v>
      </c>
      <c r="C231" s="215">
        <f t="shared" si="33"/>
        <v>43695</v>
      </c>
      <c r="D231" s="216"/>
      <c r="E231" s="217"/>
      <c r="F231" s="217"/>
      <c r="G231" s="216"/>
      <c r="H231" s="153">
        <f t="shared" si="31"/>
        <v>0</v>
      </c>
      <c r="I231" s="218"/>
      <c r="J231" s="158"/>
      <c r="K231" s="219"/>
      <c r="L231" s="31"/>
      <c r="M231" s="31"/>
      <c r="N231" s="31"/>
      <c r="O231" s="31"/>
    </row>
    <row r="232" spans="1:15" ht="19" x14ac:dyDescent="0.2">
      <c r="A232" s="157"/>
      <c r="B232" s="23" t="str">
        <f t="shared" si="30"/>
        <v>Jeudi</v>
      </c>
      <c r="C232" s="3">
        <f t="shared" si="33"/>
        <v>43696</v>
      </c>
      <c r="D232" s="17"/>
      <c r="E232" s="17"/>
      <c r="F232" s="17"/>
      <c r="G232" s="17"/>
      <c r="H232" s="54">
        <f t="shared" si="31"/>
        <v>0</v>
      </c>
      <c r="I232" s="155"/>
      <c r="J232" s="158"/>
      <c r="K232" s="43"/>
    </row>
    <row r="233" spans="1:15" ht="19" x14ac:dyDescent="0.2">
      <c r="A233" s="157"/>
      <c r="B233" s="23" t="str">
        <f t="shared" si="30"/>
        <v>Vendredi</v>
      </c>
      <c r="C233" s="3">
        <f t="shared" si="33"/>
        <v>43697</v>
      </c>
      <c r="D233" s="17"/>
      <c r="E233" s="17"/>
      <c r="F233" s="17"/>
      <c r="G233" s="17"/>
      <c r="H233" s="54">
        <f t="shared" si="31"/>
        <v>0</v>
      </c>
      <c r="I233" s="155"/>
      <c r="J233" s="158"/>
      <c r="K233" s="43"/>
    </row>
    <row r="234" spans="1:15" ht="19" x14ac:dyDescent="0.2">
      <c r="A234" s="157"/>
      <c r="B234" s="23" t="str">
        <f t="shared" si="30"/>
        <v>Samedi</v>
      </c>
      <c r="C234" s="3">
        <f t="shared" si="33"/>
        <v>43698</v>
      </c>
      <c r="D234" s="17"/>
      <c r="E234" s="17"/>
      <c r="F234" s="17"/>
      <c r="G234" s="17"/>
      <c r="H234" s="54">
        <f t="shared" si="31"/>
        <v>0</v>
      </c>
      <c r="I234" s="155"/>
      <c r="J234" s="158"/>
      <c r="K234" s="43"/>
    </row>
    <row r="235" spans="1:15" ht="19" x14ac:dyDescent="0.2">
      <c r="A235" s="157"/>
      <c r="B235" s="23" t="str">
        <f t="shared" si="30"/>
        <v>Dimanche</v>
      </c>
      <c r="C235" s="3">
        <f t="shared" si="33"/>
        <v>43699</v>
      </c>
      <c r="D235" s="17"/>
      <c r="E235" s="17"/>
      <c r="F235" s="17"/>
      <c r="G235" s="17"/>
      <c r="H235" s="54">
        <f t="shared" si="31"/>
        <v>0</v>
      </c>
      <c r="I235" s="155"/>
      <c r="J235" s="158"/>
      <c r="K235" s="43"/>
    </row>
    <row r="236" spans="1:15" ht="19" x14ac:dyDescent="0.2">
      <c r="A236" s="157"/>
      <c r="B236" s="23" t="str">
        <f t="shared" si="30"/>
        <v>Lundi</v>
      </c>
      <c r="C236" s="3">
        <f t="shared" si="33"/>
        <v>43700</v>
      </c>
      <c r="D236" s="17"/>
      <c r="E236" s="17"/>
      <c r="F236" s="17"/>
      <c r="G236" s="17"/>
      <c r="H236" s="54">
        <f t="shared" si="31"/>
        <v>0</v>
      </c>
      <c r="I236" s="155">
        <f t="shared" ref="I236" si="39">SUM(H230:H236)</f>
        <v>0</v>
      </c>
      <c r="J236" s="158"/>
      <c r="K236" s="43"/>
    </row>
    <row r="237" spans="1:15" ht="19" x14ac:dyDescent="0.2">
      <c r="A237" s="157"/>
      <c r="B237" s="233" t="str">
        <f t="shared" si="30"/>
        <v>Mardi</v>
      </c>
      <c r="C237" s="234">
        <f t="shared" si="33"/>
        <v>43701</v>
      </c>
      <c r="D237" s="235"/>
      <c r="E237" s="235"/>
      <c r="F237" s="235"/>
      <c r="G237" s="235"/>
      <c r="H237" s="236">
        <f t="shared" si="31"/>
        <v>0</v>
      </c>
      <c r="I237" s="237"/>
      <c r="J237" s="158"/>
      <c r="K237" s="252"/>
    </row>
    <row r="238" spans="1:15" ht="19" x14ac:dyDescent="0.2">
      <c r="A238" s="157"/>
      <c r="B238" s="159" t="str">
        <f t="shared" si="30"/>
        <v>Mercredi</v>
      </c>
      <c r="C238" s="160">
        <f t="shared" si="33"/>
        <v>43702</v>
      </c>
      <c r="D238" s="161"/>
      <c r="E238" s="161"/>
      <c r="F238" s="161"/>
      <c r="G238" s="161"/>
      <c r="H238" s="162">
        <f t="shared" si="31"/>
        <v>0</v>
      </c>
      <c r="I238" s="163"/>
      <c r="J238" s="158"/>
      <c r="K238" s="226"/>
    </row>
    <row r="239" spans="1:15" ht="19" x14ac:dyDescent="0.2">
      <c r="A239" s="157"/>
      <c r="B239" s="24" t="str">
        <f t="shared" si="30"/>
        <v>Jeudi</v>
      </c>
      <c r="C239" s="4">
        <f t="shared" si="33"/>
        <v>43703</v>
      </c>
      <c r="D239" s="18"/>
      <c r="E239" s="18"/>
      <c r="F239" s="18"/>
      <c r="G239" s="18"/>
      <c r="H239" s="55">
        <f t="shared" si="31"/>
        <v>0</v>
      </c>
      <c r="I239" s="148"/>
      <c r="J239" s="158"/>
      <c r="K239" s="45"/>
    </row>
    <row r="240" spans="1:15" ht="19" x14ac:dyDescent="0.2">
      <c r="A240" s="157"/>
      <c r="B240" s="24" t="str">
        <f t="shared" si="30"/>
        <v>Vendredi</v>
      </c>
      <c r="C240" s="4">
        <f t="shared" si="33"/>
        <v>43704</v>
      </c>
      <c r="D240" s="18"/>
      <c r="E240" s="18"/>
      <c r="F240" s="18"/>
      <c r="G240" s="18"/>
      <c r="H240" s="55">
        <f t="shared" si="31"/>
        <v>0</v>
      </c>
      <c r="I240" s="148"/>
      <c r="J240" s="158"/>
      <c r="K240" s="45"/>
    </row>
    <row r="241" spans="1:11" ht="19" x14ac:dyDescent="0.2">
      <c r="A241" s="157"/>
      <c r="B241" s="24" t="str">
        <f t="shared" si="30"/>
        <v>Samedi</v>
      </c>
      <c r="C241" s="4">
        <f t="shared" si="33"/>
        <v>43705</v>
      </c>
      <c r="D241" s="18"/>
      <c r="E241" s="18"/>
      <c r="F241" s="18"/>
      <c r="G241" s="18"/>
      <c r="H241" s="55">
        <f t="shared" si="31"/>
        <v>0</v>
      </c>
      <c r="I241" s="148"/>
      <c r="J241" s="158"/>
      <c r="K241" s="45"/>
    </row>
    <row r="242" spans="1:11" ht="19" x14ac:dyDescent="0.2">
      <c r="A242" s="157"/>
      <c r="B242" s="24" t="str">
        <f t="shared" si="30"/>
        <v>Dimanche</v>
      </c>
      <c r="C242" s="4">
        <f t="shared" si="33"/>
        <v>43706</v>
      </c>
      <c r="D242" s="18"/>
      <c r="E242" s="18"/>
      <c r="F242" s="18"/>
      <c r="G242" s="18"/>
      <c r="H242" s="55">
        <f t="shared" si="31"/>
        <v>0</v>
      </c>
      <c r="I242" s="148"/>
      <c r="J242" s="158"/>
      <c r="K242" s="45"/>
    </row>
    <row r="243" spans="1:11" ht="19" x14ac:dyDescent="0.2">
      <c r="A243" s="157"/>
      <c r="B243" s="24" t="str">
        <f t="shared" si="30"/>
        <v>Lundi</v>
      </c>
      <c r="C243" s="4">
        <f t="shared" si="33"/>
        <v>43707</v>
      </c>
      <c r="D243" s="18"/>
      <c r="E243" s="18"/>
      <c r="F243" s="18"/>
      <c r="G243" s="18"/>
      <c r="H243" s="55">
        <f t="shared" si="31"/>
        <v>0</v>
      </c>
      <c r="I243" s="148">
        <f t="shared" ref="I243" si="40">SUM(H237:H243)</f>
        <v>0</v>
      </c>
      <c r="J243" s="158"/>
      <c r="K243" s="45"/>
    </row>
    <row r="244" spans="1:11" ht="20" thickBot="1" x14ac:dyDescent="0.25">
      <c r="A244" s="165"/>
      <c r="B244" s="169" t="str">
        <f t="shared" si="30"/>
        <v>Mardi</v>
      </c>
      <c r="C244" s="170">
        <f t="shared" si="33"/>
        <v>43708</v>
      </c>
      <c r="D244" s="171"/>
      <c r="E244" s="171"/>
      <c r="F244" s="171"/>
      <c r="G244" s="171"/>
      <c r="H244" s="172">
        <f t="shared" si="31"/>
        <v>0</v>
      </c>
      <c r="I244" s="173"/>
      <c r="J244" s="167"/>
      <c r="K244" s="253"/>
    </row>
    <row r="245" spans="1:11" ht="19" x14ac:dyDescent="0.2">
      <c r="A245" s="166" t="s">
        <v>16</v>
      </c>
      <c r="B245" s="137" t="str">
        <f t="shared" si="30"/>
        <v>Mercredi</v>
      </c>
      <c r="C245" s="138">
        <f t="shared" si="33"/>
        <v>43709</v>
      </c>
      <c r="D245" s="139"/>
      <c r="E245" s="139"/>
      <c r="F245" s="139"/>
      <c r="G245" s="139"/>
      <c r="H245" s="140">
        <f t="shared" si="31"/>
        <v>0</v>
      </c>
      <c r="I245" s="141"/>
      <c r="J245" s="168">
        <f>SUM(H245:H274)</f>
        <v>0</v>
      </c>
      <c r="K245" s="227"/>
    </row>
    <row r="246" spans="1:11" ht="19" x14ac:dyDescent="0.2">
      <c r="A246" s="135"/>
      <c r="B246" s="22" t="str">
        <f t="shared" si="30"/>
        <v>Jeudi</v>
      </c>
      <c r="C246" s="2">
        <f t="shared" si="33"/>
        <v>43710</v>
      </c>
      <c r="D246" s="16"/>
      <c r="E246" s="16"/>
      <c r="F246" s="16"/>
      <c r="G246" s="16"/>
      <c r="H246" s="53">
        <f t="shared" si="31"/>
        <v>0</v>
      </c>
      <c r="I246" s="134"/>
      <c r="J246" s="136"/>
      <c r="K246" s="33"/>
    </row>
    <row r="247" spans="1:11" ht="19" x14ac:dyDescent="0.2">
      <c r="A247" s="135"/>
      <c r="B247" s="22" t="str">
        <f t="shared" si="30"/>
        <v>Vendredi</v>
      </c>
      <c r="C247" s="2">
        <f t="shared" si="33"/>
        <v>43711</v>
      </c>
      <c r="D247" s="16"/>
      <c r="E247" s="16"/>
      <c r="F247" s="16"/>
      <c r="G247" s="16"/>
      <c r="H247" s="53">
        <f t="shared" si="31"/>
        <v>0</v>
      </c>
      <c r="I247" s="134"/>
      <c r="J247" s="136"/>
      <c r="K247" s="33"/>
    </row>
    <row r="248" spans="1:11" ht="19" x14ac:dyDescent="0.2">
      <c r="A248" s="135"/>
      <c r="B248" s="22" t="str">
        <f t="shared" si="30"/>
        <v>Samedi</v>
      </c>
      <c r="C248" s="2">
        <f t="shared" si="33"/>
        <v>43712</v>
      </c>
      <c r="D248" s="16"/>
      <c r="E248" s="16"/>
      <c r="F248" s="16"/>
      <c r="G248" s="16"/>
      <c r="H248" s="53">
        <f t="shared" si="31"/>
        <v>0</v>
      </c>
      <c r="I248" s="134"/>
      <c r="J248" s="136"/>
      <c r="K248" s="35"/>
    </row>
    <row r="249" spans="1:11" ht="19" x14ac:dyDescent="0.2">
      <c r="A249" s="135"/>
      <c r="B249" s="22" t="str">
        <f t="shared" si="30"/>
        <v>Dimanche</v>
      </c>
      <c r="C249" s="2">
        <f t="shared" si="33"/>
        <v>43713</v>
      </c>
      <c r="D249" s="16"/>
      <c r="E249" s="16"/>
      <c r="F249" s="16"/>
      <c r="G249" s="16"/>
      <c r="H249" s="53">
        <f t="shared" si="31"/>
        <v>0</v>
      </c>
      <c r="I249" s="134"/>
      <c r="J249" s="136"/>
      <c r="K249" s="35"/>
    </row>
    <row r="250" spans="1:11" ht="19" x14ac:dyDescent="0.2">
      <c r="A250" s="135"/>
      <c r="B250" s="22" t="str">
        <f t="shared" si="30"/>
        <v>Lundi</v>
      </c>
      <c r="C250" s="2">
        <f t="shared" si="33"/>
        <v>43714</v>
      </c>
      <c r="D250" s="16"/>
      <c r="E250" s="16"/>
      <c r="F250" s="16"/>
      <c r="G250" s="16"/>
      <c r="H250" s="53">
        <f t="shared" si="31"/>
        <v>0</v>
      </c>
      <c r="I250" s="134">
        <f t="shared" ref="I250" si="41">SUM(H244:H250)</f>
        <v>0</v>
      </c>
      <c r="J250" s="136"/>
      <c r="K250" s="35"/>
    </row>
    <row r="251" spans="1:11" ht="19" x14ac:dyDescent="0.2">
      <c r="A251" s="135"/>
      <c r="B251" s="275" t="str">
        <f t="shared" si="30"/>
        <v>Mardi</v>
      </c>
      <c r="C251" s="276">
        <f t="shared" si="33"/>
        <v>43715</v>
      </c>
      <c r="D251" s="277"/>
      <c r="E251" s="277"/>
      <c r="F251" s="277"/>
      <c r="G251" s="277"/>
      <c r="H251" s="278">
        <f t="shared" si="31"/>
        <v>0</v>
      </c>
      <c r="I251" s="279"/>
      <c r="J251" s="136"/>
      <c r="K251" s="280"/>
    </row>
    <row r="252" spans="1:11" ht="19" x14ac:dyDescent="0.2">
      <c r="A252" s="135"/>
      <c r="B252" s="143" t="str">
        <f t="shared" si="30"/>
        <v>Mercredi</v>
      </c>
      <c r="C252" s="144">
        <f t="shared" si="33"/>
        <v>43716</v>
      </c>
      <c r="D252" s="145"/>
      <c r="E252" s="145"/>
      <c r="F252" s="145"/>
      <c r="G252" s="145"/>
      <c r="H252" s="146">
        <f t="shared" si="31"/>
        <v>0</v>
      </c>
      <c r="I252" s="147"/>
      <c r="J252" s="136"/>
      <c r="K252" s="149"/>
    </row>
    <row r="253" spans="1:11" ht="19" x14ac:dyDescent="0.2">
      <c r="A253" s="135"/>
      <c r="B253" s="21" t="str">
        <f t="shared" si="30"/>
        <v>Jeudi</v>
      </c>
      <c r="C253" s="1">
        <f t="shared" si="33"/>
        <v>43717</v>
      </c>
      <c r="D253" s="15"/>
      <c r="E253" s="15"/>
      <c r="F253" s="15"/>
      <c r="G253" s="15"/>
      <c r="H253" s="52">
        <f t="shared" si="31"/>
        <v>0</v>
      </c>
      <c r="I253" s="123"/>
      <c r="J253" s="136"/>
      <c r="K253" s="34"/>
    </row>
    <row r="254" spans="1:11" ht="19" x14ac:dyDescent="0.2">
      <c r="A254" s="135"/>
      <c r="B254" s="21" t="str">
        <f t="shared" si="30"/>
        <v>Vendredi</v>
      </c>
      <c r="C254" s="1">
        <f t="shared" si="33"/>
        <v>43718</v>
      </c>
      <c r="D254" s="15"/>
      <c r="E254" s="15"/>
      <c r="F254" s="15"/>
      <c r="G254" s="15"/>
      <c r="H254" s="52">
        <f t="shared" si="31"/>
        <v>0</v>
      </c>
      <c r="I254" s="123"/>
      <c r="J254" s="136"/>
      <c r="K254" s="34"/>
    </row>
    <row r="255" spans="1:11" ht="19" x14ac:dyDescent="0.2">
      <c r="A255" s="135"/>
      <c r="B255" s="21" t="str">
        <f t="shared" si="30"/>
        <v>Samedi</v>
      </c>
      <c r="C255" s="1">
        <f t="shared" si="33"/>
        <v>43719</v>
      </c>
      <c r="D255" s="15"/>
      <c r="E255" s="15"/>
      <c r="F255" s="15"/>
      <c r="G255" s="15"/>
      <c r="H255" s="52">
        <f t="shared" si="31"/>
        <v>0</v>
      </c>
      <c r="I255" s="123"/>
      <c r="J255" s="136"/>
      <c r="K255" s="34"/>
    </row>
    <row r="256" spans="1:11" ht="19" x14ac:dyDescent="0.2">
      <c r="A256" s="135"/>
      <c r="B256" s="21" t="str">
        <f t="shared" si="30"/>
        <v>Dimanche</v>
      </c>
      <c r="C256" s="1">
        <f t="shared" si="33"/>
        <v>43720</v>
      </c>
      <c r="D256" s="15"/>
      <c r="E256" s="15"/>
      <c r="F256" s="15"/>
      <c r="G256" s="15"/>
      <c r="H256" s="52">
        <f t="shared" si="31"/>
        <v>0</v>
      </c>
      <c r="I256" s="123"/>
      <c r="J256" s="136"/>
      <c r="K256" s="34"/>
    </row>
    <row r="257" spans="1:11" ht="19" x14ac:dyDescent="0.2">
      <c r="A257" s="135"/>
      <c r="B257" s="21" t="str">
        <f t="shared" si="30"/>
        <v>Lundi</v>
      </c>
      <c r="C257" s="1">
        <f t="shared" si="33"/>
        <v>43721</v>
      </c>
      <c r="D257" s="15"/>
      <c r="E257" s="15"/>
      <c r="F257" s="15"/>
      <c r="G257" s="15"/>
      <c r="H257" s="52">
        <f t="shared" si="31"/>
        <v>0</v>
      </c>
      <c r="I257" s="123">
        <f t="shared" ref="I257" si="42">SUM(H251:H257)</f>
        <v>0</v>
      </c>
      <c r="J257" s="136"/>
      <c r="K257" s="34"/>
    </row>
    <row r="258" spans="1:11" ht="19" x14ac:dyDescent="0.2">
      <c r="A258" s="135"/>
      <c r="B258" s="102" t="str">
        <f t="shared" ref="B258:B321" si="43">VLOOKUP(WEEKDAY(C258),JoursDeSemaine,2,FALSE)</f>
        <v>Mardi</v>
      </c>
      <c r="C258" s="103">
        <f t="shared" si="33"/>
        <v>43722</v>
      </c>
      <c r="D258" s="104"/>
      <c r="E258" s="104"/>
      <c r="F258" s="104"/>
      <c r="G258" s="104"/>
      <c r="H258" s="105">
        <f t="shared" ref="H258:H321" si="44">(E258-D258+G258-F258)*24</f>
        <v>0</v>
      </c>
      <c r="I258" s="106"/>
      <c r="J258" s="136"/>
      <c r="K258" s="107"/>
    </row>
    <row r="259" spans="1:11" ht="19" x14ac:dyDescent="0.2">
      <c r="A259" s="135"/>
      <c r="B259" s="137" t="str">
        <f t="shared" si="43"/>
        <v>Mercredi</v>
      </c>
      <c r="C259" s="138">
        <f t="shared" si="33"/>
        <v>43723</v>
      </c>
      <c r="D259" s="139"/>
      <c r="E259" s="139"/>
      <c r="F259" s="139"/>
      <c r="G259" s="139"/>
      <c r="H259" s="140">
        <f t="shared" si="44"/>
        <v>0</v>
      </c>
      <c r="I259" s="141"/>
      <c r="J259" s="136"/>
      <c r="K259" s="142"/>
    </row>
    <row r="260" spans="1:11" ht="19" x14ac:dyDescent="0.2">
      <c r="A260" s="135"/>
      <c r="B260" s="22" t="str">
        <f t="shared" si="43"/>
        <v>Jeudi</v>
      </c>
      <c r="C260" s="2">
        <f t="shared" ref="C260:C323" si="45">C259+1</f>
        <v>43724</v>
      </c>
      <c r="D260" s="16"/>
      <c r="E260" s="16"/>
      <c r="F260" s="16"/>
      <c r="G260" s="16"/>
      <c r="H260" s="53">
        <f t="shared" si="44"/>
        <v>0</v>
      </c>
      <c r="I260" s="134"/>
      <c r="J260" s="136"/>
      <c r="K260" s="35"/>
    </row>
    <row r="261" spans="1:11" ht="19" x14ac:dyDescent="0.2">
      <c r="A261" s="135"/>
      <c r="B261" s="22" t="str">
        <f t="shared" si="43"/>
        <v>Vendredi</v>
      </c>
      <c r="C261" s="2">
        <f t="shared" si="45"/>
        <v>43725</v>
      </c>
      <c r="D261" s="16"/>
      <c r="E261" s="16"/>
      <c r="F261" s="16"/>
      <c r="G261" s="16"/>
      <c r="H261" s="53">
        <f t="shared" si="44"/>
        <v>0</v>
      </c>
      <c r="I261" s="134"/>
      <c r="J261" s="136"/>
      <c r="K261" s="35"/>
    </row>
    <row r="262" spans="1:11" ht="19" x14ac:dyDescent="0.2">
      <c r="A262" s="135"/>
      <c r="B262" s="22" t="str">
        <f t="shared" si="43"/>
        <v>Samedi</v>
      </c>
      <c r="C262" s="2">
        <f t="shared" si="45"/>
        <v>43726</v>
      </c>
      <c r="D262" s="16"/>
      <c r="E262" s="16"/>
      <c r="F262" s="16"/>
      <c r="G262" s="16"/>
      <c r="H262" s="53">
        <f t="shared" si="44"/>
        <v>0</v>
      </c>
      <c r="I262" s="134"/>
      <c r="J262" s="136"/>
      <c r="K262" s="35"/>
    </row>
    <row r="263" spans="1:11" ht="19" x14ac:dyDescent="0.2">
      <c r="A263" s="135"/>
      <c r="B263" s="22" t="str">
        <f t="shared" si="43"/>
        <v>Dimanche</v>
      </c>
      <c r="C263" s="2">
        <f t="shared" si="45"/>
        <v>43727</v>
      </c>
      <c r="D263" s="16"/>
      <c r="E263" s="16"/>
      <c r="F263" s="16"/>
      <c r="G263" s="16"/>
      <c r="H263" s="53">
        <f t="shared" si="44"/>
        <v>0</v>
      </c>
      <c r="I263" s="134"/>
      <c r="J263" s="136"/>
      <c r="K263" s="35"/>
    </row>
    <row r="264" spans="1:11" ht="19" x14ac:dyDescent="0.2">
      <c r="A264" s="135"/>
      <c r="B264" s="22" t="str">
        <f t="shared" si="43"/>
        <v>Lundi</v>
      </c>
      <c r="C264" s="2">
        <f t="shared" si="45"/>
        <v>43728</v>
      </c>
      <c r="D264" s="16"/>
      <c r="E264" s="16"/>
      <c r="F264" s="16"/>
      <c r="G264" s="16"/>
      <c r="H264" s="53">
        <f t="shared" si="44"/>
        <v>0</v>
      </c>
      <c r="I264" s="134">
        <f t="shared" ref="I264" si="46">SUM(H258:H264)</f>
        <v>0</v>
      </c>
      <c r="J264" s="136"/>
      <c r="K264" s="35"/>
    </row>
    <row r="265" spans="1:11" ht="19" x14ac:dyDescent="0.2">
      <c r="A265" s="135"/>
      <c r="B265" s="275" t="str">
        <f t="shared" si="43"/>
        <v>Mardi</v>
      </c>
      <c r="C265" s="276">
        <f t="shared" si="45"/>
        <v>43729</v>
      </c>
      <c r="D265" s="277"/>
      <c r="E265" s="277"/>
      <c r="F265" s="277"/>
      <c r="G265" s="277"/>
      <c r="H265" s="278">
        <f t="shared" si="44"/>
        <v>0</v>
      </c>
      <c r="I265" s="279"/>
      <c r="J265" s="136"/>
      <c r="K265" s="280"/>
    </row>
    <row r="266" spans="1:11" ht="19" x14ac:dyDescent="0.2">
      <c r="A266" s="135"/>
      <c r="B266" s="143" t="str">
        <f t="shared" si="43"/>
        <v>Mercredi</v>
      </c>
      <c r="C266" s="144">
        <f t="shared" si="45"/>
        <v>43730</v>
      </c>
      <c r="D266" s="145"/>
      <c r="E266" s="145"/>
      <c r="F266" s="145"/>
      <c r="G266" s="145"/>
      <c r="H266" s="146">
        <f t="shared" si="44"/>
        <v>0</v>
      </c>
      <c r="I266" s="147"/>
      <c r="J266" s="136"/>
      <c r="K266" s="149"/>
    </row>
    <row r="267" spans="1:11" ht="19" x14ac:dyDescent="0.2">
      <c r="A267" s="135"/>
      <c r="B267" s="21" t="str">
        <f t="shared" si="43"/>
        <v>Jeudi</v>
      </c>
      <c r="C267" s="1">
        <f t="shared" si="45"/>
        <v>43731</v>
      </c>
      <c r="D267" s="15"/>
      <c r="E267" s="15"/>
      <c r="F267" s="15"/>
      <c r="G267" s="15"/>
      <c r="H267" s="52">
        <f t="shared" si="44"/>
        <v>0</v>
      </c>
      <c r="I267" s="123"/>
      <c r="J267" s="136"/>
      <c r="K267" s="34"/>
    </row>
    <row r="268" spans="1:11" ht="19" x14ac:dyDescent="0.2">
      <c r="A268" s="135"/>
      <c r="B268" s="21" t="str">
        <f t="shared" si="43"/>
        <v>Vendredi</v>
      </c>
      <c r="C268" s="1">
        <f t="shared" si="45"/>
        <v>43732</v>
      </c>
      <c r="D268" s="15"/>
      <c r="E268" s="15"/>
      <c r="F268" s="15"/>
      <c r="G268" s="15"/>
      <c r="H268" s="52">
        <f t="shared" si="44"/>
        <v>0</v>
      </c>
      <c r="I268" s="123"/>
      <c r="J268" s="136"/>
      <c r="K268" s="34"/>
    </row>
    <row r="269" spans="1:11" ht="19" x14ac:dyDescent="0.2">
      <c r="A269" s="135"/>
      <c r="B269" s="21" t="str">
        <f t="shared" si="43"/>
        <v>Samedi</v>
      </c>
      <c r="C269" s="1">
        <f t="shared" si="45"/>
        <v>43733</v>
      </c>
      <c r="D269" s="15"/>
      <c r="E269" s="15"/>
      <c r="F269" s="15"/>
      <c r="G269" s="15"/>
      <c r="H269" s="52">
        <f t="shared" si="44"/>
        <v>0</v>
      </c>
      <c r="I269" s="123"/>
      <c r="J269" s="136"/>
      <c r="K269" s="34"/>
    </row>
    <row r="270" spans="1:11" ht="19" x14ac:dyDescent="0.2">
      <c r="A270" s="135"/>
      <c r="B270" s="21" t="str">
        <f t="shared" si="43"/>
        <v>Dimanche</v>
      </c>
      <c r="C270" s="1">
        <f t="shared" si="45"/>
        <v>43734</v>
      </c>
      <c r="D270" s="15"/>
      <c r="E270" s="15"/>
      <c r="F270" s="15"/>
      <c r="G270" s="15"/>
      <c r="H270" s="52">
        <f t="shared" si="44"/>
        <v>0</v>
      </c>
      <c r="I270" s="123"/>
      <c r="J270" s="136"/>
      <c r="K270" s="34"/>
    </row>
    <row r="271" spans="1:11" ht="19" x14ac:dyDescent="0.2">
      <c r="A271" s="135"/>
      <c r="B271" s="21" t="str">
        <f t="shared" si="43"/>
        <v>Lundi</v>
      </c>
      <c r="C271" s="1">
        <f t="shared" si="45"/>
        <v>43735</v>
      </c>
      <c r="D271" s="15"/>
      <c r="E271" s="15"/>
      <c r="F271" s="15"/>
      <c r="G271" s="15"/>
      <c r="H271" s="52">
        <f t="shared" si="44"/>
        <v>0</v>
      </c>
      <c r="I271" s="123">
        <f t="shared" ref="I271" si="47">SUM(H265:H271)</f>
        <v>0</v>
      </c>
      <c r="J271" s="136"/>
      <c r="K271" s="34"/>
    </row>
    <row r="272" spans="1:11" ht="19" x14ac:dyDescent="0.2">
      <c r="A272" s="135"/>
      <c r="B272" s="102" t="str">
        <f t="shared" si="43"/>
        <v>Mardi</v>
      </c>
      <c r="C272" s="103">
        <f t="shared" si="45"/>
        <v>43736</v>
      </c>
      <c r="D272" s="104"/>
      <c r="E272" s="104"/>
      <c r="F272" s="104"/>
      <c r="G272" s="104"/>
      <c r="H272" s="105">
        <f t="shared" si="44"/>
        <v>0</v>
      </c>
      <c r="I272" s="106"/>
      <c r="J272" s="136"/>
      <c r="K272" s="107"/>
    </row>
    <row r="273" spans="1:11" ht="19" x14ac:dyDescent="0.2">
      <c r="A273" s="135"/>
      <c r="B273" s="137" t="str">
        <f t="shared" si="43"/>
        <v>Mercredi</v>
      </c>
      <c r="C273" s="138">
        <f t="shared" si="45"/>
        <v>43737</v>
      </c>
      <c r="D273" s="139"/>
      <c r="E273" s="139"/>
      <c r="F273" s="139"/>
      <c r="G273" s="139"/>
      <c r="H273" s="140">
        <f t="shared" si="44"/>
        <v>0</v>
      </c>
      <c r="I273" s="141"/>
      <c r="J273" s="136"/>
      <c r="K273" s="142"/>
    </row>
    <row r="274" spans="1:11" ht="20" thickBot="1" x14ac:dyDescent="0.25">
      <c r="A274" s="193"/>
      <c r="B274" s="22" t="str">
        <f t="shared" si="43"/>
        <v>Jeudi</v>
      </c>
      <c r="C274" s="2">
        <f t="shared" si="45"/>
        <v>43738</v>
      </c>
      <c r="D274" s="16"/>
      <c r="E274" s="16"/>
      <c r="F274" s="16"/>
      <c r="G274" s="16"/>
      <c r="H274" s="53">
        <f t="shared" si="44"/>
        <v>0</v>
      </c>
      <c r="I274" s="134"/>
      <c r="J274" s="195"/>
      <c r="K274" s="35"/>
    </row>
    <row r="275" spans="1:11" ht="19" x14ac:dyDescent="0.2">
      <c r="A275" s="194" t="s">
        <v>17</v>
      </c>
      <c r="B275" s="23" t="str">
        <f t="shared" si="43"/>
        <v>Vendredi</v>
      </c>
      <c r="C275" s="3">
        <f t="shared" si="45"/>
        <v>43739</v>
      </c>
      <c r="D275" s="17"/>
      <c r="E275" s="17"/>
      <c r="F275" s="17"/>
      <c r="G275" s="17"/>
      <c r="H275" s="54">
        <f t="shared" si="44"/>
        <v>0</v>
      </c>
      <c r="I275" s="155"/>
      <c r="J275" s="196">
        <f>SUM(H275:H305)</f>
        <v>0</v>
      </c>
      <c r="K275" s="36"/>
    </row>
    <row r="276" spans="1:11" ht="19" x14ac:dyDescent="0.2">
      <c r="A276" s="157"/>
      <c r="B276" s="23" t="str">
        <f t="shared" si="43"/>
        <v>Samedi</v>
      </c>
      <c r="C276" s="3">
        <f t="shared" si="45"/>
        <v>43740</v>
      </c>
      <c r="D276" s="17"/>
      <c r="E276" s="17"/>
      <c r="F276" s="17"/>
      <c r="G276" s="17"/>
      <c r="H276" s="54">
        <f t="shared" si="44"/>
        <v>0</v>
      </c>
      <c r="I276" s="155"/>
      <c r="J276" s="158"/>
      <c r="K276" s="36"/>
    </row>
    <row r="277" spans="1:11" ht="19" x14ac:dyDescent="0.2">
      <c r="A277" s="157"/>
      <c r="B277" s="23" t="str">
        <f t="shared" si="43"/>
        <v>Dimanche</v>
      </c>
      <c r="C277" s="3">
        <f t="shared" si="45"/>
        <v>43741</v>
      </c>
      <c r="D277" s="17"/>
      <c r="E277" s="17"/>
      <c r="F277" s="17"/>
      <c r="G277" s="17"/>
      <c r="H277" s="54">
        <f t="shared" si="44"/>
        <v>0</v>
      </c>
      <c r="I277" s="155"/>
      <c r="J277" s="158"/>
      <c r="K277" s="36"/>
    </row>
    <row r="278" spans="1:11" ht="19" x14ac:dyDescent="0.2">
      <c r="A278" s="157"/>
      <c r="B278" s="23" t="str">
        <f t="shared" si="43"/>
        <v>Lundi</v>
      </c>
      <c r="C278" s="3">
        <f t="shared" si="45"/>
        <v>43742</v>
      </c>
      <c r="D278" s="17"/>
      <c r="E278" s="17"/>
      <c r="F278" s="17"/>
      <c r="G278" s="17"/>
      <c r="H278" s="54">
        <f t="shared" si="44"/>
        <v>0</v>
      </c>
      <c r="I278" s="155">
        <f t="shared" ref="I278" si="48">SUM(H272:H278)</f>
        <v>0</v>
      </c>
      <c r="J278" s="158"/>
      <c r="K278" s="36"/>
    </row>
    <row r="279" spans="1:11" ht="19" x14ac:dyDescent="0.2">
      <c r="A279" s="157"/>
      <c r="B279" s="233" t="str">
        <f t="shared" si="43"/>
        <v>Mardi</v>
      </c>
      <c r="C279" s="234">
        <f t="shared" si="45"/>
        <v>43743</v>
      </c>
      <c r="D279" s="235"/>
      <c r="E279" s="235"/>
      <c r="F279" s="235"/>
      <c r="G279" s="235"/>
      <c r="H279" s="236">
        <f t="shared" si="44"/>
        <v>0</v>
      </c>
      <c r="I279" s="237"/>
      <c r="J279" s="158"/>
      <c r="K279" s="239"/>
    </row>
    <row r="280" spans="1:11" ht="19" x14ac:dyDescent="0.2">
      <c r="A280" s="157"/>
      <c r="B280" s="159" t="str">
        <f t="shared" si="43"/>
        <v>Mercredi</v>
      </c>
      <c r="C280" s="160">
        <f t="shared" si="45"/>
        <v>43744</v>
      </c>
      <c r="D280" s="161"/>
      <c r="E280" s="161"/>
      <c r="F280" s="161"/>
      <c r="G280" s="161"/>
      <c r="H280" s="162">
        <f t="shared" si="44"/>
        <v>0</v>
      </c>
      <c r="I280" s="163"/>
      <c r="J280" s="158"/>
      <c r="K280" s="164"/>
    </row>
    <row r="281" spans="1:11" ht="19" x14ac:dyDescent="0.2">
      <c r="A281" s="157"/>
      <c r="B281" s="24" t="str">
        <f t="shared" si="43"/>
        <v>Jeudi</v>
      </c>
      <c r="C281" s="4">
        <f t="shared" si="45"/>
        <v>43745</v>
      </c>
      <c r="D281" s="18"/>
      <c r="E281" s="18"/>
      <c r="F281" s="18"/>
      <c r="G281" s="18"/>
      <c r="H281" s="55">
        <f t="shared" si="44"/>
        <v>0</v>
      </c>
      <c r="I281" s="148"/>
      <c r="J281" s="158"/>
      <c r="K281" s="37"/>
    </row>
    <row r="282" spans="1:11" ht="19" x14ac:dyDescent="0.2">
      <c r="A282" s="157"/>
      <c r="B282" s="24" t="str">
        <f t="shared" si="43"/>
        <v>Vendredi</v>
      </c>
      <c r="C282" s="4">
        <f t="shared" si="45"/>
        <v>43746</v>
      </c>
      <c r="D282" s="18"/>
      <c r="E282" s="18"/>
      <c r="F282" s="18"/>
      <c r="G282" s="18"/>
      <c r="H282" s="55">
        <f t="shared" si="44"/>
        <v>0</v>
      </c>
      <c r="I282" s="148"/>
      <c r="J282" s="158"/>
      <c r="K282" s="37"/>
    </row>
    <row r="283" spans="1:11" ht="19" x14ac:dyDescent="0.2">
      <c r="A283" s="157"/>
      <c r="B283" s="24" t="str">
        <f t="shared" si="43"/>
        <v>Samedi</v>
      </c>
      <c r="C283" s="4">
        <f t="shared" si="45"/>
        <v>43747</v>
      </c>
      <c r="D283" s="18"/>
      <c r="E283" s="18"/>
      <c r="F283" s="18"/>
      <c r="G283" s="18"/>
      <c r="H283" s="55">
        <f t="shared" si="44"/>
        <v>0</v>
      </c>
      <c r="I283" s="148"/>
      <c r="J283" s="158"/>
      <c r="K283" s="37"/>
    </row>
    <row r="284" spans="1:11" ht="19" x14ac:dyDescent="0.2">
      <c r="A284" s="157"/>
      <c r="B284" s="24" t="str">
        <f t="shared" si="43"/>
        <v>Dimanche</v>
      </c>
      <c r="C284" s="4">
        <f t="shared" si="45"/>
        <v>43748</v>
      </c>
      <c r="D284" s="18"/>
      <c r="E284" s="18"/>
      <c r="F284" s="18"/>
      <c r="G284" s="18"/>
      <c r="H284" s="55">
        <f t="shared" si="44"/>
        <v>0</v>
      </c>
      <c r="I284" s="148"/>
      <c r="J284" s="158"/>
      <c r="K284" s="37"/>
    </row>
    <row r="285" spans="1:11" ht="19" x14ac:dyDescent="0.2">
      <c r="A285" s="157"/>
      <c r="B285" s="24" t="str">
        <f t="shared" si="43"/>
        <v>Lundi</v>
      </c>
      <c r="C285" s="4">
        <f t="shared" si="45"/>
        <v>43749</v>
      </c>
      <c r="D285" s="18"/>
      <c r="E285" s="18"/>
      <c r="F285" s="18"/>
      <c r="G285" s="18"/>
      <c r="H285" s="55">
        <f t="shared" si="44"/>
        <v>0</v>
      </c>
      <c r="I285" s="148">
        <f t="shared" ref="I285" si="49">SUM(H279:H285)</f>
        <v>0</v>
      </c>
      <c r="J285" s="158"/>
      <c r="K285" s="45"/>
    </row>
    <row r="286" spans="1:11" ht="19" x14ac:dyDescent="0.2">
      <c r="A286" s="157"/>
      <c r="B286" s="169" t="str">
        <f t="shared" si="43"/>
        <v>Mardi</v>
      </c>
      <c r="C286" s="170">
        <f t="shared" si="45"/>
        <v>43750</v>
      </c>
      <c r="D286" s="171"/>
      <c r="E286" s="171"/>
      <c r="F286" s="171"/>
      <c r="G286" s="171"/>
      <c r="H286" s="172">
        <f t="shared" si="44"/>
        <v>0</v>
      </c>
      <c r="I286" s="173"/>
      <c r="J286" s="158"/>
      <c r="K286" s="174"/>
    </row>
    <row r="287" spans="1:11" ht="19" x14ac:dyDescent="0.2">
      <c r="A287" s="157"/>
      <c r="B287" s="150" t="str">
        <f t="shared" si="43"/>
        <v>Mercredi</v>
      </c>
      <c r="C287" s="151">
        <f t="shared" si="45"/>
        <v>43751</v>
      </c>
      <c r="D287" s="152"/>
      <c r="E287" s="152"/>
      <c r="F287" s="152"/>
      <c r="G287" s="152"/>
      <c r="H287" s="153">
        <f t="shared" si="44"/>
        <v>0</v>
      </c>
      <c r="I287" s="154"/>
      <c r="J287" s="158"/>
      <c r="K287" s="156"/>
    </row>
    <row r="288" spans="1:11" ht="19" x14ac:dyDescent="0.2">
      <c r="A288" s="157"/>
      <c r="B288" s="23" t="str">
        <f t="shared" si="43"/>
        <v>Jeudi</v>
      </c>
      <c r="C288" s="3">
        <f t="shared" si="45"/>
        <v>43752</v>
      </c>
      <c r="D288" s="17"/>
      <c r="E288" s="17"/>
      <c r="F288" s="17"/>
      <c r="G288" s="17"/>
      <c r="H288" s="54">
        <f t="shared" si="44"/>
        <v>0</v>
      </c>
      <c r="I288" s="155"/>
      <c r="J288" s="158"/>
      <c r="K288" s="36"/>
    </row>
    <row r="289" spans="1:11" ht="19" x14ac:dyDescent="0.2">
      <c r="A289" s="157"/>
      <c r="B289" s="23" t="str">
        <f t="shared" si="43"/>
        <v>Vendredi</v>
      </c>
      <c r="C289" s="3">
        <f t="shared" si="45"/>
        <v>43753</v>
      </c>
      <c r="D289" s="17"/>
      <c r="E289" s="17"/>
      <c r="F289" s="17"/>
      <c r="G289" s="17"/>
      <c r="H289" s="54">
        <f t="shared" si="44"/>
        <v>0</v>
      </c>
      <c r="I289" s="155"/>
      <c r="J289" s="158"/>
      <c r="K289" s="36"/>
    </row>
    <row r="290" spans="1:11" ht="19" x14ac:dyDescent="0.2">
      <c r="A290" s="157"/>
      <c r="B290" s="23" t="str">
        <f t="shared" si="43"/>
        <v>Samedi</v>
      </c>
      <c r="C290" s="3">
        <f t="shared" si="45"/>
        <v>43754</v>
      </c>
      <c r="D290" s="17"/>
      <c r="E290" s="17"/>
      <c r="F290" s="17"/>
      <c r="G290" s="17"/>
      <c r="H290" s="54">
        <f t="shared" si="44"/>
        <v>0</v>
      </c>
      <c r="I290" s="155"/>
      <c r="J290" s="158"/>
      <c r="K290" s="36"/>
    </row>
    <row r="291" spans="1:11" ht="19" x14ac:dyDescent="0.2">
      <c r="A291" s="157"/>
      <c r="B291" s="23" t="str">
        <f t="shared" si="43"/>
        <v>Dimanche</v>
      </c>
      <c r="C291" s="3">
        <f t="shared" si="45"/>
        <v>43755</v>
      </c>
      <c r="D291" s="17"/>
      <c r="E291" s="17"/>
      <c r="F291" s="17"/>
      <c r="G291" s="17"/>
      <c r="H291" s="54">
        <f t="shared" si="44"/>
        <v>0</v>
      </c>
      <c r="I291" s="155"/>
      <c r="J291" s="158"/>
      <c r="K291" s="36"/>
    </row>
    <row r="292" spans="1:11" ht="19" x14ac:dyDescent="0.2">
      <c r="A292" s="157"/>
      <c r="B292" s="23" t="str">
        <f t="shared" si="43"/>
        <v>Lundi</v>
      </c>
      <c r="C292" s="3">
        <f t="shared" si="45"/>
        <v>43756</v>
      </c>
      <c r="D292" s="17"/>
      <c r="E292" s="17"/>
      <c r="F292" s="17"/>
      <c r="G292" s="17"/>
      <c r="H292" s="54">
        <f t="shared" si="44"/>
        <v>0</v>
      </c>
      <c r="I292" s="155">
        <f t="shared" ref="I292" si="50">SUM(H286:H292)</f>
        <v>0</v>
      </c>
      <c r="J292" s="158"/>
      <c r="K292" s="36"/>
    </row>
    <row r="293" spans="1:11" ht="19" x14ac:dyDescent="0.2">
      <c r="A293" s="157"/>
      <c r="B293" s="233" t="str">
        <f t="shared" si="43"/>
        <v>Mardi</v>
      </c>
      <c r="C293" s="234">
        <f t="shared" si="45"/>
        <v>43757</v>
      </c>
      <c r="D293" s="235"/>
      <c r="E293" s="235"/>
      <c r="F293" s="235"/>
      <c r="G293" s="235"/>
      <c r="H293" s="236">
        <f t="shared" si="44"/>
        <v>0</v>
      </c>
      <c r="I293" s="237"/>
      <c r="J293" s="158"/>
      <c r="K293" s="239"/>
    </row>
    <row r="294" spans="1:11" ht="19" x14ac:dyDescent="0.2">
      <c r="A294" s="157"/>
      <c r="B294" s="159" t="str">
        <f t="shared" si="43"/>
        <v>Mercredi</v>
      </c>
      <c r="C294" s="160">
        <f t="shared" si="45"/>
        <v>43758</v>
      </c>
      <c r="D294" s="161"/>
      <c r="E294" s="161"/>
      <c r="F294" s="161"/>
      <c r="G294" s="161"/>
      <c r="H294" s="162">
        <f t="shared" si="44"/>
        <v>0</v>
      </c>
      <c r="I294" s="163"/>
      <c r="J294" s="158"/>
      <c r="K294" s="164"/>
    </row>
    <row r="295" spans="1:11" ht="19" x14ac:dyDescent="0.2">
      <c r="A295" s="157"/>
      <c r="B295" s="24" t="str">
        <f t="shared" si="43"/>
        <v>Jeudi</v>
      </c>
      <c r="C295" s="4">
        <f t="shared" si="45"/>
        <v>43759</v>
      </c>
      <c r="D295" s="18"/>
      <c r="E295" s="18"/>
      <c r="F295" s="18"/>
      <c r="G295" s="18"/>
      <c r="H295" s="55">
        <f t="shared" si="44"/>
        <v>0</v>
      </c>
      <c r="I295" s="148"/>
      <c r="J295" s="158"/>
      <c r="K295" s="37"/>
    </row>
    <row r="296" spans="1:11" ht="19" x14ac:dyDescent="0.2">
      <c r="A296" s="157"/>
      <c r="B296" s="24" t="str">
        <f t="shared" si="43"/>
        <v>Vendredi</v>
      </c>
      <c r="C296" s="4">
        <f t="shared" si="45"/>
        <v>43760</v>
      </c>
      <c r="D296" s="18"/>
      <c r="E296" s="18"/>
      <c r="F296" s="18"/>
      <c r="G296" s="18"/>
      <c r="H296" s="55">
        <f t="shared" si="44"/>
        <v>0</v>
      </c>
      <c r="I296" s="148"/>
      <c r="J296" s="158"/>
      <c r="K296" s="37"/>
    </row>
    <row r="297" spans="1:11" ht="19" x14ac:dyDescent="0.2">
      <c r="A297" s="157"/>
      <c r="B297" s="24" t="str">
        <f t="shared" si="43"/>
        <v>Samedi</v>
      </c>
      <c r="C297" s="4">
        <f t="shared" si="45"/>
        <v>43761</v>
      </c>
      <c r="D297" s="18"/>
      <c r="E297" s="18"/>
      <c r="F297" s="18"/>
      <c r="G297" s="18"/>
      <c r="H297" s="55">
        <f t="shared" si="44"/>
        <v>0</v>
      </c>
      <c r="I297" s="148"/>
      <c r="J297" s="158"/>
      <c r="K297" s="37"/>
    </row>
    <row r="298" spans="1:11" ht="19" x14ac:dyDescent="0.2">
      <c r="A298" s="157"/>
      <c r="B298" s="24" t="str">
        <f t="shared" si="43"/>
        <v>Dimanche</v>
      </c>
      <c r="C298" s="4">
        <f t="shared" si="45"/>
        <v>43762</v>
      </c>
      <c r="D298" s="18"/>
      <c r="E298" s="18"/>
      <c r="F298" s="18"/>
      <c r="G298" s="18"/>
      <c r="H298" s="55">
        <f t="shared" si="44"/>
        <v>0</v>
      </c>
      <c r="I298" s="148"/>
      <c r="J298" s="158"/>
      <c r="K298" s="37"/>
    </row>
    <row r="299" spans="1:11" ht="19" x14ac:dyDescent="0.2">
      <c r="A299" s="157"/>
      <c r="B299" s="24" t="str">
        <f t="shared" si="43"/>
        <v>Lundi</v>
      </c>
      <c r="C299" s="4">
        <f t="shared" si="45"/>
        <v>43763</v>
      </c>
      <c r="D299" s="18"/>
      <c r="E299" s="18"/>
      <c r="F299" s="18"/>
      <c r="G299" s="18"/>
      <c r="H299" s="55">
        <f t="shared" si="44"/>
        <v>0</v>
      </c>
      <c r="I299" s="148">
        <f t="shared" ref="I299" si="51">SUM(H293:H299)</f>
        <v>0</v>
      </c>
      <c r="J299" s="158"/>
      <c r="K299" s="37"/>
    </row>
    <row r="300" spans="1:11" ht="19" x14ac:dyDescent="0.2">
      <c r="A300" s="157"/>
      <c r="B300" s="169" t="str">
        <f t="shared" si="43"/>
        <v>Mardi</v>
      </c>
      <c r="C300" s="170">
        <f t="shared" si="45"/>
        <v>43764</v>
      </c>
      <c r="D300" s="171"/>
      <c r="E300" s="171"/>
      <c r="F300" s="171"/>
      <c r="G300" s="171"/>
      <c r="H300" s="172">
        <f t="shared" si="44"/>
        <v>0</v>
      </c>
      <c r="I300" s="173"/>
      <c r="J300" s="158"/>
      <c r="K300" s="174"/>
    </row>
    <row r="301" spans="1:11" ht="19" x14ac:dyDescent="0.2">
      <c r="A301" s="157"/>
      <c r="B301" s="150" t="str">
        <f t="shared" si="43"/>
        <v>Mercredi</v>
      </c>
      <c r="C301" s="151">
        <f t="shared" si="45"/>
        <v>43765</v>
      </c>
      <c r="D301" s="152"/>
      <c r="E301" s="152"/>
      <c r="F301" s="152"/>
      <c r="G301" s="152"/>
      <c r="H301" s="153">
        <f t="shared" si="44"/>
        <v>0</v>
      </c>
      <c r="I301" s="154"/>
      <c r="J301" s="158"/>
      <c r="K301" s="156"/>
    </row>
    <row r="302" spans="1:11" ht="19" x14ac:dyDescent="0.2">
      <c r="A302" s="157"/>
      <c r="B302" s="23" t="str">
        <f t="shared" si="43"/>
        <v>Jeudi</v>
      </c>
      <c r="C302" s="3">
        <f t="shared" si="45"/>
        <v>43766</v>
      </c>
      <c r="D302" s="17"/>
      <c r="E302" s="17"/>
      <c r="F302" s="17"/>
      <c r="G302" s="17"/>
      <c r="H302" s="54">
        <f t="shared" si="44"/>
        <v>0</v>
      </c>
      <c r="I302" s="155"/>
      <c r="J302" s="158"/>
      <c r="K302" s="36"/>
    </row>
    <row r="303" spans="1:11" ht="19" x14ac:dyDescent="0.2">
      <c r="A303" s="157"/>
      <c r="B303" s="23" t="str">
        <f t="shared" si="43"/>
        <v>Vendredi</v>
      </c>
      <c r="C303" s="3">
        <f t="shared" si="45"/>
        <v>43767</v>
      </c>
      <c r="D303" s="17"/>
      <c r="E303" s="17"/>
      <c r="F303" s="17"/>
      <c r="G303" s="17"/>
      <c r="H303" s="54">
        <f t="shared" si="44"/>
        <v>0</v>
      </c>
      <c r="I303" s="155"/>
      <c r="J303" s="158"/>
      <c r="K303" s="36"/>
    </row>
    <row r="304" spans="1:11" ht="19" x14ac:dyDescent="0.2">
      <c r="A304" s="157"/>
      <c r="B304" s="23" t="str">
        <f t="shared" si="43"/>
        <v>Samedi</v>
      </c>
      <c r="C304" s="3">
        <f t="shared" si="45"/>
        <v>43768</v>
      </c>
      <c r="D304" s="17"/>
      <c r="E304" s="17"/>
      <c r="F304" s="17"/>
      <c r="G304" s="17"/>
      <c r="H304" s="54">
        <f t="shared" si="44"/>
        <v>0</v>
      </c>
      <c r="I304" s="155"/>
      <c r="J304" s="158"/>
      <c r="K304" s="36"/>
    </row>
    <row r="305" spans="1:11" ht="20" thickBot="1" x14ac:dyDescent="0.25">
      <c r="A305" s="165"/>
      <c r="B305" s="23" t="str">
        <f t="shared" si="43"/>
        <v>Dimanche</v>
      </c>
      <c r="C305" s="3">
        <f t="shared" si="45"/>
        <v>43769</v>
      </c>
      <c r="D305" s="17"/>
      <c r="E305" s="17"/>
      <c r="F305" s="17"/>
      <c r="G305" s="17"/>
      <c r="H305" s="54">
        <f t="shared" si="44"/>
        <v>0</v>
      </c>
      <c r="I305" s="155"/>
      <c r="J305" s="167"/>
      <c r="K305" s="36"/>
    </row>
    <row r="306" spans="1:11" ht="19" x14ac:dyDescent="0.2">
      <c r="A306" s="166" t="s">
        <v>18</v>
      </c>
      <c r="B306" s="22" t="str">
        <f t="shared" si="43"/>
        <v>Lundi</v>
      </c>
      <c r="C306" s="2">
        <f t="shared" si="45"/>
        <v>43770</v>
      </c>
      <c r="D306" s="16"/>
      <c r="E306" s="16"/>
      <c r="F306" s="16"/>
      <c r="G306" s="16"/>
      <c r="H306" s="53">
        <f t="shared" si="44"/>
        <v>0</v>
      </c>
      <c r="I306" s="134">
        <f t="shared" ref="I306" si="52">SUM(H300:H306)</f>
        <v>0</v>
      </c>
      <c r="J306" s="168">
        <f>SUM(H306:H335)</f>
        <v>126.99999999999999</v>
      </c>
      <c r="K306" s="33" t="s">
        <v>30</v>
      </c>
    </row>
    <row r="307" spans="1:11" ht="19" x14ac:dyDescent="0.2">
      <c r="A307" s="135"/>
      <c r="B307" s="275" t="str">
        <f t="shared" si="43"/>
        <v>Mardi</v>
      </c>
      <c r="C307" s="276">
        <f t="shared" si="45"/>
        <v>43771</v>
      </c>
      <c r="D307" s="277">
        <v>0.5625</v>
      </c>
      <c r="E307" s="277"/>
      <c r="F307" s="277"/>
      <c r="G307" s="277">
        <v>0.85416666666666663</v>
      </c>
      <c r="H307" s="278">
        <f t="shared" si="44"/>
        <v>6.9999999999999991</v>
      </c>
      <c r="I307" s="279"/>
      <c r="J307" s="136"/>
      <c r="K307" s="280"/>
    </row>
    <row r="308" spans="1:11" ht="19" x14ac:dyDescent="0.2">
      <c r="A308" s="135"/>
      <c r="B308" s="143" t="str">
        <f t="shared" si="43"/>
        <v>Mercredi</v>
      </c>
      <c r="C308" s="144">
        <f t="shared" si="45"/>
        <v>43772</v>
      </c>
      <c r="D308" s="145">
        <v>0.5625</v>
      </c>
      <c r="E308" s="145"/>
      <c r="F308" s="145"/>
      <c r="G308" s="145">
        <v>0.85416666666666663</v>
      </c>
      <c r="H308" s="146">
        <f t="shared" si="44"/>
        <v>6.9999999999999991</v>
      </c>
      <c r="I308" s="147"/>
      <c r="J308" s="136"/>
      <c r="K308" s="149"/>
    </row>
    <row r="309" spans="1:11" ht="19" x14ac:dyDescent="0.2">
      <c r="A309" s="135"/>
      <c r="B309" s="21" t="str">
        <f t="shared" si="43"/>
        <v>Jeudi</v>
      </c>
      <c r="C309" s="1">
        <f t="shared" si="45"/>
        <v>43773</v>
      </c>
      <c r="D309" s="15"/>
      <c r="E309" s="15"/>
      <c r="F309" s="15"/>
      <c r="G309" s="15"/>
      <c r="H309" s="52">
        <f t="shared" si="44"/>
        <v>0</v>
      </c>
      <c r="I309" s="123"/>
      <c r="J309" s="136"/>
      <c r="K309" s="34"/>
    </row>
    <row r="310" spans="1:11" ht="19" x14ac:dyDescent="0.2">
      <c r="A310" s="135"/>
      <c r="B310" s="21" t="str">
        <f t="shared" si="43"/>
        <v>Vendredi</v>
      </c>
      <c r="C310" s="1">
        <f t="shared" si="45"/>
        <v>43774</v>
      </c>
      <c r="D310" s="15"/>
      <c r="E310" s="15"/>
      <c r="F310" s="15"/>
      <c r="G310" s="15"/>
      <c r="H310" s="52">
        <f t="shared" si="44"/>
        <v>0</v>
      </c>
      <c r="I310" s="123"/>
      <c r="J310" s="136"/>
      <c r="K310" s="34"/>
    </row>
    <row r="311" spans="1:11" ht="19" x14ac:dyDescent="0.2">
      <c r="A311" s="135"/>
      <c r="B311" s="21" t="str">
        <f t="shared" si="43"/>
        <v>Samedi</v>
      </c>
      <c r="C311" s="1">
        <f t="shared" si="45"/>
        <v>43775</v>
      </c>
      <c r="D311" s="15">
        <v>0.5625</v>
      </c>
      <c r="E311" s="15"/>
      <c r="F311" s="15"/>
      <c r="G311" s="15">
        <v>0.85416666666666663</v>
      </c>
      <c r="H311" s="52">
        <f t="shared" si="44"/>
        <v>6.9999999999999991</v>
      </c>
      <c r="I311" s="123"/>
      <c r="J311" s="136"/>
      <c r="K311" s="34"/>
    </row>
    <row r="312" spans="1:11" ht="19" x14ac:dyDescent="0.2">
      <c r="A312" s="135"/>
      <c r="B312" s="21" t="str">
        <f t="shared" si="43"/>
        <v>Dimanche</v>
      </c>
      <c r="C312" s="1">
        <f t="shared" si="45"/>
        <v>43776</v>
      </c>
      <c r="D312" s="15">
        <v>0.5625</v>
      </c>
      <c r="E312" s="15"/>
      <c r="F312" s="15"/>
      <c r="G312" s="15">
        <v>0.85416666666666663</v>
      </c>
      <c r="H312" s="52">
        <f t="shared" si="44"/>
        <v>6.9999999999999991</v>
      </c>
      <c r="I312" s="123"/>
      <c r="J312" s="136"/>
      <c r="K312" s="34"/>
    </row>
    <row r="313" spans="1:11" ht="19" x14ac:dyDescent="0.2">
      <c r="A313" s="135"/>
      <c r="B313" s="21" t="str">
        <f t="shared" si="43"/>
        <v>Lundi</v>
      </c>
      <c r="C313" s="1">
        <f t="shared" si="45"/>
        <v>43777</v>
      </c>
      <c r="D313" s="15">
        <v>0.5625</v>
      </c>
      <c r="E313" s="15"/>
      <c r="F313" s="15"/>
      <c r="G313" s="15">
        <v>0.85416666666666663</v>
      </c>
      <c r="H313" s="52">
        <f t="shared" si="44"/>
        <v>6.9999999999999991</v>
      </c>
      <c r="I313" s="123">
        <f t="shared" ref="I313" si="53">SUM(H307:H313)</f>
        <v>34.999999999999993</v>
      </c>
      <c r="J313" s="136"/>
      <c r="K313" s="34"/>
    </row>
    <row r="314" spans="1:11" ht="19" x14ac:dyDescent="0.2">
      <c r="A314" s="135"/>
      <c r="B314" s="102" t="str">
        <f t="shared" si="43"/>
        <v>Mardi</v>
      </c>
      <c r="C314" s="103">
        <f t="shared" si="45"/>
        <v>43778</v>
      </c>
      <c r="D314" s="104">
        <v>0.5625</v>
      </c>
      <c r="E314" s="104"/>
      <c r="F314" s="104"/>
      <c r="G314" s="104">
        <v>0.85416666666666663</v>
      </c>
      <c r="H314" s="105">
        <f t="shared" si="44"/>
        <v>6.9999999999999991</v>
      </c>
      <c r="I314" s="106"/>
      <c r="J314" s="136"/>
      <c r="K314" s="108"/>
    </row>
    <row r="315" spans="1:11" ht="19" x14ac:dyDescent="0.2">
      <c r="A315" s="135"/>
      <c r="B315" s="137" t="str">
        <f t="shared" si="43"/>
        <v>Mercredi</v>
      </c>
      <c r="C315" s="138">
        <f t="shared" si="45"/>
        <v>43779</v>
      </c>
      <c r="D315" s="139">
        <v>0.5625</v>
      </c>
      <c r="E315" s="139"/>
      <c r="F315" s="139"/>
      <c r="G315" s="139">
        <v>0.85416666666666663</v>
      </c>
      <c r="H315" s="140">
        <f t="shared" si="44"/>
        <v>6.9999999999999991</v>
      </c>
      <c r="I315" s="141"/>
      <c r="J315" s="136"/>
      <c r="K315" s="142"/>
    </row>
    <row r="316" spans="1:11" ht="19" x14ac:dyDescent="0.2">
      <c r="A316" s="135"/>
      <c r="B316" s="22" t="str">
        <f t="shared" si="43"/>
        <v>Jeudi</v>
      </c>
      <c r="C316" s="2">
        <f t="shared" si="45"/>
        <v>43780</v>
      </c>
      <c r="D316" s="16"/>
      <c r="E316" s="16"/>
      <c r="F316" s="16"/>
      <c r="G316" s="16"/>
      <c r="H316" s="53">
        <f t="shared" si="44"/>
        <v>0</v>
      </c>
      <c r="I316" s="134"/>
      <c r="J316" s="136"/>
      <c r="K316" s="35"/>
    </row>
    <row r="317" spans="1:11" ht="19" x14ac:dyDescent="0.2">
      <c r="A317" s="135"/>
      <c r="B317" s="22" t="str">
        <f t="shared" si="43"/>
        <v>Vendredi</v>
      </c>
      <c r="C317" s="2">
        <f t="shared" si="45"/>
        <v>43781</v>
      </c>
      <c r="D317" s="16"/>
      <c r="E317" s="16"/>
      <c r="F317" s="16"/>
      <c r="G317" s="16"/>
      <c r="H317" s="53">
        <f t="shared" si="44"/>
        <v>0</v>
      </c>
      <c r="I317" s="134"/>
      <c r="J317" s="136"/>
      <c r="K317" s="35"/>
    </row>
    <row r="318" spans="1:11" ht="19" x14ac:dyDescent="0.2">
      <c r="A318" s="135"/>
      <c r="B318" s="22" t="str">
        <f t="shared" si="43"/>
        <v>Samedi</v>
      </c>
      <c r="C318" s="2">
        <f t="shared" si="45"/>
        <v>43782</v>
      </c>
      <c r="D318" s="16">
        <v>0.5625</v>
      </c>
      <c r="E318" s="16"/>
      <c r="F318" s="16"/>
      <c r="G318" s="16">
        <v>0.85416666666666663</v>
      </c>
      <c r="H318" s="53">
        <f t="shared" si="44"/>
        <v>6.9999999999999991</v>
      </c>
      <c r="I318" s="134"/>
      <c r="J318" s="136"/>
      <c r="K318" s="35"/>
    </row>
    <row r="319" spans="1:11" ht="19" x14ac:dyDescent="0.2">
      <c r="A319" s="135"/>
      <c r="B319" s="22" t="str">
        <f t="shared" si="43"/>
        <v>Dimanche</v>
      </c>
      <c r="C319" s="2">
        <f t="shared" si="45"/>
        <v>43783</v>
      </c>
      <c r="D319" s="16">
        <v>0.5625</v>
      </c>
      <c r="E319" s="16"/>
      <c r="F319" s="16"/>
      <c r="G319" s="16">
        <v>0.85416666666666663</v>
      </c>
      <c r="H319" s="53">
        <f t="shared" si="44"/>
        <v>6.9999999999999991</v>
      </c>
      <c r="I319" s="134"/>
      <c r="J319" s="136"/>
      <c r="K319" s="35"/>
    </row>
    <row r="320" spans="1:11" ht="19" x14ac:dyDescent="0.2">
      <c r="A320" s="135"/>
      <c r="B320" s="22" t="str">
        <f t="shared" si="43"/>
        <v>Lundi</v>
      </c>
      <c r="C320" s="2">
        <f t="shared" si="45"/>
        <v>43784</v>
      </c>
      <c r="D320" s="16">
        <v>0.5625</v>
      </c>
      <c r="E320" s="16"/>
      <c r="F320" s="16"/>
      <c r="G320" s="16">
        <v>0.85416666666666663</v>
      </c>
      <c r="H320" s="53">
        <f t="shared" si="44"/>
        <v>6.9999999999999991</v>
      </c>
      <c r="I320" s="134">
        <f t="shared" ref="I320" si="54">SUM(H314:H320)</f>
        <v>34.999999999999993</v>
      </c>
      <c r="J320" s="136"/>
      <c r="K320" s="35"/>
    </row>
    <row r="321" spans="1:11" ht="19" x14ac:dyDescent="0.2">
      <c r="A321" s="135"/>
      <c r="B321" s="275" t="str">
        <f t="shared" si="43"/>
        <v>Mardi</v>
      </c>
      <c r="C321" s="276">
        <f t="shared" si="45"/>
        <v>43785</v>
      </c>
      <c r="D321" s="277">
        <v>0.52083333333333337</v>
      </c>
      <c r="E321" s="277"/>
      <c r="F321" s="277"/>
      <c r="G321" s="277">
        <v>0.85416666666666663</v>
      </c>
      <c r="H321" s="278">
        <f t="shared" si="44"/>
        <v>7.9999999999999982</v>
      </c>
      <c r="I321" s="279"/>
      <c r="J321" s="136"/>
      <c r="K321" s="280"/>
    </row>
    <row r="322" spans="1:11" ht="19" x14ac:dyDescent="0.2">
      <c r="A322" s="135"/>
      <c r="B322" s="143" t="str">
        <f t="shared" ref="B322:B366" si="55">VLOOKUP(WEEKDAY(C322),JoursDeSemaine,2,FALSE)</f>
        <v>Mercredi</v>
      </c>
      <c r="C322" s="144">
        <f t="shared" si="45"/>
        <v>43786</v>
      </c>
      <c r="D322" s="145">
        <v>0.5625</v>
      </c>
      <c r="E322" s="145"/>
      <c r="F322" s="145"/>
      <c r="G322" s="145">
        <v>0.85416666666666663</v>
      </c>
      <c r="H322" s="146">
        <f t="shared" ref="H322:H366" si="56">(E322-D322+G322-F322)*24</f>
        <v>6.9999999999999991</v>
      </c>
      <c r="I322" s="147"/>
      <c r="J322" s="136"/>
      <c r="K322" s="149"/>
    </row>
    <row r="323" spans="1:11" ht="19" x14ac:dyDescent="0.2">
      <c r="A323" s="135"/>
      <c r="B323" s="21" t="str">
        <f t="shared" si="55"/>
        <v>Jeudi</v>
      </c>
      <c r="C323" s="1">
        <f t="shared" si="45"/>
        <v>43787</v>
      </c>
      <c r="D323" s="15"/>
      <c r="E323" s="15"/>
      <c r="F323" s="15"/>
      <c r="G323" s="15"/>
      <c r="H323" s="52">
        <f t="shared" si="56"/>
        <v>0</v>
      </c>
      <c r="I323" s="123"/>
      <c r="J323" s="136"/>
      <c r="K323" s="34"/>
    </row>
    <row r="324" spans="1:11" ht="19" x14ac:dyDescent="0.2">
      <c r="A324" s="135"/>
      <c r="B324" s="21" t="str">
        <f t="shared" si="55"/>
        <v>Vendredi</v>
      </c>
      <c r="C324" s="1">
        <f t="shared" ref="C324:C366" si="57">C323+1</f>
        <v>43788</v>
      </c>
      <c r="D324" s="15"/>
      <c r="E324" s="15"/>
      <c r="F324" s="15"/>
      <c r="G324" s="15"/>
      <c r="H324" s="52">
        <f t="shared" si="56"/>
        <v>0</v>
      </c>
      <c r="I324" s="123"/>
      <c r="J324" s="136"/>
      <c r="K324" s="34"/>
    </row>
    <row r="325" spans="1:11" ht="19" x14ac:dyDescent="0.2">
      <c r="A325" s="135"/>
      <c r="B325" s="21" t="str">
        <f t="shared" si="55"/>
        <v>Samedi</v>
      </c>
      <c r="C325" s="1">
        <f t="shared" si="57"/>
        <v>43789</v>
      </c>
      <c r="D325" s="15">
        <v>0.5625</v>
      </c>
      <c r="E325" s="15"/>
      <c r="F325" s="15"/>
      <c r="G325" s="15">
        <v>0.85416666666666663</v>
      </c>
      <c r="H325" s="52">
        <f t="shared" si="56"/>
        <v>6.9999999999999991</v>
      </c>
      <c r="I325" s="123"/>
      <c r="J325" s="136"/>
      <c r="K325" s="34"/>
    </row>
    <row r="326" spans="1:11" ht="19" x14ac:dyDescent="0.2">
      <c r="A326" s="135"/>
      <c r="B326" s="21" t="str">
        <f t="shared" si="55"/>
        <v>Dimanche</v>
      </c>
      <c r="C326" s="1">
        <f t="shared" si="57"/>
        <v>43790</v>
      </c>
      <c r="D326" s="15">
        <v>0.5625</v>
      </c>
      <c r="E326" s="15"/>
      <c r="F326" s="15"/>
      <c r="G326" s="15">
        <v>0.85416666666666663</v>
      </c>
      <c r="H326" s="52">
        <f t="shared" si="56"/>
        <v>6.9999999999999991</v>
      </c>
      <c r="I326" s="123"/>
      <c r="J326" s="136"/>
      <c r="K326" s="34"/>
    </row>
    <row r="327" spans="1:11" ht="19" x14ac:dyDescent="0.2">
      <c r="A327" s="135"/>
      <c r="B327" s="21" t="str">
        <f t="shared" si="55"/>
        <v>Lundi</v>
      </c>
      <c r="C327" s="1">
        <f t="shared" si="57"/>
        <v>43791</v>
      </c>
      <c r="D327" s="15">
        <v>0.5625</v>
      </c>
      <c r="E327" s="15"/>
      <c r="F327" s="15"/>
      <c r="G327" s="15">
        <v>0.85416666666666663</v>
      </c>
      <c r="H327" s="52">
        <f t="shared" si="56"/>
        <v>6.9999999999999991</v>
      </c>
      <c r="I327" s="123">
        <f t="shared" ref="I327" si="58">SUM(H321:H327)</f>
        <v>35.999999999999993</v>
      </c>
      <c r="J327" s="136"/>
      <c r="K327" s="34"/>
    </row>
    <row r="328" spans="1:11" ht="19" x14ac:dyDescent="0.2">
      <c r="A328" s="135"/>
      <c r="B328" s="102" t="str">
        <f t="shared" si="55"/>
        <v>Mardi</v>
      </c>
      <c r="C328" s="103">
        <f t="shared" si="57"/>
        <v>43792</v>
      </c>
      <c r="D328" s="104">
        <v>0.5625</v>
      </c>
      <c r="E328" s="104"/>
      <c r="F328" s="104"/>
      <c r="G328" s="104">
        <v>0.85416666666666663</v>
      </c>
      <c r="H328" s="105">
        <f t="shared" si="56"/>
        <v>6.9999999999999991</v>
      </c>
      <c r="I328" s="106"/>
      <c r="J328" s="136"/>
      <c r="K328" s="108"/>
    </row>
    <row r="329" spans="1:11" ht="19" x14ac:dyDescent="0.2">
      <c r="A329" s="135"/>
      <c r="B329" s="137" t="str">
        <f t="shared" si="55"/>
        <v>Mercredi</v>
      </c>
      <c r="C329" s="138">
        <f t="shared" si="57"/>
        <v>43793</v>
      </c>
      <c r="D329" s="139">
        <v>0.5625</v>
      </c>
      <c r="E329" s="139"/>
      <c r="F329" s="139"/>
      <c r="G329" s="139">
        <v>0.85416666666666663</v>
      </c>
      <c r="H329" s="140">
        <f t="shared" si="56"/>
        <v>6.9999999999999991</v>
      </c>
      <c r="I329" s="141"/>
      <c r="J329" s="136"/>
      <c r="K329" s="227"/>
    </row>
    <row r="330" spans="1:11" ht="19" x14ac:dyDescent="0.2">
      <c r="A330" s="135"/>
      <c r="B330" s="22" t="str">
        <f t="shared" si="55"/>
        <v>Jeudi</v>
      </c>
      <c r="C330" s="2">
        <f t="shared" si="57"/>
        <v>43794</v>
      </c>
      <c r="D330" s="16"/>
      <c r="E330" s="16"/>
      <c r="F330" s="16"/>
      <c r="G330" s="16"/>
      <c r="H330" s="53">
        <f t="shared" si="56"/>
        <v>0</v>
      </c>
      <c r="I330" s="134"/>
      <c r="J330" s="136"/>
      <c r="K330" s="35"/>
    </row>
    <row r="331" spans="1:11" ht="19" x14ac:dyDescent="0.2">
      <c r="A331" s="135"/>
      <c r="B331" s="22" t="str">
        <f t="shared" si="55"/>
        <v>Vendredi</v>
      </c>
      <c r="C331" s="2">
        <f t="shared" si="57"/>
        <v>43795</v>
      </c>
      <c r="D331" s="16"/>
      <c r="E331" s="16"/>
      <c r="F331" s="16"/>
      <c r="G331" s="16"/>
      <c r="H331" s="53">
        <f t="shared" si="56"/>
        <v>0</v>
      </c>
      <c r="I331" s="134"/>
      <c r="J331" s="136"/>
      <c r="K331" s="35"/>
    </row>
    <row r="332" spans="1:11" ht="19" x14ac:dyDescent="0.2">
      <c r="A332" s="135"/>
      <c r="B332" s="22" t="str">
        <f t="shared" si="55"/>
        <v>Samedi</v>
      </c>
      <c r="C332" s="2">
        <f t="shared" si="57"/>
        <v>43796</v>
      </c>
      <c r="D332" s="16">
        <v>0.5625</v>
      </c>
      <c r="E332" s="16"/>
      <c r="F332" s="16"/>
      <c r="G332" s="16">
        <v>0.85416666666666663</v>
      </c>
      <c r="H332" s="53">
        <f t="shared" si="56"/>
        <v>6.9999999999999991</v>
      </c>
      <c r="I332" s="134"/>
      <c r="J332" s="136"/>
      <c r="K332" s="35"/>
    </row>
    <row r="333" spans="1:11" ht="19" x14ac:dyDescent="0.2">
      <c r="A333" s="135"/>
      <c r="B333" s="22" t="str">
        <f t="shared" si="55"/>
        <v>Dimanche</v>
      </c>
      <c r="C333" s="2">
        <f t="shared" si="57"/>
        <v>43797</v>
      </c>
      <c r="D333" s="16"/>
      <c r="E333" s="16"/>
      <c r="F333" s="16"/>
      <c r="G333" s="16"/>
      <c r="H333" s="53">
        <f t="shared" si="56"/>
        <v>0</v>
      </c>
      <c r="I333" s="134"/>
      <c r="J333" s="136"/>
      <c r="K333" s="35"/>
    </row>
    <row r="334" spans="1:11" ht="19" x14ac:dyDescent="0.2">
      <c r="A334" s="135"/>
      <c r="B334" s="22" t="str">
        <f t="shared" si="55"/>
        <v>Lundi</v>
      </c>
      <c r="C334" s="2">
        <f t="shared" si="57"/>
        <v>43798</v>
      </c>
      <c r="D334" s="16"/>
      <c r="E334" s="16"/>
      <c r="F334" s="16"/>
      <c r="G334" s="16"/>
      <c r="H334" s="53">
        <f t="shared" si="56"/>
        <v>0</v>
      </c>
      <c r="I334" s="134">
        <f t="shared" ref="I334" si="59">SUM(H328:H334)</f>
        <v>20.999999999999996</v>
      </c>
      <c r="J334" s="136"/>
      <c r="K334" s="35"/>
    </row>
    <row r="335" spans="1:11" ht="20" thickBot="1" x14ac:dyDescent="0.25">
      <c r="A335" s="193"/>
      <c r="B335" s="275" t="str">
        <f t="shared" si="55"/>
        <v>Mardi</v>
      </c>
      <c r="C335" s="276">
        <f t="shared" si="57"/>
        <v>43799</v>
      </c>
      <c r="D335" s="277"/>
      <c r="E335" s="277"/>
      <c r="F335" s="277"/>
      <c r="G335" s="277"/>
      <c r="H335" s="278">
        <f t="shared" si="56"/>
        <v>0</v>
      </c>
      <c r="I335" s="279"/>
      <c r="J335" s="195"/>
      <c r="K335" s="280"/>
    </row>
    <row r="336" spans="1:11" ht="19" x14ac:dyDescent="0.2">
      <c r="A336" s="194" t="s">
        <v>19</v>
      </c>
      <c r="B336" s="159" t="str">
        <f t="shared" si="55"/>
        <v>Mercredi</v>
      </c>
      <c r="C336" s="160">
        <f t="shared" si="57"/>
        <v>43800</v>
      </c>
      <c r="D336" s="161"/>
      <c r="E336" s="161"/>
      <c r="F336" s="161"/>
      <c r="G336" s="161"/>
      <c r="H336" s="162">
        <f t="shared" si="56"/>
        <v>0</v>
      </c>
      <c r="I336" s="163"/>
      <c r="J336" s="196">
        <f>SUM(H336:H366)</f>
        <v>0</v>
      </c>
      <c r="K336" s="164"/>
    </row>
    <row r="337" spans="1:11" ht="19" x14ac:dyDescent="0.2">
      <c r="A337" s="157"/>
      <c r="B337" s="24" t="str">
        <f t="shared" si="55"/>
        <v>Jeudi</v>
      </c>
      <c r="C337" s="4">
        <f t="shared" si="57"/>
        <v>43801</v>
      </c>
      <c r="D337" s="18"/>
      <c r="E337" s="18"/>
      <c r="F337" s="18"/>
      <c r="G337" s="18"/>
      <c r="H337" s="55">
        <f t="shared" si="56"/>
        <v>0</v>
      </c>
      <c r="I337" s="148"/>
      <c r="J337" s="158"/>
      <c r="K337" s="37"/>
    </row>
    <row r="338" spans="1:11" ht="19" x14ac:dyDescent="0.2">
      <c r="A338" s="157"/>
      <c r="B338" s="24" t="str">
        <f t="shared" si="55"/>
        <v>Vendredi</v>
      </c>
      <c r="C338" s="4">
        <f t="shared" si="57"/>
        <v>43802</v>
      </c>
      <c r="D338" s="18"/>
      <c r="E338" s="18"/>
      <c r="F338" s="18"/>
      <c r="G338" s="18"/>
      <c r="H338" s="55">
        <f t="shared" si="56"/>
        <v>0</v>
      </c>
      <c r="I338" s="148"/>
      <c r="J338" s="158"/>
      <c r="K338" s="37"/>
    </row>
    <row r="339" spans="1:11" ht="19" x14ac:dyDescent="0.2">
      <c r="A339" s="157"/>
      <c r="B339" s="24" t="str">
        <f t="shared" si="55"/>
        <v>Samedi</v>
      </c>
      <c r="C339" s="4">
        <f t="shared" si="57"/>
        <v>43803</v>
      </c>
      <c r="D339" s="18"/>
      <c r="E339" s="18"/>
      <c r="F339" s="18"/>
      <c r="G339" s="18"/>
      <c r="H339" s="55">
        <f t="shared" si="56"/>
        <v>0</v>
      </c>
      <c r="I339" s="148"/>
      <c r="J339" s="158"/>
      <c r="K339" s="37"/>
    </row>
    <row r="340" spans="1:11" ht="19" x14ac:dyDescent="0.2">
      <c r="A340" s="157"/>
      <c r="B340" s="24" t="str">
        <f t="shared" si="55"/>
        <v>Dimanche</v>
      </c>
      <c r="C340" s="4">
        <f t="shared" si="57"/>
        <v>43804</v>
      </c>
      <c r="D340" s="18"/>
      <c r="E340" s="18"/>
      <c r="F340" s="18"/>
      <c r="G340" s="18"/>
      <c r="H340" s="55">
        <f t="shared" si="56"/>
        <v>0</v>
      </c>
      <c r="I340" s="148"/>
      <c r="J340" s="158"/>
      <c r="K340" s="37"/>
    </row>
    <row r="341" spans="1:11" ht="19" x14ac:dyDescent="0.2">
      <c r="A341" s="157"/>
      <c r="B341" s="24" t="str">
        <f t="shared" si="55"/>
        <v>Lundi</v>
      </c>
      <c r="C341" s="4">
        <f t="shared" si="57"/>
        <v>43805</v>
      </c>
      <c r="D341" s="18"/>
      <c r="E341" s="18"/>
      <c r="F341" s="18"/>
      <c r="G341" s="18"/>
      <c r="H341" s="55">
        <f t="shared" si="56"/>
        <v>0</v>
      </c>
      <c r="I341" s="148">
        <f t="shared" ref="I341" si="60">SUM(H335:H341)</f>
        <v>0</v>
      </c>
      <c r="J341" s="158"/>
      <c r="K341" s="37"/>
    </row>
    <row r="342" spans="1:11" ht="19" x14ac:dyDescent="0.2">
      <c r="A342" s="157"/>
      <c r="B342" s="169" t="str">
        <f t="shared" si="55"/>
        <v>Mardi</v>
      </c>
      <c r="C342" s="170">
        <f t="shared" si="57"/>
        <v>43806</v>
      </c>
      <c r="D342" s="171"/>
      <c r="E342" s="171"/>
      <c r="F342" s="171"/>
      <c r="G342" s="171"/>
      <c r="H342" s="172">
        <f t="shared" si="56"/>
        <v>0</v>
      </c>
      <c r="I342" s="173"/>
      <c r="J342" s="158"/>
      <c r="K342" s="174"/>
    </row>
    <row r="343" spans="1:11" ht="19" x14ac:dyDescent="0.2">
      <c r="A343" s="157"/>
      <c r="B343" s="150" t="str">
        <f t="shared" si="55"/>
        <v>Mercredi</v>
      </c>
      <c r="C343" s="151">
        <f t="shared" si="57"/>
        <v>43807</v>
      </c>
      <c r="D343" s="152"/>
      <c r="E343" s="152"/>
      <c r="F343" s="152"/>
      <c r="G343" s="152"/>
      <c r="H343" s="153">
        <f t="shared" si="56"/>
        <v>0</v>
      </c>
      <c r="I343" s="154"/>
      <c r="J343" s="158"/>
      <c r="K343" s="156"/>
    </row>
    <row r="344" spans="1:11" ht="19" x14ac:dyDescent="0.2">
      <c r="A344" s="157"/>
      <c r="B344" s="23" t="str">
        <f t="shared" si="55"/>
        <v>Jeudi</v>
      </c>
      <c r="C344" s="3">
        <f t="shared" si="57"/>
        <v>43808</v>
      </c>
      <c r="D344" s="17"/>
      <c r="E344" s="17"/>
      <c r="F344" s="17"/>
      <c r="G344" s="17"/>
      <c r="H344" s="54">
        <f t="shared" si="56"/>
        <v>0</v>
      </c>
      <c r="I344" s="155"/>
      <c r="J344" s="158"/>
      <c r="K344" s="36"/>
    </row>
    <row r="345" spans="1:11" ht="19" x14ac:dyDescent="0.2">
      <c r="A345" s="157"/>
      <c r="B345" s="23" t="str">
        <f t="shared" si="55"/>
        <v>Vendredi</v>
      </c>
      <c r="C345" s="3">
        <f t="shared" si="57"/>
        <v>43809</v>
      </c>
      <c r="D345" s="17"/>
      <c r="E345" s="17"/>
      <c r="F345" s="17"/>
      <c r="G345" s="17"/>
      <c r="H345" s="54">
        <f t="shared" si="56"/>
        <v>0</v>
      </c>
      <c r="I345" s="155"/>
      <c r="J345" s="158"/>
      <c r="K345" s="36"/>
    </row>
    <row r="346" spans="1:11" ht="19" x14ac:dyDescent="0.2">
      <c r="A346" s="157"/>
      <c r="B346" s="23" t="str">
        <f t="shared" si="55"/>
        <v>Samedi</v>
      </c>
      <c r="C346" s="3">
        <f t="shared" si="57"/>
        <v>43810</v>
      </c>
      <c r="D346" s="17"/>
      <c r="E346" s="17"/>
      <c r="F346" s="17"/>
      <c r="G346" s="17"/>
      <c r="H346" s="54">
        <f t="shared" si="56"/>
        <v>0</v>
      </c>
      <c r="I346" s="155"/>
      <c r="J346" s="158"/>
      <c r="K346" s="36"/>
    </row>
    <row r="347" spans="1:11" ht="19" x14ac:dyDescent="0.2">
      <c r="A347" s="157"/>
      <c r="B347" s="23" t="str">
        <f t="shared" si="55"/>
        <v>Dimanche</v>
      </c>
      <c r="C347" s="3">
        <f t="shared" si="57"/>
        <v>43811</v>
      </c>
      <c r="D347" s="17"/>
      <c r="E347" s="17"/>
      <c r="F347" s="17"/>
      <c r="G347" s="17"/>
      <c r="H347" s="54">
        <f t="shared" si="56"/>
        <v>0</v>
      </c>
      <c r="I347" s="155"/>
      <c r="J347" s="158"/>
      <c r="K347" s="36"/>
    </row>
    <row r="348" spans="1:11" ht="19" x14ac:dyDescent="0.2">
      <c r="A348" s="157"/>
      <c r="B348" s="23" t="str">
        <f t="shared" si="55"/>
        <v>Lundi</v>
      </c>
      <c r="C348" s="3">
        <f t="shared" si="57"/>
        <v>43812</v>
      </c>
      <c r="D348" s="17"/>
      <c r="E348" s="17"/>
      <c r="F348" s="17"/>
      <c r="G348" s="17"/>
      <c r="H348" s="54">
        <f t="shared" si="56"/>
        <v>0</v>
      </c>
      <c r="I348" s="155">
        <f t="shared" ref="I348" si="61">SUM(H342:H348)</f>
        <v>0</v>
      </c>
      <c r="J348" s="158"/>
      <c r="K348" s="36"/>
    </row>
    <row r="349" spans="1:11" ht="19" x14ac:dyDescent="0.2">
      <c r="A349" s="157"/>
      <c r="B349" s="254" t="str">
        <f t="shared" si="55"/>
        <v>Mardi</v>
      </c>
      <c r="C349" s="255">
        <f t="shared" si="57"/>
        <v>43813</v>
      </c>
      <c r="D349" s="256"/>
      <c r="E349" s="256"/>
      <c r="F349" s="256"/>
      <c r="G349" s="256"/>
      <c r="H349" s="257">
        <f t="shared" si="56"/>
        <v>0</v>
      </c>
      <c r="I349" s="258"/>
      <c r="J349" s="158"/>
      <c r="K349" s="259"/>
    </row>
    <row r="350" spans="1:11" ht="19" x14ac:dyDescent="0.2">
      <c r="A350" s="157"/>
      <c r="B350" s="24" t="str">
        <f t="shared" si="55"/>
        <v>Mercredi</v>
      </c>
      <c r="C350" s="4">
        <f t="shared" si="57"/>
        <v>43814</v>
      </c>
      <c r="D350" s="18"/>
      <c r="E350" s="18"/>
      <c r="F350" s="18"/>
      <c r="G350" s="18"/>
      <c r="H350" s="55">
        <f t="shared" si="56"/>
        <v>0</v>
      </c>
      <c r="I350" s="148"/>
      <c r="J350" s="158"/>
      <c r="K350" s="37"/>
    </row>
    <row r="351" spans="1:11" ht="19" x14ac:dyDescent="0.2">
      <c r="A351" s="157"/>
      <c r="B351" s="24" t="str">
        <f t="shared" si="55"/>
        <v>Jeudi</v>
      </c>
      <c r="C351" s="4">
        <f t="shared" si="57"/>
        <v>43815</v>
      </c>
      <c r="D351" s="18"/>
      <c r="E351" s="18"/>
      <c r="F351" s="18"/>
      <c r="G351" s="18"/>
      <c r="H351" s="55">
        <f t="shared" si="56"/>
        <v>0</v>
      </c>
      <c r="I351" s="148"/>
      <c r="J351" s="158"/>
      <c r="K351" s="37"/>
    </row>
    <row r="352" spans="1:11" ht="19" x14ac:dyDescent="0.2">
      <c r="A352" s="157"/>
      <c r="B352" s="24" t="str">
        <f t="shared" si="55"/>
        <v>Vendredi</v>
      </c>
      <c r="C352" s="4">
        <f t="shared" si="57"/>
        <v>43816</v>
      </c>
      <c r="D352" s="18"/>
      <c r="E352" s="18"/>
      <c r="F352" s="18"/>
      <c r="G352" s="18"/>
      <c r="H352" s="55">
        <f t="shared" si="56"/>
        <v>0</v>
      </c>
      <c r="I352" s="148"/>
      <c r="J352" s="158"/>
      <c r="K352" s="37"/>
    </row>
    <row r="353" spans="1:11" ht="19" x14ac:dyDescent="0.2">
      <c r="A353" s="157"/>
      <c r="B353" s="24" t="str">
        <f t="shared" si="55"/>
        <v>Samedi</v>
      </c>
      <c r="C353" s="4">
        <f t="shared" si="57"/>
        <v>43817</v>
      </c>
      <c r="D353" s="18"/>
      <c r="E353" s="18"/>
      <c r="F353" s="18"/>
      <c r="G353" s="18"/>
      <c r="H353" s="55">
        <f t="shared" si="56"/>
        <v>0</v>
      </c>
      <c r="I353" s="148"/>
      <c r="J353" s="158"/>
      <c r="K353" s="37"/>
    </row>
    <row r="354" spans="1:11" ht="19" x14ac:dyDescent="0.2">
      <c r="A354" s="157"/>
      <c r="B354" s="24" t="str">
        <f t="shared" si="55"/>
        <v>Dimanche</v>
      </c>
      <c r="C354" s="4">
        <f t="shared" si="57"/>
        <v>43818</v>
      </c>
      <c r="D354" s="18"/>
      <c r="E354" s="18"/>
      <c r="F354" s="18"/>
      <c r="G354" s="18"/>
      <c r="H354" s="55">
        <f t="shared" si="56"/>
        <v>0</v>
      </c>
      <c r="I354" s="148"/>
      <c r="J354" s="158"/>
      <c r="K354" s="37"/>
    </row>
    <row r="355" spans="1:11" ht="19" x14ac:dyDescent="0.2">
      <c r="A355" s="157"/>
      <c r="B355" s="24" t="str">
        <f t="shared" si="55"/>
        <v>Lundi</v>
      </c>
      <c r="C355" s="4">
        <f t="shared" si="57"/>
        <v>43819</v>
      </c>
      <c r="D355" s="18"/>
      <c r="E355" s="18"/>
      <c r="F355" s="18"/>
      <c r="G355" s="18"/>
      <c r="H355" s="55">
        <f t="shared" si="56"/>
        <v>0</v>
      </c>
      <c r="I355" s="148">
        <f t="shared" ref="I355" si="62">SUM(H349:H355)</f>
        <v>0</v>
      </c>
      <c r="J355" s="158"/>
      <c r="K355" s="37"/>
    </row>
    <row r="356" spans="1:11" ht="19" x14ac:dyDescent="0.2">
      <c r="A356" s="157"/>
      <c r="B356" s="260" t="str">
        <f t="shared" si="55"/>
        <v>Mardi</v>
      </c>
      <c r="C356" s="261">
        <f t="shared" si="57"/>
        <v>43820</v>
      </c>
      <c r="D356" s="262"/>
      <c r="E356" s="262"/>
      <c r="F356" s="262"/>
      <c r="G356" s="262"/>
      <c r="H356" s="263">
        <f t="shared" si="56"/>
        <v>0</v>
      </c>
      <c r="I356" s="264"/>
      <c r="J356" s="158"/>
      <c r="K356" s="265"/>
    </row>
    <row r="357" spans="1:11" ht="19" x14ac:dyDescent="0.2">
      <c r="A357" s="157"/>
      <c r="B357" s="23" t="str">
        <f t="shared" si="55"/>
        <v>Mercredi</v>
      </c>
      <c r="C357" s="3">
        <f t="shared" si="57"/>
        <v>43821</v>
      </c>
      <c r="D357" s="17"/>
      <c r="E357" s="17"/>
      <c r="F357" s="17"/>
      <c r="G357" s="17"/>
      <c r="H357" s="54">
        <f t="shared" si="56"/>
        <v>0</v>
      </c>
      <c r="I357" s="155"/>
      <c r="J357" s="158"/>
      <c r="K357" s="36"/>
    </row>
    <row r="358" spans="1:11" ht="19" x14ac:dyDescent="0.2">
      <c r="A358" s="157"/>
      <c r="B358" s="23" t="str">
        <f t="shared" si="55"/>
        <v>Jeudi</v>
      </c>
      <c r="C358" s="3">
        <f t="shared" si="57"/>
        <v>43822</v>
      </c>
      <c r="D358" s="17"/>
      <c r="E358" s="17"/>
      <c r="F358" s="17"/>
      <c r="G358" s="17"/>
      <c r="H358" s="54">
        <f t="shared" si="56"/>
        <v>0</v>
      </c>
      <c r="I358" s="155"/>
      <c r="J358" s="158"/>
      <c r="K358" s="36"/>
    </row>
    <row r="359" spans="1:11" ht="19" x14ac:dyDescent="0.2">
      <c r="A359" s="157"/>
      <c r="B359" s="23" t="str">
        <f t="shared" si="55"/>
        <v>Vendredi</v>
      </c>
      <c r="C359" s="3">
        <f t="shared" si="57"/>
        <v>43823</v>
      </c>
      <c r="D359" s="17"/>
      <c r="E359" s="17"/>
      <c r="F359" s="17"/>
      <c r="G359" s="17"/>
      <c r="H359" s="54">
        <f t="shared" si="56"/>
        <v>0</v>
      </c>
      <c r="I359" s="155"/>
      <c r="J359" s="158"/>
      <c r="K359" s="36"/>
    </row>
    <row r="360" spans="1:11" ht="19" x14ac:dyDescent="0.2">
      <c r="A360" s="157"/>
      <c r="B360" s="23" t="str">
        <f t="shared" si="55"/>
        <v>Samedi</v>
      </c>
      <c r="C360" s="3">
        <f t="shared" si="57"/>
        <v>43824</v>
      </c>
      <c r="D360" s="17"/>
      <c r="E360" s="17"/>
      <c r="F360" s="17"/>
      <c r="G360" s="17"/>
      <c r="H360" s="54">
        <f t="shared" si="56"/>
        <v>0</v>
      </c>
      <c r="I360" s="155"/>
      <c r="J360" s="158"/>
      <c r="K360" s="36"/>
    </row>
    <row r="361" spans="1:11" ht="19" x14ac:dyDescent="0.2">
      <c r="A361" s="157"/>
      <c r="B361" s="23" t="str">
        <f t="shared" si="55"/>
        <v>Dimanche</v>
      </c>
      <c r="C361" s="3">
        <f t="shared" si="57"/>
        <v>43825</v>
      </c>
      <c r="D361" s="17"/>
      <c r="E361" s="17"/>
      <c r="F361" s="17"/>
      <c r="G361" s="17"/>
      <c r="H361" s="54">
        <f t="shared" si="56"/>
        <v>0</v>
      </c>
      <c r="I361" s="155"/>
      <c r="J361" s="158"/>
      <c r="K361" s="36"/>
    </row>
    <row r="362" spans="1:11" ht="19" x14ac:dyDescent="0.2">
      <c r="A362" s="157"/>
      <c r="B362" s="23" t="str">
        <f t="shared" si="55"/>
        <v>Lundi</v>
      </c>
      <c r="C362" s="3">
        <f t="shared" si="57"/>
        <v>43826</v>
      </c>
      <c r="D362" s="17"/>
      <c r="E362" s="17"/>
      <c r="F362" s="17"/>
      <c r="G362" s="17"/>
      <c r="H362" s="54">
        <f t="shared" si="56"/>
        <v>0</v>
      </c>
      <c r="I362" s="155">
        <f t="shared" ref="I362" si="63">SUM(H356:H362)</f>
        <v>0</v>
      </c>
      <c r="J362" s="158"/>
      <c r="K362" s="36"/>
    </row>
    <row r="363" spans="1:11" ht="19" x14ac:dyDescent="0.2">
      <c r="A363" s="157"/>
      <c r="B363" s="254" t="str">
        <f t="shared" si="55"/>
        <v>Mardi</v>
      </c>
      <c r="C363" s="255">
        <f t="shared" si="57"/>
        <v>43827</v>
      </c>
      <c r="D363" s="256"/>
      <c r="E363" s="256"/>
      <c r="F363" s="256"/>
      <c r="G363" s="256"/>
      <c r="H363" s="257">
        <f t="shared" si="56"/>
        <v>0</v>
      </c>
      <c r="I363" s="258"/>
      <c r="J363" s="158"/>
      <c r="K363" s="259"/>
    </row>
    <row r="364" spans="1:11" ht="19" x14ac:dyDescent="0.2">
      <c r="A364" s="86"/>
      <c r="B364" s="24" t="str">
        <f t="shared" si="55"/>
        <v>Mercredi</v>
      </c>
      <c r="C364" s="4">
        <f t="shared" si="57"/>
        <v>43828</v>
      </c>
      <c r="D364" s="18"/>
      <c r="E364" s="18"/>
      <c r="F364" s="18"/>
      <c r="G364" s="18"/>
      <c r="H364" s="55">
        <f t="shared" si="56"/>
        <v>0</v>
      </c>
      <c r="I364" s="56"/>
      <c r="J364" s="92"/>
      <c r="K364" s="37"/>
    </row>
    <row r="365" spans="1:11" ht="19" x14ac:dyDescent="0.2">
      <c r="A365" s="86"/>
      <c r="B365" s="24" t="str">
        <f t="shared" si="55"/>
        <v>Jeudi</v>
      </c>
      <c r="C365" s="4">
        <f t="shared" si="57"/>
        <v>43829</v>
      </c>
      <c r="D365" s="18"/>
      <c r="E365" s="18"/>
      <c r="F365" s="18"/>
      <c r="G365" s="18"/>
      <c r="H365" s="55">
        <f t="shared" si="56"/>
        <v>0</v>
      </c>
      <c r="I365" s="56"/>
      <c r="J365" s="92"/>
      <c r="K365" s="37"/>
    </row>
    <row r="366" spans="1:11" ht="20" thickBot="1" x14ac:dyDescent="0.25">
      <c r="A366" s="87"/>
      <c r="B366" s="25" t="str">
        <f t="shared" si="55"/>
        <v>Vendredi</v>
      </c>
      <c r="C366" s="5">
        <f t="shared" si="57"/>
        <v>43830</v>
      </c>
      <c r="D366" s="19"/>
      <c r="E366" s="19"/>
      <c r="F366" s="19"/>
      <c r="G366" s="19"/>
      <c r="H366" s="57">
        <f t="shared" si="56"/>
        <v>0</v>
      </c>
      <c r="I366" s="58"/>
      <c r="J366" s="93"/>
      <c r="K366" s="38"/>
    </row>
    <row r="367" spans="1:11" ht="39" customHeight="1" thickBot="1" x14ac:dyDescent="0.25">
      <c r="A367" s="88" t="s">
        <v>28</v>
      </c>
      <c r="B367" s="89"/>
      <c r="C367" s="89"/>
      <c r="D367" s="89"/>
      <c r="E367" s="89"/>
      <c r="F367" s="89"/>
      <c r="G367" s="89"/>
      <c r="H367" s="89"/>
      <c r="I367" s="90"/>
      <c r="J367" s="59">
        <f>SUM(J2:J366)</f>
        <v>126.99999999999999</v>
      </c>
      <c r="K367" s="27"/>
    </row>
  </sheetData>
  <mergeCells count="25">
    <mergeCell ref="A336:A366"/>
    <mergeCell ref="A245:A274"/>
    <mergeCell ref="A306:A335"/>
    <mergeCell ref="A367:I367"/>
    <mergeCell ref="J2:J32"/>
    <mergeCell ref="J33:J60"/>
    <mergeCell ref="J61:J91"/>
    <mergeCell ref="J92:J121"/>
    <mergeCell ref="A275:A305"/>
    <mergeCell ref="J275:J305"/>
    <mergeCell ref="J306:J335"/>
    <mergeCell ref="J336:J366"/>
    <mergeCell ref="J122:J152"/>
    <mergeCell ref="J153:J182"/>
    <mergeCell ref="J183:J213"/>
    <mergeCell ref="J214:J244"/>
    <mergeCell ref="J245:J274"/>
    <mergeCell ref="A2:A32"/>
    <mergeCell ref="A61:A91"/>
    <mergeCell ref="A122:A152"/>
    <mergeCell ref="A183:A213"/>
    <mergeCell ref="A214:A244"/>
    <mergeCell ref="A33:A60"/>
    <mergeCell ref="A92:A121"/>
    <mergeCell ref="A153:A182"/>
  </mergeCells>
  <conditionalFormatting sqref="B1:H366 B368:H1048576 K368:K1048576">
    <cfRule type="expression" dxfId="1" priority="7">
      <formula>AND(ISBLANK($C1),NOT(ISBLANK($B1)))</formula>
    </cfRule>
  </conditionalFormatting>
  <conditionalFormatting sqref="K1:K366">
    <cfRule type="expression" dxfId="0" priority="1">
      <formula>AND(ISBLANK($C1),NOT(ISBLANK($B1)))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7"/>
  <sheetViews>
    <sheetView workbookViewId="0">
      <selection activeCell="B8" sqref="B8"/>
    </sheetView>
  </sheetViews>
  <sheetFormatPr baseColWidth="10" defaultRowHeight="15" x14ac:dyDescent="0.2"/>
  <cols>
    <col min="1" max="1" width="2" bestFit="1" customWidth="1"/>
    <col min="2" max="2" width="9.83203125" bestFit="1" customWidth="1"/>
  </cols>
  <sheetData>
    <row r="1" spans="1:2" x14ac:dyDescent="0.2">
      <c r="A1" s="7">
        <v>1</v>
      </c>
      <c r="B1" s="8" t="s">
        <v>4</v>
      </c>
    </row>
    <row r="2" spans="1:2" x14ac:dyDescent="0.2">
      <c r="A2" s="9">
        <v>2</v>
      </c>
      <c r="B2" s="10" t="s">
        <v>5</v>
      </c>
    </row>
    <row r="3" spans="1:2" x14ac:dyDescent="0.2">
      <c r="A3" s="9">
        <v>3</v>
      </c>
      <c r="B3" s="10" t="s">
        <v>6</v>
      </c>
    </row>
    <row r="4" spans="1:2" x14ac:dyDescent="0.2">
      <c r="A4" s="9">
        <v>4</v>
      </c>
      <c r="B4" s="10" t="s">
        <v>7</v>
      </c>
    </row>
    <row r="5" spans="1:2" x14ac:dyDescent="0.2">
      <c r="A5" s="9">
        <v>5</v>
      </c>
      <c r="B5" s="10" t="s">
        <v>1</v>
      </c>
    </row>
    <row r="6" spans="1:2" x14ac:dyDescent="0.2">
      <c r="A6" s="9">
        <v>6</v>
      </c>
      <c r="B6" s="10" t="s">
        <v>2</v>
      </c>
    </row>
    <row r="7" spans="1:2" ht="16" thickBot="1" x14ac:dyDescent="0.25">
      <c r="A7" s="11">
        <v>7</v>
      </c>
      <c r="B7" s="12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2019</vt:lpstr>
      <vt:lpstr>JoursDeSemaine</vt:lpstr>
      <vt:lpstr>JoursDeSemaine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BOUHADJAR REDA</dc:creator>
  <cp:lastModifiedBy>Microsoft Office User</cp:lastModifiedBy>
  <dcterms:created xsi:type="dcterms:W3CDTF">2014-12-10T10:10:11Z</dcterms:created>
  <dcterms:modified xsi:type="dcterms:W3CDTF">2019-11-27T17:42:22Z</dcterms:modified>
</cp:coreProperties>
</file>