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land\OneDrive\Bureau\"/>
    </mc:Choice>
  </mc:AlternateContent>
  <xr:revisionPtr revIDLastSave="0" documentId="13_ncr:1_{7E3DB9BC-2D32-4378-A040-47E2E9BB6A9A}" xr6:coauthVersionLast="47" xr6:coauthVersionMax="47" xr10:uidLastSave="{00000000-0000-0000-0000-000000000000}"/>
  <bookViews>
    <workbookView xWindow="40920" yWindow="5010" windowWidth="29040" windowHeight="15720" xr2:uid="{378B68E9-96BE-41E9-9126-2F761EFC10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7" i="1" l="1"/>
  <c r="C26" i="1"/>
  <c r="C25" i="1"/>
  <c r="C24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5" i="1"/>
</calcChain>
</file>

<file path=xl/sharedStrings.xml><?xml version="1.0" encoding="utf-8"?>
<sst xmlns="http://schemas.openxmlformats.org/spreadsheetml/2006/main" count="99" uniqueCount="55">
  <si>
    <t>Factures impayées 2024</t>
  </si>
  <si>
    <t>Mois</t>
  </si>
  <si>
    <t xml:space="preserve">Numéro de facture </t>
  </si>
  <si>
    <t>Libellé Facture</t>
  </si>
  <si>
    <t>Maitre d'Ouvrage</t>
  </si>
  <si>
    <t>Désignation de la facture</t>
  </si>
  <si>
    <t>Chargé d'affaire</t>
  </si>
  <si>
    <t>Montant HT</t>
  </si>
  <si>
    <t>Montant TTC</t>
  </si>
  <si>
    <t>Révisions de prix HT</t>
  </si>
  <si>
    <t>Révisions de prix TTC</t>
  </si>
  <si>
    <t>Date de paiement</t>
  </si>
  <si>
    <t>Banque</t>
  </si>
  <si>
    <t>Montant réglé HT</t>
  </si>
  <si>
    <t>Date d'émission</t>
  </si>
  <si>
    <t>Relance facture
90 jours</t>
  </si>
  <si>
    <t>Relance facture n°2</t>
  </si>
  <si>
    <t>Relance facture n°3</t>
  </si>
  <si>
    <t>Relance facture n°4</t>
  </si>
  <si>
    <t xml:space="preserve">A relancer le </t>
  </si>
  <si>
    <t xml:space="preserve">Janvier </t>
  </si>
  <si>
    <t>24-01-001</t>
  </si>
  <si>
    <t>Valérie</t>
  </si>
  <si>
    <t/>
  </si>
  <si>
    <t>24-01-002</t>
  </si>
  <si>
    <t>24-01-003</t>
  </si>
  <si>
    <t>24-01-004</t>
  </si>
  <si>
    <t>24-01-005</t>
  </si>
  <si>
    <t>24-01-006</t>
  </si>
  <si>
    <t>24-01-007</t>
  </si>
  <si>
    <t>24-01-008</t>
  </si>
  <si>
    <t>24-01-009</t>
  </si>
  <si>
    <t>Alain</t>
  </si>
  <si>
    <t>24-01-010</t>
  </si>
  <si>
    <t>Blandine</t>
  </si>
  <si>
    <t>24-01-011</t>
  </si>
  <si>
    <t>24-01-012</t>
  </si>
  <si>
    <t>24-01-013</t>
  </si>
  <si>
    <t>24-01-014</t>
  </si>
  <si>
    <t>CALONNE SUR LA LYS</t>
  </si>
  <si>
    <t>HAILLICOURT</t>
  </si>
  <si>
    <t>AUCHY LES HESDIN</t>
  </si>
  <si>
    <t>ARRAS</t>
  </si>
  <si>
    <t>BETHUNE</t>
  </si>
  <si>
    <t xml:space="preserve">BRUAY LA BUISSIERE </t>
  </si>
  <si>
    <t>CRETEIL</t>
  </si>
  <si>
    <t>CHAUMONT EN VEXIN</t>
  </si>
  <si>
    <t>COLOMBES</t>
  </si>
  <si>
    <t>GRAND QUEVILLY</t>
  </si>
  <si>
    <t>ISSY LES MOULINEAUX</t>
  </si>
  <si>
    <t>CHARGE D'AFFAIRE</t>
  </si>
  <si>
    <t>MONTANT HT</t>
  </si>
  <si>
    <t>MONTANT TTC</t>
  </si>
  <si>
    <t>Sébastien</t>
  </si>
  <si>
    <t>IMPAYES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</si>
</sst>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7" x14ac:knownFonts="1">
    <font>
      <sz val="11"/>
      <color theme="1"/>
      <name val="Aaux ProRegular"/>
      <family val="2"/>
    </font>
    <font>
      <sz val="11"/>
      <color theme="1"/>
      <name val="Aaux ProRegular"/>
      <family val="2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b/>
      <sz val="22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44" fontId="3" fillId="0" borderId="0" xfId="0" applyNumberFormat="1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44" fontId="2" fillId="0" borderId="5" xfId="0" applyNumberFormat="1" applyFont="1" applyBorder="1" applyAlignment="1">
      <alignment horizontal="center" vertical="center"/>
    </xf>
    <xf numFmtId="44" fontId="2" fillId="0" borderId="5" xfId="0" applyNumberFormat="1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/>
    </xf>
    <xf numFmtId="44" fontId="2" fillId="0" borderId="6" xfId="1" applyFont="1" applyFill="1" applyBorder="1" applyAlignment="1" applyProtection="1">
      <alignment horizontal="center" vertical="center"/>
    </xf>
    <xf numFmtId="14" fontId="2" fillId="0" borderId="4" xfId="1" applyNumberFormat="1" applyFont="1" applyFill="1" applyBorder="1" applyAlignment="1" applyProtection="1">
      <alignment horizontal="center" vertical="center"/>
    </xf>
    <xf numFmtId="44" fontId="2" fillId="0" borderId="5" xfId="1" applyFont="1" applyFill="1" applyBorder="1" applyAlignment="1" applyProtection="1">
      <alignment horizontal="center" vertical="center" wrapText="1"/>
    </xf>
    <xf numFmtId="44" fontId="2" fillId="0" borderId="6" xfId="1" applyFont="1" applyFill="1" applyBorder="1" applyAlignment="1" applyProtection="1">
      <alignment horizontal="center" vertical="center" wrapText="1"/>
    </xf>
    <xf numFmtId="14" fontId="2" fillId="0" borderId="2" xfId="1" applyNumberFormat="1" applyFont="1" applyFill="1" applyBorder="1" applyAlignment="1" applyProtection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left" vertical="center"/>
    </xf>
    <xf numFmtId="44" fontId="3" fillId="0" borderId="7" xfId="0" applyNumberFormat="1" applyFont="1" applyBorder="1" applyAlignment="1">
      <alignment horizontal="center" vertical="center"/>
    </xf>
    <xf numFmtId="44" fontId="3" fillId="0" borderId="7" xfId="0" applyNumberFormat="1" applyFont="1" applyBorder="1" applyAlignment="1">
      <alignment horizontal="right" vertical="center"/>
    </xf>
    <xf numFmtId="44" fontId="3" fillId="0" borderId="8" xfId="0" applyNumberFormat="1" applyFont="1" applyBorder="1" applyAlignment="1">
      <alignment horizontal="right" vertical="center"/>
    </xf>
    <xf numFmtId="14" fontId="3" fillId="0" borderId="8" xfId="0" applyNumberFormat="1" applyFont="1" applyBorder="1" applyAlignment="1">
      <alignment horizontal="center" vertical="center"/>
    </xf>
    <xf numFmtId="44" fontId="3" fillId="0" borderId="9" xfId="0" applyNumberFormat="1" applyFont="1" applyBorder="1" applyAlignment="1">
      <alignment horizontal="right" vertical="center"/>
    </xf>
    <xf numFmtId="0" fontId="3" fillId="0" borderId="0" xfId="0" applyFont="1"/>
    <xf numFmtId="14" fontId="2" fillId="0" borderId="10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14" fontId="3" fillId="0" borderId="11" xfId="0" applyNumberFormat="1" applyFont="1" applyBorder="1" applyAlignment="1" applyProtection="1">
      <alignment horizontal="center" vertical="center"/>
      <protection locked="0"/>
    </xf>
    <xf numFmtId="14" fontId="3" fillId="0" borderId="12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19" xfId="1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44" fontId="0" fillId="3" borderId="7" xfId="1" applyFont="1" applyFill="1" applyBorder="1" applyAlignment="1">
      <alignment horizontal="center" vertical="center"/>
    </xf>
    <xf numFmtId="44" fontId="0" fillId="3" borderId="19" xfId="1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44" fontId="0" fillId="3" borderId="21" xfId="1" applyFont="1" applyFill="1" applyBorder="1" applyAlignment="1">
      <alignment horizontal="center" vertical="center"/>
    </xf>
    <xf numFmtId="44" fontId="0" fillId="3" borderId="22" xfId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44" fontId="0" fillId="4" borderId="7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355D0-6CA5-4E1B-8EAB-4C6D7BB41D34}">
  <dimension ref="A1:U29"/>
  <sheetViews>
    <sheetView tabSelected="1" zoomScale="60" zoomScaleNormal="60" workbookViewId="0">
      <selection activeCell="F24" sqref="F24"/>
    </sheetView>
  </sheetViews>
  <sheetFormatPr baseColWidth="10" defaultRowHeight="13.5" x14ac:dyDescent="0.35"/>
  <cols>
    <col min="1" max="1" width="7.46875" bestFit="1" customWidth="1"/>
    <col min="2" max="2" width="23.3515625" bestFit="1" customWidth="1"/>
    <col min="3" max="3" width="21.5859375" bestFit="1" customWidth="1"/>
    <col min="4" max="4" width="18.87890625" bestFit="1" customWidth="1"/>
    <col min="5" max="5" width="26.87890625" bestFit="1" customWidth="1"/>
    <col min="6" max="6" width="17.46875" bestFit="1" customWidth="1"/>
    <col min="7" max="7" width="15.1171875" bestFit="1" customWidth="1"/>
    <col min="8" max="8" width="16.76171875" bestFit="1" customWidth="1"/>
    <col min="9" max="9" width="11.5859375" bestFit="1" customWidth="1"/>
    <col min="10" max="10" width="12.05859375" bestFit="1" customWidth="1"/>
    <col min="11" max="11" width="19.1171875" bestFit="1" customWidth="1"/>
    <col min="12" max="12" width="9.1171875" bestFit="1" customWidth="1"/>
    <col min="13" max="13" width="20.64453125" bestFit="1" customWidth="1"/>
    <col min="14" max="14" width="3.46875" customWidth="1"/>
    <col min="15" max="15" width="17.703125" bestFit="1" customWidth="1"/>
    <col min="16" max="19" width="10.29296875" bestFit="1" customWidth="1"/>
    <col min="20" max="20" width="3.46875" customWidth="1"/>
    <col min="21" max="21" width="14.76171875" bestFit="1" customWidth="1"/>
  </cols>
  <sheetData>
    <row r="1" spans="1:21" s="6" customFormat="1" ht="7.5" customHeight="1" thickBot="1" x14ac:dyDescent="0.4">
      <c r="A1" s="1"/>
      <c r="B1" s="2"/>
      <c r="C1" s="3"/>
      <c r="D1" s="2"/>
      <c r="E1" s="2"/>
      <c r="F1" s="2"/>
      <c r="G1" s="4"/>
      <c r="H1" s="4"/>
      <c r="I1" s="4"/>
      <c r="J1" s="4"/>
      <c r="K1" s="5"/>
      <c r="L1" s="2"/>
      <c r="M1" s="4"/>
      <c r="O1" s="7"/>
      <c r="U1" s="5"/>
    </row>
    <row r="2" spans="1:21" s="6" customFormat="1" ht="29.65" thickBot="1" x14ac:dyDescent="0.4">
      <c r="A2" s="8" t="s">
        <v>0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10"/>
    </row>
    <row r="3" spans="1:21" s="6" customFormat="1" ht="7.5" customHeight="1" thickBot="1" x14ac:dyDescent="0.4">
      <c r="A3" s="1"/>
      <c r="B3" s="2"/>
      <c r="C3" s="3"/>
      <c r="D3" s="2"/>
      <c r="E3" s="2"/>
      <c r="F3" s="2"/>
      <c r="G3" s="4"/>
      <c r="H3" s="4"/>
      <c r="I3" s="4"/>
      <c r="J3" s="4"/>
      <c r="K3" s="5"/>
      <c r="L3" s="2"/>
      <c r="M3" s="4"/>
      <c r="O3" s="7"/>
      <c r="U3" s="5"/>
    </row>
    <row r="4" spans="1:21" s="6" customFormat="1" ht="43.15" thickBot="1" x14ac:dyDescent="0.4">
      <c r="A4" s="11" t="s">
        <v>1</v>
      </c>
      <c r="B4" s="12" t="s">
        <v>2</v>
      </c>
      <c r="C4" s="12" t="s">
        <v>3</v>
      </c>
      <c r="D4" s="13" t="s">
        <v>4</v>
      </c>
      <c r="E4" s="13" t="s">
        <v>5</v>
      </c>
      <c r="F4" s="13" t="s">
        <v>6</v>
      </c>
      <c r="G4" s="14" t="s">
        <v>7</v>
      </c>
      <c r="H4" s="14" t="s">
        <v>8</v>
      </c>
      <c r="I4" s="15" t="s">
        <v>9</v>
      </c>
      <c r="J4" s="15" t="s">
        <v>10</v>
      </c>
      <c r="K4" s="16" t="s">
        <v>11</v>
      </c>
      <c r="L4" s="12" t="s">
        <v>12</v>
      </c>
      <c r="M4" s="17" t="s">
        <v>13</v>
      </c>
      <c r="O4" s="18" t="s">
        <v>14</v>
      </c>
      <c r="P4" s="19" t="s">
        <v>15</v>
      </c>
      <c r="Q4" s="19" t="s">
        <v>16</v>
      </c>
      <c r="R4" s="19" t="s">
        <v>17</v>
      </c>
      <c r="S4" s="20" t="s">
        <v>18</v>
      </c>
      <c r="U4" s="21" t="s">
        <v>19</v>
      </c>
    </row>
    <row r="5" spans="1:21" s="34" customFormat="1" ht="22.5" customHeight="1" x14ac:dyDescent="0.45">
      <c r="A5" s="35" t="s">
        <v>20</v>
      </c>
      <c r="B5" s="22" t="s">
        <v>21</v>
      </c>
      <c r="C5" s="23" t="s">
        <v>39</v>
      </c>
      <c r="D5" s="23"/>
      <c r="E5" s="23"/>
      <c r="F5" s="24" t="s">
        <v>22</v>
      </c>
      <c r="G5" s="25">
        <v>350</v>
      </c>
      <c r="H5" s="26">
        <v>420</v>
      </c>
      <c r="I5" s="26"/>
      <c r="J5" s="26"/>
      <c r="K5" s="27" t="s">
        <v>23</v>
      </c>
      <c r="L5" s="26" t="s">
        <v>23</v>
      </c>
      <c r="M5" s="28">
        <v>0</v>
      </c>
      <c r="N5" s="29"/>
      <c r="O5" s="30">
        <v>45296</v>
      </c>
      <c r="P5" s="31"/>
      <c r="Q5" s="31"/>
      <c r="R5" s="31"/>
      <c r="S5" s="32"/>
      <c r="T5" s="29"/>
      <c r="U5" s="33">
        <f t="shared" ref="U5:U18" si="0">IF(O5="","?",IF(ISNUMBER($K5),"Payée",IF(COUNTA($P5:$S5),MAX($O5:$S5)+7,$O5+90)))</f>
        <v>45386</v>
      </c>
    </row>
    <row r="6" spans="1:21" s="34" customFormat="1" ht="22.5" customHeight="1" x14ac:dyDescent="0.45">
      <c r="A6" s="36"/>
      <c r="B6" s="22" t="s">
        <v>24</v>
      </c>
      <c r="C6" s="23" t="s">
        <v>40</v>
      </c>
      <c r="D6" s="23"/>
      <c r="E6" s="23"/>
      <c r="F6" s="24" t="s">
        <v>22</v>
      </c>
      <c r="G6" s="25">
        <v>450</v>
      </c>
      <c r="H6" s="26">
        <v>540</v>
      </c>
      <c r="I6" s="26"/>
      <c r="J6" s="26"/>
      <c r="K6" s="27" t="s">
        <v>23</v>
      </c>
      <c r="L6" s="26" t="s">
        <v>23</v>
      </c>
      <c r="M6" s="28">
        <v>0</v>
      </c>
      <c r="N6" s="29"/>
      <c r="O6" s="30">
        <v>45296</v>
      </c>
      <c r="P6" s="31"/>
      <c r="Q6" s="31"/>
      <c r="R6" s="31"/>
      <c r="S6" s="32"/>
      <c r="T6" s="29"/>
      <c r="U6" s="33">
        <f t="shared" si="0"/>
        <v>45386</v>
      </c>
    </row>
    <row r="7" spans="1:21" s="34" customFormat="1" ht="22.5" customHeight="1" x14ac:dyDescent="0.45">
      <c r="A7" s="36"/>
      <c r="B7" s="22" t="s">
        <v>25</v>
      </c>
      <c r="C7" s="23" t="s">
        <v>41</v>
      </c>
      <c r="D7" s="23"/>
      <c r="E7" s="23"/>
      <c r="F7" s="24" t="s">
        <v>22</v>
      </c>
      <c r="G7" s="25">
        <v>375</v>
      </c>
      <c r="H7" s="26">
        <v>450</v>
      </c>
      <c r="I7" s="26"/>
      <c r="J7" s="26"/>
      <c r="K7" s="27" t="s">
        <v>23</v>
      </c>
      <c r="L7" s="26" t="s">
        <v>23</v>
      </c>
      <c r="M7" s="28">
        <v>0</v>
      </c>
      <c r="N7" s="29"/>
      <c r="O7" s="30">
        <v>45296</v>
      </c>
      <c r="P7" s="31"/>
      <c r="Q7" s="31"/>
      <c r="R7" s="31"/>
      <c r="S7" s="32"/>
      <c r="T7" s="29"/>
      <c r="U7" s="33">
        <f t="shared" si="0"/>
        <v>45386</v>
      </c>
    </row>
    <row r="8" spans="1:21" s="34" customFormat="1" ht="22.5" customHeight="1" x14ac:dyDescent="0.45">
      <c r="A8" s="36"/>
      <c r="B8" s="22" t="s">
        <v>26</v>
      </c>
      <c r="C8" s="23" t="s">
        <v>42</v>
      </c>
      <c r="D8" s="23"/>
      <c r="E8" s="23"/>
      <c r="F8" s="24" t="s">
        <v>22</v>
      </c>
      <c r="G8" s="25">
        <v>1375</v>
      </c>
      <c r="H8" s="26">
        <v>1650</v>
      </c>
      <c r="I8" s="26"/>
      <c r="J8" s="26"/>
      <c r="K8" s="27" t="s">
        <v>23</v>
      </c>
      <c r="L8" s="26" t="s">
        <v>23</v>
      </c>
      <c r="M8" s="28">
        <v>0</v>
      </c>
      <c r="N8" s="29"/>
      <c r="O8" s="30">
        <v>45296</v>
      </c>
      <c r="P8" s="31"/>
      <c r="Q8" s="31"/>
      <c r="R8" s="31"/>
      <c r="S8" s="32"/>
      <c r="T8" s="29"/>
      <c r="U8" s="33">
        <f t="shared" si="0"/>
        <v>45386</v>
      </c>
    </row>
    <row r="9" spans="1:21" s="34" customFormat="1" ht="22.5" customHeight="1" x14ac:dyDescent="0.45">
      <c r="A9" s="36"/>
      <c r="B9" s="22" t="s">
        <v>27</v>
      </c>
      <c r="C9" s="23" t="s">
        <v>43</v>
      </c>
      <c r="D9" s="23"/>
      <c r="E9" s="23"/>
      <c r="F9" s="24" t="s">
        <v>22</v>
      </c>
      <c r="G9" s="25">
        <v>1325</v>
      </c>
      <c r="H9" s="26">
        <v>1590</v>
      </c>
      <c r="I9" s="26"/>
      <c r="J9" s="26"/>
      <c r="K9" s="27" t="s">
        <v>23</v>
      </c>
      <c r="L9" s="26" t="s">
        <v>23</v>
      </c>
      <c r="M9" s="28">
        <v>0</v>
      </c>
      <c r="N9" s="29"/>
      <c r="O9" s="30">
        <v>45296</v>
      </c>
      <c r="P9" s="31"/>
      <c r="Q9" s="31"/>
      <c r="R9" s="31"/>
      <c r="S9" s="32"/>
      <c r="T9" s="29"/>
      <c r="U9" s="33">
        <f t="shared" si="0"/>
        <v>45386</v>
      </c>
    </row>
    <row r="10" spans="1:21" s="34" customFormat="1" ht="22.5" customHeight="1" x14ac:dyDescent="0.45">
      <c r="A10" s="36"/>
      <c r="B10" s="22" t="s">
        <v>28</v>
      </c>
      <c r="C10" s="23" t="s">
        <v>42</v>
      </c>
      <c r="D10" s="23"/>
      <c r="E10" s="23"/>
      <c r="F10" s="24" t="s">
        <v>22</v>
      </c>
      <c r="G10" s="25">
        <v>2116</v>
      </c>
      <c r="H10" s="26">
        <v>2539.1999999999998</v>
      </c>
      <c r="I10" s="26"/>
      <c r="J10" s="26"/>
      <c r="K10" s="27" t="s">
        <v>23</v>
      </c>
      <c r="L10" s="26" t="s">
        <v>23</v>
      </c>
      <c r="M10" s="28">
        <v>0</v>
      </c>
      <c r="N10" s="29"/>
      <c r="O10" s="30">
        <v>45296</v>
      </c>
      <c r="P10" s="31"/>
      <c r="Q10" s="31"/>
      <c r="R10" s="31"/>
      <c r="S10" s="32"/>
      <c r="T10" s="29"/>
      <c r="U10" s="33">
        <f t="shared" si="0"/>
        <v>45386</v>
      </c>
    </row>
    <row r="11" spans="1:21" s="34" customFormat="1" ht="22.5" customHeight="1" x14ac:dyDescent="0.45">
      <c r="A11" s="36"/>
      <c r="B11" s="22" t="s">
        <v>29</v>
      </c>
      <c r="C11" s="23" t="s">
        <v>41</v>
      </c>
      <c r="D11" s="23"/>
      <c r="E11" s="23"/>
      <c r="F11" s="24" t="s">
        <v>22</v>
      </c>
      <c r="G11" s="25">
        <v>375</v>
      </c>
      <c r="H11" s="26">
        <v>450</v>
      </c>
      <c r="I11" s="26"/>
      <c r="J11" s="26"/>
      <c r="K11" s="27" t="s">
        <v>23</v>
      </c>
      <c r="L11" s="26" t="s">
        <v>23</v>
      </c>
      <c r="M11" s="28">
        <v>0</v>
      </c>
      <c r="N11" s="29"/>
      <c r="O11" s="30">
        <v>45296</v>
      </c>
      <c r="P11" s="31"/>
      <c r="Q11" s="31"/>
      <c r="R11" s="31"/>
      <c r="S11" s="32"/>
      <c r="T11" s="29"/>
      <c r="U11" s="33">
        <f t="shared" si="0"/>
        <v>45386</v>
      </c>
    </row>
    <row r="12" spans="1:21" s="34" customFormat="1" ht="22.5" customHeight="1" x14ac:dyDescent="0.45">
      <c r="A12" s="36"/>
      <c r="B12" s="22" t="s">
        <v>30</v>
      </c>
      <c r="C12" s="23" t="s">
        <v>44</v>
      </c>
      <c r="D12" s="23"/>
      <c r="E12" s="23"/>
      <c r="F12" s="24" t="s">
        <v>22</v>
      </c>
      <c r="G12" s="25">
        <v>450</v>
      </c>
      <c r="H12" s="26">
        <v>540</v>
      </c>
      <c r="I12" s="26"/>
      <c r="J12" s="26"/>
      <c r="K12" s="27" t="s">
        <v>23</v>
      </c>
      <c r="L12" s="26" t="s">
        <v>23</v>
      </c>
      <c r="M12" s="28">
        <v>0</v>
      </c>
      <c r="N12" s="29"/>
      <c r="O12" s="30">
        <v>45307</v>
      </c>
      <c r="P12" s="31"/>
      <c r="Q12" s="31"/>
      <c r="R12" s="31"/>
      <c r="S12" s="32"/>
      <c r="T12" s="29"/>
      <c r="U12" s="33">
        <f t="shared" si="0"/>
        <v>45397</v>
      </c>
    </row>
    <row r="13" spans="1:21" s="34" customFormat="1" ht="22.5" customHeight="1" x14ac:dyDescent="0.45">
      <c r="A13" s="36"/>
      <c r="B13" s="22" t="s">
        <v>31</v>
      </c>
      <c r="C13" s="23" t="s">
        <v>45</v>
      </c>
      <c r="D13" s="23"/>
      <c r="E13" s="23"/>
      <c r="F13" s="24" t="s">
        <v>32</v>
      </c>
      <c r="G13" s="25">
        <v>119</v>
      </c>
      <c r="H13" s="26">
        <v>142.79999999999998</v>
      </c>
      <c r="I13" s="26"/>
      <c r="J13" s="26"/>
      <c r="K13" s="27" t="s">
        <v>23</v>
      </c>
      <c r="L13" s="26" t="s">
        <v>23</v>
      </c>
      <c r="M13" s="28">
        <v>0</v>
      </c>
      <c r="N13" s="29"/>
      <c r="O13" s="30">
        <v>45310</v>
      </c>
      <c r="P13" s="31"/>
      <c r="Q13" s="31"/>
      <c r="R13" s="31"/>
      <c r="S13" s="32"/>
      <c r="T13" s="29"/>
      <c r="U13" s="33">
        <f t="shared" si="0"/>
        <v>45400</v>
      </c>
    </row>
    <row r="14" spans="1:21" s="34" customFormat="1" ht="22.5" customHeight="1" x14ac:dyDescent="0.45">
      <c r="A14" s="36"/>
      <c r="B14" s="22" t="s">
        <v>33</v>
      </c>
      <c r="C14" s="23" t="s">
        <v>46</v>
      </c>
      <c r="D14" s="23"/>
      <c r="E14" s="23"/>
      <c r="F14" s="24" t="s">
        <v>34</v>
      </c>
      <c r="G14" s="25">
        <v>258</v>
      </c>
      <c r="H14" s="26">
        <v>309.59999999999997</v>
      </c>
      <c r="I14" s="26"/>
      <c r="J14" s="26"/>
      <c r="K14" s="27" t="s">
        <v>23</v>
      </c>
      <c r="L14" s="26" t="s">
        <v>23</v>
      </c>
      <c r="M14" s="28">
        <v>0</v>
      </c>
      <c r="N14" s="29"/>
      <c r="O14" s="30">
        <v>45313</v>
      </c>
      <c r="P14" s="31"/>
      <c r="Q14" s="31"/>
      <c r="R14" s="31"/>
      <c r="S14" s="32"/>
      <c r="T14" s="29"/>
      <c r="U14" s="33">
        <f t="shared" si="0"/>
        <v>45403</v>
      </c>
    </row>
    <row r="15" spans="1:21" s="34" customFormat="1" ht="22.5" customHeight="1" x14ac:dyDescent="0.45">
      <c r="A15" s="36"/>
      <c r="B15" s="22" t="s">
        <v>35</v>
      </c>
      <c r="C15" s="23" t="s">
        <v>47</v>
      </c>
      <c r="D15" s="23"/>
      <c r="E15" s="23"/>
      <c r="F15" s="24" t="s">
        <v>32</v>
      </c>
      <c r="G15" s="25">
        <v>1613</v>
      </c>
      <c r="H15" s="26">
        <v>1935.6</v>
      </c>
      <c r="I15" s="26"/>
      <c r="J15" s="26"/>
      <c r="K15" s="27" t="s">
        <v>23</v>
      </c>
      <c r="L15" s="26" t="s">
        <v>23</v>
      </c>
      <c r="M15" s="28">
        <v>0</v>
      </c>
      <c r="N15" s="29"/>
      <c r="O15" s="30">
        <v>45313</v>
      </c>
      <c r="P15" s="31"/>
      <c r="Q15" s="31"/>
      <c r="R15" s="31"/>
      <c r="S15" s="32"/>
      <c r="T15" s="29"/>
      <c r="U15" s="33">
        <f t="shared" si="0"/>
        <v>45403</v>
      </c>
    </row>
    <row r="16" spans="1:21" s="34" customFormat="1" ht="22.5" customHeight="1" x14ac:dyDescent="0.45">
      <c r="A16" s="36"/>
      <c r="B16" s="22" t="s">
        <v>36</v>
      </c>
      <c r="C16" s="23" t="s">
        <v>45</v>
      </c>
      <c r="D16" s="23"/>
      <c r="E16" s="23"/>
      <c r="F16" s="24" t="s">
        <v>32</v>
      </c>
      <c r="G16" s="25">
        <v>435</v>
      </c>
      <c r="H16" s="26">
        <v>522</v>
      </c>
      <c r="I16" s="26"/>
      <c r="J16" s="26"/>
      <c r="K16" s="27" t="s">
        <v>23</v>
      </c>
      <c r="L16" s="26" t="s">
        <v>23</v>
      </c>
      <c r="M16" s="28">
        <v>0</v>
      </c>
      <c r="N16" s="29"/>
      <c r="O16" s="30">
        <v>45313</v>
      </c>
      <c r="P16" s="31"/>
      <c r="Q16" s="31"/>
      <c r="R16" s="31"/>
      <c r="S16" s="32"/>
      <c r="T16" s="29"/>
      <c r="U16" s="33">
        <f t="shared" si="0"/>
        <v>45403</v>
      </c>
    </row>
    <row r="17" spans="1:21" s="34" customFormat="1" ht="22.5" customHeight="1" x14ac:dyDescent="0.45">
      <c r="A17" s="36"/>
      <c r="B17" s="22" t="s">
        <v>37</v>
      </c>
      <c r="C17" s="23" t="s">
        <v>48</v>
      </c>
      <c r="D17" s="23"/>
      <c r="E17" s="23"/>
      <c r="F17" s="24" t="s">
        <v>22</v>
      </c>
      <c r="G17" s="25">
        <v>0</v>
      </c>
      <c r="H17" s="26">
        <v>0</v>
      </c>
      <c r="I17" s="26"/>
      <c r="J17" s="26"/>
      <c r="K17" s="27" t="s">
        <v>23</v>
      </c>
      <c r="L17" s="26" t="s">
        <v>23</v>
      </c>
      <c r="M17" s="28">
        <v>0</v>
      </c>
      <c r="N17" s="29"/>
      <c r="O17" s="30">
        <v>45313</v>
      </c>
      <c r="P17" s="31"/>
      <c r="Q17" s="31"/>
      <c r="R17" s="31"/>
      <c r="S17" s="32"/>
      <c r="T17" s="29"/>
      <c r="U17" s="33">
        <f t="shared" si="0"/>
        <v>45403</v>
      </c>
    </row>
    <row r="18" spans="1:21" s="34" customFormat="1" ht="22.5" customHeight="1" x14ac:dyDescent="0.45">
      <c r="A18" s="36"/>
      <c r="B18" s="22" t="s">
        <v>38</v>
      </c>
      <c r="C18" s="23" t="s">
        <v>49</v>
      </c>
      <c r="D18" s="23"/>
      <c r="E18" s="23"/>
      <c r="F18" s="24" t="s">
        <v>32</v>
      </c>
      <c r="G18" s="25">
        <v>363.69</v>
      </c>
      <c r="H18" s="26">
        <v>436.428</v>
      </c>
      <c r="I18" s="26"/>
      <c r="J18" s="26"/>
      <c r="K18" s="27" t="s">
        <v>23</v>
      </c>
      <c r="L18" s="26" t="s">
        <v>23</v>
      </c>
      <c r="M18" s="28">
        <v>0</v>
      </c>
      <c r="N18" s="29"/>
      <c r="O18" s="30">
        <v>45313</v>
      </c>
      <c r="P18" s="31"/>
      <c r="Q18" s="31"/>
      <c r="R18" s="31"/>
      <c r="S18" s="32"/>
      <c r="T18" s="29"/>
      <c r="U18" s="33">
        <f t="shared" si="0"/>
        <v>45403</v>
      </c>
    </row>
    <row r="21" spans="1:21" ht="13.9" thickBot="1" x14ac:dyDescent="0.4"/>
    <row r="22" spans="1:21" ht="18.399999999999999" thickBot="1" x14ac:dyDescent="0.4">
      <c r="B22" s="49" t="s">
        <v>54</v>
      </c>
      <c r="C22" s="50"/>
      <c r="D22" s="51"/>
    </row>
    <row r="23" spans="1:21" ht="14.25" x14ac:dyDescent="0.35">
      <c r="B23" s="37" t="s">
        <v>50</v>
      </c>
      <c r="C23" s="38" t="s">
        <v>51</v>
      </c>
      <c r="D23" s="39" t="s">
        <v>52</v>
      </c>
    </row>
    <row r="24" spans="1:21" ht="30" customHeight="1" x14ac:dyDescent="0.35">
      <c r="B24" s="40" t="s">
        <v>32</v>
      </c>
      <c r="C24" s="52">
        <f>SUMIF(F:F,"Alain",G:G)</f>
        <v>2530.69</v>
      </c>
      <c r="D24" s="42"/>
    </row>
    <row r="25" spans="1:21" ht="30" customHeight="1" x14ac:dyDescent="0.35">
      <c r="B25" s="43" t="s">
        <v>53</v>
      </c>
      <c r="C25" s="44">
        <f>SUMIF(F:F,"Sébastien",G:G)</f>
        <v>0</v>
      </c>
      <c r="D25" s="45"/>
    </row>
    <row r="26" spans="1:21" ht="30" customHeight="1" x14ac:dyDescent="0.35">
      <c r="B26" s="40" t="s">
        <v>22</v>
      </c>
      <c r="C26" s="41">
        <f>SUMIF(F:F,"Valérie",G:G)</f>
        <v>6816</v>
      </c>
      <c r="D26" s="42"/>
    </row>
    <row r="27" spans="1:21" ht="30" customHeight="1" thickBot="1" x14ac:dyDescent="0.4">
      <c r="B27" s="46" t="s">
        <v>34</v>
      </c>
      <c r="C27" s="47">
        <f>SUMIF(F:F,"Blandine",G:G)</f>
        <v>258</v>
      </c>
      <c r="D27" s="48"/>
    </row>
    <row r="28" spans="1:21" ht="30" customHeight="1" x14ac:dyDescent="0.35"/>
    <row r="29" spans="1:21" ht="30" customHeight="1" x14ac:dyDescent="0.35"/>
  </sheetData>
  <mergeCells count="3">
    <mergeCell ref="A2:U2"/>
    <mergeCell ref="A5:A18"/>
    <mergeCell ref="B22:D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2024-04-08T11:02:39Z</dcterms:created>
  <dcterms:modified xsi:type="dcterms:W3CDTF">2024-04-08T11:11:18Z</dcterms:modified>
</cp:coreProperties>
</file>