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13_ncr:1_{09085E4F-C8E5-4EE5-8D84-61B673667622}" xr6:coauthVersionLast="47" xr6:coauthVersionMax="47" xr10:uidLastSave="{00000000-0000-0000-0000-000000000000}"/>
  <bookViews>
    <workbookView xWindow="-98" yWindow="-98" windowWidth="20715" windowHeight="13276" xr2:uid="{B3D3A733-77F4-4EF3-9B72-4DAE1727EBA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  <c r="M7" i="1"/>
  <c r="M8" i="1"/>
  <c r="G8" i="1"/>
  <c r="E8" i="1"/>
  <c r="D8" i="1"/>
  <c r="C8" i="1"/>
  <c r="B8" i="1"/>
  <c r="A8" i="1"/>
  <c r="G7" i="1"/>
  <c r="E7" i="1"/>
  <c r="D7" i="1"/>
  <c r="C7" i="1"/>
  <c r="B7" i="1"/>
  <c r="A7" i="1"/>
  <c r="G6" i="1"/>
  <c r="E6" i="1"/>
  <c r="D6" i="1"/>
  <c r="C6" i="1"/>
  <c r="B6" i="1"/>
  <c r="A6" i="1"/>
  <c r="G5" i="1"/>
  <c r="E5" i="1"/>
  <c r="D5" i="1"/>
  <c r="C5" i="1"/>
  <c r="B5" i="1"/>
  <c r="A5" i="1"/>
  <c r="M5" i="1" l="1"/>
</calcChain>
</file>

<file path=xl/sharedStrings.xml><?xml version="1.0" encoding="utf-8"?>
<sst xmlns="http://schemas.openxmlformats.org/spreadsheetml/2006/main" count="12" uniqueCount="12">
  <si>
    <t>Factures impayées 2021</t>
  </si>
  <si>
    <t xml:space="preserve">Numéro de facture </t>
  </si>
  <si>
    <t>Libellé Facture</t>
  </si>
  <si>
    <t>Désignation de la facture</t>
  </si>
  <si>
    <t>Date de paiement</t>
  </si>
  <si>
    <t>Banque</t>
  </si>
  <si>
    <t>Date d'émission</t>
  </si>
  <si>
    <t>Relance facture
90 jours</t>
  </si>
  <si>
    <t xml:space="preserve">A relancer le </t>
  </si>
  <si>
    <t>Relance facture n°2</t>
  </si>
  <si>
    <t>Relance facture n°3</t>
  </si>
  <si>
    <t>Relance facture n°4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</si>
</sst>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3" fillId="0" borderId="4" xfId="1" applyNumberFormat="1" applyFont="1" applyFill="1" applyBorder="1" applyAlignment="1" applyProtection="1">
      <alignment horizontal="center" vertical="center"/>
    </xf>
    <xf numFmtId="44" fontId="3" fillId="0" borderId="5" xfId="1" applyFont="1" applyFill="1" applyBorder="1" applyAlignment="1" applyProtection="1">
      <alignment horizontal="center" vertical="center" wrapText="1"/>
    </xf>
    <xf numFmtId="44" fontId="3" fillId="0" borderId="6" xfId="1" applyFont="1" applyFill="1" applyBorder="1" applyAlignment="1" applyProtection="1">
      <alignment horizontal="center" vertical="center" wrapText="1"/>
    </xf>
    <xf numFmtId="14" fontId="3" fillId="0" borderId="2" xfId="1" applyNumberFormat="1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8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3DBACF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3DBACF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etaci.sharepoint.com/sites/Admin/Documents%20partages/Pilotage/SUIVI%20DES%20FACTURES/Suivi%20des%20facture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Janv21"/>
      <sheetName val="Fév21"/>
      <sheetName val="Mar21"/>
      <sheetName val="Avr21"/>
      <sheetName val="Mai21"/>
      <sheetName val="Jui21"/>
      <sheetName val="Juil21"/>
      <sheetName val="Aou21"/>
      <sheetName val="Sept21"/>
      <sheetName val="Oct21"/>
      <sheetName val="Nov21"/>
      <sheetName val="Dec21"/>
    </sheetNames>
    <sheetDataSet>
      <sheetData sheetId="0">
        <row r="6">
          <cell r="B6" t="str">
            <v>Janvier</v>
          </cell>
        </row>
      </sheetData>
      <sheetData sheetId="1">
        <row r="4">
          <cell r="B4" t="str">
            <v>21-01-001</v>
          </cell>
          <cell r="C4" t="str">
            <v>NOYON - Restructuration du site (silos A,B,C,E) et du chargement péniches - AGORA</v>
          </cell>
          <cell r="D4" t="str">
            <v>Acompte n° 03 à la remise du DIUO</v>
          </cell>
          <cell r="E4">
            <v>44226</v>
          </cell>
          <cell r="J4">
            <v>44292</v>
          </cell>
          <cell r="K4" t="str">
            <v>BNP</v>
          </cell>
        </row>
        <row r="5">
          <cell r="B5" t="str">
            <v>21-01-002</v>
          </cell>
          <cell r="C5" t="str">
            <v>NOYON - Reconstruction de deux cellules mécaniques - AGORA</v>
          </cell>
          <cell r="D5" t="str">
            <v>Acompte n° 03 à la remise du DIUO</v>
          </cell>
          <cell r="E5">
            <v>44226</v>
          </cell>
          <cell r="J5">
            <v>44292</v>
          </cell>
          <cell r="K5" t="str">
            <v>BNP</v>
          </cell>
        </row>
        <row r="6">
          <cell r="B6" t="str">
            <v>21-01-003</v>
          </cell>
          <cell r="C6" t="str">
            <v>BETHUNE - Construction d'un ens à vocation cciale &amp; tertiaire - EPARECA</v>
          </cell>
          <cell r="D6" t="str">
            <v>Acompte n° 01 - Phase Conception</v>
          </cell>
          <cell r="E6">
            <v>44226</v>
          </cell>
          <cell r="J6">
            <v>44260</v>
          </cell>
          <cell r="K6" t="str">
            <v>BNP</v>
          </cell>
        </row>
        <row r="7">
          <cell r="B7" t="str">
            <v>21-01-004</v>
          </cell>
          <cell r="C7" t="str">
            <v>ANDRESY - Aménagt de l'avenue des Robaresses et Martyrs de Chateaubriand - CU GD PARIS SEINE &amp; OISE</v>
          </cell>
          <cell r="D7" t="str">
            <v>Acompte n° 04 à M+4 - T. Ferme</v>
          </cell>
          <cell r="E7">
            <v>44227</v>
          </cell>
          <cell r="J7"/>
          <cell r="K7"/>
        </row>
      </sheetData>
      <sheetData sheetId="2">
        <row r="4">
          <cell r="B4" t="str">
            <v>21-02-001</v>
          </cell>
        </row>
      </sheetData>
      <sheetData sheetId="3">
        <row r="4">
          <cell r="B4" t="str">
            <v>21-03-001</v>
          </cell>
        </row>
      </sheetData>
      <sheetData sheetId="4">
        <row r="4">
          <cell r="B4" t="str">
            <v>21-04-001</v>
          </cell>
        </row>
      </sheetData>
      <sheetData sheetId="5">
        <row r="4">
          <cell r="B4" t="str">
            <v>21-05-001</v>
          </cell>
        </row>
      </sheetData>
      <sheetData sheetId="6">
        <row r="4">
          <cell r="B4" t="str">
            <v>21-06-001</v>
          </cell>
        </row>
      </sheetData>
      <sheetData sheetId="7">
        <row r="4">
          <cell r="B4" t="str">
            <v>21-07-001</v>
          </cell>
        </row>
      </sheetData>
      <sheetData sheetId="8">
        <row r="4">
          <cell r="B4"/>
        </row>
      </sheetData>
      <sheetData sheetId="9">
        <row r="4">
          <cell r="B4"/>
        </row>
      </sheetData>
      <sheetData sheetId="10">
        <row r="4">
          <cell r="B4"/>
        </row>
      </sheetData>
      <sheetData sheetId="11">
        <row r="4">
          <cell r="B4"/>
        </row>
      </sheetData>
      <sheetData sheetId="12">
        <row r="4">
          <cell r="B4"/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2A2B3-576D-419C-BCF3-A9F7F7F5569F}">
  <dimension ref="A1:S8"/>
  <sheetViews>
    <sheetView tabSelected="1" workbookViewId="0">
      <selection activeCell="P10" sqref="P10"/>
    </sheetView>
  </sheetViews>
  <sheetFormatPr baseColWidth="10" defaultColWidth="11.3984375" defaultRowHeight="14.25" x14ac:dyDescent="0.45"/>
  <cols>
    <col min="1" max="1" width="25.1328125" customWidth="1"/>
    <col min="2" max="2" width="99.3984375" customWidth="1"/>
    <col min="3" max="3" width="66.1328125" bestFit="1" customWidth="1"/>
    <col min="4" max="4" width="21.73046875" bestFit="1" customWidth="1"/>
    <col min="5" max="5" width="10.59765625" bestFit="1" customWidth="1"/>
    <col min="6" max="6" width="1.3984375" customWidth="1"/>
    <col min="7" max="7" width="22" bestFit="1" customWidth="1"/>
    <col min="8" max="8" width="15.3984375" customWidth="1"/>
    <col min="9" max="11" width="15.1328125" bestFit="1" customWidth="1"/>
    <col min="12" max="12" width="1.3984375" customWidth="1"/>
    <col min="13" max="13" width="20.1328125" bestFit="1" customWidth="1"/>
    <col min="15" max="15" width="13.1328125" bestFit="1" customWidth="1"/>
  </cols>
  <sheetData>
    <row r="1" spans="1:19" s="1" customFormat="1" ht="7.5" customHeight="1" thickBot="1" x14ac:dyDescent="0.5">
      <c r="B1" s="2"/>
      <c r="C1" s="3"/>
      <c r="D1" s="4"/>
      <c r="E1" s="3"/>
      <c r="G1" s="5"/>
      <c r="M1" s="6"/>
    </row>
    <row r="2" spans="1:19" s="1" customFormat="1" ht="28.9" thickBot="1" x14ac:dyDescent="0.5">
      <c r="A2" s="7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</row>
    <row r="3" spans="1:19" s="1" customFormat="1" ht="7.5" customHeight="1" thickBot="1" x14ac:dyDescent="0.5">
      <c r="B3" s="2"/>
      <c r="C3" s="3"/>
      <c r="D3" s="4"/>
      <c r="E3" s="3"/>
      <c r="G3" s="5"/>
      <c r="M3" s="6"/>
    </row>
    <row r="4" spans="1:19" s="1" customFormat="1" ht="28.9" thickBot="1" x14ac:dyDescent="0.5">
      <c r="A4" s="10" t="s">
        <v>1</v>
      </c>
      <c r="B4" s="11" t="s">
        <v>2</v>
      </c>
      <c r="C4" s="12" t="s">
        <v>3</v>
      </c>
      <c r="D4" s="13" t="s">
        <v>4</v>
      </c>
      <c r="E4" s="11" t="s">
        <v>5</v>
      </c>
      <c r="G4" s="14" t="s">
        <v>6</v>
      </c>
      <c r="H4" s="15" t="s">
        <v>7</v>
      </c>
      <c r="I4" s="15" t="s">
        <v>9</v>
      </c>
      <c r="J4" s="15" t="s">
        <v>10</v>
      </c>
      <c r="K4" s="16" t="s">
        <v>11</v>
      </c>
      <c r="M4" s="17" t="s">
        <v>8</v>
      </c>
    </row>
    <row r="5" spans="1:19" s="1" customFormat="1" ht="22.5" customHeight="1" x14ac:dyDescent="0.45">
      <c r="A5" s="18" t="str">
        <f>[1]Janv21!B4</f>
        <v>21-01-001</v>
      </c>
      <c r="B5" s="19" t="str">
        <f>[1]Janv21!C4</f>
        <v>NOYON - Restructuration du site (silos A,B,C,E) et du chargement péniches - AGORA</v>
      </c>
      <c r="C5" s="20" t="str">
        <f>[1]Janv21!D4</f>
        <v>Acompte n° 03 à la remise du DIUO</v>
      </c>
      <c r="D5" s="21">
        <f>IF([1]Janv21!J4="","",[1]Janv21!J4)</f>
        <v>44292</v>
      </c>
      <c r="E5" s="22" t="str">
        <f>[1]Janv21!K4</f>
        <v>BNP</v>
      </c>
      <c r="F5"/>
      <c r="G5" s="23">
        <f>[1]Janv21!E4</f>
        <v>44226</v>
      </c>
      <c r="H5" s="24"/>
      <c r="I5" s="24"/>
      <c r="J5" s="24"/>
      <c r="K5" s="25"/>
      <c r="M5" s="26" t="str">
        <f>IF(IF(G5="","",IF(COUNTA($H5:$K5),MAX($G5:$K5)+7,$G5+90)),IF(ISNUMBER($D5),"Payée"))</f>
        <v>Payée</v>
      </c>
    </row>
    <row r="6" spans="1:19" s="1" customFormat="1" ht="22.5" customHeight="1" x14ac:dyDescent="0.45">
      <c r="A6" s="18" t="str">
        <f>[1]Janv21!B5</f>
        <v>21-01-002</v>
      </c>
      <c r="B6" s="19" t="str">
        <f>[1]Janv21!C5</f>
        <v>NOYON - Reconstruction de deux cellules mécaniques - AGORA</v>
      </c>
      <c r="C6" s="20" t="str">
        <f>[1]Janv21!D5</f>
        <v>Acompte n° 03 à la remise du DIUO</v>
      </c>
      <c r="D6" s="21">
        <f>IF([1]Janv21!J5="","",[1]Janv21!J5)</f>
        <v>44292</v>
      </c>
      <c r="E6" s="22" t="str">
        <f>[1]Janv21!K5</f>
        <v>BNP</v>
      </c>
      <c r="F6"/>
      <c r="G6" s="23">
        <f>[1]Janv21!E5</f>
        <v>44226</v>
      </c>
      <c r="H6" s="24"/>
      <c r="I6" s="24"/>
      <c r="J6" s="24"/>
      <c r="K6" s="25"/>
      <c r="M6" s="26">
        <f>IF(G6="","",IF(COUNTA($H6:$K6),MAX($G6:$K6)+7,$G6+90))</f>
        <v>44316</v>
      </c>
    </row>
    <row r="7" spans="1:19" s="1" customFormat="1" ht="22.5" customHeight="1" x14ac:dyDescent="0.45">
      <c r="A7" s="18" t="str">
        <f>[1]Janv21!B6</f>
        <v>21-01-003</v>
      </c>
      <c r="B7" s="19" t="str">
        <f>[1]Janv21!C6</f>
        <v>BETHUNE - Construction d'un ens à vocation cciale &amp; tertiaire - EPARECA</v>
      </c>
      <c r="C7" s="20" t="str">
        <f>[1]Janv21!D6</f>
        <v>Acompte n° 01 - Phase Conception</v>
      </c>
      <c r="D7" s="21">
        <f>IF([1]Janv21!J6="","",[1]Janv21!J6)</f>
        <v>44260</v>
      </c>
      <c r="E7" s="22" t="str">
        <f>[1]Janv21!K6</f>
        <v>BNP</v>
      </c>
      <c r="F7"/>
      <c r="G7" s="23">
        <f>[1]Janv21!E6</f>
        <v>44226</v>
      </c>
      <c r="H7" s="24"/>
      <c r="I7" s="24"/>
      <c r="J7" s="24"/>
      <c r="K7" s="25"/>
      <c r="M7" s="26">
        <f t="shared" ref="M7:M8" si="0">IF(G7="","",IF(COUNTA($H7:$K7),MAX($G7:$K7)+7,$G7+90))</f>
        <v>44316</v>
      </c>
    </row>
    <row r="8" spans="1:19" s="1" customFormat="1" ht="22.5" customHeight="1" x14ac:dyDescent="0.45">
      <c r="A8" s="18" t="str">
        <f>IF([1]Janv21!B7="","",[1]Janv21!B7)</f>
        <v>21-01-004</v>
      </c>
      <c r="B8" s="19" t="str">
        <f>IF([1]Janv21!C7="","",[1]Janv21!C7)</f>
        <v>ANDRESY - Aménagt de l'avenue des Robaresses et Martyrs de Chateaubriand - CU GD PARIS SEINE &amp; OISE</v>
      </c>
      <c r="C8" s="20" t="str">
        <f>IF([1]Janv21!D7="","",[1]Janv21!D7)</f>
        <v>Acompte n° 04 à M+4 - T. Ferme</v>
      </c>
      <c r="D8" s="21" t="str">
        <f>IF([1]Janv21!J7="","",[1]Janv21!J7)</f>
        <v/>
      </c>
      <c r="E8" s="22">
        <f>[1]Janv21!K7</f>
        <v>0</v>
      </c>
      <c r="F8"/>
      <c r="G8" s="23">
        <f>IF([1]Janv21!E7="","",[1]Janv21!E7)</f>
        <v>44227</v>
      </c>
      <c r="H8" s="24"/>
      <c r="I8" s="24"/>
      <c r="J8" s="24"/>
      <c r="K8" s="25"/>
      <c r="M8" s="26">
        <f t="shared" si="0"/>
        <v>44317</v>
      </c>
    </row>
  </sheetData>
  <mergeCells count="1">
    <mergeCell ref="A2:S2"/>
  </mergeCells>
  <conditionalFormatting sqref="A5:M8">
    <cfRule type="expression" dxfId="8" priority="19">
      <formula>OR(ISNUMBER($D5),$D5="X")</formula>
    </cfRule>
    <cfRule type="expression" dxfId="7" priority="20">
      <formula>ISBLANK($M5)</formula>
    </cfRule>
    <cfRule type="expression" dxfId="6" priority="21">
      <formula>$M5="!!"</formula>
    </cfRule>
    <cfRule type="expression" dxfId="5" priority="22">
      <formula>$M5="%%"</formula>
    </cfRule>
    <cfRule type="expression" dxfId="4" priority="23">
      <formula>$M5&lt;TODAY()</formula>
    </cfRule>
    <cfRule type="expression" dxfId="3" priority="24">
      <formula>$K5</formula>
    </cfRule>
    <cfRule type="expression" dxfId="2" priority="25">
      <formula>$J5</formula>
    </cfRule>
    <cfRule type="expression" dxfId="1" priority="26">
      <formula>$I5</formula>
    </cfRule>
    <cfRule type="expression" dxfId="0" priority="27">
      <formula>$H5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2021-07-06T13:41:33Z</dcterms:created>
  <dcterms:modified xsi:type="dcterms:W3CDTF">2021-07-06T13:44:51Z</dcterms:modified>
</cp:coreProperties>
</file>