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Projet RLT Auto - Copie\"/>
    </mc:Choice>
  </mc:AlternateContent>
  <bookViews>
    <workbookView xWindow="0" yWindow="0" windowWidth="19200" windowHeight="7050" activeTab="1"/>
  </bookViews>
  <sheets>
    <sheet name="Feuil1" sheetId="1" r:id="rId1"/>
    <sheet name="Feuil4" sheetId="4" r:id="rId2"/>
  </sheets>
  <definedNames>
    <definedName name="Jaune">#REF!</definedName>
    <definedName name="Orange">#REF!</definedName>
    <definedName name="SaufD">#REF!</definedName>
    <definedName name="Vert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7" i="4"/>
  <c r="C143" i="4"/>
  <c r="C144" i="4"/>
  <c r="C145" i="4"/>
  <c r="C146" i="4"/>
  <c r="C147" i="4"/>
  <c r="C148" i="4"/>
  <c r="C149" i="4"/>
  <c r="C150" i="4"/>
  <c r="C151" i="4"/>
  <c r="C152" i="4"/>
  <c r="C142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21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0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82" i="4"/>
  <c r="C67" i="4"/>
  <c r="C68" i="4"/>
  <c r="C69" i="4"/>
  <c r="C70" i="4"/>
  <c r="C71" i="4"/>
  <c r="C72" i="4"/>
  <c r="C73" i="4"/>
  <c r="C74" i="4"/>
  <c r="C75" i="4"/>
  <c r="C76" i="4"/>
  <c r="C66" i="4"/>
  <c r="C61" i="4"/>
  <c r="C62" i="4"/>
  <c r="C60" i="4"/>
  <c r="C59" i="4"/>
  <c r="C58" i="4"/>
  <c r="C57" i="4"/>
  <c r="C56" i="4"/>
  <c r="C55" i="4"/>
  <c r="C54" i="4"/>
  <c r="C53" i="4"/>
  <c r="C52" i="4"/>
  <c r="C51" i="4"/>
  <c r="C50" i="4"/>
  <c r="C49" i="4"/>
  <c r="C48" i="4"/>
  <c r="C47" i="4"/>
  <c r="C46" i="4"/>
  <c r="C45" i="4"/>
  <c r="C41" i="4"/>
  <c r="C40" i="4"/>
  <c r="C39" i="4"/>
  <c r="C38" i="4"/>
  <c r="C37" i="4"/>
  <c r="C36" i="4"/>
  <c r="C35" i="4"/>
  <c r="C34" i="4"/>
  <c r="C33" i="4"/>
  <c r="C32" i="4"/>
  <c r="C31" i="4"/>
  <c r="C30" i="4"/>
  <c r="C29" i="4"/>
  <c r="C28" i="4"/>
  <c r="C27" i="4"/>
  <c r="C26" i="4"/>
  <c r="A78" i="4" l="1"/>
  <c r="E69" i="1" l="1"/>
  <c r="E58" i="1"/>
  <c r="E47" i="1"/>
  <c r="E36" i="1"/>
  <c r="E25" i="1"/>
  <c r="E14" i="1"/>
  <c r="F3" i="1"/>
  <c r="G3" i="1" l="1"/>
  <c r="H3" i="1"/>
  <c r="F14" i="1"/>
  <c r="F25" i="1"/>
  <c r="F36" i="1"/>
  <c r="F47" i="1"/>
  <c r="F58" i="1"/>
  <c r="F69" i="1"/>
  <c r="I3" i="1" l="1"/>
  <c r="G69" i="1"/>
  <c r="G58" i="1"/>
  <c r="G47" i="1"/>
  <c r="G36" i="1"/>
  <c r="G25" i="1"/>
  <c r="G14" i="1"/>
  <c r="J3" i="1" l="1"/>
  <c r="H69" i="1"/>
  <c r="H58" i="1"/>
  <c r="H47" i="1"/>
  <c r="H36" i="1"/>
  <c r="H25" i="1"/>
  <c r="H14" i="1"/>
  <c r="K3" i="1" l="1"/>
  <c r="I69" i="1"/>
  <c r="I58" i="1"/>
  <c r="I47" i="1"/>
  <c r="I36" i="1"/>
  <c r="I25" i="1"/>
  <c r="I14" i="1"/>
  <c r="J69" i="1" l="1"/>
  <c r="J58" i="1"/>
  <c r="J47" i="1"/>
  <c r="J36" i="1"/>
  <c r="J25" i="1"/>
  <c r="J14" i="1"/>
  <c r="K69" i="1" l="1"/>
  <c r="K58" i="1"/>
  <c r="K47" i="1"/>
  <c r="K36" i="1"/>
  <c r="K25" i="1"/>
  <c r="K14" i="1"/>
</calcChain>
</file>

<file path=xl/comments1.xml><?xml version="1.0" encoding="utf-8"?>
<comments xmlns="http://schemas.openxmlformats.org/spreadsheetml/2006/main">
  <authors>
    <author>André</author>
  </authors>
  <commentList>
    <comment ref="B17" authorId="0" shapeId="0">
      <text>
        <r>
          <rPr>
            <b/>
            <sz val="9"/>
            <color indexed="81"/>
            <rFont val="Tahoma"/>
            <charset val="1"/>
          </rPr>
          <t>Ici je voudrais que s'affiche automatiquement le matricule de l'agent correspondant a la cellule "C17"
Dans cet exemple ce serait "4858"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Ici je voudrais qu'il m'affiche le nom de l'agent se trouvant sur la feuille 1 et qui fait "M4" le 14/10/19
Dans cet exemple ce serait "Q"
J'ai essayé avec ma formule, mais qui ne fonctionne pas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Ici l'agent trouvé est "D"
Mais comme il y en a plusieurs, il faudrait qu'il les repertories tous a la suite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<sst xmlns="http://schemas.openxmlformats.org/spreadsheetml/2006/main" count="1148" uniqueCount="154">
  <si>
    <t>M</t>
  </si>
  <si>
    <t>A</t>
  </si>
  <si>
    <t>N</t>
  </si>
  <si>
    <t>D</t>
  </si>
  <si>
    <t>FC</t>
  </si>
  <si>
    <t>L</t>
  </si>
  <si>
    <t>ma</t>
  </si>
  <si>
    <t>me</t>
  </si>
  <si>
    <t>J</t>
  </si>
  <si>
    <t>V</t>
  </si>
  <si>
    <t>S</t>
  </si>
  <si>
    <t>Di</t>
  </si>
  <si>
    <t>RLT</t>
  </si>
  <si>
    <t>R</t>
  </si>
  <si>
    <t>RH</t>
  </si>
  <si>
    <t>M6</t>
  </si>
  <si>
    <t>A6</t>
  </si>
  <si>
    <t>A5</t>
  </si>
  <si>
    <t>N5</t>
  </si>
  <si>
    <t>M0</t>
  </si>
  <si>
    <t>A0</t>
  </si>
  <si>
    <t>N0</t>
  </si>
  <si>
    <t>A1</t>
  </si>
  <si>
    <t>N1</t>
  </si>
  <si>
    <t>M5</t>
  </si>
  <si>
    <t>M8</t>
  </si>
  <si>
    <t>M1</t>
  </si>
  <si>
    <t>M2</t>
  </si>
  <si>
    <t>A2</t>
  </si>
  <si>
    <t>N2</t>
  </si>
  <si>
    <t>A3</t>
  </si>
  <si>
    <t>N3</t>
  </si>
  <si>
    <t>M9</t>
  </si>
  <si>
    <t>A9</t>
  </si>
  <si>
    <t>M4</t>
  </si>
  <si>
    <t>M3</t>
  </si>
  <si>
    <t>A4</t>
  </si>
  <si>
    <t>N4</t>
  </si>
  <si>
    <t>M7</t>
  </si>
  <si>
    <t>A7</t>
  </si>
  <si>
    <t>M10</t>
  </si>
  <si>
    <t>A8</t>
  </si>
  <si>
    <t>A10</t>
  </si>
  <si>
    <t>N03</t>
  </si>
  <si>
    <t>N°01                  RLT OTCM 2019</t>
  </si>
  <si>
    <t>Semaine 03</t>
  </si>
  <si>
    <t>B</t>
  </si>
  <si>
    <t>C</t>
  </si>
  <si>
    <t>E</t>
  </si>
  <si>
    <t>F</t>
  </si>
  <si>
    <t>G</t>
  </si>
  <si>
    <t>F2</t>
  </si>
  <si>
    <t>N04</t>
  </si>
  <si>
    <t>A03</t>
  </si>
  <si>
    <t>A04</t>
  </si>
  <si>
    <t>M03</t>
  </si>
  <si>
    <t>M04</t>
  </si>
  <si>
    <t>Feuille de service</t>
  </si>
  <si>
    <t>Mat.</t>
  </si>
  <si>
    <t>Nom</t>
  </si>
  <si>
    <t>Travail</t>
  </si>
  <si>
    <t>H. début</t>
  </si>
  <si>
    <t>H. fin</t>
  </si>
  <si>
    <t>Site</t>
  </si>
  <si>
    <t>Commentaires</t>
  </si>
  <si>
    <t>CPFI0545</t>
  </si>
  <si>
    <t>05:45</t>
  </si>
  <si>
    <t>13:00</t>
  </si>
  <si>
    <t>OMFI0545</t>
  </si>
  <si>
    <t>DM</t>
  </si>
  <si>
    <t>DISPO</t>
  </si>
  <si>
    <t>M01</t>
  </si>
  <si>
    <t>M02</t>
  </si>
  <si>
    <t>OTFI0545</t>
  </si>
  <si>
    <t>CPFD0800</t>
  </si>
  <si>
    <t>08:00</t>
  </si>
  <si>
    <t>16:15</t>
  </si>
  <si>
    <t xml:space="preserve"> OMD0800</t>
  </si>
  <si>
    <t xml:space="preserve"> OTD0803</t>
  </si>
  <si>
    <t>16:21</t>
  </si>
  <si>
    <t>CPFI1245</t>
  </si>
  <si>
    <t>OMFI1245</t>
  </si>
  <si>
    <t>DA</t>
  </si>
  <si>
    <t>A01</t>
  </si>
  <si>
    <t>A02</t>
  </si>
  <si>
    <t>OTFI1245</t>
  </si>
  <si>
    <t>12:45</t>
  </si>
  <si>
    <t>20:00</t>
  </si>
  <si>
    <t>OTFI1945</t>
  </si>
  <si>
    <t>CPFI1945</t>
  </si>
  <si>
    <t>19:45</t>
  </si>
  <si>
    <t>30:00</t>
  </si>
  <si>
    <t>OMFI1945</t>
  </si>
  <si>
    <t>N01</t>
  </si>
  <si>
    <t>N02</t>
  </si>
  <si>
    <t>H</t>
  </si>
  <si>
    <t>I</t>
  </si>
  <si>
    <t>K</t>
  </si>
  <si>
    <t>O</t>
  </si>
  <si>
    <t>P</t>
  </si>
  <si>
    <t>Q</t>
  </si>
  <si>
    <t>T</t>
  </si>
  <si>
    <t>U</t>
  </si>
  <si>
    <t>W</t>
  </si>
  <si>
    <t>X</t>
  </si>
  <si>
    <t>Y</t>
  </si>
  <si>
    <t>Z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</si>
  <si>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</si>
  <si>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</si>
  <si>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</si>
  <si>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</si>
  <si>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</si>
  <si>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</si>
  <si>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</si>
  <si>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</si>
  <si>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</si>
  <si>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</si>
  <si>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</si>
  <si>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</si>
  <si>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</si>
  <si>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</si>
  <si>
    <t>OO</t>
  </si>
  <si>
    <t>PP</t>
  </si>
  <si>
    <t>QQ</t>
  </si>
  <si>
    <t>RR</t>
  </si>
  <si>
    <t>SS</t>
  </si>
  <si>
    <t>TT</t>
  </si>
  <si>
    <t>UU</t>
  </si>
  <si>
    <t>VV</t>
  </si>
  <si>
    <t>WW</t>
  </si>
  <si>
    <t>XX</t>
  </si>
  <si>
    <t>YY</t>
  </si>
  <si>
    <t>ZZ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</si>
  <si>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</si>
  <si>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</si>
  <si>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</si>
  <si>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</si>
  <si>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</si>
  <si>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</si>
  <si>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</si>
  <si>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</si>
  <si>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</si>
  <si>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</si>
  <si>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</si>
  <si>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</si>
  <si>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</si>
  <si>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NNN</t>
  </si>
  <si>
    <t>OOO</t>
  </si>
  <si>
    <t>PPP</t>
  </si>
  <si>
    <t>QQQ</t>
  </si>
  <si>
    <t>RRR</t>
  </si>
  <si>
    <t>SSS</t>
  </si>
  <si>
    <t>TTT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</si>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</sst>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"/>
    <numFmt numFmtId="165" formatCode="dddd\ d\ mmmm\ yyyy"/>
  </numFmts>
  <fonts count="20" x14ac:knownFonts="1">
    <font>
      <sz val="11"/>
      <color theme="1"/>
      <name val="Calibri"/>
      <family val="2"/>
      <scheme val="minor"/>
    </font>
    <font>
      <sz val="10"/>
      <name val="Helvetica"/>
      <family val="2"/>
    </font>
    <font>
      <b/>
      <sz val="12"/>
      <name val="Helvetica"/>
      <family val="2"/>
    </font>
    <font>
      <b/>
      <sz val="14"/>
      <name val="Helvetica"/>
      <family val="2"/>
    </font>
    <font>
      <b/>
      <sz val="10"/>
      <name val="Helvetica"/>
      <family val="2"/>
    </font>
    <font>
      <b/>
      <sz val="10"/>
      <name val="Helvetica"/>
    </font>
    <font>
      <b/>
      <sz val="11"/>
      <name val="Helvetica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Verdana"/>
      <charset val="1"/>
    </font>
    <font>
      <sz val="14"/>
      <name val="ARIAL"/>
      <charset val="1"/>
    </font>
    <font>
      <b/>
      <sz val="10"/>
      <name val="Verdana"/>
      <charset val="1"/>
    </font>
    <font>
      <b/>
      <sz val="8"/>
      <name val="Arial"/>
      <charset val="1"/>
    </font>
    <font>
      <sz val="8"/>
      <name val="Arial"/>
      <charset val="1"/>
    </font>
    <font>
      <sz val="10"/>
      <name val="ARIAL"/>
      <charset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C000"/>
        <bgColor indexed="64"/>
      </patternFill>
    </fill>
  </fills>
  <borders count="6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/>
      <bottom style="medium">
        <color indexed="64"/>
      </bottom>
      <diagonal/>
    </border>
    <border>
      <left style="dotted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8" fillId="0" borderId="0"/>
  </cellStyleXfs>
  <cellXfs count="162">
    <xf numFmtId="0" fontId="0" fillId="0" borderId="0" xfId="0"/>
    <xf numFmtId="0" fontId="4" fillId="0" borderId="0" xfId="0" applyFont="1" applyFill="1" applyAlignment="1">
      <alignment horizontal="center"/>
    </xf>
    <xf numFmtId="0" fontId="2" fillId="0" borderId="15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left"/>
    </xf>
    <xf numFmtId="0" fontId="2" fillId="4" borderId="15" xfId="0" applyFont="1" applyFill="1" applyBorder="1" applyAlignment="1" applyProtection="1">
      <alignment horizontal="left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2" fillId="0" borderId="17" xfId="0" applyFont="1" applyFill="1" applyBorder="1" applyAlignment="1" applyProtection="1">
      <alignment horizontal="left"/>
    </xf>
    <xf numFmtId="0" fontId="2" fillId="0" borderId="18" xfId="0" applyFont="1" applyFill="1" applyBorder="1" applyAlignment="1" applyProtection="1">
      <alignment horizontal="left"/>
    </xf>
    <xf numFmtId="0" fontId="2" fillId="4" borderId="19" xfId="0" applyFont="1" applyFill="1" applyBorder="1" applyAlignment="1" applyProtection="1">
      <alignment horizontal="left"/>
    </xf>
    <xf numFmtId="164" fontId="1" fillId="0" borderId="9" xfId="0" applyNumberFormat="1" applyFont="1" applyFill="1" applyBorder="1" applyAlignment="1" applyProtection="1">
      <alignment horizontal="center" vertical="center"/>
      <protection locked="0"/>
    </xf>
    <xf numFmtId="164" fontId="1" fillId="0" borderId="10" xfId="0" applyNumberFormat="1" applyFont="1" applyFill="1" applyBorder="1" applyAlignment="1" applyProtection="1">
      <alignment horizontal="center" vertical="center"/>
    </xf>
    <xf numFmtId="164" fontId="1" fillId="0" borderId="11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164" fontId="1" fillId="3" borderId="11" xfId="0" applyNumberFormat="1" applyFont="1" applyFill="1" applyBorder="1" applyAlignment="1" applyProtection="1">
      <alignment horizontal="center" vertical="center"/>
    </xf>
    <xf numFmtId="164" fontId="1" fillId="3" borderId="10" xfId="0" applyNumberFormat="1" applyFont="1" applyFill="1" applyBorder="1" applyAlignment="1" applyProtection="1">
      <alignment horizontal="center" vertical="center"/>
    </xf>
    <xf numFmtId="164" fontId="1" fillId="0" borderId="12" xfId="0" applyNumberFormat="1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left"/>
    </xf>
    <xf numFmtId="0" fontId="2" fillId="4" borderId="16" xfId="0" applyFont="1" applyFill="1" applyBorder="1" applyAlignment="1" applyProtection="1">
      <alignment horizontal="center"/>
    </xf>
    <xf numFmtId="0" fontId="6" fillId="5" borderId="22" xfId="0" applyFont="1" applyFill="1" applyBorder="1" applyAlignment="1" applyProtection="1">
      <alignment horizontal="left" vertical="center"/>
      <protection locked="0"/>
    </xf>
    <xf numFmtId="0" fontId="6" fillId="5" borderId="23" xfId="0" applyFont="1" applyFill="1" applyBorder="1" applyAlignment="1" applyProtection="1">
      <alignment horizontal="left" vertical="center"/>
      <protection locked="0"/>
    </xf>
    <xf numFmtId="0" fontId="6" fillId="5" borderId="24" xfId="0" applyFont="1" applyFill="1" applyBorder="1" applyAlignment="1" applyProtection="1">
      <alignment horizontal="left" vertical="center"/>
      <protection locked="0"/>
    </xf>
    <xf numFmtId="0" fontId="6" fillId="6" borderId="25" xfId="0" applyFont="1" applyFill="1" applyBorder="1" applyAlignment="1" applyProtection="1">
      <alignment horizontal="left" vertical="center"/>
      <protection locked="0"/>
    </xf>
    <xf numFmtId="0" fontId="6" fillId="6" borderId="23" xfId="0" applyFont="1" applyFill="1" applyBorder="1" applyAlignment="1" applyProtection="1">
      <alignment horizontal="left" vertical="center"/>
      <protection locked="0"/>
    </xf>
    <xf numFmtId="0" fontId="6" fillId="6" borderId="26" xfId="0" applyFont="1" applyFill="1" applyBorder="1" applyAlignment="1" applyProtection="1">
      <alignment horizontal="left" vertical="center"/>
      <protection locked="0"/>
    </xf>
    <xf numFmtId="0" fontId="6" fillId="3" borderId="23" xfId="0" applyFont="1" applyFill="1" applyBorder="1" applyAlignment="1" applyProtection="1">
      <alignment horizontal="left" vertical="center"/>
      <protection locked="0"/>
    </xf>
    <xf numFmtId="0" fontId="6" fillId="3" borderId="24" xfId="0" applyFont="1" applyFill="1" applyBorder="1" applyAlignment="1" applyProtection="1">
      <alignment horizontal="left" vertical="center"/>
      <protection locked="0"/>
    </xf>
    <xf numFmtId="0" fontId="6" fillId="3" borderId="27" xfId="0" applyFont="1" applyFill="1" applyBorder="1" applyAlignment="1" applyProtection="1">
      <alignment horizontal="left" vertical="center"/>
      <protection locked="0"/>
    </xf>
    <xf numFmtId="0" fontId="6" fillId="2" borderId="24" xfId="0" applyFont="1" applyFill="1" applyBorder="1" applyAlignment="1" applyProtection="1">
      <alignment horizontal="left" vertical="center"/>
      <protection locked="0"/>
    </xf>
    <xf numFmtId="0" fontId="6" fillId="0" borderId="23" xfId="0" applyFont="1" applyFill="1" applyBorder="1" applyAlignment="1" applyProtection="1">
      <alignment horizontal="left" vertical="center"/>
      <protection locked="0"/>
    </xf>
    <xf numFmtId="0" fontId="6" fillId="4" borderId="27" xfId="0" applyFont="1" applyFill="1" applyBorder="1" applyAlignment="1" applyProtection="1">
      <alignment horizontal="left" vertical="center"/>
      <protection locked="0"/>
    </xf>
    <xf numFmtId="0" fontId="6" fillId="2" borderId="23" xfId="0" applyFont="1" applyFill="1" applyBorder="1" applyAlignment="1" applyProtection="1">
      <alignment horizontal="left" vertical="center"/>
      <protection locked="0"/>
    </xf>
    <xf numFmtId="0" fontId="6" fillId="4" borderId="23" xfId="0" applyFont="1" applyFill="1" applyBorder="1" applyAlignment="1" applyProtection="1">
      <alignment horizontal="left" vertical="center"/>
      <protection locked="0"/>
    </xf>
    <xf numFmtId="0" fontId="6" fillId="4" borderId="24" xfId="0" applyFont="1" applyFill="1" applyBorder="1" applyAlignment="1" applyProtection="1">
      <alignment horizontal="left" vertical="center"/>
      <protection locked="0"/>
    </xf>
    <xf numFmtId="0" fontId="2" fillId="4" borderId="18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left" vertical="center"/>
      <protection locked="0"/>
    </xf>
    <xf numFmtId="0" fontId="6" fillId="4" borderId="22" xfId="0" applyFont="1" applyFill="1" applyBorder="1" applyAlignment="1" applyProtection="1">
      <alignment horizontal="left" vertical="center"/>
      <protection locked="0"/>
    </xf>
    <xf numFmtId="0" fontId="2" fillId="4" borderId="21" xfId="0" applyFont="1" applyFill="1" applyBorder="1" applyAlignment="1" applyProtection="1">
      <alignment horizontal="center"/>
    </xf>
    <xf numFmtId="0" fontId="2" fillId="4" borderId="28" xfId="0" applyFont="1" applyFill="1" applyBorder="1" applyAlignment="1" applyProtection="1">
      <alignment horizontal="center"/>
    </xf>
    <xf numFmtId="0" fontId="6" fillId="5" borderId="25" xfId="0" applyFont="1" applyFill="1" applyBorder="1" applyAlignment="1" applyProtection="1">
      <alignment horizontal="left" vertical="center"/>
      <protection locked="0"/>
    </xf>
    <xf numFmtId="0" fontId="6" fillId="6" borderId="27" xfId="0" applyFont="1" applyFill="1" applyBorder="1" applyAlignment="1" applyProtection="1">
      <alignment horizontal="left" vertical="center"/>
      <protection locked="0"/>
    </xf>
    <xf numFmtId="0" fontId="6" fillId="6" borderId="24" xfId="0" applyFont="1" applyFill="1" applyBorder="1" applyAlignment="1" applyProtection="1">
      <alignment horizontal="left" vertical="center"/>
      <protection locked="0"/>
    </xf>
    <xf numFmtId="0" fontId="6" fillId="0" borderId="24" xfId="0" applyFont="1" applyFill="1" applyBorder="1" applyAlignment="1" applyProtection="1">
      <alignment horizontal="left" vertical="center"/>
      <protection locked="0"/>
    </xf>
    <xf numFmtId="0" fontId="6" fillId="6" borderId="29" xfId="0" applyFont="1" applyFill="1" applyBorder="1" applyAlignment="1" applyProtection="1">
      <alignment horizontal="left" vertical="center"/>
      <protection locked="0"/>
    </xf>
    <xf numFmtId="0" fontId="6" fillId="3" borderId="30" xfId="0" applyFont="1" applyFill="1" applyBorder="1" applyAlignment="1" applyProtection="1">
      <alignment horizontal="left" vertical="center"/>
      <protection locked="0"/>
    </xf>
    <xf numFmtId="0" fontId="6" fillId="3" borderId="22" xfId="0" applyFont="1" applyFill="1" applyBorder="1" applyAlignment="1" applyProtection="1">
      <alignment horizontal="left" vertical="center"/>
      <protection locked="0"/>
    </xf>
    <xf numFmtId="0" fontId="6" fillId="5" borderId="27" xfId="0" applyFont="1" applyFill="1" applyBorder="1" applyAlignment="1" applyProtection="1">
      <alignment horizontal="left" vertical="center"/>
      <protection locked="0"/>
    </xf>
    <xf numFmtId="0" fontId="6" fillId="6" borderId="31" xfId="0" applyFont="1" applyFill="1" applyBorder="1" applyAlignment="1" applyProtection="1">
      <alignment horizontal="left" vertical="center"/>
      <protection locked="0"/>
    </xf>
    <xf numFmtId="0" fontId="6" fillId="5" borderId="32" xfId="0" applyFont="1" applyFill="1" applyBorder="1" applyAlignment="1" applyProtection="1">
      <alignment horizontal="left" vertical="center"/>
      <protection locked="0"/>
    </xf>
    <xf numFmtId="0" fontId="6" fillId="5" borderId="29" xfId="0" applyFont="1" applyFill="1" applyBorder="1" applyAlignment="1" applyProtection="1">
      <alignment horizontal="left" vertical="center"/>
      <protection locked="0"/>
    </xf>
    <xf numFmtId="0" fontId="6" fillId="5" borderId="26" xfId="0" applyFont="1" applyFill="1" applyBorder="1" applyAlignment="1" applyProtection="1">
      <alignment horizontal="left" vertical="center"/>
      <protection locked="0"/>
    </xf>
    <xf numFmtId="0" fontId="6" fillId="5" borderId="33" xfId="0" applyFont="1" applyFill="1" applyBorder="1" applyAlignment="1" applyProtection="1">
      <alignment horizontal="left" vertical="center"/>
      <protection locked="0"/>
    </xf>
    <xf numFmtId="0" fontId="2" fillId="4" borderId="34" xfId="0" applyFont="1" applyFill="1" applyBorder="1" applyAlignment="1" applyProtection="1">
      <alignment horizontal="center"/>
    </xf>
    <xf numFmtId="0" fontId="6" fillId="3" borderId="29" xfId="0" applyFont="1" applyFill="1" applyBorder="1" applyAlignment="1" applyProtection="1">
      <alignment horizontal="left" vertical="center"/>
      <protection locked="0"/>
    </xf>
    <xf numFmtId="0" fontId="6" fillId="3" borderId="26" xfId="0" applyFont="1" applyFill="1" applyBorder="1" applyAlignment="1" applyProtection="1">
      <alignment horizontal="left" vertical="center"/>
      <protection locked="0"/>
    </xf>
    <xf numFmtId="0" fontId="6" fillId="3" borderId="33" xfId="0" applyFont="1" applyFill="1" applyBorder="1" applyAlignment="1" applyProtection="1">
      <alignment horizontal="left" vertical="center"/>
      <protection locked="0"/>
    </xf>
    <xf numFmtId="0" fontId="6" fillId="0" borderId="26" xfId="0" applyFont="1" applyFill="1" applyBorder="1" applyAlignment="1" applyProtection="1">
      <alignment horizontal="left" vertical="center"/>
      <protection locked="0"/>
    </xf>
    <xf numFmtId="0" fontId="2" fillId="4" borderId="35" xfId="0" applyFont="1" applyFill="1" applyBorder="1" applyAlignment="1" applyProtection="1">
      <alignment horizontal="center"/>
    </xf>
    <xf numFmtId="0" fontId="6" fillId="4" borderId="36" xfId="0" applyFont="1" applyFill="1" applyBorder="1" applyAlignment="1" applyProtection="1">
      <alignment horizontal="left" vertical="center"/>
      <protection locked="0"/>
    </xf>
    <xf numFmtId="0" fontId="6" fillId="4" borderId="37" xfId="0" applyFont="1" applyFill="1" applyBorder="1" applyAlignment="1" applyProtection="1">
      <alignment horizontal="left" vertical="center"/>
      <protection locked="0"/>
    </xf>
    <xf numFmtId="0" fontId="6" fillId="3" borderId="38" xfId="0" applyFont="1" applyFill="1" applyBorder="1" applyAlignment="1" applyProtection="1">
      <alignment horizontal="left" vertical="center"/>
      <protection locked="0"/>
    </xf>
    <xf numFmtId="0" fontId="6" fillId="4" borderId="39" xfId="0" applyFont="1" applyFill="1" applyBorder="1" applyAlignment="1" applyProtection="1">
      <alignment horizontal="left" vertical="center"/>
      <protection locked="0"/>
    </xf>
    <xf numFmtId="0" fontId="6" fillId="4" borderId="40" xfId="0" applyFont="1" applyFill="1" applyBorder="1" applyAlignment="1" applyProtection="1">
      <alignment horizontal="left" vertical="center"/>
      <protection locked="0"/>
    </xf>
    <xf numFmtId="0" fontId="6" fillId="4" borderId="41" xfId="0" applyFont="1" applyFill="1" applyBorder="1" applyAlignment="1" applyProtection="1">
      <alignment horizontal="left" vertical="center"/>
      <protection locked="0"/>
    </xf>
    <xf numFmtId="0" fontId="6" fillId="4" borderId="38" xfId="0" applyFont="1" applyFill="1" applyBorder="1" applyAlignment="1" applyProtection="1">
      <alignment horizontal="left" vertical="center"/>
      <protection locked="0"/>
    </xf>
    <xf numFmtId="0" fontId="6" fillId="3" borderId="42" xfId="0" applyFont="1" applyFill="1" applyBorder="1" applyAlignment="1" applyProtection="1">
      <alignment horizontal="left" vertical="center"/>
      <protection locked="0"/>
    </xf>
    <xf numFmtId="0" fontId="6" fillId="7" borderId="27" xfId="0" applyFont="1" applyFill="1" applyBorder="1" applyAlignment="1" applyProtection="1">
      <alignment horizontal="left" vertical="center"/>
      <protection locked="0"/>
    </xf>
    <xf numFmtId="0" fontId="6" fillId="3" borderId="43" xfId="0" applyFont="1" applyFill="1" applyBorder="1" applyAlignment="1" applyProtection="1">
      <alignment horizontal="left" vertical="center"/>
      <protection locked="0"/>
    </xf>
    <xf numFmtId="0" fontId="6" fillId="3" borderId="44" xfId="0" applyFont="1" applyFill="1" applyBorder="1" applyAlignment="1" applyProtection="1">
      <alignment horizontal="left" vertical="center"/>
      <protection locked="0"/>
    </xf>
    <xf numFmtId="0" fontId="6" fillId="3" borderId="45" xfId="0" applyFont="1" applyFill="1" applyBorder="1" applyAlignment="1" applyProtection="1">
      <alignment horizontal="left" vertical="center"/>
      <protection locked="0"/>
    </xf>
    <xf numFmtId="0" fontId="2" fillId="4" borderId="46" xfId="0" applyFont="1" applyFill="1" applyBorder="1" applyAlignment="1" applyProtection="1">
      <alignment horizontal="left"/>
    </xf>
    <xf numFmtId="0" fontId="3" fillId="0" borderId="8" xfId="0" applyFont="1" applyFill="1" applyBorder="1" applyAlignment="1" applyProtection="1">
      <alignment horizontal="center" vertical="center"/>
    </xf>
    <xf numFmtId="0" fontId="2" fillId="4" borderId="47" xfId="0" applyFont="1" applyFill="1" applyBorder="1" applyAlignment="1" applyProtection="1">
      <alignment horizontal="left"/>
    </xf>
    <xf numFmtId="0" fontId="2" fillId="4" borderId="48" xfId="0" applyFont="1" applyFill="1" applyBorder="1" applyAlignment="1" applyProtection="1">
      <alignment horizontal="left"/>
    </xf>
    <xf numFmtId="0" fontId="2" fillId="3" borderId="49" xfId="0" applyFont="1" applyFill="1" applyBorder="1" applyAlignment="1" applyProtection="1">
      <alignment horizontal="left"/>
    </xf>
    <xf numFmtId="0" fontId="2" fillId="4" borderId="52" xfId="0" applyFont="1" applyFill="1" applyBorder="1" applyAlignment="1" applyProtection="1">
      <alignment horizontal="left"/>
    </xf>
    <xf numFmtId="0" fontId="6" fillId="4" borderId="50" xfId="0" applyFont="1" applyFill="1" applyBorder="1" applyAlignment="1" applyProtection="1">
      <alignment horizontal="left" vertical="center"/>
      <protection locked="0"/>
    </xf>
    <xf numFmtId="0" fontId="6" fillId="4" borderId="51" xfId="0" applyFont="1" applyFill="1" applyBorder="1" applyAlignment="1" applyProtection="1">
      <alignment horizontal="left" vertical="center"/>
      <protection locked="0"/>
    </xf>
    <xf numFmtId="0" fontId="2" fillId="3" borderId="53" xfId="0" applyFont="1" applyFill="1" applyBorder="1" applyAlignment="1" applyProtection="1">
      <alignment horizontal="left"/>
    </xf>
    <xf numFmtId="0" fontId="2" fillId="4" borderId="53" xfId="0" applyFont="1" applyFill="1" applyBorder="1" applyAlignment="1" applyProtection="1">
      <alignment horizontal="center"/>
    </xf>
    <xf numFmtId="0" fontId="6" fillId="4" borderId="55" xfId="0" applyFont="1" applyFill="1" applyBorder="1" applyAlignment="1" applyProtection="1">
      <alignment horizontal="left" vertical="center"/>
      <protection locked="0"/>
    </xf>
    <xf numFmtId="0" fontId="6" fillId="4" borderId="56" xfId="0" applyFont="1" applyFill="1" applyBorder="1" applyAlignment="1" applyProtection="1">
      <alignment horizontal="left" vertical="center"/>
      <protection locked="0"/>
    </xf>
    <xf numFmtId="0" fontId="6" fillId="4" borderId="44" xfId="0" applyFont="1" applyFill="1" applyBorder="1" applyAlignment="1" applyProtection="1">
      <alignment horizontal="left" vertical="center"/>
      <protection locked="0"/>
    </xf>
    <xf numFmtId="0" fontId="6" fillId="4" borderId="58" xfId="0" applyFont="1" applyFill="1" applyBorder="1" applyAlignment="1" applyProtection="1">
      <alignment horizontal="left" vertical="center"/>
      <protection locked="0"/>
    </xf>
    <xf numFmtId="0" fontId="6" fillId="4" borderId="59" xfId="0" applyFont="1" applyFill="1" applyBorder="1" applyAlignment="1" applyProtection="1">
      <alignment horizontal="left" vertical="center"/>
      <protection locked="0"/>
    </xf>
    <xf numFmtId="0" fontId="6" fillId="4" borderId="25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4" borderId="0" xfId="0" applyFill="1"/>
    <xf numFmtId="0" fontId="6" fillId="0" borderId="25" xfId="0" applyFont="1" applyFill="1" applyBorder="1" applyAlignment="1" applyProtection="1">
      <alignment horizontal="left" vertical="center"/>
      <protection locked="0"/>
    </xf>
    <xf numFmtId="0" fontId="0" fillId="0" borderId="0" xfId="0" applyFill="1"/>
    <xf numFmtId="0" fontId="2" fillId="0" borderId="18" xfId="0" applyFont="1" applyFill="1" applyBorder="1" applyAlignment="1" applyProtection="1">
      <alignment horizontal="center"/>
    </xf>
    <xf numFmtId="0" fontId="6" fillId="0" borderId="40" xfId="0" applyFont="1" applyFill="1" applyBorder="1" applyAlignment="1" applyProtection="1">
      <alignment horizontal="left" vertical="center"/>
      <protection locked="0"/>
    </xf>
    <xf numFmtId="0" fontId="6" fillId="0" borderId="41" xfId="0" applyFont="1" applyFill="1" applyBorder="1" applyAlignment="1" applyProtection="1">
      <alignment horizontal="left" vertical="center"/>
      <protection locked="0"/>
    </xf>
    <xf numFmtId="0" fontId="6" fillId="0" borderId="38" xfId="0" applyFont="1" applyFill="1" applyBorder="1" applyAlignment="1" applyProtection="1">
      <alignment horizontal="left" vertical="center"/>
      <protection locked="0"/>
    </xf>
    <xf numFmtId="0" fontId="6" fillId="0" borderId="42" xfId="0" applyFont="1" applyFill="1" applyBorder="1" applyAlignment="1" applyProtection="1">
      <alignment horizontal="left" vertical="center"/>
      <protection locked="0"/>
    </xf>
    <xf numFmtId="0" fontId="2" fillId="4" borderId="62" xfId="0" applyFont="1" applyFill="1" applyBorder="1" applyAlignment="1" applyProtection="1">
      <alignment horizontal="center"/>
    </xf>
    <xf numFmtId="0" fontId="2" fillId="4" borderId="13" xfId="0" applyFont="1" applyFill="1" applyBorder="1" applyAlignment="1" applyProtection="1">
      <alignment horizontal="center"/>
    </xf>
    <xf numFmtId="0" fontId="2" fillId="3" borderId="15" xfId="0" applyFont="1" applyFill="1" applyBorder="1" applyAlignment="1" applyProtection="1">
      <alignment horizontal="left"/>
    </xf>
    <xf numFmtId="0" fontId="2" fillId="3" borderId="19" xfId="0" applyFont="1" applyFill="1" applyBorder="1" applyAlignment="1" applyProtection="1">
      <alignment horizontal="left"/>
    </xf>
    <xf numFmtId="0" fontId="2" fillId="4" borderId="57" xfId="0" applyFont="1" applyFill="1" applyBorder="1" applyAlignment="1" applyProtection="1">
      <alignment horizontal="center"/>
    </xf>
    <xf numFmtId="0" fontId="2" fillId="4" borderId="60" xfId="0" applyFont="1" applyFill="1" applyBorder="1" applyAlignment="1" applyProtection="1">
      <alignment horizontal="center"/>
    </xf>
    <xf numFmtId="0" fontId="2" fillId="4" borderId="61" xfId="0" applyFont="1" applyFill="1" applyBorder="1" applyAlignment="1" applyProtection="1">
      <alignment horizontal="center"/>
    </xf>
    <xf numFmtId="0" fontId="2" fillId="4" borderId="2" xfId="0" applyFont="1" applyFill="1" applyBorder="1" applyAlignment="1" applyProtection="1">
      <alignment horizontal="center"/>
    </xf>
    <xf numFmtId="0" fontId="0" fillId="0" borderId="0" xfId="0" applyFill="1" applyAlignment="1">
      <alignment horizontal="left"/>
    </xf>
    <xf numFmtId="0" fontId="2" fillId="0" borderId="19" xfId="0" applyFont="1" applyFill="1" applyBorder="1" applyAlignment="1" applyProtection="1">
      <alignment horizontal="left"/>
    </xf>
    <xf numFmtId="0" fontId="2" fillId="0" borderId="61" xfId="0" applyFont="1" applyFill="1" applyBorder="1" applyAlignment="1" applyProtection="1">
      <alignment horizontal="center"/>
    </xf>
    <xf numFmtId="0" fontId="0" fillId="0" borderId="17" xfId="0" applyFill="1" applyBorder="1"/>
    <xf numFmtId="0" fontId="2" fillId="0" borderId="60" xfId="0" applyFont="1" applyFill="1" applyBorder="1" applyAlignment="1" applyProtection="1">
      <alignment horizontal="center"/>
    </xf>
    <xf numFmtId="0" fontId="2" fillId="0" borderId="21" xfId="0" applyFont="1" applyFill="1" applyBorder="1" applyAlignment="1" applyProtection="1">
      <alignment horizontal="left"/>
    </xf>
    <xf numFmtId="0" fontId="2" fillId="0" borderId="21" xfId="0" applyFont="1" applyFill="1" applyBorder="1" applyAlignment="1" applyProtection="1">
      <alignment horizontal="center"/>
    </xf>
    <xf numFmtId="0" fontId="7" fillId="4" borderId="0" xfId="0" applyFont="1" applyFill="1" applyAlignment="1">
      <alignment vertical="top"/>
    </xf>
    <xf numFmtId="0" fontId="7" fillId="4" borderId="0" xfId="0" applyFont="1" applyFill="1" applyAlignment="1">
      <alignment horizontal="center" vertical="top"/>
    </xf>
    <xf numFmtId="0" fontId="12" fillId="4" borderId="0" xfId="0" applyFont="1" applyFill="1" applyAlignment="1">
      <alignment vertical="top"/>
    </xf>
    <xf numFmtId="0" fontId="13" fillId="4" borderId="0" xfId="0" applyFont="1" applyFill="1" applyAlignment="1">
      <alignment horizontal="left" vertical="top" wrapText="1" readingOrder="1"/>
    </xf>
    <xf numFmtId="0" fontId="13" fillId="4" borderId="0" xfId="0" applyFont="1" applyFill="1" applyAlignment="1">
      <alignment vertical="top" wrapText="1" readingOrder="1"/>
    </xf>
    <xf numFmtId="0" fontId="13" fillId="4" borderId="0" xfId="0" applyFont="1" applyFill="1" applyAlignment="1">
      <alignment horizontal="center" vertical="top" wrapText="1" readingOrder="1"/>
    </xf>
    <xf numFmtId="0" fontId="14" fillId="4" borderId="0" xfId="0" applyFont="1" applyFill="1" applyAlignment="1">
      <alignment horizontal="center" vertical="top" wrapText="1"/>
    </xf>
    <xf numFmtId="0" fontId="15" fillId="4" borderId="0" xfId="0" applyFont="1" applyFill="1" applyAlignment="1">
      <alignment horizontal="center" vertical="top"/>
    </xf>
    <xf numFmtId="0" fontId="15" fillId="4" borderId="0" xfId="0" applyFont="1" applyFill="1" applyAlignment="1">
      <alignment vertical="top"/>
    </xf>
    <xf numFmtId="0" fontId="15" fillId="4" borderId="0" xfId="0" applyFont="1" applyFill="1" applyAlignment="1">
      <alignment horizontal="left" vertical="top"/>
    </xf>
    <xf numFmtId="0" fontId="15" fillId="4" borderId="0" xfId="0" applyFont="1" applyFill="1" applyAlignment="1">
      <alignment vertical="top" wrapText="1"/>
    </xf>
    <xf numFmtId="0" fontId="15" fillId="4" borderId="0" xfId="0" applyFont="1" applyFill="1" applyBorder="1" applyAlignment="1">
      <alignment vertical="top"/>
    </xf>
    <xf numFmtId="0" fontId="15" fillId="4" borderId="0" xfId="0" applyFont="1" applyFill="1" applyBorder="1" applyAlignment="1">
      <alignment horizontal="left" vertical="top"/>
    </xf>
    <xf numFmtId="0" fontId="15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horizontal="center" vertical="top"/>
    </xf>
    <xf numFmtId="0" fontId="7" fillId="4" borderId="0" xfId="0" applyFont="1" applyFill="1" applyBorder="1" applyAlignment="1">
      <alignment vertical="top"/>
    </xf>
    <xf numFmtId="0" fontId="7" fillId="4" borderId="0" xfId="0" applyFont="1" applyFill="1" applyAlignment="1">
      <alignment horizontal="left" vertical="top"/>
    </xf>
    <xf numFmtId="0" fontId="9" fillId="4" borderId="0" xfId="0" applyFont="1" applyFill="1" applyAlignment="1">
      <alignment horizontal="left" vertical="top"/>
    </xf>
    <xf numFmtId="0" fontId="2" fillId="0" borderId="15" xfId="0" applyFont="1" applyFill="1" applyBorder="1" applyAlignment="1" applyProtection="1">
      <alignment horizontal="center"/>
    </xf>
    <xf numFmtId="0" fontId="2" fillId="0" borderId="20" xfId="0" applyFont="1" applyFill="1" applyBorder="1" applyAlignment="1" applyProtection="1">
      <alignment horizontal="center"/>
    </xf>
    <xf numFmtId="0" fontId="2" fillId="0" borderId="46" xfId="0" applyFont="1" applyFill="1" applyBorder="1" applyAlignment="1" applyProtection="1">
      <alignment horizontal="left"/>
    </xf>
    <xf numFmtId="0" fontId="2" fillId="0" borderId="47" xfId="0" applyFont="1" applyFill="1" applyBorder="1" applyAlignment="1" applyProtection="1">
      <alignment horizontal="left"/>
    </xf>
    <xf numFmtId="0" fontId="2" fillId="0" borderId="16" xfId="0" applyFont="1" applyFill="1" applyBorder="1" applyAlignment="1" applyProtection="1">
      <alignment horizontal="center"/>
    </xf>
    <xf numFmtId="0" fontId="2" fillId="0" borderId="48" xfId="0" applyFont="1" applyFill="1" applyBorder="1" applyAlignment="1" applyProtection="1">
      <alignment horizontal="left"/>
    </xf>
    <xf numFmtId="0" fontId="2" fillId="0" borderId="13" xfId="0" applyFont="1" applyFill="1" applyBorder="1" applyAlignment="1" applyProtection="1">
      <alignment horizontal="center"/>
    </xf>
    <xf numFmtId="0" fontId="2" fillId="0" borderId="57" xfId="0" applyFont="1" applyFill="1" applyBorder="1" applyAlignment="1" applyProtection="1">
      <alignment horizontal="center"/>
    </xf>
    <xf numFmtId="0" fontId="2" fillId="0" borderId="54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center"/>
    </xf>
    <xf numFmtId="0" fontId="5" fillId="0" borderId="14" xfId="0" applyFont="1" applyFill="1" applyBorder="1" applyAlignment="1">
      <alignment horizontal="left"/>
    </xf>
    <xf numFmtId="0" fontId="5" fillId="0" borderId="4" xfId="0" applyFont="1" applyFill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top"/>
    </xf>
    <xf numFmtId="0" fontId="10" fillId="4" borderId="64" xfId="0" applyFont="1" applyFill="1" applyBorder="1" applyAlignment="1">
      <alignment horizontal="center" vertical="top"/>
    </xf>
    <xf numFmtId="0" fontId="10" fillId="4" borderId="65" xfId="0" applyFont="1" applyFill="1" applyBorder="1" applyAlignment="1">
      <alignment horizontal="center" vertical="top"/>
    </xf>
    <xf numFmtId="165" fontId="11" fillId="4" borderId="0" xfId="0" applyNumberFormat="1" applyFont="1" applyFill="1" applyAlignment="1">
      <alignment horizontal="left" vertical="top"/>
    </xf>
    <xf numFmtId="0" fontId="7" fillId="8" borderId="0" xfId="0" applyFont="1" applyFill="1" applyAlignment="1">
      <alignment vertical="top"/>
    </xf>
    <xf numFmtId="0" fontId="7" fillId="8" borderId="0" xfId="0" applyFont="1" applyFill="1" applyAlignment="1">
      <alignment horizontal="center" vertical="top"/>
    </xf>
    <xf numFmtId="0" fontId="15" fillId="8" borderId="0" xfId="0" applyFont="1" applyFill="1" applyAlignment="1">
      <alignment vertical="top"/>
    </xf>
    <xf numFmtId="0" fontId="15" fillId="8" borderId="0" xfId="0" applyFont="1" applyFill="1" applyAlignment="1">
      <alignment horizontal="center" vertical="top"/>
    </xf>
    <xf numFmtId="0" fontId="7" fillId="8" borderId="66" xfId="0" applyFont="1" applyFill="1" applyBorder="1" applyAlignment="1">
      <alignment horizontal="center" vertical="top"/>
    </xf>
    <xf numFmtId="0" fontId="7" fillId="4" borderId="66" xfId="0" applyFont="1" applyFill="1" applyBorder="1" applyAlignment="1">
      <alignment horizontal="center" vertical="top"/>
    </xf>
    <xf numFmtId="0" fontId="7" fillId="8" borderId="0" xfId="0" applyFont="1" applyFill="1" applyBorder="1" applyAlignment="1">
      <alignment vertical="top"/>
    </xf>
    <xf numFmtId="0" fontId="15" fillId="8" borderId="0" xfId="0" applyFont="1" applyFill="1" applyBorder="1" applyAlignment="1">
      <alignment vertical="top"/>
    </xf>
    <xf numFmtId="0" fontId="15" fillId="8" borderId="0" xfId="0" applyFont="1" applyFill="1" applyBorder="1" applyAlignment="1">
      <alignment horizontal="left" vertical="top"/>
    </xf>
    <xf numFmtId="0" fontId="15" fillId="8" borderId="0" xfId="0" applyFont="1" applyFill="1" applyBorder="1" applyAlignment="1">
      <alignment horizontal="center" vertical="top"/>
    </xf>
    <xf numFmtId="0" fontId="7" fillId="8" borderId="0" xfId="0" applyFont="1" applyFill="1" applyBorder="1" applyAlignment="1">
      <alignment horizontal="center" vertical="top"/>
    </xf>
    <xf numFmtId="0" fontId="7" fillId="8" borderId="0" xfId="0" applyFont="1" applyFill="1" applyAlignment="1">
      <alignment horizontal="left" vertical="top"/>
    </xf>
    <xf numFmtId="0" fontId="15" fillId="8" borderId="0" xfId="0" applyFont="1" applyFill="1" applyAlignment="1">
      <alignment vertical="top" wrapText="1"/>
    </xf>
  </cellXfs>
  <cellStyles count="3">
    <cellStyle name="Normal" xfId="0" builtinId="0"/>
    <cellStyle name="Normal 2" xfId="1"/>
    <cellStyle name="Normal 4" xfId="2"/>
  </cellStyles>
  <dxfs count="10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9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3" sqref="E3"/>
    </sheetView>
  </sheetViews>
  <sheetFormatPr baseColWidth="10" defaultColWidth="9.140625" defaultRowHeight="15" x14ac:dyDescent="0.25"/>
  <cols>
    <col min="1" max="1" width="2.5703125" customWidth="1"/>
    <col min="2" max="2" width="23.42578125" style="105" customWidth="1"/>
    <col min="3" max="3" width="11.85546875" style="91" customWidth="1"/>
    <col min="4" max="4" width="3.85546875" style="89" customWidth="1"/>
    <col min="5" max="5" width="5.42578125" customWidth="1"/>
    <col min="6" max="11" width="5.5703125" customWidth="1"/>
  </cols>
  <sheetData>
    <row r="1" spans="1:11" ht="15.75" thickBot="1" x14ac:dyDescent="0.3">
      <c r="A1" s="140" t="s">
        <v>44</v>
      </c>
      <c r="B1" s="140"/>
      <c r="C1" s="140"/>
      <c r="D1" s="141"/>
      <c r="E1" s="142" t="s">
        <v>45</v>
      </c>
      <c r="F1" s="143"/>
      <c r="G1" s="143"/>
      <c r="H1" s="143"/>
      <c r="I1" s="143"/>
      <c r="J1" s="143"/>
      <c r="K1" s="144"/>
    </row>
    <row r="2" spans="1:11" ht="18" x14ac:dyDescent="0.25">
      <c r="A2" s="2"/>
      <c r="B2" s="3"/>
      <c r="C2" s="2"/>
      <c r="D2" s="4"/>
      <c r="E2" s="5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7" t="s">
        <v>11</v>
      </c>
    </row>
    <row r="3" spans="1:11" ht="16.5" thickBot="1" x14ac:dyDescent="0.3">
      <c r="A3" s="8"/>
      <c r="B3" s="9"/>
      <c r="C3" s="106"/>
      <c r="D3" s="10"/>
      <c r="E3" s="11">
        <v>43752</v>
      </c>
      <c r="F3" s="12">
        <f>IF(E3="","",E3+1)</f>
        <v>43753</v>
      </c>
      <c r="G3" s="12">
        <f t="shared" ref="G3:K3" si="0">IF(F3="","",F3+1)</f>
        <v>43754</v>
      </c>
      <c r="H3" s="12">
        <f t="shared" si="0"/>
        <v>43755</v>
      </c>
      <c r="I3" s="12">
        <f t="shared" si="0"/>
        <v>43756</v>
      </c>
      <c r="J3" s="12">
        <f t="shared" si="0"/>
        <v>43757</v>
      </c>
      <c r="K3" s="13">
        <f t="shared" si="0"/>
        <v>43758</v>
      </c>
    </row>
    <row r="4" spans="1:11" ht="15.75" x14ac:dyDescent="0.25">
      <c r="A4" s="18"/>
      <c r="B4" s="110" t="s">
        <v>1</v>
      </c>
      <c r="C4" s="130">
        <v>2170</v>
      </c>
      <c r="D4" s="19">
        <v>2</v>
      </c>
      <c r="E4" s="20" t="s">
        <v>3</v>
      </c>
      <c r="F4" s="21" t="s">
        <v>3</v>
      </c>
      <c r="G4" s="21" t="s">
        <v>3</v>
      </c>
      <c r="H4" s="21" t="s">
        <v>3</v>
      </c>
      <c r="I4" s="21" t="s">
        <v>3</v>
      </c>
      <c r="J4" s="21" t="s">
        <v>13</v>
      </c>
      <c r="K4" s="22" t="s">
        <v>14</v>
      </c>
    </row>
    <row r="5" spans="1:11" ht="16.5" thickBot="1" x14ac:dyDescent="0.3">
      <c r="A5" s="18"/>
      <c r="B5" s="110" t="s">
        <v>46</v>
      </c>
      <c r="C5" s="131">
        <v>3057</v>
      </c>
      <c r="D5" s="35">
        <v>1</v>
      </c>
      <c r="E5" s="20" t="s">
        <v>3</v>
      </c>
      <c r="F5" s="21" t="s">
        <v>54</v>
      </c>
      <c r="G5" s="21" t="s">
        <v>3</v>
      </c>
      <c r="H5" s="21" t="s">
        <v>3</v>
      </c>
      <c r="I5" s="21" t="s">
        <v>3</v>
      </c>
      <c r="J5" s="21" t="s">
        <v>13</v>
      </c>
      <c r="K5" s="22" t="s">
        <v>14</v>
      </c>
    </row>
    <row r="6" spans="1:11" ht="15.75" x14ac:dyDescent="0.25">
      <c r="A6" s="18"/>
      <c r="B6" s="110" t="s">
        <v>47</v>
      </c>
      <c r="C6" s="111">
        <v>4290</v>
      </c>
      <c r="D6" s="39">
        <v>4</v>
      </c>
      <c r="E6" s="20" t="s">
        <v>3</v>
      </c>
      <c r="F6" s="21" t="s">
        <v>3</v>
      </c>
      <c r="G6" s="21" t="s">
        <v>3</v>
      </c>
      <c r="H6" s="21" t="s">
        <v>3</v>
      </c>
      <c r="I6" s="21" t="s">
        <v>3</v>
      </c>
      <c r="J6" s="21" t="s">
        <v>13</v>
      </c>
      <c r="K6" s="22" t="s">
        <v>14</v>
      </c>
    </row>
    <row r="7" spans="1:11" ht="15.75" x14ac:dyDescent="0.25">
      <c r="A7" s="18" t="s">
        <v>1</v>
      </c>
      <c r="B7" s="110" t="s">
        <v>3</v>
      </c>
      <c r="C7" s="111">
        <v>1946</v>
      </c>
      <c r="D7" s="38">
        <v>5</v>
      </c>
      <c r="E7" s="20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13</v>
      </c>
      <c r="K7" s="22" t="s">
        <v>14</v>
      </c>
    </row>
    <row r="8" spans="1:11" ht="15.75" x14ac:dyDescent="0.25">
      <c r="A8" s="18"/>
      <c r="B8" s="110" t="s">
        <v>48</v>
      </c>
      <c r="C8" s="111">
        <v>3423</v>
      </c>
      <c r="D8" s="38">
        <v>6</v>
      </c>
      <c r="E8" s="20" t="s">
        <v>3</v>
      </c>
      <c r="F8" s="21" t="s">
        <v>3</v>
      </c>
      <c r="G8" s="21" t="s">
        <v>3</v>
      </c>
      <c r="H8" s="21" t="s">
        <v>3</v>
      </c>
      <c r="I8" s="21" t="s">
        <v>13</v>
      </c>
      <c r="J8" s="21" t="s">
        <v>13</v>
      </c>
      <c r="K8" s="22" t="s">
        <v>14</v>
      </c>
    </row>
    <row r="9" spans="1:11" ht="15.75" x14ac:dyDescent="0.25">
      <c r="A9" s="18"/>
      <c r="B9" s="110" t="s">
        <v>49</v>
      </c>
      <c r="C9" s="111">
        <v>2409</v>
      </c>
      <c r="D9" s="38">
        <v>1</v>
      </c>
      <c r="E9" s="20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13</v>
      </c>
      <c r="K9" s="22" t="s">
        <v>14</v>
      </c>
    </row>
    <row r="10" spans="1:11" ht="15.75" x14ac:dyDescent="0.25">
      <c r="A10" s="18"/>
      <c r="B10" s="110" t="s">
        <v>50</v>
      </c>
      <c r="C10" s="111">
        <v>2336</v>
      </c>
      <c r="D10" s="38">
        <v>2</v>
      </c>
      <c r="E10" s="20" t="s">
        <v>3</v>
      </c>
      <c r="F10" s="21" t="s">
        <v>3</v>
      </c>
      <c r="G10" s="21" t="s">
        <v>3</v>
      </c>
      <c r="H10" s="21" t="s">
        <v>3</v>
      </c>
      <c r="I10" s="21" t="s">
        <v>3</v>
      </c>
      <c r="J10" s="21" t="s">
        <v>13</v>
      </c>
      <c r="K10" s="22" t="s">
        <v>14</v>
      </c>
    </row>
    <row r="11" spans="1:11" ht="16.5" thickBot="1" x14ac:dyDescent="0.3">
      <c r="A11" s="18"/>
      <c r="B11" s="110" t="s">
        <v>95</v>
      </c>
      <c r="C11" s="111">
        <v>4499</v>
      </c>
      <c r="D11" s="53">
        <v>3</v>
      </c>
      <c r="E11" s="20" t="s">
        <v>3</v>
      </c>
      <c r="F11" s="21" t="s">
        <v>3</v>
      </c>
      <c r="G11" s="21" t="s">
        <v>3</v>
      </c>
      <c r="H11" s="21" t="s">
        <v>3</v>
      </c>
      <c r="I11" s="21" t="s">
        <v>3</v>
      </c>
      <c r="J11" s="21" t="s">
        <v>13</v>
      </c>
      <c r="K11" s="22" t="s">
        <v>14</v>
      </c>
    </row>
    <row r="12" spans="1:11" ht="16.5" thickBot="1" x14ac:dyDescent="0.3">
      <c r="A12" s="18"/>
      <c r="B12" s="9" t="s">
        <v>96</v>
      </c>
      <c r="C12" s="92">
        <v>1673</v>
      </c>
      <c r="D12" s="58"/>
      <c r="E12" s="59" t="s">
        <v>17</v>
      </c>
      <c r="F12" s="60" t="s">
        <v>17</v>
      </c>
      <c r="G12" s="60" t="s">
        <v>13</v>
      </c>
      <c r="H12" s="61" t="s">
        <v>42</v>
      </c>
      <c r="I12" s="60" t="s">
        <v>42</v>
      </c>
      <c r="J12" s="60" t="s">
        <v>42</v>
      </c>
      <c r="K12" s="62" t="s">
        <v>14</v>
      </c>
    </row>
    <row r="13" spans="1:11" ht="18" x14ac:dyDescent="0.25">
      <c r="A13" s="2"/>
      <c r="B13" s="3"/>
      <c r="C13" s="132"/>
      <c r="D13" s="71"/>
      <c r="E13" s="5" t="s">
        <v>5</v>
      </c>
      <c r="F13" s="6" t="s">
        <v>6</v>
      </c>
      <c r="G13" s="6" t="s">
        <v>7</v>
      </c>
      <c r="H13" s="6" t="s">
        <v>8</v>
      </c>
      <c r="I13" s="6" t="s">
        <v>9</v>
      </c>
      <c r="J13" s="6" t="s">
        <v>10</v>
      </c>
      <c r="K13" s="7" t="s">
        <v>11</v>
      </c>
    </row>
    <row r="14" spans="1:11" ht="16.5" thickBot="1" x14ac:dyDescent="0.3">
      <c r="A14" s="8"/>
      <c r="B14" s="9"/>
      <c r="C14" s="133"/>
      <c r="D14" s="73"/>
      <c r="E14" s="11">
        <f>IF(E$3="","",E$3)</f>
        <v>43752</v>
      </c>
      <c r="F14" s="12">
        <f>IF(E$14="","",E$14+1)</f>
        <v>43753</v>
      </c>
      <c r="G14" s="12">
        <f t="shared" ref="G14:K14" si="1">IF(F$14="","",F$14+1)</f>
        <v>43754</v>
      </c>
      <c r="H14" s="12">
        <f t="shared" si="1"/>
        <v>43755</v>
      </c>
      <c r="I14" s="12">
        <f t="shared" si="1"/>
        <v>43756</v>
      </c>
      <c r="J14" s="12">
        <f t="shared" si="1"/>
        <v>43757</v>
      </c>
      <c r="K14" s="13">
        <f t="shared" si="1"/>
        <v>43758</v>
      </c>
    </row>
    <row r="15" spans="1:11" ht="15.75" x14ac:dyDescent="0.25">
      <c r="A15" s="18"/>
      <c r="B15" s="110" t="s">
        <v>8</v>
      </c>
      <c r="C15" s="134">
        <v>2749</v>
      </c>
      <c r="D15" s="19">
        <v>2</v>
      </c>
      <c r="E15" s="31" t="s">
        <v>26</v>
      </c>
      <c r="F15" s="33" t="s">
        <v>26</v>
      </c>
      <c r="G15" s="33" t="s">
        <v>22</v>
      </c>
      <c r="H15" s="33" t="s">
        <v>23</v>
      </c>
      <c r="I15" s="33" t="s">
        <v>12</v>
      </c>
      <c r="J15" s="33" t="s">
        <v>13</v>
      </c>
      <c r="K15" s="34" t="s">
        <v>14</v>
      </c>
    </row>
    <row r="16" spans="1:11" ht="16.5" thickBot="1" x14ac:dyDescent="0.3">
      <c r="A16" s="18"/>
      <c r="B16" s="110" t="s">
        <v>97</v>
      </c>
      <c r="C16" s="111">
        <v>2108</v>
      </c>
      <c r="D16" s="35">
        <v>1</v>
      </c>
      <c r="E16" s="37" t="s">
        <v>55</v>
      </c>
      <c r="F16" s="33" t="s">
        <v>15</v>
      </c>
      <c r="G16" s="33" t="s">
        <v>16</v>
      </c>
      <c r="H16" s="24" t="s">
        <v>3</v>
      </c>
      <c r="I16" s="33" t="s">
        <v>12</v>
      </c>
      <c r="J16" s="33" t="s">
        <v>13</v>
      </c>
      <c r="K16" s="34" t="s">
        <v>14</v>
      </c>
    </row>
    <row r="17" spans="1:11" ht="15.75" x14ac:dyDescent="0.25">
      <c r="A17" s="18"/>
      <c r="B17" s="110" t="s">
        <v>5</v>
      </c>
      <c r="C17" s="111">
        <v>2437</v>
      </c>
      <c r="D17" s="39">
        <v>4</v>
      </c>
      <c r="E17" s="30" t="s">
        <v>24</v>
      </c>
      <c r="F17" s="30" t="s">
        <v>24</v>
      </c>
      <c r="G17" s="30" t="s">
        <v>17</v>
      </c>
      <c r="H17" s="30" t="s">
        <v>18</v>
      </c>
      <c r="I17" s="30" t="s">
        <v>12</v>
      </c>
      <c r="J17" s="30" t="s">
        <v>13</v>
      </c>
      <c r="K17" s="43" t="s">
        <v>14</v>
      </c>
    </row>
    <row r="18" spans="1:11" ht="15.75" x14ac:dyDescent="0.25">
      <c r="A18" s="18" t="s">
        <v>46</v>
      </c>
      <c r="B18" s="110" t="s">
        <v>0</v>
      </c>
      <c r="C18" s="111">
        <v>1661</v>
      </c>
      <c r="D18" s="38">
        <v>5</v>
      </c>
      <c r="E18" s="24" t="s">
        <v>32</v>
      </c>
      <c r="F18" s="24" t="s">
        <v>3</v>
      </c>
      <c r="G18" s="24" t="s">
        <v>3</v>
      </c>
      <c r="H18" s="24" t="s">
        <v>3</v>
      </c>
      <c r="I18" s="24" t="s">
        <v>3</v>
      </c>
      <c r="J18" s="33" t="s">
        <v>13</v>
      </c>
      <c r="K18" s="34" t="s">
        <v>14</v>
      </c>
    </row>
    <row r="19" spans="1:11" ht="15.75" x14ac:dyDescent="0.25">
      <c r="A19" s="18"/>
      <c r="B19" s="110" t="s">
        <v>2</v>
      </c>
      <c r="C19" s="111">
        <v>3356</v>
      </c>
      <c r="D19" s="38">
        <v>6</v>
      </c>
      <c r="E19" s="30" t="s">
        <v>19</v>
      </c>
      <c r="F19" s="30" t="s">
        <v>19</v>
      </c>
      <c r="G19" s="30" t="s">
        <v>20</v>
      </c>
      <c r="H19" s="30" t="s">
        <v>21</v>
      </c>
      <c r="I19" s="30" t="s">
        <v>12</v>
      </c>
      <c r="J19" s="30" t="s">
        <v>13</v>
      </c>
      <c r="K19" s="43" t="s">
        <v>14</v>
      </c>
    </row>
    <row r="20" spans="1:11" ht="15.75" x14ac:dyDescent="0.25">
      <c r="A20" s="18"/>
      <c r="B20" s="110" t="s">
        <v>98</v>
      </c>
      <c r="C20" s="111">
        <v>2905</v>
      </c>
      <c r="D20" s="38">
        <v>1</v>
      </c>
      <c r="E20" s="30" t="s">
        <v>40</v>
      </c>
      <c r="F20" s="30" t="s">
        <v>27</v>
      </c>
      <c r="G20" s="30" t="s">
        <v>28</v>
      </c>
      <c r="H20" s="30" t="s">
        <v>29</v>
      </c>
      <c r="I20" s="30" t="s">
        <v>12</v>
      </c>
      <c r="J20" s="30" t="s">
        <v>13</v>
      </c>
      <c r="K20" s="43" t="s">
        <v>14</v>
      </c>
    </row>
    <row r="21" spans="1:11" ht="15.75" x14ac:dyDescent="0.25">
      <c r="A21" s="18"/>
      <c r="B21" s="110" t="s">
        <v>99</v>
      </c>
      <c r="C21" s="111">
        <v>2511</v>
      </c>
      <c r="D21" s="38">
        <v>2</v>
      </c>
      <c r="E21" s="30" t="s">
        <v>35</v>
      </c>
      <c r="F21" s="30" t="s">
        <v>32</v>
      </c>
      <c r="G21" s="30" t="s">
        <v>30</v>
      </c>
      <c r="H21" s="30" t="s">
        <v>31</v>
      </c>
      <c r="I21" s="30" t="s">
        <v>12</v>
      </c>
      <c r="J21" s="30" t="s">
        <v>13</v>
      </c>
      <c r="K21" s="43" t="s">
        <v>14</v>
      </c>
    </row>
    <row r="22" spans="1:11" ht="16.5" thickBot="1" x14ac:dyDescent="0.3">
      <c r="A22" s="18"/>
      <c r="B22" s="110" t="s">
        <v>100</v>
      </c>
      <c r="C22" s="111">
        <v>4858</v>
      </c>
      <c r="D22" s="53">
        <v>3</v>
      </c>
      <c r="E22" s="57" t="s">
        <v>34</v>
      </c>
      <c r="F22" s="57" t="s">
        <v>34</v>
      </c>
      <c r="G22" s="57" t="s">
        <v>36</v>
      </c>
      <c r="H22" s="57" t="s">
        <v>37</v>
      </c>
      <c r="I22" s="57" t="s">
        <v>12</v>
      </c>
      <c r="J22" s="30" t="s">
        <v>13</v>
      </c>
      <c r="K22" s="43" t="s">
        <v>14</v>
      </c>
    </row>
    <row r="23" spans="1:11" ht="16.5" thickBot="1" x14ac:dyDescent="0.3">
      <c r="A23" s="18"/>
      <c r="B23" s="110" t="s">
        <v>13</v>
      </c>
      <c r="C23" s="92">
        <v>1901</v>
      </c>
      <c r="D23" s="58"/>
      <c r="E23" s="28" t="s">
        <v>38</v>
      </c>
      <c r="F23" s="26" t="s">
        <v>38</v>
      </c>
      <c r="G23" s="26" t="s">
        <v>38</v>
      </c>
      <c r="H23" s="26" t="s">
        <v>38</v>
      </c>
      <c r="I23" s="26" t="s">
        <v>35</v>
      </c>
      <c r="J23" s="26" t="s">
        <v>13</v>
      </c>
      <c r="K23" s="27" t="s">
        <v>14</v>
      </c>
    </row>
    <row r="24" spans="1:11" ht="18" x14ac:dyDescent="0.25">
      <c r="A24" s="2"/>
      <c r="B24" s="3"/>
      <c r="C24" s="135"/>
      <c r="D24" s="74"/>
      <c r="E24" s="5" t="s">
        <v>5</v>
      </c>
      <c r="F24" s="6" t="s">
        <v>6</v>
      </c>
      <c r="G24" s="6" t="s">
        <v>7</v>
      </c>
      <c r="H24" s="6" t="s">
        <v>8</v>
      </c>
      <c r="I24" s="6" t="s">
        <v>9</v>
      </c>
      <c r="J24" s="6" t="s">
        <v>10</v>
      </c>
      <c r="K24" s="7" t="s">
        <v>11</v>
      </c>
    </row>
    <row r="25" spans="1:11" ht="16.5" thickBot="1" x14ac:dyDescent="0.3">
      <c r="A25" s="8"/>
      <c r="B25" s="9"/>
      <c r="C25" s="133"/>
      <c r="D25" s="73"/>
      <c r="E25" s="11">
        <f>IF(E$3="","",E$3)</f>
        <v>43752</v>
      </c>
      <c r="F25" s="12">
        <f>IF(E$14="","",E$14+1)</f>
        <v>43753</v>
      </c>
      <c r="G25" s="12">
        <f t="shared" ref="G25:K25" si="2">IF(F$14="","",F$14+1)</f>
        <v>43754</v>
      </c>
      <c r="H25" s="12">
        <f t="shared" si="2"/>
        <v>43755</v>
      </c>
      <c r="I25" s="12">
        <f t="shared" si="2"/>
        <v>43756</v>
      </c>
      <c r="J25" s="12">
        <f t="shared" si="2"/>
        <v>43757</v>
      </c>
      <c r="K25" s="13">
        <f t="shared" si="2"/>
        <v>43758</v>
      </c>
    </row>
    <row r="26" spans="1:11" ht="15.75" x14ac:dyDescent="0.25">
      <c r="A26" s="18"/>
      <c r="B26" s="3" t="s">
        <v>10</v>
      </c>
      <c r="C26" s="134">
        <v>2095</v>
      </c>
      <c r="D26" s="19">
        <v>2</v>
      </c>
      <c r="E26" s="28" t="s">
        <v>16</v>
      </c>
      <c r="F26" s="26" t="s">
        <v>16</v>
      </c>
      <c r="G26" s="32" t="s">
        <v>43</v>
      </c>
      <c r="H26" s="33" t="s">
        <v>12</v>
      </c>
      <c r="I26" s="26" t="s">
        <v>12</v>
      </c>
      <c r="J26" s="26" t="s">
        <v>13</v>
      </c>
      <c r="K26" s="27" t="s">
        <v>14</v>
      </c>
    </row>
    <row r="27" spans="1:11" ht="16.5" thickBot="1" x14ac:dyDescent="0.3">
      <c r="A27" s="18"/>
      <c r="B27" s="110" t="s">
        <v>101</v>
      </c>
      <c r="C27" s="111">
        <v>2335</v>
      </c>
      <c r="D27" s="35">
        <v>1</v>
      </c>
      <c r="E27" s="28" t="s">
        <v>39</v>
      </c>
      <c r="F27" s="26" t="s">
        <v>39</v>
      </c>
      <c r="G27" s="33" t="s">
        <v>23</v>
      </c>
      <c r="H27" s="32" t="s">
        <v>43</v>
      </c>
      <c r="I27" s="26" t="s">
        <v>12</v>
      </c>
      <c r="J27" s="26" t="s">
        <v>13</v>
      </c>
      <c r="K27" s="27" t="s">
        <v>14</v>
      </c>
    </row>
    <row r="28" spans="1:11" ht="15.75" x14ac:dyDescent="0.25">
      <c r="A28" s="18"/>
      <c r="B28" s="110" t="s">
        <v>102</v>
      </c>
      <c r="C28" s="111">
        <v>4250</v>
      </c>
      <c r="D28" s="39">
        <v>4</v>
      </c>
      <c r="E28" s="28" t="s">
        <v>42</v>
      </c>
      <c r="F28" s="26" t="s">
        <v>42</v>
      </c>
      <c r="G28" s="26" t="s">
        <v>18</v>
      </c>
      <c r="H28" s="26" t="s">
        <v>12</v>
      </c>
      <c r="I28" s="26" t="s">
        <v>12</v>
      </c>
      <c r="J28" s="26" t="s">
        <v>13</v>
      </c>
      <c r="K28" s="27" t="s">
        <v>14</v>
      </c>
    </row>
    <row r="29" spans="1:11" ht="15.75" x14ac:dyDescent="0.25">
      <c r="A29" s="18" t="s">
        <v>47</v>
      </c>
      <c r="B29" s="110" t="s">
        <v>9</v>
      </c>
      <c r="C29" s="111">
        <v>1971</v>
      </c>
      <c r="D29" s="38">
        <v>5</v>
      </c>
      <c r="E29" s="28" t="s">
        <v>20</v>
      </c>
      <c r="F29" s="26" t="s">
        <v>20</v>
      </c>
      <c r="G29" s="26" t="s">
        <v>21</v>
      </c>
      <c r="H29" s="26" t="s">
        <v>12</v>
      </c>
      <c r="I29" s="26" t="s">
        <v>12</v>
      </c>
      <c r="J29" s="26" t="s">
        <v>13</v>
      </c>
      <c r="K29" s="27" t="s">
        <v>14</v>
      </c>
    </row>
    <row r="30" spans="1:11" ht="15.75" x14ac:dyDescent="0.25">
      <c r="A30" s="18"/>
      <c r="B30" s="110" t="s">
        <v>103</v>
      </c>
      <c r="C30" s="111">
        <v>2548</v>
      </c>
      <c r="D30" s="38">
        <v>6</v>
      </c>
      <c r="E30" s="28" t="s">
        <v>41</v>
      </c>
      <c r="F30" s="26" t="s">
        <v>41</v>
      </c>
      <c r="G30" s="26" t="s">
        <v>39</v>
      </c>
      <c r="H30" s="26" t="s">
        <v>12</v>
      </c>
      <c r="I30" s="26" t="s">
        <v>12</v>
      </c>
      <c r="J30" s="26" t="s">
        <v>13</v>
      </c>
      <c r="K30" s="27" t="s">
        <v>14</v>
      </c>
    </row>
    <row r="31" spans="1:11" ht="15.75" x14ac:dyDescent="0.25">
      <c r="A31" s="18"/>
      <c r="B31" s="110" t="s">
        <v>104</v>
      </c>
      <c r="C31" s="111">
        <v>1072</v>
      </c>
      <c r="D31" s="38">
        <v>1</v>
      </c>
      <c r="E31" s="28" t="s">
        <v>33</v>
      </c>
      <c r="F31" s="26" t="s">
        <v>33</v>
      </c>
      <c r="G31" s="26" t="s">
        <v>29</v>
      </c>
      <c r="H31" s="26" t="s">
        <v>12</v>
      </c>
      <c r="I31" s="26" t="s">
        <v>12</v>
      </c>
      <c r="J31" s="26" t="s">
        <v>13</v>
      </c>
      <c r="K31" s="27" t="s">
        <v>14</v>
      </c>
    </row>
    <row r="32" spans="1:11" ht="15.75" x14ac:dyDescent="0.25">
      <c r="A32" s="18"/>
      <c r="B32" s="110" t="s">
        <v>105</v>
      </c>
      <c r="C32" s="136">
        <v>2748</v>
      </c>
      <c r="D32" s="38">
        <v>2</v>
      </c>
      <c r="E32" s="28" t="s">
        <v>30</v>
      </c>
      <c r="F32" s="26" t="s">
        <v>30</v>
      </c>
      <c r="G32" s="26" t="s">
        <v>31</v>
      </c>
      <c r="H32" s="26" t="s">
        <v>12</v>
      </c>
      <c r="I32" s="26" t="s">
        <v>12</v>
      </c>
      <c r="J32" s="26" t="s">
        <v>13</v>
      </c>
      <c r="K32" s="27" t="s">
        <v>14</v>
      </c>
    </row>
    <row r="33" spans="1:11" ht="16.5" thickBot="1" x14ac:dyDescent="0.3">
      <c r="A33" s="18"/>
      <c r="B33" s="110" t="s">
        <v>106</v>
      </c>
      <c r="C33" s="111">
        <v>4339</v>
      </c>
      <c r="D33" s="53">
        <v>3</v>
      </c>
      <c r="E33" s="28" t="s">
        <v>36</v>
      </c>
      <c r="F33" s="26" t="s">
        <v>36</v>
      </c>
      <c r="G33" s="26" t="s">
        <v>37</v>
      </c>
      <c r="H33" s="26" t="s">
        <v>12</v>
      </c>
      <c r="I33" s="26" t="s">
        <v>12</v>
      </c>
      <c r="J33" s="26" t="s">
        <v>13</v>
      </c>
      <c r="K33" s="27" t="s">
        <v>14</v>
      </c>
    </row>
    <row r="34" spans="1:11" ht="16.5" thickBot="1" x14ac:dyDescent="0.3">
      <c r="A34" s="18"/>
      <c r="B34" s="9" t="s">
        <v>107</v>
      </c>
      <c r="C34" s="92">
        <v>1922</v>
      </c>
      <c r="D34" s="58"/>
      <c r="E34" s="68" t="s">
        <v>15</v>
      </c>
      <c r="F34" s="69" t="s">
        <v>12</v>
      </c>
      <c r="G34" s="69" t="s">
        <v>33</v>
      </c>
      <c r="H34" s="69" t="s">
        <v>33</v>
      </c>
      <c r="I34" s="69" t="s">
        <v>33</v>
      </c>
      <c r="J34" s="69" t="s">
        <v>13</v>
      </c>
      <c r="K34" s="70" t="s">
        <v>14</v>
      </c>
    </row>
    <row r="35" spans="1:11" ht="18" x14ac:dyDescent="0.25">
      <c r="A35" s="2"/>
      <c r="B35" s="3"/>
      <c r="C35" s="135"/>
      <c r="D35" s="74"/>
      <c r="E35" s="5" t="s">
        <v>5</v>
      </c>
      <c r="F35" s="6" t="s">
        <v>6</v>
      </c>
      <c r="G35" s="6" t="s">
        <v>7</v>
      </c>
      <c r="H35" s="6" t="s">
        <v>8</v>
      </c>
      <c r="I35" s="6" t="s">
        <v>9</v>
      </c>
      <c r="J35" s="6" t="s">
        <v>10</v>
      </c>
      <c r="K35" s="7" t="s">
        <v>11</v>
      </c>
    </row>
    <row r="36" spans="1:11" ht="16.5" thickBot="1" x14ac:dyDescent="0.3">
      <c r="A36" s="8"/>
      <c r="B36" s="9"/>
      <c r="C36" s="133"/>
      <c r="D36" s="73"/>
      <c r="E36" s="14">
        <f>IF(E$3="","",E$3)</f>
        <v>43752</v>
      </c>
      <c r="F36" s="12">
        <f>IF(E$14="","",E$14+1)</f>
        <v>43753</v>
      </c>
      <c r="G36" s="12">
        <f t="shared" ref="G36:K36" si="3">IF(F$14="","",F$14+1)</f>
        <v>43754</v>
      </c>
      <c r="H36" s="12">
        <f t="shared" si="3"/>
        <v>43755</v>
      </c>
      <c r="I36" s="12">
        <f t="shared" si="3"/>
        <v>43756</v>
      </c>
      <c r="J36" s="12">
        <f t="shared" si="3"/>
        <v>43757</v>
      </c>
      <c r="K36" s="13">
        <f t="shared" si="3"/>
        <v>43758</v>
      </c>
    </row>
    <row r="37" spans="1:11" ht="15.75" x14ac:dyDescent="0.25">
      <c r="A37" s="18"/>
      <c r="B37" s="110" t="s">
        <v>108</v>
      </c>
      <c r="C37" s="134">
        <v>2105</v>
      </c>
      <c r="D37" s="19">
        <v>2</v>
      </c>
      <c r="E37" s="31" t="s">
        <v>23</v>
      </c>
      <c r="F37" s="32" t="s">
        <v>43</v>
      </c>
      <c r="G37" s="26" t="s">
        <v>12</v>
      </c>
      <c r="H37" s="26" t="s">
        <v>13</v>
      </c>
      <c r="I37" s="26" t="s">
        <v>14</v>
      </c>
      <c r="J37" s="26" t="s">
        <v>26</v>
      </c>
      <c r="K37" s="27" t="s">
        <v>26</v>
      </c>
    </row>
    <row r="38" spans="1:11" ht="16.5" thickBot="1" x14ac:dyDescent="0.3">
      <c r="A38" s="18"/>
      <c r="B38" s="110" t="s">
        <v>109</v>
      </c>
      <c r="C38" s="111">
        <v>2735</v>
      </c>
      <c r="D38" s="35">
        <v>1</v>
      </c>
      <c r="E38" s="36" t="s">
        <v>43</v>
      </c>
      <c r="F38" s="33" t="s">
        <v>23</v>
      </c>
      <c r="G38" s="26" t="s">
        <v>12</v>
      </c>
      <c r="H38" s="26" t="s">
        <v>12</v>
      </c>
      <c r="I38" s="26" t="s">
        <v>12</v>
      </c>
      <c r="J38" s="26" t="s">
        <v>13</v>
      </c>
      <c r="K38" s="27" t="s">
        <v>14</v>
      </c>
    </row>
    <row r="39" spans="1:11" ht="15.75" x14ac:dyDescent="0.25">
      <c r="A39" s="18"/>
      <c r="B39" s="110" t="s">
        <v>110</v>
      </c>
      <c r="C39" s="111">
        <v>1675</v>
      </c>
      <c r="D39" s="39">
        <v>4</v>
      </c>
      <c r="E39" s="28" t="s">
        <v>37</v>
      </c>
      <c r="F39" s="26" t="s">
        <v>37</v>
      </c>
      <c r="G39" s="26" t="s">
        <v>12</v>
      </c>
      <c r="H39" s="26" t="s">
        <v>12</v>
      </c>
      <c r="I39" s="26" t="s">
        <v>12</v>
      </c>
      <c r="J39" s="26" t="s">
        <v>13</v>
      </c>
      <c r="K39" s="27" t="s">
        <v>14</v>
      </c>
    </row>
    <row r="40" spans="1:11" ht="15.75" x14ac:dyDescent="0.25">
      <c r="A40" s="18" t="s">
        <v>3</v>
      </c>
      <c r="B40" s="110" t="s">
        <v>111</v>
      </c>
      <c r="C40" s="111">
        <v>4322</v>
      </c>
      <c r="D40" s="38">
        <v>5</v>
      </c>
      <c r="E40" s="28" t="s">
        <v>18</v>
      </c>
      <c r="F40" s="26" t="s">
        <v>18</v>
      </c>
      <c r="G40" s="26" t="s">
        <v>12</v>
      </c>
      <c r="H40" s="26" t="s">
        <v>13</v>
      </c>
      <c r="I40" s="26" t="s">
        <v>14</v>
      </c>
      <c r="J40" s="26" t="s">
        <v>25</v>
      </c>
      <c r="K40" s="27" t="s">
        <v>25</v>
      </c>
    </row>
    <row r="41" spans="1:11" ht="15.75" x14ac:dyDescent="0.25">
      <c r="A41" s="18"/>
      <c r="B41" s="110" t="s">
        <v>112</v>
      </c>
      <c r="C41" s="111">
        <v>4636</v>
      </c>
      <c r="D41" s="38">
        <v>6</v>
      </c>
      <c r="E41" s="28" t="s">
        <v>21</v>
      </c>
      <c r="F41" s="26" t="s">
        <v>21</v>
      </c>
      <c r="G41" s="26" t="s">
        <v>12</v>
      </c>
      <c r="H41" s="26" t="s">
        <v>13</v>
      </c>
      <c r="I41" s="26" t="s">
        <v>14</v>
      </c>
      <c r="J41" s="26" t="s">
        <v>19</v>
      </c>
      <c r="K41" s="27" t="s">
        <v>19</v>
      </c>
    </row>
    <row r="42" spans="1:11" ht="15.75" x14ac:dyDescent="0.25">
      <c r="A42" s="18"/>
      <c r="B42" s="110" t="s">
        <v>113</v>
      </c>
      <c r="C42" s="111">
        <v>2289</v>
      </c>
      <c r="D42" s="38">
        <v>1</v>
      </c>
      <c r="E42" s="28" t="s">
        <v>29</v>
      </c>
      <c r="F42" s="26" t="s">
        <v>29</v>
      </c>
      <c r="G42" s="26" t="s">
        <v>12</v>
      </c>
      <c r="H42" s="26" t="s">
        <v>13</v>
      </c>
      <c r="I42" s="26" t="s">
        <v>14</v>
      </c>
      <c r="J42" s="26" t="s">
        <v>27</v>
      </c>
      <c r="K42" s="27" t="s">
        <v>27</v>
      </c>
    </row>
    <row r="43" spans="1:11" ht="15.75" x14ac:dyDescent="0.25">
      <c r="A43" s="18"/>
      <c r="B43" s="110" t="s">
        <v>114</v>
      </c>
      <c r="C43" s="111">
        <v>3112</v>
      </c>
      <c r="D43" s="38">
        <v>2</v>
      </c>
      <c r="E43" s="50" t="s">
        <v>3</v>
      </c>
      <c r="F43" s="51" t="s">
        <v>3</v>
      </c>
      <c r="G43" s="51" t="s">
        <v>3</v>
      </c>
      <c r="H43" s="51" t="s">
        <v>3</v>
      </c>
      <c r="I43" s="51" t="s">
        <v>3</v>
      </c>
      <c r="J43" s="51" t="s">
        <v>13</v>
      </c>
      <c r="K43" s="52" t="s">
        <v>14</v>
      </c>
    </row>
    <row r="44" spans="1:11" ht="16.5" thickBot="1" x14ac:dyDescent="0.3">
      <c r="A44" s="18"/>
      <c r="B44" s="110" t="s">
        <v>115</v>
      </c>
      <c r="C44" s="111">
        <v>4988</v>
      </c>
      <c r="D44" s="53">
        <v>3</v>
      </c>
      <c r="E44" s="54" t="s">
        <v>31</v>
      </c>
      <c r="F44" s="55" t="s">
        <v>31</v>
      </c>
      <c r="G44" s="55" t="s">
        <v>12</v>
      </c>
      <c r="H44" s="55" t="s">
        <v>13</v>
      </c>
      <c r="I44" s="55" t="s">
        <v>14</v>
      </c>
      <c r="J44" s="55" t="s">
        <v>35</v>
      </c>
      <c r="K44" s="56" t="s">
        <v>35</v>
      </c>
    </row>
    <row r="45" spans="1:11" ht="16.5" thickBot="1" x14ac:dyDescent="0.3">
      <c r="A45" s="75"/>
      <c r="B45" s="110" t="s">
        <v>116</v>
      </c>
      <c r="C45" s="92">
        <v>1856</v>
      </c>
      <c r="D45" s="58"/>
      <c r="E45" s="31" t="s">
        <v>22</v>
      </c>
      <c r="F45" s="33" t="s">
        <v>22</v>
      </c>
      <c r="G45" s="33" t="s">
        <v>13</v>
      </c>
      <c r="H45" s="26" t="s">
        <v>14</v>
      </c>
      <c r="I45" s="33" t="s">
        <v>34</v>
      </c>
      <c r="J45" s="33" t="s">
        <v>34</v>
      </c>
      <c r="K45" s="34" t="s">
        <v>34</v>
      </c>
    </row>
    <row r="46" spans="1:11" ht="18" x14ac:dyDescent="0.25">
      <c r="A46" s="2"/>
      <c r="B46" s="3"/>
      <c r="C46" s="135"/>
      <c r="D46" s="74"/>
      <c r="E46" s="5" t="s">
        <v>5</v>
      </c>
      <c r="F46" s="6" t="s">
        <v>6</v>
      </c>
      <c r="G46" s="6" t="s">
        <v>7</v>
      </c>
      <c r="H46" s="6" t="s">
        <v>8</v>
      </c>
      <c r="I46" s="6" t="s">
        <v>9</v>
      </c>
      <c r="J46" s="6" t="s">
        <v>10</v>
      </c>
      <c r="K46" s="7" t="s">
        <v>11</v>
      </c>
    </row>
    <row r="47" spans="1:11" ht="16.5" thickBot="1" x14ac:dyDescent="0.3">
      <c r="A47" s="8"/>
      <c r="B47" s="9"/>
      <c r="C47" s="133"/>
      <c r="D47" s="73"/>
      <c r="E47" s="14">
        <f>IF(E$3="","",E$3)</f>
        <v>43752</v>
      </c>
      <c r="F47" s="12">
        <f>IF(E$14="","",E$14+1)</f>
        <v>43753</v>
      </c>
      <c r="G47" s="12">
        <f t="shared" ref="G47:K47" si="4">IF(F$14="","",F$14+1)</f>
        <v>43754</v>
      </c>
      <c r="H47" s="12">
        <f t="shared" si="4"/>
        <v>43755</v>
      </c>
      <c r="I47" s="12">
        <f t="shared" si="4"/>
        <v>43756</v>
      </c>
      <c r="J47" s="12">
        <f t="shared" si="4"/>
        <v>43757</v>
      </c>
      <c r="K47" s="15">
        <f t="shared" si="4"/>
        <v>43758</v>
      </c>
    </row>
    <row r="48" spans="1:11" ht="15.75" x14ac:dyDescent="0.25">
      <c r="A48" s="18"/>
      <c r="B48" s="110" t="s">
        <v>117</v>
      </c>
      <c r="C48" s="134">
        <v>2551</v>
      </c>
      <c r="D48" s="19">
        <v>2</v>
      </c>
      <c r="E48" s="28" t="s">
        <v>12</v>
      </c>
      <c r="F48" s="26" t="s">
        <v>12</v>
      </c>
      <c r="G48" s="26" t="s">
        <v>13</v>
      </c>
      <c r="H48" s="26" t="s">
        <v>14</v>
      </c>
      <c r="I48" s="26" t="s">
        <v>24</v>
      </c>
      <c r="J48" s="30" t="s">
        <v>17</v>
      </c>
      <c r="K48" s="27" t="s">
        <v>17</v>
      </c>
    </row>
    <row r="49" spans="1:11" ht="16.5" thickBot="1" x14ac:dyDescent="0.3">
      <c r="A49" s="18"/>
      <c r="B49" s="110" t="s">
        <v>118</v>
      </c>
      <c r="C49" s="111">
        <v>1871</v>
      </c>
      <c r="D49" s="35">
        <v>1</v>
      </c>
      <c r="E49" s="28" t="s">
        <v>12</v>
      </c>
      <c r="F49" s="26" t="s">
        <v>12</v>
      </c>
      <c r="G49" s="26" t="s">
        <v>13</v>
      </c>
      <c r="H49" s="26" t="s">
        <v>14</v>
      </c>
      <c r="I49" s="26" t="s">
        <v>26</v>
      </c>
      <c r="J49" s="30" t="s">
        <v>36</v>
      </c>
      <c r="K49" s="27" t="s">
        <v>36</v>
      </c>
    </row>
    <row r="50" spans="1:11" ht="15.75" x14ac:dyDescent="0.25">
      <c r="A50" s="18"/>
      <c r="B50" s="110" t="s">
        <v>119</v>
      </c>
      <c r="C50" s="111">
        <v>4788</v>
      </c>
      <c r="D50" s="39">
        <v>4</v>
      </c>
      <c r="E50" s="41" t="s">
        <v>3</v>
      </c>
      <c r="F50" s="24" t="s">
        <v>3</v>
      </c>
      <c r="G50" s="24" t="s">
        <v>3</v>
      </c>
      <c r="H50" s="24" t="s">
        <v>3</v>
      </c>
      <c r="I50" s="24" t="s">
        <v>3</v>
      </c>
      <c r="J50" s="24" t="s">
        <v>13</v>
      </c>
      <c r="K50" s="42" t="s">
        <v>14</v>
      </c>
    </row>
    <row r="51" spans="1:11" ht="15.75" x14ac:dyDescent="0.25">
      <c r="A51" s="18" t="s">
        <v>48</v>
      </c>
      <c r="B51" s="110" t="s">
        <v>120</v>
      </c>
      <c r="C51" s="111">
        <v>4105</v>
      </c>
      <c r="D51" s="38">
        <v>5</v>
      </c>
      <c r="E51" s="31" t="s">
        <v>12</v>
      </c>
      <c r="F51" s="33" t="s">
        <v>12</v>
      </c>
      <c r="G51" s="33" t="s">
        <v>12</v>
      </c>
      <c r="H51" s="33" t="s">
        <v>13</v>
      </c>
      <c r="I51" s="33" t="s">
        <v>32</v>
      </c>
      <c r="J51" s="33" t="s">
        <v>40</v>
      </c>
      <c r="K51" s="34" t="s">
        <v>14</v>
      </c>
    </row>
    <row r="52" spans="1:11" ht="15.75" x14ac:dyDescent="0.25">
      <c r="A52" s="18"/>
      <c r="B52" s="110" t="s">
        <v>121</v>
      </c>
      <c r="C52" s="111">
        <v>1430</v>
      </c>
      <c r="D52" s="38">
        <v>6</v>
      </c>
      <c r="E52" s="28" t="s">
        <v>12</v>
      </c>
      <c r="F52" s="26" t="s">
        <v>12</v>
      </c>
      <c r="G52" s="26" t="s">
        <v>13</v>
      </c>
      <c r="H52" s="26" t="s">
        <v>14</v>
      </c>
      <c r="I52" s="26" t="s">
        <v>19</v>
      </c>
      <c r="J52" s="26" t="s">
        <v>20</v>
      </c>
      <c r="K52" s="27" t="s">
        <v>20</v>
      </c>
    </row>
    <row r="53" spans="1:11" ht="15.75" x14ac:dyDescent="0.25">
      <c r="A53" s="18"/>
      <c r="B53" s="110" t="s">
        <v>122</v>
      </c>
      <c r="C53" s="111">
        <v>1557</v>
      </c>
      <c r="D53" s="38">
        <v>1</v>
      </c>
      <c r="E53" s="28" t="s">
        <v>12</v>
      </c>
      <c r="F53" s="26" t="s">
        <v>12</v>
      </c>
      <c r="G53" s="26" t="s">
        <v>13</v>
      </c>
      <c r="H53" s="26" t="s">
        <v>14</v>
      </c>
      <c r="I53" s="26" t="s">
        <v>27</v>
      </c>
      <c r="J53" s="26" t="s">
        <v>28</v>
      </c>
      <c r="K53" s="27" t="s">
        <v>28</v>
      </c>
    </row>
    <row r="54" spans="1:11" ht="15.75" x14ac:dyDescent="0.25">
      <c r="A54" s="18"/>
      <c r="B54" s="110" t="s">
        <v>123</v>
      </c>
      <c r="C54" s="111">
        <v>4003</v>
      </c>
      <c r="D54" s="38">
        <v>2</v>
      </c>
      <c r="E54" s="28" t="s">
        <v>12</v>
      </c>
      <c r="F54" s="26" t="s">
        <v>12</v>
      </c>
      <c r="G54" s="26" t="s">
        <v>13</v>
      </c>
      <c r="H54" s="26" t="s">
        <v>14</v>
      </c>
      <c r="I54" s="26" t="s">
        <v>38</v>
      </c>
      <c r="J54" s="26" t="s">
        <v>33</v>
      </c>
      <c r="K54" s="27" t="s">
        <v>12</v>
      </c>
    </row>
    <row r="55" spans="1:11" ht="16.5" thickBot="1" x14ac:dyDescent="0.3">
      <c r="A55" s="18"/>
      <c r="B55" s="110" t="s">
        <v>124</v>
      </c>
      <c r="C55" s="111">
        <v>3113</v>
      </c>
      <c r="D55" s="53">
        <v>3</v>
      </c>
      <c r="E55" s="28" t="s">
        <v>12</v>
      </c>
      <c r="F55" s="26" t="s">
        <v>12</v>
      </c>
      <c r="G55" s="26" t="s">
        <v>13</v>
      </c>
      <c r="H55" s="26" t="s">
        <v>14</v>
      </c>
      <c r="I55" s="26" t="s">
        <v>40</v>
      </c>
      <c r="J55" s="26" t="s">
        <v>30</v>
      </c>
      <c r="K55" s="27" t="s">
        <v>30</v>
      </c>
    </row>
    <row r="56" spans="1:11" ht="16.5" thickBot="1" x14ac:dyDescent="0.3">
      <c r="A56" s="75"/>
      <c r="B56" s="110" t="s">
        <v>125</v>
      </c>
      <c r="C56" s="92">
        <v>3049</v>
      </c>
      <c r="D56" s="58"/>
      <c r="E56" s="67" t="s">
        <v>3</v>
      </c>
      <c r="F56" s="26" t="s">
        <v>35</v>
      </c>
      <c r="G56" s="26" t="s">
        <v>41</v>
      </c>
      <c r="H56" s="26" t="s">
        <v>13</v>
      </c>
      <c r="I56" s="26" t="s">
        <v>14</v>
      </c>
      <c r="J56" s="26" t="s">
        <v>22</v>
      </c>
      <c r="K56" s="27" t="s">
        <v>22</v>
      </c>
    </row>
    <row r="57" spans="1:11" ht="18" x14ac:dyDescent="0.25">
      <c r="A57" s="2"/>
      <c r="B57" s="3"/>
      <c r="C57" s="135"/>
      <c r="D57" s="74"/>
      <c r="E57" s="5" t="s">
        <v>5</v>
      </c>
      <c r="F57" s="6" t="s">
        <v>6</v>
      </c>
      <c r="G57" s="6" t="s">
        <v>7</v>
      </c>
      <c r="H57" s="6" t="s">
        <v>8</v>
      </c>
      <c r="I57" s="6" t="s">
        <v>9</v>
      </c>
      <c r="J57" s="6" t="s">
        <v>10</v>
      </c>
      <c r="K57" s="7" t="s">
        <v>11</v>
      </c>
    </row>
    <row r="58" spans="1:11" ht="16.5" thickBot="1" x14ac:dyDescent="0.3">
      <c r="A58" s="8"/>
      <c r="B58" s="9"/>
      <c r="C58" s="133"/>
      <c r="D58" s="73"/>
      <c r="E58" s="14">
        <f>IF(E$3="","",E$3)</f>
        <v>43752</v>
      </c>
      <c r="F58" s="12">
        <f>IF(E$14="","",E$14+1)</f>
        <v>43753</v>
      </c>
      <c r="G58" s="12">
        <f t="shared" ref="G58:K58" si="5">IF(F$14="","",F$14+1)</f>
        <v>43754</v>
      </c>
      <c r="H58" s="16">
        <f t="shared" si="5"/>
        <v>43755</v>
      </c>
      <c r="I58" s="12">
        <f t="shared" si="5"/>
        <v>43756</v>
      </c>
      <c r="J58" s="16">
        <f t="shared" si="5"/>
        <v>43757</v>
      </c>
      <c r="K58" s="13">
        <f t="shared" si="5"/>
        <v>43758</v>
      </c>
    </row>
    <row r="59" spans="1:11" ht="15.75" x14ac:dyDescent="0.25">
      <c r="A59" s="18"/>
      <c r="B59" s="110" t="s">
        <v>126</v>
      </c>
      <c r="C59" s="134">
        <v>2071</v>
      </c>
      <c r="D59" s="19">
        <v>2</v>
      </c>
      <c r="E59" s="28" t="s">
        <v>13</v>
      </c>
      <c r="F59" s="26" t="s">
        <v>14</v>
      </c>
      <c r="G59" s="26" t="s">
        <v>34</v>
      </c>
      <c r="H59" s="26" t="s">
        <v>34</v>
      </c>
      <c r="I59" s="26" t="s">
        <v>22</v>
      </c>
      <c r="J59" s="26" t="s">
        <v>23</v>
      </c>
      <c r="K59" s="29" t="s">
        <v>43</v>
      </c>
    </row>
    <row r="60" spans="1:11" ht="16.5" thickBot="1" x14ac:dyDescent="0.3">
      <c r="A60" s="18"/>
      <c r="B60" s="110" t="s">
        <v>127</v>
      </c>
      <c r="C60" s="111">
        <v>2904</v>
      </c>
      <c r="D60" s="35">
        <v>1</v>
      </c>
      <c r="E60" s="28" t="s">
        <v>13</v>
      </c>
      <c r="F60" s="26" t="s">
        <v>14</v>
      </c>
      <c r="G60" s="26" t="s">
        <v>35</v>
      </c>
      <c r="H60" s="26" t="s">
        <v>35</v>
      </c>
      <c r="I60" s="26" t="s">
        <v>20</v>
      </c>
      <c r="J60" s="26" t="s">
        <v>21</v>
      </c>
      <c r="K60" s="34" t="s">
        <v>21</v>
      </c>
    </row>
    <row r="61" spans="1:11" ht="15.75" x14ac:dyDescent="0.25">
      <c r="A61" s="18"/>
      <c r="B61" s="110" t="s">
        <v>128</v>
      </c>
      <c r="C61" s="111">
        <v>2254</v>
      </c>
      <c r="D61" s="39">
        <v>4</v>
      </c>
      <c r="E61" s="28" t="s">
        <v>13</v>
      </c>
      <c r="F61" s="26" t="s">
        <v>14</v>
      </c>
      <c r="G61" s="26" t="s">
        <v>15</v>
      </c>
      <c r="H61" s="26" t="s">
        <v>15</v>
      </c>
      <c r="I61" s="33" t="s">
        <v>39</v>
      </c>
      <c r="J61" s="33" t="s">
        <v>39</v>
      </c>
      <c r="K61" s="27" t="s">
        <v>12</v>
      </c>
    </row>
    <row r="62" spans="1:11" ht="15.75" x14ac:dyDescent="0.25">
      <c r="A62" s="18" t="s">
        <v>49</v>
      </c>
      <c r="B62" s="110" t="s">
        <v>129</v>
      </c>
      <c r="C62" s="111">
        <v>1687</v>
      </c>
      <c r="D62" s="38">
        <v>5</v>
      </c>
      <c r="E62" s="28" t="s">
        <v>13</v>
      </c>
      <c r="F62" s="26" t="s">
        <v>14</v>
      </c>
      <c r="G62" s="26" t="s">
        <v>24</v>
      </c>
      <c r="H62" s="26" t="s">
        <v>24</v>
      </c>
      <c r="I62" s="26" t="s">
        <v>17</v>
      </c>
      <c r="J62" s="26" t="s">
        <v>18</v>
      </c>
      <c r="K62" s="27" t="s">
        <v>18</v>
      </c>
    </row>
    <row r="63" spans="1:11" ht="15.75" x14ac:dyDescent="0.25">
      <c r="A63" s="18"/>
      <c r="B63" s="110" t="s">
        <v>130</v>
      </c>
      <c r="C63" s="111">
        <v>4093</v>
      </c>
      <c r="D63" s="38">
        <v>6</v>
      </c>
      <c r="E63" s="28" t="s">
        <v>13</v>
      </c>
      <c r="F63" s="26" t="s">
        <v>14</v>
      </c>
      <c r="G63" s="26" t="s">
        <v>32</v>
      </c>
      <c r="H63" s="26" t="s">
        <v>39</v>
      </c>
      <c r="I63" s="26" t="s">
        <v>28</v>
      </c>
      <c r="J63" s="26" t="s">
        <v>29</v>
      </c>
      <c r="K63" s="27" t="s">
        <v>29</v>
      </c>
    </row>
    <row r="64" spans="1:11" ht="15.75" x14ac:dyDescent="0.25">
      <c r="A64" s="18"/>
      <c r="B64" s="110" t="s">
        <v>131</v>
      </c>
      <c r="C64" s="111">
        <v>3618</v>
      </c>
      <c r="D64" s="38">
        <v>1</v>
      </c>
      <c r="E64" s="45" t="s">
        <v>13</v>
      </c>
      <c r="F64" s="46" t="s">
        <v>14</v>
      </c>
      <c r="G64" s="26" t="s">
        <v>27</v>
      </c>
      <c r="H64" s="26" t="s">
        <v>27</v>
      </c>
      <c r="I64" s="26" t="s">
        <v>16</v>
      </c>
      <c r="J64" s="26" t="s">
        <v>16</v>
      </c>
      <c r="K64" s="26" t="s">
        <v>23</v>
      </c>
    </row>
    <row r="65" spans="1:11" ht="15.75" x14ac:dyDescent="0.25">
      <c r="A65" s="18"/>
      <c r="B65" s="110" t="s">
        <v>132</v>
      </c>
      <c r="C65" s="111">
        <v>3021</v>
      </c>
      <c r="D65" s="38">
        <v>2</v>
      </c>
      <c r="E65" s="28" t="s">
        <v>13</v>
      </c>
      <c r="F65" s="26" t="s">
        <v>14</v>
      </c>
      <c r="G65" s="26" t="s">
        <v>40</v>
      </c>
      <c r="H65" s="26" t="s">
        <v>40</v>
      </c>
      <c r="I65" s="26" t="s">
        <v>30</v>
      </c>
      <c r="J65" s="26" t="s">
        <v>31</v>
      </c>
      <c r="K65" s="27" t="s">
        <v>31</v>
      </c>
    </row>
    <row r="66" spans="1:11" ht="16.5" thickBot="1" x14ac:dyDescent="0.3">
      <c r="A66" s="18"/>
      <c r="B66" s="110" t="s">
        <v>133</v>
      </c>
      <c r="C66" s="111">
        <v>3796</v>
      </c>
      <c r="D66" s="53">
        <v>3</v>
      </c>
      <c r="E66" s="54" t="s">
        <v>13</v>
      </c>
      <c r="F66" s="26" t="s">
        <v>14</v>
      </c>
      <c r="G66" s="26" t="s">
        <v>26</v>
      </c>
      <c r="H66" s="26" t="s">
        <v>26</v>
      </c>
      <c r="I66" s="26" t="s">
        <v>36</v>
      </c>
      <c r="J66" s="26" t="s">
        <v>37</v>
      </c>
      <c r="K66" s="27" t="s">
        <v>37</v>
      </c>
    </row>
    <row r="67" spans="1:11" ht="16.5" thickBot="1" x14ac:dyDescent="0.3">
      <c r="A67" s="75"/>
      <c r="B67" s="110" t="s">
        <v>134</v>
      </c>
      <c r="C67" s="92">
        <v>3402</v>
      </c>
      <c r="D67" s="58"/>
      <c r="E67" s="54" t="s">
        <v>27</v>
      </c>
      <c r="F67" s="55" t="s">
        <v>40</v>
      </c>
      <c r="G67" s="55" t="s">
        <v>19</v>
      </c>
      <c r="H67" s="55" t="s">
        <v>19</v>
      </c>
      <c r="I67" s="55" t="s">
        <v>15</v>
      </c>
      <c r="J67" s="55" t="s">
        <v>13</v>
      </c>
      <c r="K67" s="56" t="s">
        <v>14</v>
      </c>
    </row>
    <row r="68" spans="1:11" ht="18" x14ac:dyDescent="0.25">
      <c r="A68" s="2"/>
      <c r="B68" s="3"/>
      <c r="C68" s="3"/>
      <c r="D68" s="74"/>
      <c r="E68" s="72" t="s">
        <v>5</v>
      </c>
      <c r="F68" s="6" t="s">
        <v>6</v>
      </c>
      <c r="G68" s="6" t="s">
        <v>7</v>
      </c>
      <c r="H68" s="6" t="s">
        <v>8</v>
      </c>
      <c r="I68" s="6" t="s">
        <v>9</v>
      </c>
      <c r="J68" s="6" t="s">
        <v>10</v>
      </c>
      <c r="K68" s="7" t="s">
        <v>11</v>
      </c>
    </row>
    <row r="69" spans="1:11" ht="16.5" thickBot="1" x14ac:dyDescent="0.3">
      <c r="A69" s="8"/>
      <c r="B69" s="9"/>
      <c r="C69" s="9"/>
      <c r="D69" s="76"/>
      <c r="E69" s="17">
        <f>IF(E$3="","",E$3)</f>
        <v>43752</v>
      </c>
      <c r="F69" s="12">
        <f>IF(E$14="","",E$14+1)</f>
        <v>43753</v>
      </c>
      <c r="G69" s="12">
        <f t="shared" ref="G69:K69" si="6">IF(F$14="","",F$14+1)</f>
        <v>43754</v>
      </c>
      <c r="H69" s="12">
        <f t="shared" si="6"/>
        <v>43755</v>
      </c>
      <c r="I69" s="12">
        <f t="shared" si="6"/>
        <v>43756</v>
      </c>
      <c r="J69" s="12">
        <f t="shared" si="6"/>
        <v>43757</v>
      </c>
      <c r="K69" s="13">
        <f t="shared" si="6"/>
        <v>43758</v>
      </c>
    </row>
    <row r="70" spans="1:11" ht="15.75" x14ac:dyDescent="0.25">
      <c r="A70" s="99"/>
      <c r="B70" s="3" t="s">
        <v>135</v>
      </c>
      <c r="C70" s="137">
        <v>2039</v>
      </c>
      <c r="D70" s="101">
        <v>2</v>
      </c>
      <c r="E70" s="23" t="s">
        <v>3</v>
      </c>
      <c r="F70" s="24" t="s">
        <v>4</v>
      </c>
      <c r="G70" s="25" t="s">
        <v>12</v>
      </c>
      <c r="H70" s="26" t="s">
        <v>20</v>
      </c>
      <c r="I70" s="26" t="s">
        <v>21</v>
      </c>
      <c r="J70" s="26" t="s">
        <v>13</v>
      </c>
      <c r="K70" s="27" t="s">
        <v>14</v>
      </c>
    </row>
    <row r="71" spans="1:11" ht="16.5" thickBot="1" x14ac:dyDescent="0.3">
      <c r="A71" s="18"/>
      <c r="B71" s="110" t="s">
        <v>136</v>
      </c>
      <c r="C71" s="136">
        <v>2068</v>
      </c>
      <c r="D71" s="102">
        <v>1</v>
      </c>
      <c r="E71" s="23" t="s">
        <v>3</v>
      </c>
      <c r="F71" s="24" t="s">
        <v>4</v>
      </c>
      <c r="G71" s="25" t="s">
        <v>42</v>
      </c>
      <c r="H71" s="26" t="s">
        <v>41</v>
      </c>
      <c r="I71" s="26" t="s">
        <v>29</v>
      </c>
      <c r="J71" s="26" t="s">
        <v>13</v>
      </c>
      <c r="K71" s="27" t="s">
        <v>14</v>
      </c>
    </row>
    <row r="72" spans="1:11" ht="15.75" x14ac:dyDescent="0.25">
      <c r="A72" s="18"/>
      <c r="B72" s="110" t="s">
        <v>137</v>
      </c>
      <c r="C72" s="136">
        <v>3536</v>
      </c>
      <c r="D72" s="97">
        <v>4</v>
      </c>
      <c r="E72" s="40" t="s">
        <v>3</v>
      </c>
      <c r="F72" s="24" t="s">
        <v>3</v>
      </c>
      <c r="G72" s="21" t="s">
        <v>4</v>
      </c>
      <c r="H72" s="26" t="s">
        <v>17</v>
      </c>
      <c r="I72" s="26" t="s">
        <v>18</v>
      </c>
      <c r="J72" s="26" t="s">
        <v>13</v>
      </c>
      <c r="K72" s="27" t="s">
        <v>14</v>
      </c>
    </row>
    <row r="73" spans="1:11" ht="15.75" x14ac:dyDescent="0.25">
      <c r="A73" s="18" t="s">
        <v>50</v>
      </c>
      <c r="B73" s="110" t="s">
        <v>138</v>
      </c>
      <c r="C73" s="136">
        <v>1249</v>
      </c>
      <c r="D73" s="98">
        <v>5</v>
      </c>
      <c r="E73" s="40" t="s">
        <v>12</v>
      </c>
      <c r="F73" s="21" t="s">
        <v>3</v>
      </c>
      <c r="G73" s="21" t="s">
        <v>4</v>
      </c>
      <c r="H73" s="26" t="s">
        <v>22</v>
      </c>
      <c r="I73" s="26" t="s">
        <v>23</v>
      </c>
      <c r="J73" s="26" t="s">
        <v>13</v>
      </c>
      <c r="K73" s="27" t="s">
        <v>14</v>
      </c>
    </row>
    <row r="74" spans="1:11" ht="15.75" x14ac:dyDescent="0.25">
      <c r="A74" s="18"/>
      <c r="B74" s="110" t="s">
        <v>139</v>
      </c>
      <c r="C74" s="136">
        <v>4191</v>
      </c>
      <c r="D74" s="98">
        <v>6</v>
      </c>
      <c r="E74" s="41" t="s">
        <v>3</v>
      </c>
      <c r="F74" s="24" t="s">
        <v>4</v>
      </c>
      <c r="G74" s="24" t="s">
        <v>3</v>
      </c>
      <c r="H74" s="33" t="s">
        <v>32</v>
      </c>
      <c r="I74" s="33" t="s">
        <v>12</v>
      </c>
      <c r="J74" s="30" t="s">
        <v>13</v>
      </c>
      <c r="K74" s="43" t="s">
        <v>14</v>
      </c>
    </row>
    <row r="75" spans="1:11" ht="15.75" x14ac:dyDescent="0.25">
      <c r="A75" s="18"/>
      <c r="B75" s="110" t="s">
        <v>140</v>
      </c>
      <c r="C75" s="136">
        <v>2104</v>
      </c>
      <c r="D75" s="98">
        <v>1</v>
      </c>
      <c r="E75" s="44" t="s">
        <v>12</v>
      </c>
      <c r="F75" s="21" t="s">
        <v>4</v>
      </c>
      <c r="G75" s="21" t="s">
        <v>3</v>
      </c>
      <c r="H75" s="26" t="s">
        <v>30</v>
      </c>
      <c r="I75" s="26" t="s">
        <v>31</v>
      </c>
      <c r="J75" s="26" t="s">
        <v>13</v>
      </c>
      <c r="K75" s="27" t="s">
        <v>14</v>
      </c>
    </row>
    <row r="76" spans="1:11" ht="15.75" x14ac:dyDescent="0.25">
      <c r="A76" s="18"/>
      <c r="B76" s="110" t="s">
        <v>141</v>
      </c>
      <c r="C76" s="136">
        <v>3174</v>
      </c>
      <c r="D76" s="98">
        <v>2</v>
      </c>
      <c r="E76" s="47" t="s">
        <v>12</v>
      </c>
      <c r="F76" s="48" t="s">
        <v>3</v>
      </c>
      <c r="G76" s="49" t="s">
        <v>4</v>
      </c>
      <c r="H76" s="26" t="s">
        <v>36</v>
      </c>
      <c r="I76" s="26" t="s">
        <v>37</v>
      </c>
      <c r="J76" s="26" t="s">
        <v>13</v>
      </c>
      <c r="K76" s="27" t="s">
        <v>14</v>
      </c>
    </row>
    <row r="77" spans="1:11" ht="16.5" thickBot="1" x14ac:dyDescent="0.3">
      <c r="A77" s="18"/>
      <c r="B77" s="110" t="s">
        <v>142</v>
      </c>
      <c r="C77" s="136">
        <v>3303</v>
      </c>
      <c r="D77" s="103">
        <v>3</v>
      </c>
      <c r="E77" s="47" t="s">
        <v>3</v>
      </c>
      <c r="F77" s="21" t="s">
        <v>4</v>
      </c>
      <c r="G77" s="24" t="s">
        <v>3</v>
      </c>
      <c r="H77" s="26" t="s">
        <v>16</v>
      </c>
      <c r="I77" s="26" t="s">
        <v>12</v>
      </c>
      <c r="J77" s="26" t="s">
        <v>13</v>
      </c>
      <c r="K77" s="27" t="s">
        <v>14</v>
      </c>
    </row>
    <row r="78" spans="1:11" ht="16.5" thickBot="1" x14ac:dyDescent="0.3">
      <c r="A78" s="100"/>
      <c r="B78" s="9" t="s">
        <v>143</v>
      </c>
      <c r="C78" s="109">
        <v>1189</v>
      </c>
      <c r="D78" s="104"/>
      <c r="E78" s="63" t="s">
        <v>28</v>
      </c>
      <c r="F78" s="64" t="s">
        <v>28</v>
      </c>
      <c r="G78" s="65" t="s">
        <v>4</v>
      </c>
      <c r="H78" s="65" t="s">
        <v>28</v>
      </c>
      <c r="I78" s="61" t="s">
        <v>41</v>
      </c>
      <c r="J78" s="61" t="s">
        <v>13</v>
      </c>
      <c r="K78" s="66" t="s">
        <v>14</v>
      </c>
    </row>
    <row r="79" spans="1:11" ht="16.5" thickBot="1" x14ac:dyDescent="0.3">
      <c r="A79" s="79"/>
      <c r="B79" s="138"/>
      <c r="C79" s="139"/>
      <c r="D79" s="80"/>
      <c r="E79" s="81"/>
      <c r="F79" s="82"/>
      <c r="G79" s="83"/>
      <c r="H79" s="83"/>
      <c r="I79" s="69"/>
      <c r="J79" s="69"/>
      <c r="K79" s="70"/>
    </row>
    <row r="80" spans="1:11" ht="15.75" x14ac:dyDescent="0.25">
      <c r="A80" s="99"/>
      <c r="B80" s="3" t="s">
        <v>144</v>
      </c>
      <c r="C80" s="137">
        <v>4312</v>
      </c>
      <c r="D80" s="101" t="s">
        <v>47</v>
      </c>
      <c r="E80" s="84"/>
      <c r="F80" s="77"/>
      <c r="G80" s="85"/>
      <c r="H80" s="77"/>
      <c r="I80" s="77"/>
      <c r="J80" s="77"/>
      <c r="K80" s="78"/>
    </row>
    <row r="81" spans="1:11" ht="15.75" x14ac:dyDescent="0.25">
      <c r="A81" s="18"/>
      <c r="B81" s="110" t="s">
        <v>145</v>
      </c>
      <c r="C81" s="136">
        <v>1769</v>
      </c>
      <c r="D81" s="98" t="s">
        <v>50</v>
      </c>
      <c r="E81" s="86"/>
      <c r="F81" s="33"/>
      <c r="G81" s="33"/>
      <c r="H81" s="33"/>
      <c r="I81" s="33"/>
      <c r="J81" s="33"/>
      <c r="K81" s="34"/>
    </row>
    <row r="82" spans="1:11" ht="15.75" x14ac:dyDescent="0.25">
      <c r="A82" s="18"/>
      <c r="B82" s="110" t="s">
        <v>146</v>
      </c>
      <c r="C82" s="111">
        <v>2182</v>
      </c>
      <c r="D82" s="103" t="s">
        <v>47</v>
      </c>
      <c r="E82" s="86"/>
      <c r="F82" s="33"/>
      <c r="G82" s="33"/>
      <c r="H82" s="33"/>
      <c r="I82" s="33"/>
      <c r="J82" s="33"/>
      <c r="K82" s="34"/>
    </row>
    <row r="83" spans="1:11" ht="15.75" x14ac:dyDescent="0.25">
      <c r="A83" s="18"/>
      <c r="B83" s="110" t="s">
        <v>147</v>
      </c>
      <c r="C83" s="111">
        <v>3402</v>
      </c>
      <c r="D83" s="103" t="s">
        <v>49</v>
      </c>
      <c r="E83" s="86"/>
      <c r="F83" s="33"/>
      <c r="G83" s="33"/>
      <c r="H83" s="33"/>
      <c r="I83" s="33"/>
      <c r="J83" s="33"/>
      <c r="K83" s="34"/>
    </row>
    <row r="84" spans="1:11" ht="15.75" x14ac:dyDescent="0.25">
      <c r="A84" s="18"/>
      <c r="B84" s="110" t="s">
        <v>148</v>
      </c>
      <c r="C84" s="111">
        <v>1478</v>
      </c>
      <c r="D84" s="103" t="s">
        <v>50</v>
      </c>
      <c r="E84" s="86"/>
      <c r="F84" s="33"/>
      <c r="G84" s="33"/>
      <c r="H84" s="33"/>
      <c r="I84" s="33"/>
      <c r="J84" s="33"/>
      <c r="K84" s="34"/>
    </row>
    <row r="85" spans="1:11" ht="15.75" x14ac:dyDescent="0.25">
      <c r="A85" s="18"/>
      <c r="B85" s="110" t="s">
        <v>149</v>
      </c>
      <c r="C85" s="111">
        <v>2255</v>
      </c>
      <c r="D85" s="103"/>
      <c r="E85" s="86"/>
      <c r="F85" s="33"/>
      <c r="G85" s="33"/>
      <c r="H85" s="33"/>
      <c r="I85" s="33"/>
      <c r="J85" s="33"/>
      <c r="K85" s="34"/>
    </row>
    <row r="86" spans="1:11" ht="15.75" x14ac:dyDescent="0.25">
      <c r="A86" s="18"/>
      <c r="B86" s="110" t="s">
        <v>150</v>
      </c>
      <c r="C86" s="111">
        <v>1662</v>
      </c>
      <c r="D86" s="103"/>
      <c r="E86" s="86"/>
      <c r="F86" s="33"/>
      <c r="G86" s="33"/>
      <c r="H86" s="33"/>
      <c r="I86" s="33"/>
      <c r="J86" s="33"/>
      <c r="K86" s="34"/>
    </row>
    <row r="87" spans="1:11" s="91" customFormat="1" ht="15.75" x14ac:dyDescent="0.25">
      <c r="A87" s="106"/>
      <c r="B87" s="110" t="s">
        <v>151</v>
      </c>
      <c r="C87" s="111">
        <v>2260</v>
      </c>
      <c r="D87" s="107"/>
      <c r="E87" s="90"/>
      <c r="F87" s="30"/>
      <c r="G87" s="30"/>
      <c r="H87" s="30"/>
      <c r="I87" s="30" t="s">
        <v>12</v>
      </c>
      <c r="J87" s="30" t="s">
        <v>13</v>
      </c>
      <c r="K87" s="43" t="s">
        <v>14</v>
      </c>
    </row>
    <row r="88" spans="1:11" s="91" customFormat="1" ht="16.5" thickBot="1" x14ac:dyDescent="0.3">
      <c r="A88" s="108"/>
      <c r="B88" s="9" t="s">
        <v>152</v>
      </c>
      <c r="C88" s="92">
        <v>1471</v>
      </c>
      <c r="D88" s="109" t="s">
        <v>51</v>
      </c>
      <c r="E88" s="93"/>
      <c r="F88" s="94"/>
      <c r="G88" s="95"/>
      <c r="H88" s="95"/>
      <c r="I88" s="95" t="s">
        <v>12</v>
      </c>
      <c r="J88" s="95" t="s">
        <v>13</v>
      </c>
      <c r="K88" s="96" t="s">
        <v>14</v>
      </c>
    </row>
    <row r="89" spans="1:11" s="91" customFormat="1" x14ac:dyDescent="0.25">
      <c r="B89" s="87"/>
      <c r="C89" s="87"/>
      <c r="D89" s="87"/>
      <c r="E89" s="88"/>
      <c r="F89" s="1"/>
      <c r="G89" s="1"/>
      <c r="H89" s="1"/>
      <c r="I89" s="1"/>
      <c r="J89" s="1"/>
      <c r="K89" s="1"/>
    </row>
  </sheetData>
  <mergeCells count="2">
    <mergeCell ref="A1:D1"/>
    <mergeCell ref="E1:K1"/>
  </mergeCells>
  <conditionalFormatting sqref="J4:K12 J15:K23 J26:K34 J37:K45 J48:K56 J59:K67 J70:K78 J80:K88">
    <cfRule type="expression" dxfId="9" priority="32">
      <formula>SUM(1*ISNUMBER(SEARCH("," &amp; E4:J4 &amp; ",",",M,A,N,M0,M01,M02,M03,M04,A01,A02,A03,A04,N01,N02,M1,M2,M3,M4,M5,M6,M7,M8,M9,M10,A0,A1,A2,A3,A4,A5,A6,A7,A8,A9,A10,N0,N1,N2,N3,N4,N5,N03,N04,D,DM,DA,STA,RF,CA,")))=6</formula>
    </cfRule>
  </conditionalFormatting>
  <conditionalFormatting sqref="G4:K88">
    <cfRule type="expression" dxfId="8" priority="12">
      <formula>IF(COUNTIF(E4:G4,"*N*")&gt;2,1,0)</formula>
    </cfRule>
  </conditionalFormatting>
  <conditionalFormatting sqref="E4:K88">
    <cfRule type="expression" dxfId="7" priority="1">
      <formula>AND(ISNA(MATCH(E4,SaufD,0)),COUNTIF(E$4:E$85,E4)&gt;1,COUNTIF($3:$3,E4)=0)</formula>
    </cfRule>
    <cfRule type="cellIs" dxfId="6" priority="2" operator="equal">
      <formula>"N04"</formula>
    </cfRule>
    <cfRule type="cellIs" dxfId="5" priority="3" operator="equal">
      <formula>"N03"</formula>
    </cfRule>
    <cfRule type="cellIs" dxfId="4" priority="4" operator="equal">
      <formula>"A04"</formula>
    </cfRule>
    <cfRule type="cellIs" dxfId="3" priority="5" operator="equal">
      <formula>"A03"</formula>
    </cfRule>
    <cfRule type="cellIs" dxfId="2" priority="6" operator="equal">
      <formula>"M04"</formula>
    </cfRule>
    <cfRule type="cellIs" dxfId="1" priority="8" operator="equal">
      <formula>"M03"</formula>
    </cfRule>
    <cfRule type="cellIs" dxfId="0" priority="9" operator="equal">
      <formula>"STA"</formula>
    </cfRule>
  </conditionalFormatting>
  <pageMargins left="0.7" right="0.7" top="0.75" bottom="0.75" header="0.3" footer="0.3"/>
  <pageSetup paperSize="9" orientation="portrait" horizontalDpi="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52"/>
  <sheetViews>
    <sheetView tabSelected="1" workbookViewId="0">
      <selection activeCell="C17" sqref="C17"/>
    </sheetView>
  </sheetViews>
  <sheetFormatPr baseColWidth="10" defaultRowHeight="15" x14ac:dyDescent="0.25"/>
  <cols>
    <col min="1" max="1" width="5.42578125" style="112" customWidth="1"/>
    <col min="2" max="2" width="5.5703125" style="112" customWidth="1"/>
    <col min="3" max="3" width="21.5703125" style="112" customWidth="1"/>
    <col min="4" max="4" width="5.42578125" style="112" customWidth="1"/>
    <col min="5" max="5" width="1.42578125" style="112" customWidth="1"/>
    <col min="6" max="6" width="10.5703125" style="112" customWidth="1"/>
    <col min="7" max="7" width="9.5703125" style="112" hidden="1" customWidth="1"/>
    <col min="8" max="8" width="7.42578125" style="113" hidden="1" customWidth="1"/>
    <col min="9" max="9" width="2.42578125" style="113" hidden="1" customWidth="1"/>
    <col min="10" max="10" width="7.42578125" style="113" hidden="1" customWidth="1"/>
    <col min="11" max="11" width="7.140625" style="113" customWidth="1"/>
    <col min="12" max="12" width="1" style="112" customWidth="1"/>
    <col min="13" max="13" width="23" style="112" customWidth="1"/>
    <col min="14" max="16384" width="11.42578125" style="89"/>
  </cols>
  <sheetData>
    <row r="1" spans="1:13" ht="22.5" x14ac:dyDescent="0.25">
      <c r="A1" s="145" t="s">
        <v>57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7"/>
    </row>
    <row r="3" spans="1:13" ht="18" x14ac:dyDescent="0.25">
      <c r="A3" s="148">
        <v>43752</v>
      </c>
      <c r="B3" s="148"/>
      <c r="C3" s="148"/>
      <c r="D3" s="148"/>
    </row>
    <row r="5" spans="1:13" x14ac:dyDescent="0.25">
      <c r="A5" s="114" t="s">
        <v>0</v>
      </c>
      <c r="B5" s="115" t="s">
        <v>58</v>
      </c>
      <c r="C5" s="116" t="s">
        <v>59</v>
      </c>
      <c r="D5" s="116"/>
      <c r="E5" s="116"/>
      <c r="F5" s="116"/>
      <c r="G5" s="115" t="s">
        <v>60</v>
      </c>
      <c r="H5" s="117" t="s">
        <v>61</v>
      </c>
      <c r="J5" s="117" t="s">
        <v>62</v>
      </c>
      <c r="K5" s="118" t="s">
        <v>63</v>
      </c>
      <c r="M5" s="116" t="s">
        <v>64</v>
      </c>
    </row>
    <row r="6" spans="1:13" x14ac:dyDescent="0.25">
      <c r="A6" s="113"/>
      <c r="B6" s="113"/>
      <c r="C6" s="113"/>
      <c r="D6" s="113"/>
      <c r="E6" s="113"/>
      <c r="F6" s="113"/>
      <c r="G6" s="113"/>
    </row>
    <row r="7" spans="1:13" x14ac:dyDescent="0.25">
      <c r="B7" s="154"/>
      <c r="C7" s="154" t="str">
        <f>IFERROR(INDEX(Feuil1!$B$4:$BA$88,MATCH(Feuil4!$K7,Feuil1!$B$4:$B$88,0),MATCH(Feuil4!$A$3,Feuil1!$E$3:$BA$3,0)),"")</f>
        <v>M</v>
      </c>
      <c r="D7" s="120"/>
      <c r="E7" s="120"/>
      <c r="F7" s="120"/>
      <c r="G7" s="121" t="s">
        <v>65</v>
      </c>
      <c r="H7" s="119" t="s">
        <v>66</v>
      </c>
      <c r="J7" s="119" t="s">
        <v>67</v>
      </c>
      <c r="K7" s="113" t="s">
        <v>0</v>
      </c>
    </row>
    <row r="8" spans="1:13" x14ac:dyDescent="0.25">
      <c r="B8" s="154"/>
      <c r="C8" s="154" t="str">
        <f>IFERROR(INDEX(Feuil1!$B$4:$BA$88,MATCH(Feuil4!$K8,Feuil1!$B$4:$B$88,0),MATCH(Feuil4!$A$3,Feuil1!$E$3:$BA$3,0)),"")</f>
        <v/>
      </c>
      <c r="D8" s="120"/>
      <c r="E8" s="120"/>
      <c r="F8" s="120"/>
      <c r="G8" s="121" t="s">
        <v>68</v>
      </c>
      <c r="H8" s="119" t="s">
        <v>66</v>
      </c>
      <c r="J8" s="119" t="s">
        <v>67</v>
      </c>
      <c r="K8" s="113" t="s">
        <v>69</v>
      </c>
      <c r="M8" s="112" t="s">
        <v>70</v>
      </c>
    </row>
    <row r="9" spans="1:13" x14ac:dyDescent="0.25">
      <c r="B9" s="154"/>
      <c r="C9" s="154" t="str">
        <f>IFERROR(INDEX(Feuil1!$B$4:$BA$88,MATCH(Feuil4!$K9,Feuil1!$B$4:$B$88,0),MATCH(Feuil4!$A$3,Feuil1!$E$3:$BA$3,0)),"")</f>
        <v/>
      </c>
      <c r="D9" s="120"/>
      <c r="E9" s="120"/>
      <c r="F9" s="120"/>
      <c r="G9" s="121" t="s">
        <v>68</v>
      </c>
      <c r="H9" s="119" t="s">
        <v>66</v>
      </c>
      <c r="J9" s="119" t="s">
        <v>67</v>
      </c>
      <c r="K9" s="113" t="s">
        <v>71</v>
      </c>
    </row>
    <row r="10" spans="1:13" x14ac:dyDescent="0.25">
      <c r="B10" s="154"/>
      <c r="C10" s="154" t="str">
        <f>IFERROR(INDEX(Feuil1!$B$4:$BA$88,MATCH(Feuil4!$K10,Feuil1!$B$4:$B$88,0),MATCH(Feuil4!$A$3,Feuil1!$E$3:$BA$3,0)),"")</f>
        <v/>
      </c>
      <c r="D10" s="120"/>
      <c r="E10" s="120"/>
      <c r="F10" s="120"/>
      <c r="G10" s="121" t="s">
        <v>68</v>
      </c>
      <c r="H10" s="119" t="s">
        <v>66</v>
      </c>
      <c r="J10" s="119" t="s">
        <v>67</v>
      </c>
      <c r="K10" s="113" t="s">
        <v>72</v>
      </c>
    </row>
    <row r="11" spans="1:13" x14ac:dyDescent="0.25">
      <c r="B11" s="154"/>
      <c r="C11" s="154" t="str">
        <f>IFERROR(INDEX(Feuil1!$B$4:$BA$88,MATCH(Feuil4!$K11,Feuil1!$B$4:$B$88,0),MATCH(Feuil4!$A$3,Feuil1!$E$3:$BA$3,0)),"")</f>
        <v/>
      </c>
      <c r="D11" s="120"/>
      <c r="E11" s="120"/>
      <c r="F11" s="120"/>
      <c r="G11" s="121" t="s">
        <v>68</v>
      </c>
      <c r="H11" s="119" t="s">
        <v>66</v>
      </c>
      <c r="J11" s="119" t="s">
        <v>67</v>
      </c>
      <c r="K11" s="113" t="s">
        <v>55</v>
      </c>
    </row>
    <row r="12" spans="1:13" x14ac:dyDescent="0.25">
      <c r="B12" s="154"/>
      <c r="C12" s="154" t="str">
        <f>IFERROR(INDEX(Feuil1!$B$4:$BA$88,MATCH(Feuil4!$K12,Feuil1!$B$4:$B$88,0),MATCH(Feuil4!$A$3,Feuil1!$E$3:$BA$3,0)),"")</f>
        <v/>
      </c>
      <c r="D12" s="120"/>
      <c r="E12" s="120"/>
      <c r="F12" s="120"/>
      <c r="G12" s="121" t="s">
        <v>68</v>
      </c>
      <c r="H12" s="119" t="s">
        <v>66</v>
      </c>
      <c r="J12" s="119" t="s">
        <v>67</v>
      </c>
      <c r="K12" s="113" t="s">
        <v>56</v>
      </c>
    </row>
    <row r="13" spans="1:13" x14ac:dyDescent="0.25">
      <c r="A13" s="127"/>
      <c r="B13" s="154"/>
      <c r="C13" s="154" t="str">
        <f>IFERROR(INDEX(Feuil1!$B$4:$BA$88,MATCH(Feuil4!$K13,Feuil1!$B$4:$B$88,0),MATCH(Feuil4!$A$3,Feuil1!$E$3:$BA$3,0)),"")</f>
        <v/>
      </c>
      <c r="D13" s="123"/>
      <c r="E13" s="123"/>
      <c r="F13" s="123"/>
      <c r="G13" s="124" t="s">
        <v>73</v>
      </c>
      <c r="H13" s="125" t="s">
        <v>66</v>
      </c>
      <c r="I13" s="126"/>
      <c r="J13" s="125" t="s">
        <v>67</v>
      </c>
      <c r="K13" s="126" t="s">
        <v>19</v>
      </c>
      <c r="L13" s="127"/>
      <c r="M13" s="127"/>
    </row>
    <row r="14" spans="1:13" x14ac:dyDescent="0.25">
      <c r="A14" s="127"/>
      <c r="B14" s="154"/>
      <c r="C14" s="154" t="str">
        <f>IFERROR(INDEX(Feuil1!$B$4:$BA$88,MATCH(Feuil4!$K14,Feuil1!$B$4:$B$88,0),MATCH(Feuil4!$A$3,Feuil1!$E$3:$BA$3,0)),"")</f>
        <v/>
      </c>
      <c r="D14" s="123"/>
      <c r="E14" s="123"/>
      <c r="F14" s="123"/>
      <c r="G14" s="124" t="s">
        <v>73</v>
      </c>
      <c r="H14" s="125" t="s">
        <v>66</v>
      </c>
      <c r="I14" s="126"/>
      <c r="J14" s="125" t="s">
        <v>67</v>
      </c>
      <c r="K14" s="126" t="s">
        <v>26</v>
      </c>
      <c r="L14" s="127"/>
      <c r="M14" s="127"/>
    </row>
    <row r="15" spans="1:13" x14ac:dyDescent="0.25">
      <c r="A15" s="127"/>
      <c r="B15" s="154"/>
      <c r="C15" s="154" t="str">
        <f>IFERROR(INDEX(Feuil1!$B$4:$BA$88,MATCH(Feuil4!$K15,Feuil1!$B$4:$B$88,0),MATCH(Feuil4!$A$3,Feuil1!$E$3:$BA$3,0)),"")</f>
        <v/>
      </c>
      <c r="D15" s="123"/>
      <c r="E15" s="123"/>
      <c r="F15" s="123"/>
      <c r="G15" s="124" t="s">
        <v>73</v>
      </c>
      <c r="H15" s="125" t="s">
        <v>66</v>
      </c>
      <c r="I15" s="126"/>
      <c r="J15" s="125" t="s">
        <v>67</v>
      </c>
      <c r="K15" s="126" t="s">
        <v>27</v>
      </c>
      <c r="L15" s="127"/>
      <c r="M15" s="127"/>
    </row>
    <row r="16" spans="1:13" x14ac:dyDescent="0.25">
      <c r="A16" s="127"/>
      <c r="B16" s="154"/>
      <c r="C16" s="154" t="str">
        <f>IFERROR(INDEX(Feuil1!$B$4:$BA$88,MATCH(Feuil4!$K16,Feuil1!$B$4:$B$88,0),MATCH(Feuil4!$A$3,Feuil1!$E$3:$BA$3,0)),"")</f>
        <v/>
      </c>
      <c r="D16" s="123"/>
      <c r="E16" s="123"/>
      <c r="F16" s="123"/>
      <c r="G16" s="124" t="s">
        <v>73</v>
      </c>
      <c r="H16" s="125" t="s">
        <v>66</v>
      </c>
      <c r="I16" s="126"/>
      <c r="J16" s="125" t="s">
        <v>67</v>
      </c>
      <c r="K16" s="126" t="s">
        <v>35</v>
      </c>
      <c r="L16" s="127"/>
      <c r="M16" s="127"/>
    </row>
    <row r="17" spans="1:13" x14ac:dyDescent="0.25">
      <c r="A17" s="155"/>
      <c r="B17" s="153"/>
      <c r="C17" s="153" t="str">
        <f>IFERROR(INDEX(Feuil1!$B$4:$BA$88,MATCH(Feuil4!$K17,Feuil1!$B$4:$B$88,0),MATCH(Feuil4!$A$3,Feuil1!$E$3:$BA$3,0)),"")</f>
        <v/>
      </c>
      <c r="D17" s="156"/>
      <c r="E17" s="156"/>
      <c r="F17" s="156"/>
      <c r="G17" s="157" t="s">
        <v>73</v>
      </c>
      <c r="H17" s="158" t="s">
        <v>66</v>
      </c>
      <c r="I17" s="159"/>
      <c r="J17" s="158" t="s">
        <v>67</v>
      </c>
      <c r="K17" s="159" t="s">
        <v>34</v>
      </c>
      <c r="L17" s="155"/>
      <c r="M17" s="155"/>
    </row>
    <row r="18" spans="1:13" x14ac:dyDescent="0.25">
      <c r="A18" s="127"/>
      <c r="B18" s="154"/>
      <c r="C18" s="154" t="str">
        <f>IFERROR(INDEX(Feuil1!$B$4:$BA$88,MATCH(Feuil4!$K18,Feuil1!$B$4:$B$88,0),MATCH(Feuil4!$A$3,Feuil1!$E$3:$BA$3,0)),"")</f>
        <v/>
      </c>
      <c r="D18" s="123"/>
      <c r="E18" s="123"/>
      <c r="F18" s="123"/>
      <c r="G18" s="124" t="s">
        <v>73</v>
      </c>
      <c r="H18" s="125" t="s">
        <v>66</v>
      </c>
      <c r="I18" s="126"/>
      <c r="J18" s="125" t="s">
        <v>67</v>
      </c>
      <c r="K18" s="126" t="s">
        <v>24</v>
      </c>
      <c r="L18" s="127"/>
      <c r="M18" s="127"/>
    </row>
    <row r="19" spans="1:13" x14ac:dyDescent="0.25">
      <c r="A19" s="127"/>
      <c r="B19" s="154"/>
      <c r="C19" s="154" t="str">
        <f>IFERROR(INDEX(Feuil1!$B$4:$BA$88,MATCH(Feuil4!$K19,Feuil1!$B$4:$B$88,0),MATCH(Feuil4!$A$3,Feuil1!$E$3:$BA$3,0)),"")</f>
        <v/>
      </c>
      <c r="D19" s="123"/>
      <c r="E19" s="123"/>
      <c r="F19" s="123"/>
      <c r="G19" s="124" t="s">
        <v>73</v>
      </c>
      <c r="H19" s="125" t="s">
        <v>66</v>
      </c>
      <c r="I19" s="126"/>
      <c r="J19" s="125" t="s">
        <v>67</v>
      </c>
      <c r="K19" s="126" t="s">
        <v>15</v>
      </c>
      <c r="L19" s="127"/>
      <c r="M19" s="127"/>
    </row>
    <row r="20" spans="1:13" x14ac:dyDescent="0.25">
      <c r="A20" s="127"/>
      <c r="B20" s="154"/>
      <c r="C20" s="154" t="str">
        <f>IFERROR(INDEX(Feuil1!$B$4:$BA$88,MATCH(Feuil4!$K20,Feuil1!$B$4:$B$88,0),MATCH(Feuil4!$A$3,Feuil1!$E$3:$BA$3,0)),"")</f>
        <v/>
      </c>
      <c r="D20" s="123"/>
      <c r="E20" s="123"/>
      <c r="F20" s="123"/>
      <c r="G20" s="124" t="s">
        <v>73</v>
      </c>
      <c r="H20" s="125" t="s">
        <v>66</v>
      </c>
      <c r="I20" s="126"/>
      <c r="J20" s="125" t="s">
        <v>67</v>
      </c>
      <c r="K20" s="126" t="s">
        <v>38</v>
      </c>
      <c r="L20" s="127"/>
      <c r="M20" s="127"/>
    </row>
    <row r="21" spans="1:13" x14ac:dyDescent="0.25">
      <c r="A21" s="127"/>
      <c r="B21" s="154"/>
      <c r="C21" s="154" t="str">
        <f>IFERROR(INDEX(Feuil1!$B$4:$BA$88,MATCH(Feuil4!$K21,Feuil1!$B$4:$B$88,0),MATCH(Feuil4!$A$3,Feuil1!$E$3:$BA$3,0)),"")</f>
        <v/>
      </c>
      <c r="D21" s="123"/>
      <c r="E21" s="123"/>
      <c r="F21" s="123"/>
      <c r="G21" s="124" t="s">
        <v>73</v>
      </c>
      <c r="H21" s="125" t="s">
        <v>66</v>
      </c>
      <c r="I21" s="126"/>
      <c r="J21" s="125" t="s">
        <v>67</v>
      </c>
      <c r="K21" s="126" t="s">
        <v>32</v>
      </c>
      <c r="L21" s="127"/>
      <c r="M21" s="127"/>
    </row>
    <row r="22" spans="1:13" x14ac:dyDescent="0.25">
      <c r="A22" s="127"/>
      <c r="B22" s="154"/>
      <c r="C22" s="154" t="str">
        <f>IFERROR(INDEX(Feuil1!$B$4:$BA$88,MATCH(Feuil4!$K22,Feuil1!$B$4:$B$88,0),MATCH(Feuil4!$A$3,Feuil1!$E$3:$BA$3,0)),"")</f>
        <v/>
      </c>
      <c r="D22" s="123"/>
      <c r="E22" s="123"/>
      <c r="F22" s="123"/>
      <c r="G22" s="124" t="s">
        <v>73</v>
      </c>
      <c r="H22" s="125" t="s">
        <v>66</v>
      </c>
      <c r="I22" s="126"/>
      <c r="J22" s="125" t="s">
        <v>67</v>
      </c>
      <c r="K22" s="126" t="s">
        <v>40</v>
      </c>
      <c r="L22" s="127"/>
      <c r="M22" s="127"/>
    </row>
    <row r="23" spans="1:13" x14ac:dyDescent="0.25">
      <c r="B23" s="113"/>
      <c r="C23" s="113"/>
      <c r="D23" s="120"/>
    </row>
    <row r="24" spans="1:13" x14ac:dyDescent="0.25">
      <c r="A24" s="114" t="s">
        <v>3</v>
      </c>
      <c r="B24" s="115" t="s">
        <v>58</v>
      </c>
      <c r="C24" s="116" t="s">
        <v>59</v>
      </c>
      <c r="D24" s="116"/>
      <c r="E24" s="116"/>
      <c r="F24" s="116"/>
      <c r="G24" s="115" t="s">
        <v>60</v>
      </c>
      <c r="H24" s="117" t="s">
        <v>61</v>
      </c>
      <c r="J24" s="117" t="s">
        <v>62</v>
      </c>
      <c r="K24" s="118" t="s">
        <v>63</v>
      </c>
      <c r="M24" s="116" t="s">
        <v>64</v>
      </c>
    </row>
    <row r="25" spans="1:13" x14ac:dyDescent="0.25">
      <c r="A25" s="114"/>
    </row>
    <row r="26" spans="1:13" x14ac:dyDescent="0.25">
      <c r="B26" s="154"/>
      <c r="C26" s="154" t="str">
        <f>IFERROR(INDEX(Feuil1!$E$4:$BA$88,MATCH(Feuil4!K$12,Feuil1!$B$4:$B$88,0),MATCH(Feuil4!#REF!,Feuil1!$E$3:$BA$3,0)),"")</f>
        <v/>
      </c>
      <c r="D26" s="120"/>
      <c r="E26" s="120"/>
      <c r="F26" s="120"/>
      <c r="G26" s="128" t="s">
        <v>74</v>
      </c>
      <c r="H26" s="119" t="s">
        <v>75</v>
      </c>
      <c r="J26" s="119" t="s">
        <v>76</v>
      </c>
      <c r="K26" s="113" t="s">
        <v>3</v>
      </c>
    </row>
    <row r="27" spans="1:13" x14ac:dyDescent="0.25">
      <c r="B27" s="154"/>
      <c r="C27" s="154" t="str">
        <f>IFERROR(INDEX(Feuil1!$E$4:$BA$88,MATCH(Feuil4!K$12,Feuil1!$B$4:$B$88,0),MATCH(Feuil4!#REF!,Feuil1!$E$3:$BA$3,0)),"")</f>
        <v/>
      </c>
      <c r="D27" s="120"/>
      <c r="E27" s="120"/>
      <c r="F27" s="120"/>
      <c r="G27" s="128" t="s">
        <v>77</v>
      </c>
      <c r="H27" s="119" t="s">
        <v>75</v>
      </c>
      <c r="J27" s="119" t="s">
        <v>76</v>
      </c>
      <c r="K27" s="113" t="s">
        <v>3</v>
      </c>
      <c r="M27" s="122"/>
    </row>
    <row r="28" spans="1:13" x14ac:dyDescent="0.25">
      <c r="A28" s="149"/>
      <c r="B28" s="153"/>
      <c r="C28" s="153" t="str">
        <f>IFERROR(INDEX(Feuil1!$E$4:$BA$88,MATCH(Feuil4!K$12,Feuil1!$B$4:$B$88,0),MATCH(Feuil4!#REF!,Feuil1!$E$3:$BA$3,0)),"")</f>
        <v/>
      </c>
      <c r="D28" s="151"/>
      <c r="E28" s="151"/>
      <c r="F28" s="151"/>
      <c r="G28" s="160" t="s">
        <v>77</v>
      </c>
      <c r="H28" s="152" t="s">
        <v>75</v>
      </c>
      <c r="I28" s="150"/>
      <c r="J28" s="152" t="s">
        <v>76</v>
      </c>
      <c r="K28" s="150" t="s">
        <v>3</v>
      </c>
      <c r="L28" s="149"/>
      <c r="M28" s="161"/>
    </row>
    <row r="29" spans="1:13" x14ac:dyDescent="0.25">
      <c r="A29" s="149"/>
      <c r="B29" s="153"/>
      <c r="C29" s="153" t="str">
        <f>IFERROR(INDEX(Feuil1!$E$4:$BA$88,MATCH(Feuil4!K$12,Feuil1!$B$4:$B$88,0),MATCH(Feuil4!$A20,Feuil1!$E$3:$BA$3,0)),"")</f>
        <v/>
      </c>
      <c r="D29" s="151"/>
      <c r="E29" s="151"/>
      <c r="F29" s="151"/>
      <c r="G29" s="160" t="s">
        <v>77</v>
      </c>
      <c r="H29" s="152" t="s">
        <v>75</v>
      </c>
      <c r="I29" s="150"/>
      <c r="J29" s="152" t="s">
        <v>76</v>
      </c>
      <c r="K29" s="150" t="s">
        <v>3</v>
      </c>
      <c r="L29" s="149"/>
      <c r="M29" s="161"/>
    </row>
    <row r="30" spans="1:13" x14ac:dyDescent="0.25">
      <c r="B30" s="154"/>
      <c r="C30" s="154" t="str">
        <f>IFERROR(INDEX(Feuil1!$E$4:$BA$88,MATCH(Feuil4!K$12,Feuil1!$B$4:$B$88,0),MATCH(Feuil4!$A21,Feuil1!$E$3:$BA$3,0)),"")</f>
        <v/>
      </c>
      <c r="D30" s="120"/>
      <c r="E30" s="120"/>
      <c r="F30" s="120"/>
      <c r="G30" s="128" t="s">
        <v>77</v>
      </c>
      <c r="H30" s="119" t="s">
        <v>75</v>
      </c>
      <c r="J30" s="119" t="s">
        <v>76</v>
      </c>
      <c r="K30" s="113" t="s">
        <v>3</v>
      </c>
      <c r="M30" s="122"/>
    </row>
    <row r="31" spans="1:13" x14ac:dyDescent="0.25">
      <c r="B31" s="154"/>
      <c r="C31" s="154" t="str">
        <f>IFERROR(INDEX(Feuil1!$E$4:$BA$88,MATCH(Feuil4!K$12,Feuil1!$B$4:$B$88,0),MATCH(Feuil4!$A22,Feuil1!$E$3:$BA$3,0)),"")</f>
        <v/>
      </c>
      <c r="D31" s="120"/>
      <c r="E31" s="120"/>
      <c r="F31" s="120"/>
      <c r="G31" s="128" t="s">
        <v>77</v>
      </c>
      <c r="H31" s="119" t="s">
        <v>75</v>
      </c>
      <c r="J31" s="119" t="s">
        <v>76</v>
      </c>
      <c r="K31" s="113" t="s">
        <v>3</v>
      </c>
      <c r="M31" s="122"/>
    </row>
    <row r="32" spans="1:13" x14ac:dyDescent="0.25">
      <c r="B32" s="154"/>
      <c r="C32" s="154" t="str">
        <f>IFERROR(INDEX(Feuil1!$E$4:$BA$88,MATCH(Feuil4!K$12,Feuil1!$B$4:$B$88,0),MATCH(Feuil4!#REF!,Feuil1!$E$3:$BA$3,0)),"")</f>
        <v/>
      </c>
      <c r="D32" s="120"/>
      <c r="E32" s="120"/>
      <c r="F32" s="120"/>
      <c r="G32" s="128" t="s">
        <v>77</v>
      </c>
      <c r="H32" s="119" t="s">
        <v>75</v>
      </c>
      <c r="J32" s="119" t="s">
        <v>76</v>
      </c>
      <c r="K32" s="113" t="s">
        <v>3</v>
      </c>
      <c r="M32" s="122"/>
    </row>
    <row r="33" spans="1:13" x14ac:dyDescent="0.25">
      <c r="B33" s="154"/>
      <c r="C33" s="154" t="str">
        <f>IFERROR(INDEX(Feuil1!$E$4:$BA$88,MATCH(Feuil4!K$12,Feuil1!$B$4:$B$88,0),MATCH(Feuil4!#REF!,Feuil1!$E$3:$BA$3,0)),"")</f>
        <v/>
      </c>
      <c r="D33" s="120"/>
      <c r="E33" s="120"/>
      <c r="F33" s="120"/>
      <c r="G33" s="128" t="s">
        <v>77</v>
      </c>
      <c r="H33" s="119" t="s">
        <v>75</v>
      </c>
      <c r="J33" s="119" t="s">
        <v>76</v>
      </c>
      <c r="K33" s="113" t="s">
        <v>3</v>
      </c>
    </row>
    <row r="34" spans="1:13" x14ac:dyDescent="0.25">
      <c r="B34" s="154"/>
      <c r="C34" s="154" t="str">
        <f>IFERROR(INDEX(Feuil1!$E$4:$BA$88,MATCH(Feuil4!K$12,Feuil1!$B$4:$B$88,0),MATCH(Feuil4!#REF!,Feuil1!$E$3:$BA$3,0)),"")</f>
        <v/>
      </c>
      <c r="D34" s="120"/>
      <c r="E34" s="120"/>
      <c r="F34" s="120"/>
      <c r="G34" s="128" t="s">
        <v>77</v>
      </c>
      <c r="H34" s="119" t="s">
        <v>75</v>
      </c>
      <c r="J34" s="119" t="s">
        <v>76</v>
      </c>
      <c r="K34" s="113" t="s">
        <v>3</v>
      </c>
    </row>
    <row r="35" spans="1:13" x14ac:dyDescent="0.25">
      <c r="B35" s="154"/>
      <c r="C35" s="154" t="str">
        <f>IFERROR(INDEX(Feuil1!$E$4:$BA$88,MATCH(Feuil4!K$12,Feuil1!$B$4:$B$88,0),MATCH(Feuil4!$A26,Feuil1!$E$3:$BA$3,0)),"")</f>
        <v/>
      </c>
      <c r="D35" s="120"/>
      <c r="E35" s="120"/>
      <c r="F35" s="120"/>
      <c r="G35" s="121" t="s">
        <v>78</v>
      </c>
      <c r="H35" s="119" t="s">
        <v>75</v>
      </c>
      <c r="J35" s="119" t="s">
        <v>79</v>
      </c>
      <c r="K35" s="113" t="s">
        <v>4</v>
      </c>
      <c r="M35" s="122"/>
    </row>
    <row r="36" spans="1:13" x14ac:dyDescent="0.25">
      <c r="B36" s="154"/>
      <c r="C36" s="154" t="str">
        <f>IFERROR(INDEX(Feuil1!$E$4:$BA$88,MATCH(Feuil4!K$12,Feuil1!$B$4:$B$88,0),MATCH(Feuil4!$A27,Feuil1!$E$3:$BA$3,0)),"")</f>
        <v/>
      </c>
      <c r="D36" s="120"/>
      <c r="E36" s="120"/>
      <c r="F36" s="120"/>
      <c r="G36" s="121" t="s">
        <v>78</v>
      </c>
      <c r="H36" s="119" t="s">
        <v>75</v>
      </c>
      <c r="J36" s="119" t="s">
        <v>79</v>
      </c>
      <c r="K36" s="113" t="s">
        <v>4</v>
      </c>
      <c r="M36" s="122"/>
    </row>
    <row r="37" spans="1:13" x14ac:dyDescent="0.25">
      <c r="B37" s="154"/>
      <c r="C37" s="154" t="str">
        <f>IFERROR(INDEX(Feuil1!$E$4:$BA$88,MATCH(Feuil4!K$12,Feuil1!$B$4:$B$88,0),MATCH(Feuil4!$A28,Feuil1!$E$3:$BA$3,0)),"")</f>
        <v/>
      </c>
      <c r="D37" s="120"/>
      <c r="E37" s="120"/>
      <c r="F37" s="120"/>
      <c r="G37" s="121" t="s">
        <v>78</v>
      </c>
      <c r="H37" s="119" t="s">
        <v>75</v>
      </c>
      <c r="J37" s="119" t="s">
        <v>79</v>
      </c>
      <c r="K37" s="113" t="s">
        <v>4</v>
      </c>
      <c r="M37" s="122"/>
    </row>
    <row r="38" spans="1:13" x14ac:dyDescent="0.25">
      <c r="B38" s="154"/>
      <c r="C38" s="154" t="str">
        <f>IFERROR(INDEX(Feuil1!$E$4:$BA$88,MATCH(Feuil4!K$12,Feuil1!$B$4:$B$88,0),MATCH(Feuil4!#REF!,Feuil1!$E$3:$BA$3,0)),"")</f>
        <v/>
      </c>
      <c r="D38" s="120"/>
      <c r="E38" s="120"/>
      <c r="F38" s="120"/>
      <c r="G38" s="121" t="s">
        <v>78</v>
      </c>
      <c r="H38" s="119" t="s">
        <v>75</v>
      </c>
      <c r="J38" s="119" t="s">
        <v>79</v>
      </c>
      <c r="K38" s="113" t="s">
        <v>4</v>
      </c>
      <c r="M38" s="122"/>
    </row>
    <row r="39" spans="1:13" x14ac:dyDescent="0.25">
      <c r="B39" s="154"/>
      <c r="C39" s="154" t="str">
        <f>IFERROR(INDEX(Feuil1!$E$4:$BA$88,MATCH(Feuil4!K$12,Feuil1!$B$4:$B$88,0),MATCH(Feuil4!#REF!,Feuil1!$E$3:$BA$3,0)),"")</f>
        <v/>
      </c>
      <c r="D39" s="120"/>
      <c r="E39" s="120"/>
      <c r="F39" s="120"/>
      <c r="G39" s="121" t="s">
        <v>78</v>
      </c>
      <c r="H39" s="119" t="s">
        <v>75</v>
      </c>
      <c r="J39" s="119" t="s">
        <v>79</v>
      </c>
      <c r="K39" s="113" t="s">
        <v>4</v>
      </c>
      <c r="M39" s="122"/>
    </row>
    <row r="40" spans="1:13" x14ac:dyDescent="0.25">
      <c r="B40" s="154"/>
      <c r="C40" s="154" t="str">
        <f>IFERROR(INDEX(Feuil1!$E$4:$BA$88,MATCH(Feuil4!K$12,Feuil1!$B$4:$B$88,0),MATCH(Feuil4!#REF!,Feuil1!$E$3:$BA$3,0)),"")</f>
        <v/>
      </c>
      <c r="D40" s="120"/>
      <c r="E40" s="120"/>
      <c r="F40" s="120"/>
      <c r="G40" s="121" t="s">
        <v>78</v>
      </c>
      <c r="H40" s="119" t="s">
        <v>75</v>
      </c>
      <c r="J40" s="119" t="s">
        <v>79</v>
      </c>
      <c r="K40" s="113" t="s">
        <v>4</v>
      </c>
      <c r="M40" s="122"/>
    </row>
    <row r="41" spans="1:13" x14ac:dyDescent="0.25">
      <c r="B41" s="154"/>
      <c r="C41" s="154" t="str">
        <f>IFERROR(INDEX(Feuil1!$E$4:$BA$88,MATCH(Feuil4!K$12,Feuil1!$B$4:$B$88,0),MATCH(Feuil4!$A32,Feuil1!$E$3:$BA$3,0)),"")</f>
        <v/>
      </c>
      <c r="D41" s="120"/>
      <c r="E41" s="120"/>
      <c r="F41" s="120"/>
      <c r="G41" s="121" t="s">
        <v>78</v>
      </c>
      <c r="H41" s="119" t="s">
        <v>75</v>
      </c>
      <c r="J41" s="119" t="s">
        <v>79</v>
      </c>
      <c r="K41" s="113" t="s">
        <v>4</v>
      </c>
      <c r="M41" s="122"/>
    </row>
    <row r="43" spans="1:13" x14ac:dyDescent="0.25">
      <c r="A43" s="114" t="s">
        <v>1</v>
      </c>
      <c r="B43" s="115" t="s">
        <v>58</v>
      </c>
      <c r="C43" s="116" t="s">
        <v>59</v>
      </c>
      <c r="D43" s="116"/>
      <c r="E43" s="116"/>
      <c r="F43" s="116"/>
      <c r="G43" s="115" t="s">
        <v>60</v>
      </c>
      <c r="H43" s="117" t="s">
        <v>61</v>
      </c>
      <c r="J43" s="117" t="s">
        <v>62</v>
      </c>
      <c r="K43" s="118" t="s">
        <v>63</v>
      </c>
      <c r="M43" s="116" t="s">
        <v>64</v>
      </c>
    </row>
    <row r="44" spans="1:13" x14ac:dyDescent="0.25">
      <c r="A44" s="114"/>
      <c r="B44" s="119"/>
      <c r="C44" s="120"/>
      <c r="D44" s="120"/>
      <c r="E44" s="120"/>
      <c r="F44" s="120"/>
      <c r="G44" s="121"/>
      <c r="H44" s="119"/>
      <c r="J44" s="119"/>
      <c r="M44" s="122"/>
    </row>
    <row r="45" spans="1:13" x14ac:dyDescent="0.25">
      <c r="A45" s="114"/>
      <c r="B45" s="154"/>
      <c r="C45" s="154" t="str">
        <f>IFERROR(INDEX(Feuil1!$E$4:$BA$88,MATCH(Feuil4!K$12,Feuil1!$B$4:$B$88,0),MATCH(Feuil4!#REF!,Feuil1!$E$3:$BA$3,0)),"")</f>
        <v/>
      </c>
      <c r="D45" s="120"/>
      <c r="E45" s="120"/>
      <c r="F45" s="120"/>
      <c r="G45" s="129" t="s">
        <v>80</v>
      </c>
      <c r="H45" s="119" t="s">
        <v>66</v>
      </c>
      <c r="J45" s="119" t="s">
        <v>67</v>
      </c>
      <c r="K45" s="113" t="s">
        <v>1</v>
      </c>
    </row>
    <row r="46" spans="1:13" x14ac:dyDescent="0.25">
      <c r="A46" s="114"/>
      <c r="B46" s="154"/>
      <c r="C46" s="154" t="str">
        <f>IFERROR(INDEX(Feuil1!$E$4:$BA$88,MATCH(Feuil4!K$12,Feuil1!$B$4:$B$88,0),MATCH(Feuil4!#REF!,Feuil1!$E$3:$BA$3,0)),"")</f>
        <v/>
      </c>
      <c r="D46" s="120"/>
      <c r="E46" s="120"/>
      <c r="F46" s="120"/>
      <c r="G46" s="129" t="s">
        <v>81</v>
      </c>
      <c r="H46" s="119" t="s">
        <v>66</v>
      </c>
      <c r="J46" s="119" t="s">
        <v>67</v>
      </c>
      <c r="K46" s="113" t="s">
        <v>82</v>
      </c>
      <c r="M46" s="112" t="s">
        <v>70</v>
      </c>
    </row>
    <row r="47" spans="1:13" x14ac:dyDescent="0.25">
      <c r="B47" s="154"/>
      <c r="C47" s="154" t="str">
        <f>IFERROR(INDEX(Feuil1!$E$4:$BA$88,MATCH(Feuil4!K$12,Feuil1!$B$4:$B$88,0),MATCH(Feuil4!#REF!,Feuil1!$E$3:$BA$3,0)),"")</f>
        <v/>
      </c>
      <c r="D47" s="120"/>
      <c r="E47" s="120"/>
      <c r="F47" s="120"/>
      <c r="G47" s="129" t="s">
        <v>81</v>
      </c>
      <c r="H47" s="119" t="s">
        <v>66</v>
      </c>
      <c r="J47" s="119" t="s">
        <v>67</v>
      </c>
      <c r="K47" s="113" t="s">
        <v>83</v>
      </c>
    </row>
    <row r="48" spans="1:13" x14ac:dyDescent="0.25">
      <c r="B48" s="154"/>
      <c r="C48" s="154" t="str">
        <f>IFERROR(INDEX(Feuil1!$E$4:$BA$88,MATCH(Feuil4!K$12,Feuil1!$B$4:$B$88,0),MATCH(Feuil4!$A39,Feuil1!$E$3:$BA$3,0)),"")</f>
        <v/>
      </c>
      <c r="D48" s="120"/>
      <c r="E48" s="120"/>
      <c r="F48" s="120"/>
      <c r="G48" s="129" t="s">
        <v>81</v>
      </c>
      <c r="H48" s="119" t="s">
        <v>66</v>
      </c>
      <c r="J48" s="119" t="s">
        <v>67</v>
      </c>
      <c r="K48" s="113" t="s">
        <v>84</v>
      </c>
    </row>
    <row r="49" spans="1:13" x14ac:dyDescent="0.25">
      <c r="B49" s="154"/>
      <c r="C49" s="154" t="str">
        <f>IFERROR(INDEX(Feuil1!$E$4:$BA$88,MATCH(Feuil4!K$12,Feuil1!$B$4:$B$88,0),MATCH(Feuil4!$A40,Feuil1!$E$3:$BA$3,0)),"")</f>
        <v/>
      </c>
      <c r="D49" s="120"/>
      <c r="E49" s="120"/>
      <c r="F49" s="120"/>
      <c r="G49" s="129" t="s">
        <v>81</v>
      </c>
      <c r="H49" s="119" t="s">
        <v>66</v>
      </c>
      <c r="J49" s="119" t="s">
        <v>67</v>
      </c>
      <c r="K49" s="113" t="s">
        <v>53</v>
      </c>
    </row>
    <row r="50" spans="1:13" x14ac:dyDescent="0.25">
      <c r="B50" s="154"/>
      <c r="C50" s="154" t="str">
        <f>IFERROR(INDEX(Feuil1!$E$4:$BA$88,MATCH(Feuil4!K$12,Feuil1!$B$4:$B$88,0),MATCH(Feuil4!$A41,Feuil1!$E$3:$BA$3,0)),"")</f>
        <v/>
      </c>
      <c r="D50" s="120"/>
      <c r="E50" s="120"/>
      <c r="F50" s="120"/>
      <c r="G50" s="129" t="s">
        <v>81</v>
      </c>
      <c r="H50" s="119" t="s">
        <v>66</v>
      </c>
      <c r="J50" s="119" t="s">
        <v>67</v>
      </c>
      <c r="K50" s="113" t="s">
        <v>54</v>
      </c>
    </row>
    <row r="51" spans="1:13" x14ac:dyDescent="0.25">
      <c r="B51" s="154"/>
      <c r="C51" s="154" t="str">
        <f>IFERROR(INDEX(Feuil1!$E$4:$BA$88,MATCH(Feuil4!K$12,Feuil1!$B$4:$B$88,0),MATCH(Feuil4!#REF!,Feuil1!$E$3:$BA$3,0)),"")</f>
        <v/>
      </c>
      <c r="D51" s="120"/>
      <c r="E51" s="120"/>
      <c r="F51" s="120"/>
      <c r="G51" s="121" t="s">
        <v>85</v>
      </c>
      <c r="H51" s="119" t="s">
        <v>86</v>
      </c>
      <c r="J51" s="119" t="s">
        <v>87</v>
      </c>
      <c r="K51" s="113" t="s">
        <v>82</v>
      </c>
      <c r="M51" s="122" t="s">
        <v>70</v>
      </c>
    </row>
    <row r="52" spans="1:13" x14ac:dyDescent="0.25">
      <c r="B52" s="154"/>
      <c r="C52" s="154" t="str">
        <f>IFERROR(INDEX(Feuil1!$E$4:$BA$88,MATCH(Feuil4!K$12,Feuil1!$B$4:$B$88,0),MATCH(Feuil4!#REF!,Feuil1!$E$3:$BA$3,0)),"")</f>
        <v/>
      </c>
      <c r="D52" s="120"/>
      <c r="E52" s="120"/>
      <c r="F52" s="120"/>
      <c r="G52" s="121" t="s">
        <v>85</v>
      </c>
      <c r="H52" s="119" t="s">
        <v>86</v>
      </c>
      <c r="J52" s="119" t="s">
        <v>87</v>
      </c>
      <c r="K52" s="113" t="s">
        <v>20</v>
      </c>
    </row>
    <row r="53" spans="1:13" x14ac:dyDescent="0.25">
      <c r="B53" s="154"/>
      <c r="C53" s="154" t="str">
        <f>IFERROR(INDEX(Feuil1!$E$4:$BA$88,MATCH(Feuil4!K$12,Feuil1!$B$4:$B$88,0),MATCH(Feuil4!#REF!,Feuil1!$E$3:$BA$3,0)),"")</f>
        <v/>
      </c>
      <c r="D53" s="120"/>
      <c r="E53" s="120"/>
      <c r="F53" s="120"/>
      <c r="G53" s="121" t="s">
        <v>85</v>
      </c>
      <c r="H53" s="119" t="s">
        <v>86</v>
      </c>
      <c r="J53" s="119" t="s">
        <v>87</v>
      </c>
      <c r="K53" s="113" t="s">
        <v>22</v>
      </c>
    </row>
    <row r="54" spans="1:13" x14ac:dyDescent="0.25">
      <c r="B54" s="154"/>
      <c r="C54" s="154" t="str">
        <f>IFERROR(INDEX(Feuil1!$E$4:$BA$88,MATCH(Feuil4!K$12,Feuil1!$B$4:$B$88,0),MATCH(Feuil4!$A45,Feuil1!$E$3:$BA$3,0)),"")</f>
        <v/>
      </c>
      <c r="D54" s="120"/>
      <c r="E54" s="120"/>
      <c r="F54" s="120"/>
      <c r="G54" s="121" t="s">
        <v>85</v>
      </c>
      <c r="H54" s="119" t="s">
        <v>86</v>
      </c>
      <c r="J54" s="119" t="s">
        <v>87</v>
      </c>
      <c r="K54" s="113" t="s">
        <v>28</v>
      </c>
    </row>
    <row r="55" spans="1:13" x14ac:dyDescent="0.25">
      <c r="B55" s="154"/>
      <c r="C55" s="154" t="str">
        <f>IFERROR(INDEX(Feuil1!$E$4:$BA$88,MATCH(Feuil4!K$12,Feuil1!$B$4:$B$88,0),MATCH(Feuil4!$A46,Feuil1!$E$3:$BA$3,0)),"")</f>
        <v/>
      </c>
      <c r="D55" s="120"/>
      <c r="E55" s="120"/>
      <c r="F55" s="120"/>
      <c r="G55" s="121" t="s">
        <v>85</v>
      </c>
      <c r="H55" s="119" t="s">
        <v>86</v>
      </c>
      <c r="J55" s="119" t="s">
        <v>87</v>
      </c>
      <c r="K55" s="113" t="s">
        <v>30</v>
      </c>
    </row>
    <row r="56" spans="1:13" x14ac:dyDescent="0.25">
      <c r="B56" s="154"/>
      <c r="C56" s="154" t="str">
        <f>IFERROR(INDEX(Feuil1!$E$4:$BA$88,MATCH(Feuil4!K$12,Feuil1!$B$4:$B$88,0),MATCH(Feuil4!$A47,Feuil1!$E$3:$BA$3,0)),"")</f>
        <v/>
      </c>
      <c r="D56" s="120"/>
      <c r="E56" s="120"/>
      <c r="F56" s="120"/>
      <c r="G56" s="121" t="s">
        <v>85</v>
      </c>
      <c r="H56" s="119" t="s">
        <v>86</v>
      </c>
      <c r="J56" s="119" t="s">
        <v>87</v>
      </c>
      <c r="K56" s="113" t="s">
        <v>36</v>
      </c>
    </row>
    <row r="57" spans="1:13" x14ac:dyDescent="0.25">
      <c r="B57" s="154"/>
      <c r="C57" s="154" t="str">
        <f>IFERROR(INDEX(Feuil1!$E$4:$BA$88,MATCH(Feuil4!K$12,Feuil1!$B$4:$B$88,0),MATCH(Feuil4!#REF!,Feuil1!$E$3:$BA$3,0)),"")</f>
        <v/>
      </c>
      <c r="D57" s="120"/>
      <c r="E57" s="120"/>
      <c r="F57" s="120"/>
      <c r="G57" s="121" t="s">
        <v>85</v>
      </c>
      <c r="H57" s="119" t="s">
        <v>86</v>
      </c>
      <c r="J57" s="119" t="s">
        <v>87</v>
      </c>
      <c r="K57" s="113" t="s">
        <v>17</v>
      </c>
    </row>
    <row r="58" spans="1:13" x14ac:dyDescent="0.25">
      <c r="B58" s="154"/>
      <c r="C58" s="154" t="str">
        <f>IFERROR(INDEX(Feuil1!$E$4:$BA$88,MATCH(Feuil4!K$12,Feuil1!$B$4:$B$88,0),MATCH(Feuil4!#REF!,Feuil1!$E$3:$BA$3,0)),"")</f>
        <v/>
      </c>
      <c r="D58" s="120"/>
      <c r="E58" s="120"/>
      <c r="F58" s="120"/>
      <c r="G58" s="121" t="s">
        <v>85</v>
      </c>
      <c r="H58" s="119" t="s">
        <v>86</v>
      </c>
      <c r="J58" s="119" t="s">
        <v>87</v>
      </c>
      <c r="K58" s="113" t="s">
        <v>16</v>
      </c>
    </row>
    <row r="59" spans="1:13" x14ac:dyDescent="0.25">
      <c r="B59" s="154"/>
      <c r="C59" s="154" t="str">
        <f>IFERROR(INDEX(Feuil1!$E$4:$BA$88,MATCH(Feuil4!K$12,Feuil1!$B$4:$B$88,0),MATCH(Feuil4!#REF!,Feuil1!$E$3:$BA$3,0)),"")</f>
        <v/>
      </c>
      <c r="D59" s="120"/>
      <c r="E59" s="120"/>
      <c r="F59" s="120"/>
      <c r="G59" s="121" t="s">
        <v>85</v>
      </c>
      <c r="H59" s="119" t="s">
        <v>86</v>
      </c>
      <c r="J59" s="119" t="s">
        <v>87</v>
      </c>
      <c r="K59" s="113" t="s">
        <v>39</v>
      </c>
    </row>
    <row r="60" spans="1:13" x14ac:dyDescent="0.25">
      <c r="B60" s="154"/>
      <c r="C60" s="154" t="str">
        <f>IFERROR(INDEX(Feuil1!$E$4:$BA$88,MATCH(Feuil4!K$12,Feuil1!$B$4:$B$88,0),MATCH(Feuil4!$A51,Feuil1!$E$3:$BA$3,0)),"")</f>
        <v/>
      </c>
      <c r="D60" s="120"/>
      <c r="E60" s="120"/>
      <c r="F60" s="120"/>
      <c r="G60" s="121" t="s">
        <v>85</v>
      </c>
      <c r="H60" s="119" t="s">
        <v>86</v>
      </c>
      <c r="J60" s="119" t="s">
        <v>87</v>
      </c>
      <c r="K60" s="113" t="s">
        <v>41</v>
      </c>
    </row>
    <row r="61" spans="1:13" x14ac:dyDescent="0.25">
      <c r="B61" s="154"/>
      <c r="C61" s="154" t="str">
        <f>IFERROR(INDEX(Feuil1!$E$4:$BA$88,MATCH(Feuil4!K$12,Feuil1!$B$4:$B$88,0),MATCH(Feuil4!$A52,Feuil1!$E$3:$BA$3,0)),"")</f>
        <v/>
      </c>
      <c r="D61" s="120"/>
      <c r="E61" s="120"/>
      <c r="F61" s="120"/>
      <c r="G61" s="121" t="s">
        <v>85</v>
      </c>
      <c r="H61" s="119" t="s">
        <v>86</v>
      </c>
      <c r="J61" s="119" t="s">
        <v>87</v>
      </c>
      <c r="K61" s="113" t="s">
        <v>33</v>
      </c>
    </row>
    <row r="62" spans="1:13" x14ac:dyDescent="0.25">
      <c r="B62" s="154"/>
      <c r="C62" s="154" t="str">
        <f>IFERROR(INDEX(Feuil1!$E$4:$BA$88,MATCH(Feuil4!K$12,Feuil1!$B$4:$B$88,0),MATCH(Feuil4!$A53,Feuil1!$E$3:$BA$3,0)),"")</f>
        <v/>
      </c>
      <c r="D62" s="120"/>
      <c r="E62" s="120"/>
      <c r="F62" s="120"/>
      <c r="G62" s="121" t="s">
        <v>85</v>
      </c>
      <c r="H62" s="119" t="s">
        <v>86</v>
      </c>
      <c r="J62" s="119" t="s">
        <v>87</v>
      </c>
      <c r="K62" s="113" t="s">
        <v>42</v>
      </c>
    </row>
    <row r="63" spans="1:13" x14ac:dyDescent="0.25">
      <c r="B63" s="119"/>
      <c r="C63" s="120"/>
    </row>
    <row r="64" spans="1:13" x14ac:dyDescent="0.25">
      <c r="A64" s="114" t="s">
        <v>2</v>
      </c>
      <c r="B64" s="115" t="s">
        <v>58</v>
      </c>
      <c r="C64" s="116" t="s">
        <v>59</v>
      </c>
      <c r="D64" s="116"/>
      <c r="E64" s="116"/>
      <c r="F64" s="116"/>
      <c r="G64" s="115" t="s">
        <v>60</v>
      </c>
      <c r="H64" s="117" t="s">
        <v>61</v>
      </c>
      <c r="J64" s="117" t="s">
        <v>62</v>
      </c>
      <c r="K64" s="118" t="s">
        <v>63</v>
      </c>
      <c r="M64" s="116" t="s">
        <v>64</v>
      </c>
    </row>
    <row r="65" spans="1:13" x14ac:dyDescent="0.25">
      <c r="A65" s="114"/>
    </row>
    <row r="66" spans="1:13" x14ac:dyDescent="0.25">
      <c r="B66" s="154"/>
      <c r="C66" s="154" t="str">
        <f>IFERROR(INDEX(Feuil1!$E$4:$BA$88,MATCH(Feuil4!K$12,Feuil1!$B$4:$B$88,0),MATCH(Feuil4!#REF!,Feuil1!$E$3:$BA$3,0)),"")</f>
        <v/>
      </c>
      <c r="D66" s="120"/>
      <c r="E66" s="120"/>
      <c r="F66" s="120"/>
      <c r="G66" s="129" t="s">
        <v>89</v>
      </c>
      <c r="H66" s="119" t="s">
        <v>90</v>
      </c>
      <c r="J66" s="119" t="s">
        <v>91</v>
      </c>
      <c r="K66" s="113" t="s">
        <v>2</v>
      </c>
    </row>
    <row r="67" spans="1:13" x14ac:dyDescent="0.25">
      <c r="B67" s="154"/>
      <c r="C67" s="154" t="str">
        <f>IFERROR(INDEX(Feuil1!$E$4:$BA$88,MATCH(Feuil4!K$12,Feuil1!$B$4:$B$88,0),MATCH(Feuil4!#REF!,Feuil1!$E$3:$BA$3,0)),"")</f>
        <v/>
      </c>
      <c r="D67" s="120"/>
      <c r="E67" s="120"/>
      <c r="F67" s="120"/>
      <c r="G67" s="129" t="s">
        <v>92</v>
      </c>
      <c r="H67" s="119" t="s">
        <v>90</v>
      </c>
      <c r="J67" s="119" t="s">
        <v>91</v>
      </c>
      <c r="K67" s="113" t="s">
        <v>93</v>
      </c>
    </row>
    <row r="68" spans="1:13" x14ac:dyDescent="0.25">
      <c r="B68" s="154"/>
      <c r="C68" s="154" t="str">
        <f>IFERROR(INDEX(Feuil1!$E$4:$BA$88,MATCH(Feuil4!K$12,Feuil1!$B$4:$B$88,0),MATCH(Feuil4!#REF!,Feuil1!$E$3:$BA$3,0)),"")</f>
        <v/>
      </c>
      <c r="D68" s="120"/>
      <c r="E68" s="120"/>
      <c r="F68" s="120"/>
      <c r="G68" s="129" t="s">
        <v>92</v>
      </c>
      <c r="H68" s="119" t="s">
        <v>90</v>
      </c>
      <c r="J68" s="119" t="s">
        <v>91</v>
      </c>
      <c r="K68" s="113" t="s">
        <v>94</v>
      </c>
    </row>
    <row r="69" spans="1:13" x14ac:dyDescent="0.25">
      <c r="B69" s="154"/>
      <c r="C69" s="154" t="str">
        <f>IFERROR(INDEX(Feuil1!$E$4:$BA$88,MATCH(Feuil4!K$12,Feuil1!$B$4:$B$88,0),MATCH(Feuil4!#REF!,Feuil1!$E$3:$BA$3,0)),"")</f>
        <v/>
      </c>
      <c r="D69" s="120"/>
      <c r="E69" s="120"/>
      <c r="F69" s="120"/>
      <c r="G69" s="129" t="s">
        <v>92</v>
      </c>
      <c r="H69" s="119" t="s">
        <v>90</v>
      </c>
      <c r="J69" s="119" t="s">
        <v>91</v>
      </c>
      <c r="K69" s="113" t="s">
        <v>43</v>
      </c>
    </row>
    <row r="70" spans="1:13" x14ac:dyDescent="0.25">
      <c r="B70" s="154"/>
      <c r="C70" s="154" t="str">
        <f>IFERROR(INDEX(Feuil1!$E$4:$BA$88,MATCH(Feuil4!K$12,Feuil1!$B$4:$B$88,0),MATCH(Feuil4!#REF!,Feuil1!$E$3:$BA$3,0)),"")</f>
        <v/>
      </c>
      <c r="D70" s="120"/>
      <c r="E70" s="120"/>
      <c r="F70" s="120"/>
      <c r="G70" s="129" t="s">
        <v>92</v>
      </c>
      <c r="H70" s="119" t="s">
        <v>90</v>
      </c>
      <c r="J70" s="119" t="s">
        <v>91</v>
      </c>
      <c r="K70" s="113" t="s">
        <v>52</v>
      </c>
      <c r="L70" s="122"/>
      <c r="M70" s="122"/>
    </row>
    <row r="71" spans="1:13" x14ac:dyDescent="0.25">
      <c r="B71" s="154"/>
      <c r="C71" s="154" t="str">
        <f>IFERROR(INDEX(Feuil1!$E$4:$BA$88,MATCH(Feuil4!K$12,Feuil1!$B$4:$B$88,0),MATCH(Feuil4!#REF!,Feuil1!$E$3:$BA$3,0)),"")</f>
        <v/>
      </c>
      <c r="D71" s="120"/>
      <c r="E71" s="120"/>
      <c r="F71" s="120"/>
      <c r="G71" s="121" t="s">
        <v>88</v>
      </c>
      <c r="H71" s="119" t="s">
        <v>90</v>
      </c>
      <c r="J71" s="119" t="s">
        <v>91</v>
      </c>
      <c r="K71" s="113" t="s">
        <v>21</v>
      </c>
    </row>
    <row r="72" spans="1:13" x14ac:dyDescent="0.25">
      <c r="B72" s="154"/>
      <c r="C72" s="154" t="str">
        <f>IFERROR(INDEX(Feuil1!$E$4:$BA$88,MATCH(Feuil4!K$12,Feuil1!$B$4:$B$88,0),MATCH(Feuil4!#REF!,Feuil1!$E$3:$BA$3,0)),"")</f>
        <v/>
      </c>
      <c r="D72" s="120"/>
      <c r="E72" s="120"/>
      <c r="F72" s="120"/>
      <c r="G72" s="121" t="s">
        <v>88</v>
      </c>
      <c r="H72" s="119" t="s">
        <v>90</v>
      </c>
      <c r="J72" s="119" t="s">
        <v>91</v>
      </c>
      <c r="K72" s="113" t="s">
        <v>23</v>
      </c>
    </row>
    <row r="73" spans="1:13" x14ac:dyDescent="0.25">
      <c r="B73" s="154"/>
      <c r="C73" s="154" t="str">
        <f>IFERROR(INDEX(Feuil1!$E$4:$BA$88,MATCH(Feuil4!K$12,Feuil1!$B$4:$B$88,0),MATCH(Feuil4!#REF!,Feuil1!$E$3:$BA$3,0)),"")</f>
        <v/>
      </c>
      <c r="D73" s="120"/>
      <c r="E73" s="120"/>
      <c r="F73" s="120"/>
      <c r="G73" s="121" t="s">
        <v>88</v>
      </c>
      <c r="H73" s="119" t="s">
        <v>90</v>
      </c>
      <c r="J73" s="119" t="s">
        <v>91</v>
      </c>
      <c r="K73" s="113" t="s">
        <v>29</v>
      </c>
    </row>
    <row r="74" spans="1:13" x14ac:dyDescent="0.25">
      <c r="B74" s="154"/>
      <c r="C74" s="154" t="str">
        <f>IFERROR(INDEX(Feuil1!$E$4:$BA$88,MATCH(Feuil4!K$12,Feuil1!$B$4:$B$88,0),MATCH(Feuil4!#REF!,Feuil1!$E$3:$BA$3,0)),"")</f>
        <v/>
      </c>
      <c r="D74" s="120"/>
      <c r="E74" s="120"/>
      <c r="F74" s="120"/>
      <c r="G74" s="121" t="s">
        <v>88</v>
      </c>
      <c r="H74" s="119" t="s">
        <v>90</v>
      </c>
      <c r="J74" s="119" t="s">
        <v>91</v>
      </c>
      <c r="K74" s="113" t="s">
        <v>31</v>
      </c>
    </row>
    <row r="75" spans="1:13" x14ac:dyDescent="0.25">
      <c r="B75" s="154"/>
      <c r="C75" s="154" t="str">
        <f>IFERROR(INDEX(Feuil1!$E$4:$BA$88,MATCH(Feuil4!K$12,Feuil1!$B$4:$B$88,0),MATCH(Feuil4!#REF!,Feuil1!$E$3:$BA$3,0)),"")</f>
        <v/>
      </c>
      <c r="D75" s="120"/>
      <c r="E75" s="120"/>
      <c r="F75" s="120"/>
      <c r="G75" s="121" t="s">
        <v>88</v>
      </c>
      <c r="H75" s="119" t="s">
        <v>90</v>
      </c>
      <c r="J75" s="119" t="s">
        <v>91</v>
      </c>
      <c r="K75" s="113" t="s">
        <v>37</v>
      </c>
    </row>
    <row r="76" spans="1:13" x14ac:dyDescent="0.25">
      <c r="B76" s="154"/>
      <c r="C76" s="154" t="str">
        <f>IFERROR(INDEX(Feuil1!$E$4:$BA$88,MATCH(Feuil4!K$12,Feuil1!$B$4:$B$88,0),MATCH(Feuil4!#REF!,Feuil1!$E$3:$BA$3,0)),"")</f>
        <v/>
      </c>
      <c r="D76" s="120"/>
      <c r="E76" s="120"/>
      <c r="F76" s="120"/>
      <c r="G76" s="121" t="s">
        <v>88</v>
      </c>
      <c r="H76" s="119" t="s">
        <v>90</v>
      </c>
      <c r="J76" s="119" t="s">
        <v>91</v>
      </c>
      <c r="K76" s="113" t="s">
        <v>18</v>
      </c>
    </row>
    <row r="78" spans="1:13" ht="18" x14ac:dyDescent="0.25">
      <c r="A78" s="148">
        <f>A3+1</f>
        <v>43753</v>
      </c>
      <c r="B78" s="148"/>
      <c r="C78" s="148"/>
      <c r="D78" s="148"/>
    </row>
    <row r="80" spans="1:13" x14ac:dyDescent="0.25">
      <c r="A80" s="114" t="s">
        <v>0</v>
      </c>
      <c r="B80" s="115" t="s">
        <v>58</v>
      </c>
      <c r="C80" s="116" t="s">
        <v>59</v>
      </c>
      <c r="D80" s="116"/>
      <c r="E80" s="116"/>
      <c r="F80" s="116"/>
      <c r="G80" s="115" t="s">
        <v>60</v>
      </c>
      <c r="H80" s="117" t="s">
        <v>61</v>
      </c>
      <c r="J80" s="117" t="s">
        <v>62</v>
      </c>
      <c r="K80" s="118" t="s">
        <v>63</v>
      </c>
      <c r="M80" s="116" t="s">
        <v>64</v>
      </c>
    </row>
    <row r="81" spans="1:13" x14ac:dyDescent="0.25">
      <c r="A81" s="114"/>
      <c r="B81" s="119"/>
      <c r="C81" s="120"/>
      <c r="D81" s="120"/>
      <c r="E81" s="120"/>
      <c r="F81" s="120"/>
      <c r="G81" s="121"/>
      <c r="H81" s="119"/>
      <c r="J81" s="119"/>
    </row>
    <row r="82" spans="1:13" x14ac:dyDescent="0.25">
      <c r="B82" s="154"/>
      <c r="C82" s="154" t="str">
        <f>IFERROR(INDEX(Feuil1!$E$4:$BA$88,MATCH(Feuil4!K$12,Feuil1!$B$4:$B$88,0),MATCH(Feuil4!#REF!,Feuil1!$E$3:$BA$3,0)),"")</f>
        <v/>
      </c>
      <c r="D82" s="120"/>
      <c r="E82" s="120"/>
      <c r="F82" s="120"/>
      <c r="G82" s="121" t="s">
        <v>65</v>
      </c>
      <c r="H82" s="119" t="s">
        <v>66</v>
      </c>
      <c r="J82" s="119" t="s">
        <v>67</v>
      </c>
      <c r="K82" s="113" t="s">
        <v>0</v>
      </c>
    </row>
    <row r="83" spans="1:13" x14ac:dyDescent="0.25">
      <c r="B83" s="154"/>
      <c r="C83" s="154" t="str">
        <f>IFERROR(INDEX(Feuil1!$E$4:$BA$88,MATCH(Feuil4!K$12,Feuil1!$B$4:$B$88,0),MATCH(Feuil4!#REF!,Feuil1!$E$3:$BA$3,0)),"")</f>
        <v/>
      </c>
      <c r="D83" s="120"/>
      <c r="E83" s="120"/>
      <c r="F83" s="120"/>
      <c r="G83" s="121" t="s">
        <v>68</v>
      </c>
      <c r="H83" s="119" t="s">
        <v>66</v>
      </c>
      <c r="J83" s="119" t="s">
        <v>67</v>
      </c>
      <c r="K83" s="113" t="s">
        <v>69</v>
      </c>
      <c r="M83" s="112" t="s">
        <v>70</v>
      </c>
    </row>
    <row r="84" spans="1:13" x14ac:dyDescent="0.25">
      <c r="B84" s="154"/>
      <c r="C84" s="154" t="str">
        <f>IFERROR(INDEX(Feuil1!$E$4:$BA$88,MATCH(Feuil4!K$12,Feuil1!$B$4:$B$88,0),MATCH(Feuil4!#REF!,Feuil1!$E$3:$BA$3,0)),"")</f>
        <v/>
      </c>
      <c r="D84" s="120"/>
      <c r="E84" s="120"/>
      <c r="F84" s="120"/>
      <c r="G84" s="121" t="s">
        <v>68</v>
      </c>
      <c r="H84" s="119" t="s">
        <v>66</v>
      </c>
      <c r="J84" s="119" t="s">
        <v>67</v>
      </c>
      <c r="K84" s="113" t="s">
        <v>71</v>
      </c>
    </row>
    <row r="85" spans="1:13" x14ac:dyDescent="0.25">
      <c r="B85" s="154"/>
      <c r="C85" s="154" t="str">
        <f>IFERROR(INDEX(Feuil1!$E$4:$BA$88,MATCH(Feuil4!K$12,Feuil1!$B$4:$B$88,0),MATCH(Feuil4!#REF!,Feuil1!$E$3:$BA$3,0)),"")</f>
        <v/>
      </c>
      <c r="D85" s="120"/>
      <c r="E85" s="120"/>
      <c r="F85" s="120"/>
      <c r="G85" s="121" t="s">
        <v>68</v>
      </c>
      <c r="H85" s="119" t="s">
        <v>66</v>
      </c>
      <c r="J85" s="119" t="s">
        <v>67</v>
      </c>
      <c r="K85" s="113" t="s">
        <v>72</v>
      </c>
    </row>
    <row r="86" spans="1:13" x14ac:dyDescent="0.25">
      <c r="B86" s="154"/>
      <c r="C86" s="154" t="str">
        <f>IFERROR(INDEX(Feuil1!$E$4:$BA$88,MATCH(Feuil4!K$12,Feuil1!$B$4:$B$88,0),MATCH(Feuil4!#REF!,Feuil1!$E$3:$BA$3,0)),"")</f>
        <v/>
      </c>
      <c r="D86" s="120"/>
      <c r="E86" s="120"/>
      <c r="F86" s="120"/>
      <c r="G86" s="121" t="s">
        <v>68</v>
      </c>
      <c r="H86" s="119" t="s">
        <v>66</v>
      </c>
      <c r="J86" s="119" t="s">
        <v>67</v>
      </c>
      <c r="K86" s="113" t="s">
        <v>55</v>
      </c>
    </row>
    <row r="87" spans="1:13" x14ac:dyDescent="0.25">
      <c r="B87" s="154"/>
      <c r="C87" s="154" t="str">
        <f>IFERROR(INDEX(Feuil1!$E$4:$BA$88,MATCH(Feuil4!K$12,Feuil1!$B$4:$B$88,0),MATCH(Feuil4!#REF!,Feuil1!$E$3:$BA$3,0)),"")</f>
        <v/>
      </c>
      <c r="D87" s="120"/>
      <c r="E87" s="120"/>
      <c r="F87" s="120"/>
      <c r="G87" s="121" t="s">
        <v>68</v>
      </c>
      <c r="H87" s="119" t="s">
        <v>66</v>
      </c>
      <c r="J87" s="119" t="s">
        <v>67</v>
      </c>
      <c r="K87" s="113" t="s">
        <v>56</v>
      </c>
    </row>
    <row r="88" spans="1:13" x14ac:dyDescent="0.25">
      <c r="B88" s="154"/>
      <c r="C88" s="154" t="str">
        <f>IFERROR(INDEX(Feuil1!$E$4:$BA$88,MATCH(Feuil4!K$12,Feuil1!$B$4:$B$88,0),MATCH(Feuil4!#REF!,Feuil1!$E$3:$BA$3,0)),"")</f>
        <v/>
      </c>
      <c r="D88" s="120"/>
      <c r="E88" s="120"/>
      <c r="F88" s="120"/>
      <c r="G88" s="121" t="s">
        <v>73</v>
      </c>
      <c r="H88" s="119" t="s">
        <v>66</v>
      </c>
      <c r="J88" s="119" t="s">
        <v>67</v>
      </c>
      <c r="K88" s="113" t="s">
        <v>69</v>
      </c>
      <c r="M88" s="122" t="s">
        <v>70</v>
      </c>
    </row>
    <row r="89" spans="1:13" x14ac:dyDescent="0.25">
      <c r="B89" s="154"/>
      <c r="C89" s="154" t="str">
        <f>IFERROR(INDEX(Feuil1!$E$4:$BA$88,MATCH(Feuil4!K$12,Feuil1!$B$4:$B$88,0),MATCH(Feuil4!#REF!,Feuil1!$E$3:$BA$3,0)),"")</f>
        <v/>
      </c>
      <c r="D89" s="120"/>
      <c r="E89" s="120"/>
      <c r="F89" s="120"/>
      <c r="G89" s="121" t="s">
        <v>73</v>
      </c>
      <c r="H89" s="119" t="s">
        <v>66</v>
      </c>
      <c r="J89" s="119" t="s">
        <v>67</v>
      </c>
      <c r="K89" s="113" t="s">
        <v>19</v>
      </c>
    </row>
    <row r="90" spans="1:13" x14ac:dyDescent="0.25">
      <c r="B90" s="154"/>
      <c r="C90" s="154" t="str">
        <f>IFERROR(INDEX(Feuil1!$E$4:$BA$88,MATCH(Feuil4!K$12,Feuil1!$B$4:$B$88,0),MATCH(Feuil4!#REF!,Feuil1!$E$3:$BA$3,0)),"")</f>
        <v/>
      </c>
      <c r="D90" s="120"/>
      <c r="E90" s="120"/>
      <c r="F90" s="120"/>
      <c r="G90" s="121" t="s">
        <v>73</v>
      </c>
      <c r="H90" s="119" t="s">
        <v>66</v>
      </c>
      <c r="J90" s="119" t="s">
        <v>67</v>
      </c>
      <c r="K90" s="113" t="s">
        <v>26</v>
      </c>
    </row>
    <row r="91" spans="1:13" x14ac:dyDescent="0.25">
      <c r="B91" s="154"/>
      <c r="C91" s="154" t="str">
        <f>IFERROR(INDEX(Feuil1!$E$4:$BA$88,MATCH(Feuil4!K$12,Feuil1!$B$4:$B$88,0),MATCH(Feuil4!#REF!,Feuil1!$E$3:$BA$3,0)),"")</f>
        <v/>
      </c>
      <c r="D91" s="120"/>
      <c r="E91" s="120"/>
      <c r="F91" s="120"/>
      <c r="G91" s="121" t="s">
        <v>73</v>
      </c>
      <c r="H91" s="119" t="s">
        <v>66</v>
      </c>
      <c r="J91" s="119" t="s">
        <v>67</v>
      </c>
      <c r="K91" s="113" t="s">
        <v>27</v>
      </c>
    </row>
    <row r="92" spans="1:13" x14ac:dyDescent="0.25">
      <c r="B92" s="154"/>
      <c r="C92" s="154" t="str">
        <f>IFERROR(INDEX(Feuil1!$E$4:$BA$88,MATCH(Feuil4!K$12,Feuil1!$B$4:$B$88,0),MATCH(Feuil4!#REF!,Feuil1!$E$3:$BA$3,0)),"")</f>
        <v/>
      </c>
      <c r="D92" s="120"/>
      <c r="E92" s="120"/>
      <c r="F92" s="120"/>
      <c r="G92" s="121" t="s">
        <v>73</v>
      </c>
      <c r="H92" s="119" t="s">
        <v>66</v>
      </c>
      <c r="J92" s="119" t="s">
        <v>67</v>
      </c>
      <c r="K92" s="113" t="s">
        <v>35</v>
      </c>
    </row>
    <row r="93" spans="1:13" x14ac:dyDescent="0.25">
      <c r="B93" s="154"/>
      <c r="C93" s="154" t="str">
        <f>IFERROR(INDEX(Feuil1!$E$4:$BA$88,MATCH(Feuil4!K$12,Feuil1!$B$4:$B$88,0),MATCH(Feuil4!#REF!,Feuil1!$E$3:$BA$3,0)),"")</f>
        <v/>
      </c>
      <c r="D93" s="120"/>
      <c r="E93" s="120"/>
      <c r="F93" s="120"/>
      <c r="G93" s="121" t="s">
        <v>73</v>
      </c>
      <c r="H93" s="119" t="s">
        <v>66</v>
      </c>
      <c r="J93" s="119" t="s">
        <v>67</v>
      </c>
      <c r="K93" s="113" t="s">
        <v>34</v>
      </c>
    </row>
    <row r="94" spans="1:13" x14ac:dyDescent="0.25">
      <c r="B94" s="154"/>
      <c r="C94" s="154" t="str">
        <f>IFERROR(INDEX(Feuil1!$E$4:$BA$88,MATCH(Feuil4!K$12,Feuil1!$B$4:$B$88,0),MATCH(Feuil4!#REF!,Feuil1!$E$3:$BA$3,0)),"")</f>
        <v/>
      </c>
      <c r="D94" s="120"/>
      <c r="E94" s="120"/>
      <c r="F94" s="120"/>
      <c r="G94" s="121" t="s">
        <v>73</v>
      </c>
      <c r="H94" s="119" t="s">
        <v>66</v>
      </c>
      <c r="J94" s="119" t="s">
        <v>67</v>
      </c>
      <c r="K94" s="113" t="s">
        <v>24</v>
      </c>
    </row>
    <row r="95" spans="1:13" x14ac:dyDescent="0.25">
      <c r="B95" s="154"/>
      <c r="C95" s="154" t="str">
        <f>IFERROR(INDEX(Feuil1!$E$4:$BA$88,MATCH(Feuil4!K$12,Feuil1!$B$4:$B$88,0),MATCH(Feuil4!#REF!,Feuil1!$E$3:$BA$3,0)),"")</f>
        <v/>
      </c>
      <c r="D95" s="120"/>
      <c r="E95" s="120"/>
      <c r="F95" s="120"/>
      <c r="G95" s="121" t="s">
        <v>73</v>
      </c>
      <c r="H95" s="119" t="s">
        <v>66</v>
      </c>
      <c r="J95" s="119" t="s">
        <v>67</v>
      </c>
      <c r="K95" s="113" t="s">
        <v>15</v>
      </c>
    </row>
    <row r="96" spans="1:13" x14ac:dyDescent="0.25">
      <c r="B96" s="154"/>
      <c r="C96" s="154" t="str">
        <f>IFERROR(INDEX(Feuil1!$E$4:$BA$88,MATCH(Feuil4!K$12,Feuil1!$B$4:$B$88,0),MATCH(Feuil4!#REF!,Feuil1!$E$3:$BA$3,0)),"")</f>
        <v/>
      </c>
      <c r="D96" s="120"/>
      <c r="E96" s="120"/>
      <c r="F96" s="120"/>
      <c r="G96" s="121" t="s">
        <v>73</v>
      </c>
      <c r="H96" s="119" t="s">
        <v>66</v>
      </c>
      <c r="J96" s="119" t="s">
        <v>67</v>
      </c>
      <c r="K96" s="113" t="s">
        <v>38</v>
      </c>
    </row>
    <row r="97" spans="1:13" x14ac:dyDescent="0.25">
      <c r="B97" s="154"/>
      <c r="C97" s="154" t="str">
        <f>IFERROR(INDEX(Feuil1!$E$4:$BA$88,MATCH(Feuil4!K$12,Feuil1!$B$4:$B$88,0),MATCH(Feuil4!#REF!,Feuil1!$E$3:$BA$3,0)),"")</f>
        <v/>
      </c>
      <c r="D97" s="120"/>
      <c r="E97" s="120"/>
      <c r="F97" s="120"/>
      <c r="G97" s="121" t="s">
        <v>73</v>
      </c>
      <c r="H97" s="119" t="s">
        <v>66</v>
      </c>
      <c r="J97" s="119" t="s">
        <v>67</v>
      </c>
      <c r="K97" s="113" t="s">
        <v>32</v>
      </c>
    </row>
    <row r="98" spans="1:13" x14ac:dyDescent="0.25">
      <c r="B98" s="154"/>
      <c r="C98" s="154" t="str">
        <f>IFERROR(INDEX(Feuil1!$E$4:$BA$88,MATCH(Feuil4!K$12,Feuil1!$B$4:$B$88,0),MATCH(Feuil4!#REF!,Feuil1!$E$3:$BA$3,0)),"")</f>
        <v/>
      </c>
      <c r="D98" s="120"/>
      <c r="E98" s="120"/>
      <c r="F98" s="120"/>
      <c r="G98" s="121" t="s">
        <v>73</v>
      </c>
      <c r="H98" s="119" t="s">
        <v>66</v>
      </c>
      <c r="J98" s="119" t="s">
        <v>67</v>
      </c>
      <c r="K98" s="113" t="s">
        <v>40</v>
      </c>
    </row>
    <row r="99" spans="1:13" x14ac:dyDescent="0.25">
      <c r="B99" s="119"/>
      <c r="C99" s="120"/>
      <c r="D99" s="120"/>
    </row>
    <row r="100" spans="1:13" x14ac:dyDescent="0.25">
      <c r="A100" s="114" t="s">
        <v>3</v>
      </c>
      <c r="B100" s="115" t="s">
        <v>58</v>
      </c>
      <c r="C100" s="116" t="s">
        <v>59</v>
      </c>
      <c r="D100" s="116"/>
      <c r="E100" s="116"/>
      <c r="F100" s="116"/>
      <c r="G100" s="115" t="s">
        <v>60</v>
      </c>
      <c r="H100" s="117" t="s">
        <v>61</v>
      </c>
      <c r="J100" s="117" t="s">
        <v>62</v>
      </c>
      <c r="K100" s="118" t="s">
        <v>63</v>
      </c>
      <c r="M100" s="116" t="s">
        <v>64</v>
      </c>
    </row>
    <row r="101" spans="1:13" x14ac:dyDescent="0.25">
      <c r="A101" s="114"/>
    </row>
    <row r="102" spans="1:13" x14ac:dyDescent="0.25">
      <c r="A102" s="114"/>
      <c r="B102" s="154"/>
      <c r="C102" s="154" t="str">
        <f>IFERROR(INDEX(Feuil1!$E$4:$BA$88,MATCH(Feuil4!K$12,Feuil1!$B$4:$B$88,0),MATCH(Feuil4!#REF!,Feuil1!$E$3:$BA$3,0)),"")</f>
        <v/>
      </c>
      <c r="K102" s="113" t="s">
        <v>3</v>
      </c>
    </row>
    <row r="103" spans="1:13" x14ac:dyDescent="0.25">
      <c r="B103" s="154"/>
      <c r="C103" s="154" t="str">
        <f>IFERROR(INDEX(Feuil1!$E$4:$BA$88,MATCH(Feuil4!K$12,Feuil1!$B$4:$B$88,0),MATCH(Feuil4!#REF!,Feuil1!$E$3:$BA$3,0)),"")</f>
        <v/>
      </c>
      <c r="D103" s="120"/>
      <c r="E103" s="120"/>
      <c r="F103" s="120"/>
      <c r="G103" s="128" t="s">
        <v>74</v>
      </c>
      <c r="H103" s="119" t="s">
        <v>75</v>
      </c>
      <c r="J103" s="119" t="s">
        <v>76</v>
      </c>
      <c r="K103" s="113" t="s">
        <v>3</v>
      </c>
    </row>
    <row r="104" spans="1:13" x14ac:dyDescent="0.25">
      <c r="B104" s="154"/>
      <c r="C104" s="154" t="str">
        <f>IFERROR(INDEX(Feuil1!$E$4:$BA$88,MATCH(Feuil4!K$12,Feuil1!$B$4:$B$88,0),MATCH(Feuil4!#REF!,Feuil1!$E$3:$BA$3,0)),"")</f>
        <v/>
      </c>
      <c r="D104" s="120"/>
      <c r="E104" s="120"/>
      <c r="F104" s="120"/>
      <c r="G104" s="128" t="s">
        <v>74</v>
      </c>
      <c r="H104" s="119" t="s">
        <v>75</v>
      </c>
      <c r="J104" s="119" t="s">
        <v>76</v>
      </c>
      <c r="K104" s="113" t="s">
        <v>3</v>
      </c>
    </row>
    <row r="105" spans="1:13" x14ac:dyDescent="0.25">
      <c r="B105" s="154"/>
      <c r="C105" s="154" t="str">
        <f>IFERROR(INDEX(Feuil1!$E$4:$BA$88,MATCH(Feuil4!K$12,Feuil1!$B$4:$B$88,0),MATCH(Feuil4!#REF!,Feuil1!$E$3:$BA$3,0)),"")</f>
        <v/>
      </c>
      <c r="D105" s="120"/>
      <c r="E105" s="120"/>
      <c r="F105" s="120"/>
      <c r="G105" s="128" t="s">
        <v>77</v>
      </c>
      <c r="H105" s="119" t="s">
        <v>75</v>
      </c>
      <c r="J105" s="119" t="s">
        <v>76</v>
      </c>
      <c r="K105" s="113" t="s">
        <v>3</v>
      </c>
      <c r="M105" s="122"/>
    </row>
    <row r="106" spans="1:13" x14ac:dyDescent="0.25">
      <c r="B106" s="154"/>
      <c r="C106" s="154" t="str">
        <f>IFERROR(INDEX(Feuil1!$E$4:$BA$88,MATCH(Feuil4!K$12,Feuil1!$B$4:$B$88,0),MATCH(Feuil4!#REF!,Feuil1!$E$3:$BA$3,0)),"")</f>
        <v/>
      </c>
      <c r="D106" s="120"/>
      <c r="E106" s="120"/>
      <c r="F106" s="120"/>
      <c r="G106" s="128" t="s">
        <v>77</v>
      </c>
      <c r="H106" s="119" t="s">
        <v>75</v>
      </c>
      <c r="J106" s="119" t="s">
        <v>76</v>
      </c>
      <c r="K106" s="113" t="s">
        <v>3</v>
      </c>
      <c r="M106" s="122"/>
    </row>
    <row r="107" spans="1:13" x14ac:dyDescent="0.25">
      <c r="B107" s="154"/>
      <c r="C107" s="154" t="str">
        <f>IFERROR(INDEX(Feuil1!$E$4:$BA$88,MATCH(Feuil4!K$12,Feuil1!$B$4:$B$88,0),MATCH(Feuil4!#REF!,Feuil1!$E$3:$BA$3,0)),"")</f>
        <v/>
      </c>
      <c r="D107" s="120"/>
      <c r="E107" s="120"/>
      <c r="F107" s="120"/>
      <c r="G107" s="128" t="s">
        <v>77</v>
      </c>
      <c r="H107" s="119" t="s">
        <v>75</v>
      </c>
      <c r="J107" s="119" t="s">
        <v>76</v>
      </c>
      <c r="K107" s="113" t="s">
        <v>3</v>
      </c>
      <c r="M107" s="122"/>
    </row>
    <row r="108" spans="1:13" x14ac:dyDescent="0.25">
      <c r="B108" s="154"/>
      <c r="C108" s="154" t="str">
        <f>IFERROR(INDEX(Feuil1!$E$4:$BA$88,MATCH(Feuil4!K$12,Feuil1!$B$4:$B$88,0),MATCH(Feuil4!#REF!,Feuil1!$E$3:$BA$3,0)),"")</f>
        <v/>
      </c>
      <c r="D108" s="120"/>
      <c r="E108" s="120"/>
      <c r="F108" s="120"/>
      <c r="G108" s="128" t="s">
        <v>77</v>
      </c>
      <c r="H108" s="119" t="s">
        <v>75</v>
      </c>
      <c r="J108" s="119" t="s">
        <v>76</v>
      </c>
      <c r="K108" s="113" t="s">
        <v>3</v>
      </c>
      <c r="M108" s="122"/>
    </row>
    <row r="109" spans="1:13" x14ac:dyDescent="0.25">
      <c r="B109" s="154"/>
      <c r="C109" s="154" t="str">
        <f>IFERROR(INDEX(Feuil1!$E$4:$BA$88,MATCH(Feuil4!K$12,Feuil1!$B$4:$B$88,0),MATCH(Feuil4!#REF!,Feuil1!$E$3:$BA$3,0)),"")</f>
        <v/>
      </c>
      <c r="D109" s="120"/>
      <c r="E109" s="120"/>
      <c r="F109" s="120"/>
      <c r="G109" s="128" t="s">
        <v>77</v>
      </c>
      <c r="H109" s="119" t="s">
        <v>75</v>
      </c>
      <c r="J109" s="119" t="s">
        <v>76</v>
      </c>
      <c r="K109" s="113" t="s">
        <v>3</v>
      </c>
      <c r="M109" s="122"/>
    </row>
    <row r="110" spans="1:13" x14ac:dyDescent="0.25">
      <c r="B110" s="154"/>
      <c r="C110" s="154" t="str">
        <f>IFERROR(INDEX(Feuil1!$E$4:$BA$88,MATCH(Feuil4!K$12,Feuil1!$B$4:$B$88,0),MATCH(Feuil4!#REF!,Feuil1!$E$3:$BA$3,0)),"")</f>
        <v/>
      </c>
      <c r="D110" s="120"/>
      <c r="E110" s="120"/>
      <c r="F110" s="120"/>
      <c r="G110" s="128" t="s">
        <v>77</v>
      </c>
      <c r="H110" s="119" t="s">
        <v>75</v>
      </c>
      <c r="J110" s="119" t="s">
        <v>76</v>
      </c>
      <c r="K110" s="113" t="s">
        <v>3</v>
      </c>
      <c r="M110" s="122"/>
    </row>
    <row r="111" spans="1:13" x14ac:dyDescent="0.25">
      <c r="B111" s="154"/>
      <c r="C111" s="154" t="str">
        <f>IFERROR(INDEX(Feuil1!$E$4:$BA$88,MATCH(Feuil4!K$12,Feuil1!$B$4:$B$88,0),MATCH(Feuil4!#REF!,Feuil1!$E$3:$BA$3,0)),"")</f>
        <v/>
      </c>
      <c r="D111" s="120"/>
      <c r="E111" s="120"/>
      <c r="F111" s="120"/>
      <c r="G111" s="128" t="s">
        <v>77</v>
      </c>
      <c r="H111" s="119" t="s">
        <v>75</v>
      </c>
      <c r="J111" s="119" t="s">
        <v>76</v>
      </c>
      <c r="K111" s="113" t="s">
        <v>4</v>
      </c>
    </row>
    <row r="112" spans="1:13" x14ac:dyDescent="0.25">
      <c r="B112" s="154"/>
      <c r="C112" s="154" t="str">
        <f>IFERROR(INDEX(Feuil1!$E$4:$BA$88,MATCH(Feuil4!K$12,Feuil1!$B$4:$B$88,0),MATCH(Feuil4!#REF!,Feuil1!$E$3:$BA$3,0)),"")</f>
        <v/>
      </c>
      <c r="D112" s="120"/>
      <c r="E112" s="120"/>
      <c r="F112" s="120"/>
      <c r="G112" s="128" t="s">
        <v>77</v>
      </c>
      <c r="H112" s="119" t="s">
        <v>75</v>
      </c>
      <c r="J112" s="119" t="s">
        <v>76</v>
      </c>
      <c r="K112" s="113" t="s">
        <v>4</v>
      </c>
    </row>
    <row r="113" spans="1:13" x14ac:dyDescent="0.25">
      <c r="B113" s="154"/>
      <c r="C113" s="154" t="str">
        <f>IFERROR(INDEX(Feuil1!$E$4:$BA$88,MATCH(Feuil4!K$12,Feuil1!$B$4:$B$88,0),MATCH(Feuil4!#REF!,Feuil1!$E$3:$BA$3,0)),"")</f>
        <v/>
      </c>
      <c r="D113" s="120"/>
      <c r="E113" s="120"/>
      <c r="F113" s="120"/>
      <c r="G113" s="121" t="s">
        <v>78</v>
      </c>
      <c r="H113" s="119" t="s">
        <v>75</v>
      </c>
      <c r="J113" s="119" t="s">
        <v>79</v>
      </c>
      <c r="K113" s="113" t="s">
        <v>4</v>
      </c>
      <c r="M113" s="122"/>
    </row>
    <row r="114" spans="1:13" x14ac:dyDescent="0.25">
      <c r="B114" s="154"/>
      <c r="C114" s="154" t="str">
        <f>IFERROR(INDEX(Feuil1!$E$4:$BA$88,MATCH(Feuil4!K$12,Feuil1!$B$4:$B$88,0),MATCH(Feuil4!#REF!,Feuil1!$E$3:$BA$3,0)),"")</f>
        <v/>
      </c>
      <c r="D114" s="120"/>
      <c r="E114" s="120"/>
      <c r="F114" s="120"/>
      <c r="G114" s="121" t="s">
        <v>78</v>
      </c>
      <c r="H114" s="119" t="s">
        <v>75</v>
      </c>
      <c r="J114" s="119" t="s">
        <v>79</v>
      </c>
      <c r="K114" s="113" t="s">
        <v>4</v>
      </c>
      <c r="M114" s="122"/>
    </row>
    <row r="115" spans="1:13" x14ac:dyDescent="0.25">
      <c r="B115" s="154"/>
      <c r="C115" s="154" t="str">
        <f>IFERROR(INDEX(Feuil1!$E$4:$BA$88,MATCH(Feuil4!K$12,Feuil1!$B$4:$B$88,0),MATCH(Feuil4!#REF!,Feuil1!$E$3:$BA$3,0)),"")</f>
        <v/>
      </c>
      <c r="D115" s="120"/>
      <c r="E115" s="120"/>
      <c r="F115" s="120"/>
      <c r="G115" s="121" t="s">
        <v>78</v>
      </c>
      <c r="H115" s="119" t="s">
        <v>75</v>
      </c>
      <c r="J115" s="119" t="s">
        <v>79</v>
      </c>
      <c r="K115" s="113" t="s">
        <v>4</v>
      </c>
      <c r="M115" s="122"/>
    </row>
    <row r="116" spans="1:13" x14ac:dyDescent="0.25">
      <c r="B116" s="154"/>
      <c r="C116" s="154" t="str">
        <f>IFERROR(INDEX(Feuil1!$E$4:$BA$88,MATCH(Feuil4!K$12,Feuil1!$B$4:$B$88,0),MATCH(Feuil4!#REF!,Feuil1!$E$3:$BA$3,0)),"")</f>
        <v/>
      </c>
      <c r="D116" s="120"/>
      <c r="E116" s="120"/>
      <c r="F116" s="120"/>
      <c r="G116" s="121" t="s">
        <v>78</v>
      </c>
      <c r="H116" s="119" t="s">
        <v>75</v>
      </c>
      <c r="J116" s="119" t="s">
        <v>79</v>
      </c>
      <c r="K116" s="113" t="s">
        <v>4</v>
      </c>
      <c r="M116" s="122"/>
    </row>
    <row r="117" spans="1:13" x14ac:dyDescent="0.25">
      <c r="B117" s="154"/>
      <c r="C117" s="154" t="str">
        <f>IFERROR(INDEX(Feuil1!$E$4:$BA$88,MATCH(Feuil4!K$12,Feuil1!$B$4:$B$88,0),MATCH(Feuil4!#REF!,Feuil1!$E$3:$BA$3,0)),"")</f>
        <v/>
      </c>
      <c r="D117" s="120"/>
      <c r="E117" s="120"/>
      <c r="F117" s="120"/>
      <c r="G117" s="121" t="s">
        <v>78</v>
      </c>
      <c r="H117" s="119" t="s">
        <v>75</v>
      </c>
      <c r="J117" s="119" t="s">
        <v>79</v>
      </c>
      <c r="K117" s="113" t="s">
        <v>4</v>
      </c>
      <c r="M117" s="122"/>
    </row>
    <row r="118" spans="1:13" x14ac:dyDescent="0.25">
      <c r="B118" s="119" t="s">
        <v>153</v>
      </c>
      <c r="C118" s="120" t="s">
        <v>153</v>
      </c>
    </row>
    <row r="119" spans="1:13" x14ac:dyDescent="0.25">
      <c r="A119" s="114" t="s">
        <v>1</v>
      </c>
      <c r="B119" s="115" t="s">
        <v>58</v>
      </c>
      <c r="C119" s="116" t="s">
        <v>59</v>
      </c>
      <c r="D119" s="116"/>
      <c r="E119" s="116"/>
      <c r="F119" s="116"/>
      <c r="G119" s="115" t="s">
        <v>60</v>
      </c>
      <c r="H119" s="117" t="s">
        <v>61</v>
      </c>
      <c r="J119" s="117" t="s">
        <v>62</v>
      </c>
      <c r="K119" s="118" t="s">
        <v>63</v>
      </c>
      <c r="M119" s="116" t="s">
        <v>64</v>
      </c>
    </row>
    <row r="120" spans="1:13" x14ac:dyDescent="0.25">
      <c r="A120" s="114"/>
      <c r="B120" s="119"/>
      <c r="C120" s="120"/>
      <c r="D120" s="120"/>
      <c r="E120" s="120"/>
      <c r="F120" s="120"/>
      <c r="G120" s="121"/>
      <c r="H120" s="119"/>
      <c r="J120" s="119"/>
      <c r="M120" s="122"/>
    </row>
    <row r="121" spans="1:13" x14ac:dyDescent="0.25">
      <c r="A121" s="114"/>
      <c r="B121" s="154"/>
      <c r="C121" s="154" t="str">
        <f>IFERROR(INDEX(Feuil1!$E$4:$BA$88,MATCH(Feuil4!K$12,Feuil1!$B$4:$B$88,0),MATCH(Feuil4!#REF!,Feuil1!$E$3:$BA$3,0)),"")</f>
        <v/>
      </c>
      <c r="D121" s="120"/>
      <c r="E121" s="120"/>
      <c r="F121" s="120"/>
      <c r="G121" s="129" t="s">
        <v>80</v>
      </c>
      <c r="H121" s="119" t="s">
        <v>86</v>
      </c>
      <c r="J121" s="119" t="s">
        <v>87</v>
      </c>
      <c r="K121" s="113" t="s">
        <v>1</v>
      </c>
    </row>
    <row r="122" spans="1:13" x14ac:dyDescent="0.25">
      <c r="A122" s="114"/>
      <c r="B122" s="154"/>
      <c r="C122" s="154" t="str">
        <f>IFERROR(INDEX(Feuil1!$E$4:$BA$88,MATCH(Feuil4!K$12,Feuil1!$B$4:$B$88,0),MATCH(Feuil4!#REF!,Feuil1!$E$3:$BA$3,0)),"")</f>
        <v/>
      </c>
      <c r="D122" s="120"/>
      <c r="E122" s="120"/>
      <c r="F122" s="120"/>
      <c r="G122" s="129" t="s">
        <v>81</v>
      </c>
      <c r="H122" s="119" t="s">
        <v>86</v>
      </c>
      <c r="J122" s="119" t="s">
        <v>87</v>
      </c>
      <c r="K122" s="113" t="s">
        <v>82</v>
      </c>
      <c r="M122" s="112" t="s">
        <v>70</v>
      </c>
    </row>
    <row r="123" spans="1:13" x14ac:dyDescent="0.25">
      <c r="B123" s="154"/>
      <c r="C123" s="154" t="str">
        <f>IFERROR(INDEX(Feuil1!$E$4:$BA$88,MATCH(Feuil4!K$12,Feuil1!$B$4:$B$88,0),MATCH(Feuil4!#REF!,Feuil1!$E$3:$BA$3,0)),"")</f>
        <v/>
      </c>
      <c r="D123" s="120"/>
      <c r="E123" s="120"/>
      <c r="F123" s="120"/>
      <c r="G123" s="129" t="s">
        <v>81</v>
      </c>
      <c r="H123" s="119" t="s">
        <v>86</v>
      </c>
      <c r="J123" s="119" t="s">
        <v>87</v>
      </c>
      <c r="K123" s="113" t="s">
        <v>83</v>
      </c>
    </row>
    <row r="124" spans="1:13" x14ac:dyDescent="0.25">
      <c r="B124" s="154"/>
      <c r="C124" s="154" t="str">
        <f>IFERROR(INDEX(Feuil1!$E$4:$BA$88,MATCH(Feuil4!K$12,Feuil1!$B$4:$B$88,0),MATCH(Feuil4!#REF!,Feuil1!$E$3:$BA$3,0)),"")</f>
        <v/>
      </c>
      <c r="D124" s="120"/>
      <c r="E124" s="120"/>
      <c r="F124" s="120"/>
      <c r="G124" s="129" t="s">
        <v>81</v>
      </c>
      <c r="H124" s="119" t="s">
        <v>86</v>
      </c>
      <c r="J124" s="119" t="s">
        <v>87</v>
      </c>
      <c r="K124" s="113" t="s">
        <v>84</v>
      </c>
    </row>
    <row r="125" spans="1:13" x14ac:dyDescent="0.25">
      <c r="B125" s="154"/>
      <c r="C125" s="154" t="str">
        <f>IFERROR(INDEX(Feuil1!$E$4:$BA$88,MATCH(Feuil4!K$12,Feuil1!$B$4:$B$88,0),MATCH(Feuil4!#REF!,Feuil1!$E$3:$BA$3,0)),"")</f>
        <v/>
      </c>
      <c r="D125" s="120"/>
      <c r="E125" s="120"/>
      <c r="F125" s="120"/>
      <c r="G125" s="129" t="s">
        <v>81</v>
      </c>
      <c r="H125" s="119" t="s">
        <v>86</v>
      </c>
      <c r="J125" s="119" t="s">
        <v>87</v>
      </c>
      <c r="K125" s="113" t="s">
        <v>53</v>
      </c>
    </row>
    <row r="126" spans="1:13" x14ac:dyDescent="0.25">
      <c r="B126" s="154"/>
      <c r="C126" s="154" t="str">
        <f>IFERROR(INDEX(Feuil1!$E$4:$BA$88,MATCH(Feuil4!K$12,Feuil1!$B$4:$B$88,0),MATCH(Feuil4!#REF!,Feuil1!$E$3:$BA$3,0)),"")</f>
        <v/>
      </c>
      <c r="D126" s="120"/>
      <c r="E126" s="120"/>
      <c r="F126" s="120"/>
      <c r="G126" s="129" t="s">
        <v>81</v>
      </c>
      <c r="H126" s="119" t="s">
        <v>86</v>
      </c>
      <c r="J126" s="119" t="s">
        <v>87</v>
      </c>
      <c r="K126" s="113" t="s">
        <v>54</v>
      </c>
    </row>
    <row r="127" spans="1:13" x14ac:dyDescent="0.25">
      <c r="B127" s="154"/>
      <c r="C127" s="154" t="str">
        <f>IFERROR(INDEX(Feuil1!$E$4:$BA$88,MATCH(Feuil4!K$12,Feuil1!$B$4:$B$88,0),MATCH(Feuil4!#REF!,Feuil1!$E$3:$BA$3,0)),"")</f>
        <v/>
      </c>
      <c r="D127" s="120"/>
      <c r="E127" s="120"/>
      <c r="F127" s="120"/>
      <c r="G127" s="121" t="s">
        <v>85</v>
      </c>
      <c r="H127" s="119" t="s">
        <v>86</v>
      </c>
      <c r="J127" s="119" t="s">
        <v>87</v>
      </c>
      <c r="K127" s="113" t="s">
        <v>82</v>
      </c>
      <c r="M127" s="122" t="s">
        <v>70</v>
      </c>
    </row>
    <row r="128" spans="1:13" x14ac:dyDescent="0.25">
      <c r="B128" s="154"/>
      <c r="C128" s="154" t="str">
        <f>IFERROR(INDEX(Feuil1!$E$4:$BA$88,MATCH(Feuil4!K$12,Feuil1!$B$4:$B$88,0),MATCH(Feuil4!#REF!,Feuil1!$E$3:$BA$3,0)),"")</f>
        <v/>
      </c>
      <c r="D128" s="120"/>
      <c r="E128" s="120"/>
      <c r="F128" s="120"/>
      <c r="G128" s="121" t="s">
        <v>85</v>
      </c>
      <c r="H128" s="119" t="s">
        <v>86</v>
      </c>
      <c r="J128" s="119" t="s">
        <v>87</v>
      </c>
      <c r="K128" s="113" t="s">
        <v>20</v>
      </c>
    </row>
    <row r="129" spans="1:13" x14ac:dyDescent="0.25">
      <c r="B129" s="154"/>
      <c r="C129" s="154" t="str">
        <f>IFERROR(INDEX(Feuil1!$E$4:$BA$88,MATCH(Feuil4!K$12,Feuil1!$B$4:$B$88,0),MATCH(Feuil4!#REF!,Feuil1!$E$3:$BA$3,0)),"")</f>
        <v/>
      </c>
      <c r="D129" s="120"/>
      <c r="E129" s="120"/>
      <c r="F129" s="120"/>
      <c r="G129" s="121" t="s">
        <v>85</v>
      </c>
      <c r="H129" s="119" t="s">
        <v>86</v>
      </c>
      <c r="J129" s="119" t="s">
        <v>87</v>
      </c>
      <c r="K129" s="113" t="s">
        <v>22</v>
      </c>
    </row>
    <row r="130" spans="1:13" x14ac:dyDescent="0.25">
      <c r="B130" s="154"/>
      <c r="C130" s="154" t="str">
        <f>IFERROR(INDEX(Feuil1!$E$4:$BA$88,MATCH(Feuil4!K$12,Feuil1!$B$4:$B$88,0),MATCH(Feuil4!#REF!,Feuil1!$E$3:$BA$3,0)),"")</f>
        <v/>
      </c>
      <c r="D130" s="120"/>
      <c r="E130" s="120"/>
      <c r="F130" s="120"/>
      <c r="G130" s="121" t="s">
        <v>85</v>
      </c>
      <c r="H130" s="119" t="s">
        <v>86</v>
      </c>
      <c r="J130" s="119" t="s">
        <v>87</v>
      </c>
      <c r="K130" s="113" t="s">
        <v>28</v>
      </c>
    </row>
    <row r="131" spans="1:13" x14ac:dyDescent="0.25">
      <c r="B131" s="154"/>
      <c r="C131" s="154" t="str">
        <f>IFERROR(INDEX(Feuil1!$E$4:$BA$88,MATCH(Feuil4!K$12,Feuil1!$B$4:$B$88,0),MATCH(Feuil4!#REF!,Feuil1!$E$3:$BA$3,0)),"")</f>
        <v/>
      </c>
      <c r="D131" s="120"/>
      <c r="E131" s="120"/>
      <c r="F131" s="120"/>
      <c r="G131" s="121" t="s">
        <v>85</v>
      </c>
      <c r="H131" s="119" t="s">
        <v>86</v>
      </c>
      <c r="J131" s="119" t="s">
        <v>87</v>
      </c>
      <c r="K131" s="113" t="s">
        <v>30</v>
      </c>
    </row>
    <row r="132" spans="1:13" x14ac:dyDescent="0.25">
      <c r="B132" s="154"/>
      <c r="C132" s="154" t="str">
        <f>IFERROR(INDEX(Feuil1!$E$4:$BA$88,MATCH(Feuil4!K$12,Feuil1!$B$4:$B$88,0),MATCH(Feuil4!#REF!,Feuil1!$E$3:$BA$3,0)),"")</f>
        <v/>
      </c>
      <c r="D132" s="120"/>
      <c r="E132" s="120"/>
      <c r="F132" s="120"/>
      <c r="G132" s="121" t="s">
        <v>85</v>
      </c>
      <c r="H132" s="119" t="s">
        <v>86</v>
      </c>
      <c r="J132" s="119" t="s">
        <v>87</v>
      </c>
      <c r="K132" s="113" t="s">
        <v>36</v>
      </c>
    </row>
    <row r="133" spans="1:13" x14ac:dyDescent="0.25">
      <c r="B133" s="154"/>
      <c r="C133" s="154" t="str">
        <f>IFERROR(INDEX(Feuil1!$E$4:$BA$88,MATCH(Feuil4!K$12,Feuil1!$B$4:$B$88,0),MATCH(Feuil4!#REF!,Feuil1!$E$3:$BA$3,0)),"")</f>
        <v/>
      </c>
      <c r="D133" s="120"/>
      <c r="E133" s="120"/>
      <c r="F133" s="120"/>
      <c r="G133" s="121" t="s">
        <v>85</v>
      </c>
      <c r="H133" s="119" t="s">
        <v>86</v>
      </c>
      <c r="J133" s="119" t="s">
        <v>87</v>
      </c>
      <c r="K133" s="113" t="s">
        <v>17</v>
      </c>
    </row>
    <row r="134" spans="1:13" x14ac:dyDescent="0.25">
      <c r="B134" s="154"/>
      <c r="C134" s="154" t="str">
        <f>IFERROR(INDEX(Feuil1!$E$4:$BA$88,MATCH(Feuil4!K$12,Feuil1!$B$4:$B$88,0),MATCH(Feuil4!#REF!,Feuil1!$E$3:$BA$3,0)),"")</f>
        <v/>
      </c>
      <c r="D134" s="120"/>
      <c r="E134" s="120"/>
      <c r="F134" s="120"/>
      <c r="G134" s="121" t="s">
        <v>85</v>
      </c>
      <c r="H134" s="119" t="s">
        <v>86</v>
      </c>
      <c r="J134" s="119" t="s">
        <v>87</v>
      </c>
      <c r="K134" s="113" t="s">
        <v>16</v>
      </c>
    </row>
    <row r="135" spans="1:13" x14ac:dyDescent="0.25">
      <c r="B135" s="154"/>
      <c r="C135" s="154" t="str">
        <f>IFERROR(INDEX(Feuil1!$E$4:$BA$88,MATCH(Feuil4!K$12,Feuil1!$B$4:$B$88,0),MATCH(Feuil4!#REF!,Feuil1!$E$3:$BA$3,0)),"")</f>
        <v/>
      </c>
      <c r="D135" s="120"/>
      <c r="E135" s="120"/>
      <c r="F135" s="120"/>
      <c r="G135" s="121" t="s">
        <v>85</v>
      </c>
      <c r="H135" s="119" t="s">
        <v>86</v>
      </c>
      <c r="J135" s="119" t="s">
        <v>87</v>
      </c>
      <c r="K135" s="113" t="s">
        <v>39</v>
      </c>
    </row>
    <row r="136" spans="1:13" x14ac:dyDescent="0.25">
      <c r="B136" s="154"/>
      <c r="C136" s="154" t="str">
        <f>IFERROR(INDEX(Feuil1!$E$4:$BA$88,MATCH(Feuil4!K$12,Feuil1!$B$4:$B$88,0),MATCH(Feuil4!#REF!,Feuil1!$E$3:$BA$3,0)),"")</f>
        <v/>
      </c>
      <c r="D136" s="120"/>
      <c r="E136" s="120"/>
      <c r="F136" s="120"/>
      <c r="G136" s="121" t="s">
        <v>85</v>
      </c>
      <c r="H136" s="119" t="s">
        <v>86</v>
      </c>
      <c r="J136" s="119" t="s">
        <v>87</v>
      </c>
      <c r="K136" s="113" t="s">
        <v>41</v>
      </c>
    </row>
    <row r="137" spans="1:13" x14ac:dyDescent="0.25">
      <c r="B137" s="154"/>
      <c r="C137" s="154" t="str">
        <f>IFERROR(INDEX(Feuil1!$E$4:$BA$88,MATCH(Feuil4!K$12,Feuil1!$B$4:$B$88,0),MATCH(Feuil4!#REF!,Feuil1!$E$3:$BA$3,0)),"")</f>
        <v/>
      </c>
      <c r="D137" s="120"/>
      <c r="E137" s="120"/>
      <c r="F137" s="120"/>
      <c r="G137" s="121" t="s">
        <v>85</v>
      </c>
      <c r="H137" s="119" t="s">
        <v>86</v>
      </c>
      <c r="J137" s="119" t="s">
        <v>87</v>
      </c>
      <c r="K137" s="113" t="s">
        <v>33</v>
      </c>
    </row>
    <row r="138" spans="1:13" x14ac:dyDescent="0.25">
      <c r="B138" s="154"/>
      <c r="C138" s="154" t="str">
        <f>IFERROR(INDEX(Feuil1!$E$4:$BA$88,MATCH(Feuil4!K$12,Feuil1!$B$4:$B$88,0),MATCH(Feuil4!#REF!,Feuil1!$E$3:$BA$3,0)),"")</f>
        <v/>
      </c>
      <c r="D138" s="120"/>
      <c r="E138" s="120"/>
      <c r="F138" s="120"/>
      <c r="G138" s="121" t="s">
        <v>85</v>
      </c>
      <c r="H138" s="119" t="s">
        <v>86</v>
      </c>
      <c r="J138" s="119" t="s">
        <v>87</v>
      </c>
      <c r="K138" s="113" t="s">
        <v>42</v>
      </c>
    </row>
    <row r="139" spans="1:13" x14ac:dyDescent="0.25">
      <c r="B139" s="119" t="s">
        <v>153</v>
      </c>
      <c r="C139" s="120" t="s">
        <v>153</v>
      </c>
    </row>
    <row r="140" spans="1:13" x14ac:dyDescent="0.25">
      <c r="A140" s="114" t="s">
        <v>2</v>
      </c>
      <c r="B140" s="115" t="s">
        <v>58</v>
      </c>
      <c r="C140" s="116" t="s">
        <v>59</v>
      </c>
      <c r="D140" s="116"/>
      <c r="E140" s="116"/>
      <c r="F140" s="116"/>
      <c r="G140" s="115" t="s">
        <v>60</v>
      </c>
      <c r="H140" s="117" t="s">
        <v>61</v>
      </c>
      <c r="J140" s="117" t="s">
        <v>62</v>
      </c>
      <c r="K140" s="118" t="s">
        <v>63</v>
      </c>
      <c r="M140" s="116" t="s">
        <v>64</v>
      </c>
    </row>
    <row r="141" spans="1:13" x14ac:dyDescent="0.25">
      <c r="A141" s="114"/>
    </row>
    <row r="142" spans="1:13" x14ac:dyDescent="0.25">
      <c r="B142" s="154"/>
      <c r="C142" s="154" t="str">
        <f>IFERROR(INDEX(Feuil1!$E$4:$BA$88,MATCH(Feuil4!K$12,Feuil1!$B$4:$B$88,0),MATCH(Feuil4!#REF!,Feuil1!$E$3:$BA$3,0)),"")</f>
        <v/>
      </c>
      <c r="D142" s="120"/>
      <c r="E142" s="120"/>
      <c r="F142" s="120"/>
      <c r="G142" s="129" t="s">
        <v>89</v>
      </c>
      <c r="H142" s="119" t="s">
        <v>90</v>
      </c>
      <c r="J142" s="119" t="s">
        <v>91</v>
      </c>
      <c r="K142" s="113" t="s">
        <v>2</v>
      </c>
    </row>
    <row r="143" spans="1:13" x14ac:dyDescent="0.25">
      <c r="B143" s="154"/>
      <c r="C143" s="154" t="str">
        <f>IFERROR(INDEX(Feuil1!$E$4:$BA$88,MATCH(Feuil4!K$12,Feuil1!$B$4:$B$88,0),MATCH(Feuil4!#REF!,Feuil1!$E$3:$BA$3,0)),"")</f>
        <v/>
      </c>
      <c r="D143" s="120"/>
      <c r="E143" s="120"/>
      <c r="F143" s="120"/>
      <c r="G143" s="129" t="s">
        <v>92</v>
      </c>
      <c r="H143" s="119" t="s">
        <v>90</v>
      </c>
      <c r="J143" s="119" t="s">
        <v>91</v>
      </c>
      <c r="K143" s="113" t="s">
        <v>93</v>
      </c>
    </row>
    <row r="144" spans="1:13" x14ac:dyDescent="0.25">
      <c r="B144" s="154"/>
      <c r="C144" s="154" t="str">
        <f>IFERROR(INDEX(Feuil1!$E$4:$BA$88,MATCH(Feuil4!K$12,Feuil1!$B$4:$B$88,0),MATCH(Feuil4!#REF!,Feuil1!$E$3:$BA$3,0)),"")</f>
        <v/>
      </c>
      <c r="D144" s="120"/>
      <c r="E144" s="120"/>
      <c r="F144" s="120"/>
      <c r="G144" s="129" t="s">
        <v>92</v>
      </c>
      <c r="H144" s="119" t="s">
        <v>90</v>
      </c>
      <c r="J144" s="119" t="s">
        <v>91</v>
      </c>
      <c r="K144" s="113" t="s">
        <v>94</v>
      </c>
    </row>
    <row r="145" spans="2:13" x14ac:dyDescent="0.25">
      <c r="B145" s="154"/>
      <c r="C145" s="154" t="str">
        <f>IFERROR(INDEX(Feuil1!$E$4:$BA$88,MATCH(Feuil4!K$12,Feuil1!$B$4:$B$88,0),MATCH(Feuil4!#REF!,Feuil1!$E$3:$BA$3,0)),"")</f>
        <v/>
      </c>
      <c r="D145" s="120"/>
      <c r="E145" s="120"/>
      <c r="F145" s="120"/>
      <c r="G145" s="129" t="s">
        <v>92</v>
      </c>
      <c r="H145" s="119" t="s">
        <v>90</v>
      </c>
      <c r="J145" s="119" t="s">
        <v>91</v>
      </c>
      <c r="K145" s="113" t="s">
        <v>43</v>
      </c>
    </row>
    <row r="146" spans="2:13" x14ac:dyDescent="0.25">
      <c r="B146" s="154"/>
      <c r="C146" s="154" t="str">
        <f>IFERROR(INDEX(Feuil1!$E$4:$BA$88,MATCH(Feuil4!K$12,Feuil1!$B$4:$B$88,0),MATCH(Feuil4!#REF!,Feuil1!$E$3:$BA$3,0)),"")</f>
        <v/>
      </c>
      <c r="D146" s="120"/>
      <c r="E146" s="120"/>
      <c r="F146" s="120"/>
      <c r="G146" s="129" t="s">
        <v>92</v>
      </c>
      <c r="H146" s="119" t="s">
        <v>90</v>
      </c>
      <c r="J146" s="119" t="s">
        <v>91</v>
      </c>
      <c r="K146" s="113" t="s">
        <v>52</v>
      </c>
      <c r="L146" s="122"/>
      <c r="M146" s="122"/>
    </row>
    <row r="147" spans="2:13" x14ac:dyDescent="0.25">
      <c r="B147" s="154"/>
      <c r="C147" s="154" t="str">
        <f>IFERROR(INDEX(Feuil1!$E$4:$BA$88,MATCH(Feuil4!K$12,Feuil1!$B$4:$B$88,0),MATCH(Feuil4!#REF!,Feuil1!$E$3:$BA$3,0)),"")</f>
        <v/>
      </c>
      <c r="D147" s="120"/>
      <c r="E147" s="120"/>
      <c r="F147" s="120"/>
      <c r="G147" s="121" t="s">
        <v>88</v>
      </c>
      <c r="H147" s="119" t="s">
        <v>90</v>
      </c>
      <c r="J147" s="119" t="s">
        <v>91</v>
      </c>
      <c r="K147" s="113" t="s">
        <v>21</v>
      </c>
    </row>
    <row r="148" spans="2:13" x14ac:dyDescent="0.25">
      <c r="B148" s="154"/>
      <c r="C148" s="154" t="str">
        <f>IFERROR(INDEX(Feuil1!$E$4:$BA$88,MATCH(Feuil4!K$12,Feuil1!$B$4:$B$88,0),MATCH(Feuil4!#REF!,Feuil1!$E$3:$BA$3,0)),"")</f>
        <v/>
      </c>
      <c r="D148" s="120"/>
      <c r="E148" s="120"/>
      <c r="F148" s="120"/>
      <c r="G148" s="121" t="s">
        <v>88</v>
      </c>
      <c r="H148" s="119" t="s">
        <v>90</v>
      </c>
      <c r="J148" s="119" t="s">
        <v>91</v>
      </c>
      <c r="K148" s="113" t="s">
        <v>23</v>
      </c>
    </row>
    <row r="149" spans="2:13" x14ac:dyDescent="0.25">
      <c r="B149" s="154"/>
      <c r="C149" s="154" t="str">
        <f>IFERROR(INDEX(Feuil1!$E$4:$BA$88,MATCH(Feuil4!K$12,Feuil1!$B$4:$B$88,0),MATCH(Feuil4!#REF!,Feuil1!$E$3:$BA$3,0)),"")</f>
        <v/>
      </c>
      <c r="D149" s="120"/>
      <c r="E149" s="120"/>
      <c r="F149" s="120"/>
      <c r="G149" s="121" t="s">
        <v>88</v>
      </c>
      <c r="H149" s="119" t="s">
        <v>90</v>
      </c>
      <c r="J149" s="119" t="s">
        <v>91</v>
      </c>
      <c r="K149" s="113" t="s">
        <v>29</v>
      </c>
    </row>
    <row r="150" spans="2:13" x14ac:dyDescent="0.25">
      <c r="B150" s="154"/>
      <c r="C150" s="154" t="str">
        <f>IFERROR(INDEX(Feuil1!$E$4:$BA$88,MATCH(Feuil4!K$12,Feuil1!$B$4:$B$88,0),MATCH(Feuil4!#REF!,Feuil1!$E$3:$BA$3,0)),"")</f>
        <v/>
      </c>
      <c r="D150" s="120"/>
      <c r="E150" s="120"/>
      <c r="F150" s="120"/>
      <c r="G150" s="121" t="s">
        <v>88</v>
      </c>
      <c r="H150" s="119" t="s">
        <v>90</v>
      </c>
      <c r="J150" s="119" t="s">
        <v>91</v>
      </c>
      <c r="K150" s="113" t="s">
        <v>31</v>
      </c>
    </row>
    <row r="151" spans="2:13" x14ac:dyDescent="0.25">
      <c r="B151" s="154"/>
      <c r="C151" s="154" t="str">
        <f>IFERROR(INDEX(Feuil1!$E$4:$BA$88,MATCH(Feuil4!K$12,Feuil1!$B$4:$B$88,0),MATCH(Feuil4!#REF!,Feuil1!$E$3:$BA$3,0)),"")</f>
        <v/>
      </c>
      <c r="D151" s="120"/>
      <c r="E151" s="120"/>
      <c r="F151" s="120"/>
      <c r="G151" s="121" t="s">
        <v>88</v>
      </c>
      <c r="H151" s="119" t="s">
        <v>90</v>
      </c>
      <c r="J151" s="119" t="s">
        <v>91</v>
      </c>
      <c r="K151" s="113" t="s">
        <v>37</v>
      </c>
    </row>
    <row r="152" spans="2:13" x14ac:dyDescent="0.25">
      <c r="B152" s="154"/>
      <c r="C152" s="154" t="str">
        <f>IFERROR(INDEX(Feuil1!$E$4:$BA$88,MATCH(Feuil4!K$12,Feuil1!$B$4:$B$88,0),MATCH(Feuil4!#REF!,Feuil1!$E$3:$BA$3,0)),"")</f>
        <v/>
      </c>
      <c r="D152" s="120"/>
      <c r="E152" s="120"/>
      <c r="F152" s="120"/>
      <c r="G152" s="121" t="s">
        <v>88</v>
      </c>
      <c r="H152" s="119" t="s">
        <v>90</v>
      </c>
      <c r="J152" s="119" t="s">
        <v>91</v>
      </c>
      <c r="K152" s="113" t="s">
        <v>18</v>
      </c>
    </row>
  </sheetData>
  <mergeCells count="3">
    <mergeCell ref="A1:M1"/>
    <mergeCell ref="A3:D3"/>
    <mergeCell ref="A78:D78"/>
  </mergeCell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Tisseo</dc:creator>
  <cp:lastModifiedBy>André</cp:lastModifiedBy>
  <dcterms:created xsi:type="dcterms:W3CDTF">2019-04-13T09:11:38Z</dcterms:created>
  <dcterms:modified xsi:type="dcterms:W3CDTF">2019-12-01T05:14:52Z</dcterms:modified>
</cp:coreProperties>
</file>