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395" windowHeight="7245" activeTab="1"/>
  </bookViews>
  <sheets>
    <sheet name="Feuil1" sheetId="1" r:id="rId1"/>
    <sheet name="Feuil4" sheetId="4" r:id="rId2"/>
  </sheets>
  <externalReferences>
    <externalReference r:id="rId3"/>
  </externalReferences>
  <definedNames>
    <definedName name="DatesRlt">'[1]Report Rlt Global'!$F$4:$BB$4</definedName>
    <definedName name="ListePersonnel">'[1]Liste Personnel'!$C$3:$C$111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4" l="1"/>
  <c r="E8" i="4"/>
  <c r="F8" i="4"/>
  <c r="I8" i="4" s="1"/>
  <c r="G8" i="4"/>
  <c r="J8" i="4" s="1"/>
  <c r="H8" i="4"/>
  <c r="D9" i="4"/>
  <c r="E9" i="4"/>
  <c r="F9" i="4"/>
  <c r="H9" i="4"/>
  <c r="I9" i="4"/>
  <c r="D10" i="4"/>
  <c r="E10" i="4"/>
  <c r="H10" i="4" s="1"/>
  <c r="F10" i="4"/>
  <c r="I10" i="4"/>
  <c r="E7" i="4"/>
  <c r="F7" i="4"/>
  <c r="I7" i="4" s="1"/>
  <c r="G7" i="4"/>
  <c r="J7" i="4" s="1"/>
  <c r="H7" i="4"/>
  <c r="D7" i="4"/>
  <c r="F19" i="4" l="1"/>
  <c r="I19" i="4" s="1"/>
  <c r="D20" i="4"/>
  <c r="E19" i="4"/>
  <c r="H19" i="4" s="1"/>
  <c r="D19" i="4"/>
  <c r="F11" i="4"/>
  <c r="I11" i="4" s="1"/>
  <c r="D12" i="4"/>
  <c r="F12" i="4"/>
  <c r="I12" i="4" s="1"/>
  <c r="E11" i="4"/>
  <c r="H11" i="4" s="1"/>
  <c r="G9" i="4"/>
  <c r="J9" i="4" s="1"/>
  <c r="E12" i="4"/>
  <c r="H12" i="4" s="1"/>
  <c r="D11" i="4"/>
  <c r="G10" i="4"/>
  <c r="G19" i="4" l="1"/>
  <c r="J19" i="4" s="1"/>
  <c r="F22" i="4"/>
  <c r="I22" i="4" s="1"/>
  <c r="G20" i="4"/>
  <c r="J20" i="4" s="1"/>
  <c r="E20" i="4"/>
  <c r="H20" i="4" s="1"/>
  <c r="F20" i="4"/>
  <c r="I20" i="4" s="1"/>
  <c r="G12" i="4"/>
  <c r="J12" i="4" s="1"/>
  <c r="J10" i="4"/>
  <c r="F13" i="4" s="1"/>
  <c r="I13" i="4" s="1"/>
  <c r="G11" i="4"/>
  <c r="J11" i="4" s="1"/>
  <c r="F14" i="4"/>
  <c r="I14" i="4" s="1"/>
  <c r="F15" i="4" l="1"/>
  <c r="I15" i="4" s="1"/>
  <c r="E13" i="4"/>
  <c r="H13" i="4" s="1"/>
  <c r="D13" i="4"/>
  <c r="G13" i="4" s="1"/>
  <c r="J13" i="4" s="1"/>
  <c r="E23" i="4"/>
  <c r="H23" i="4" s="1"/>
  <c r="E22" i="4"/>
  <c r="H22" i="4" s="1"/>
  <c r="D23" i="4"/>
  <c r="F23" i="4"/>
  <c r="I23" i="4" s="1"/>
  <c r="D22" i="4"/>
  <c r="D14" i="4"/>
  <c r="G14" i="4" s="1"/>
  <c r="J14" i="4" s="1"/>
  <c r="D15" i="4"/>
  <c r="G15" i="4" s="1"/>
  <c r="J15" i="4" s="1"/>
  <c r="E14" i="4"/>
  <c r="H14" i="4" s="1"/>
  <c r="E15" i="4"/>
  <c r="H15" i="4" s="1"/>
  <c r="E18" i="4" l="1"/>
  <c r="H18" i="4" s="1"/>
  <c r="F18" i="4"/>
  <c r="I18" i="4" s="1"/>
  <c r="D18" i="4"/>
  <c r="G23" i="4"/>
  <c r="J23" i="4" s="1"/>
  <c r="G22" i="4"/>
  <c r="J22" i="4" s="1"/>
  <c r="E26" i="4" l="1"/>
  <c r="H26" i="4" s="1"/>
  <c r="D25" i="4"/>
  <c r="G25" i="4" s="1"/>
  <c r="J25" i="4" s="1"/>
  <c r="D26" i="4"/>
  <c r="G26" i="4" s="1"/>
  <c r="J26" i="4" s="1"/>
  <c r="F25" i="4"/>
  <c r="I25" i="4" s="1"/>
  <c r="F26" i="4"/>
  <c r="I26" i="4" s="1"/>
  <c r="G18" i="4"/>
  <c r="J18" i="4" s="1"/>
  <c r="E25" i="4"/>
  <c r="H25" i="4" s="1"/>
  <c r="E21" i="4" l="1"/>
  <c r="H21" i="4" s="1"/>
  <c r="F21" i="4"/>
  <c r="I21" i="4" s="1"/>
  <c r="D21" i="4"/>
  <c r="G21" i="4" s="1"/>
  <c r="J21" i="4" s="1"/>
  <c r="D24" i="4" l="1"/>
  <c r="G24" i="4" s="1"/>
  <c r="J24" i="4" s="1"/>
  <c r="E24" i="4"/>
  <c r="H24" i="4" s="1"/>
  <c r="F24" i="4"/>
  <c r="I24" i="4" s="1"/>
  <c r="F7" i="1" l="1"/>
  <c r="D4" i="4"/>
  <c r="E4" i="4" l="1"/>
  <c r="F4" i="4" s="1"/>
  <c r="G4" i="4" l="1"/>
  <c r="H4" i="4" l="1"/>
  <c r="I4" i="4" l="1"/>
  <c r="J4" i="4" l="1"/>
  <c r="E18" i="1" l="1"/>
  <c r="G7" i="1" l="1"/>
  <c r="F18" i="1"/>
  <c r="H7" i="1" l="1"/>
  <c r="G18" i="1"/>
  <c r="I7" i="1" l="1"/>
  <c r="H18" i="1"/>
  <c r="J7" i="1" l="1"/>
  <c r="I18" i="1"/>
  <c r="K7" i="1" l="1"/>
  <c r="J18" i="1"/>
  <c r="L7" i="1" l="1"/>
  <c r="K18" i="1"/>
  <c r="M7" i="1" l="1"/>
  <c r="L18" i="1"/>
  <c r="N7" i="1" l="1"/>
  <c r="M18" i="1"/>
  <c r="O7" i="1" l="1"/>
  <c r="N18" i="1"/>
  <c r="P7" i="1" l="1"/>
  <c r="O18" i="1"/>
  <c r="Q7" i="1" l="1"/>
  <c r="P18" i="1"/>
  <c r="R7" i="1" l="1"/>
  <c r="Q18" i="1"/>
  <c r="R18" i="1" l="1"/>
</calcChain>
</file>

<file path=xl/sharedStrings.xml><?xml version="1.0" encoding="utf-8"?>
<sst xmlns="http://schemas.openxmlformats.org/spreadsheetml/2006/main" count="321" uniqueCount="56">
  <si>
    <t>Semaine 38</t>
  </si>
  <si>
    <t>Semaine 39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</si>
  <si>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</si>
  <si>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</si>
  <si>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</si>
  <si>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</si>
  <si>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</si>
  <si>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</si>
  <si>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</si>
  <si>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</si>
  <si>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</si>
  <si>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</si>
  <si>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D</t>
  </si>
  <si>
    <t>FC</t>
  </si>
  <si>
    <t>A10</t>
  </si>
  <si>
    <t>A8</t>
  </si>
  <si>
    <t>N2</t>
  </si>
  <si>
    <t>M3</t>
  </si>
  <si>
    <t>A0</t>
  </si>
  <si>
    <t>N0</t>
  </si>
  <si>
    <t>M1</t>
  </si>
  <si>
    <t>A4</t>
  </si>
  <si>
    <t>N1</t>
  </si>
  <si>
    <t>M9</t>
  </si>
  <si>
    <t>M6</t>
  </si>
  <si>
    <t>A6</t>
  </si>
  <si>
    <t>M4</t>
  </si>
  <si>
    <t>A1</t>
  </si>
  <si>
    <t>M5</t>
  </si>
  <si>
    <t>A5</t>
  </si>
  <si>
    <t>N4</t>
  </si>
  <si>
    <t>M10</t>
  </si>
  <si>
    <t>A3</t>
  </si>
  <si>
    <t>N3</t>
  </si>
  <si>
    <t>A</t>
  </si>
  <si>
    <t>N5</t>
  </si>
  <si>
    <t>A2</t>
  </si>
  <si>
    <t>M0</t>
  </si>
  <si>
    <t>M2</t>
  </si>
  <si>
    <t>M7</t>
  </si>
  <si>
    <t>B</t>
  </si>
  <si>
    <t>C</t>
  </si>
  <si>
    <t>E</t>
  </si>
  <si>
    <t>F</t>
  </si>
  <si>
    <t>G</t>
  </si>
  <si>
    <t>M</t>
  </si>
  <si>
    <t>N</t>
  </si>
  <si>
    <t>H</t>
  </si>
  <si>
    <t>I</t>
  </si>
  <si>
    <t>K</t>
  </si>
  <si>
    <t>Nom</t>
  </si>
  <si>
    <t>Mat.</t>
  </si>
  <si>
    <t>O</t>
  </si>
  <si>
    <t>P</t>
  </si>
  <si>
    <t>Q</t>
  </si>
  <si>
    <t>je voudrais que par exemple en cellule F13 il m'affiche ce que faisait "G" le "16/11" qui est dans la base de donnée en feuille 1.                                   Et idem pour les autres cellules.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</si>
</sst>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"/>
  </numFmts>
  <fonts count="12" x14ac:knownFonts="1">
    <font>
      <sz val="11"/>
      <color theme="1"/>
      <name val="Calibri"/>
      <family val="2"/>
      <scheme val="minor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1"/>
      <name val="Helvetic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2"/>
      <name val="Helvetica"/>
      <family val="2"/>
    </font>
    <font>
      <sz val="12"/>
      <name val="Helvetica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7" tint="0.59999389629810485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8" fillId="0" borderId="0">
      <alignment vertical="top"/>
    </xf>
  </cellStyleXfs>
  <cellXfs count="84">
    <xf numFmtId="0" fontId="0" fillId="0" borderId="0" xfId="0"/>
    <xf numFmtId="0" fontId="3" fillId="0" borderId="6" xfId="0" applyFont="1" applyFill="1" applyBorder="1" applyAlignment="1" applyProtection="1">
      <alignment horizontal="left"/>
    </xf>
    <xf numFmtId="0" fontId="3" fillId="2" borderId="6" xfId="0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left"/>
    </xf>
    <xf numFmtId="0" fontId="3" fillId="2" borderId="13" xfId="0" applyFont="1" applyFill="1" applyBorder="1" applyAlignment="1" applyProtection="1">
      <alignment horizontal="left"/>
    </xf>
    <xf numFmtId="164" fontId="2" fillId="0" borderId="14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Fill="1" applyBorder="1" applyAlignment="1" applyProtection="1">
      <alignment horizontal="center" vertical="center"/>
    </xf>
    <xf numFmtId="164" fontId="2" fillId="0" borderId="16" xfId="0" applyNumberFormat="1" applyFont="1" applyFill="1" applyBorder="1" applyAlignment="1" applyProtection="1">
      <alignment horizontal="center" vertical="center"/>
    </xf>
    <xf numFmtId="164" fontId="2" fillId="0" borderId="14" xfId="0" applyNumberFormat="1" applyFont="1" applyFill="1" applyBorder="1" applyAlignment="1" applyProtection="1">
      <alignment horizontal="center" vertical="center"/>
    </xf>
    <xf numFmtId="0" fontId="3" fillId="3" borderId="17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19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3" fillId="2" borderId="18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5" borderId="28" xfId="0" applyFont="1" applyFill="1" applyBorder="1" applyAlignment="1" applyProtection="1">
      <alignment horizontal="left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3" fillId="2" borderId="12" xfId="0" applyFont="1" applyFill="1" applyBorder="1" applyAlignment="1" applyProtection="1">
      <alignment horizontal="center"/>
    </xf>
    <xf numFmtId="0" fontId="3" fillId="2" borderId="29" xfId="0" applyFont="1" applyFill="1" applyBorder="1" applyAlignment="1" applyProtection="1">
      <alignment horizontal="center"/>
    </xf>
    <xf numFmtId="0" fontId="5" fillId="2" borderId="30" xfId="0" applyFont="1" applyFill="1" applyBorder="1" applyAlignment="1" applyProtection="1">
      <alignment horizontal="left" vertical="center"/>
      <protection locked="0"/>
    </xf>
    <xf numFmtId="0" fontId="5" fillId="2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2" borderId="34" xfId="0" applyFont="1" applyFill="1" applyBorder="1" applyAlignment="1" applyProtection="1">
      <alignment horizontal="left" vertical="center"/>
      <protection locked="0"/>
    </xf>
    <xf numFmtId="0" fontId="5" fillId="2" borderId="35" xfId="0" applyFont="1" applyFill="1" applyBorder="1" applyAlignment="1" applyProtection="1">
      <alignment horizontal="left" vertical="center"/>
      <protection locked="0"/>
    </xf>
    <xf numFmtId="0" fontId="5" fillId="2" borderId="32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3" fillId="2" borderId="37" xfId="0" applyFont="1" applyFill="1" applyBorder="1" applyAlignment="1" applyProtection="1">
      <alignment horizontal="left"/>
    </xf>
    <xf numFmtId="0" fontId="3" fillId="2" borderId="38" xfId="0" applyFont="1" applyFill="1" applyBorder="1" applyAlignment="1" applyProtection="1">
      <alignment horizontal="left"/>
    </xf>
    <xf numFmtId="0" fontId="3" fillId="2" borderId="39" xfId="0" applyFont="1" applyFill="1" applyBorder="1" applyAlignment="1" applyProtection="1">
      <alignment horizontal="left"/>
    </xf>
    <xf numFmtId="0" fontId="3" fillId="2" borderId="40" xfId="0" applyFont="1" applyFill="1" applyBorder="1" applyAlignment="1" applyProtection="1">
      <alignment horizontal="center"/>
    </xf>
    <xf numFmtId="0" fontId="3" fillId="2" borderId="41" xfId="0" applyFont="1" applyFill="1" applyBorder="1" applyAlignment="1" applyProtection="1">
      <alignment horizontal="center"/>
    </xf>
    <xf numFmtId="0" fontId="5" fillId="3" borderId="42" xfId="0" applyFont="1" applyFill="1" applyBorder="1" applyAlignment="1" applyProtection="1">
      <alignment horizontal="left" vertical="center"/>
      <protection locked="0"/>
    </xf>
    <xf numFmtId="0" fontId="0" fillId="2" borderId="0" xfId="0" applyFill="1"/>
    <xf numFmtId="0" fontId="0" fillId="0" borderId="0" xfId="0" applyAlignment="1">
      <alignment horizontal="center"/>
    </xf>
    <xf numFmtId="0" fontId="8" fillId="0" borderId="0" xfId="3">
      <alignment vertical="top"/>
    </xf>
    <xf numFmtId="164" fontId="2" fillId="6" borderId="0" xfId="3" applyNumberFormat="1" applyFont="1" applyFill="1" applyBorder="1" applyAlignment="1" applyProtection="1">
      <alignment horizontal="center" vertical="center"/>
    </xf>
    <xf numFmtId="0" fontId="10" fillId="6" borderId="0" xfId="3" applyFont="1" applyFill="1" applyBorder="1" applyAlignment="1" applyProtection="1">
      <alignment horizontal="center"/>
    </xf>
    <xf numFmtId="0" fontId="10" fillId="6" borderId="0" xfId="3" applyNumberFormat="1" applyFont="1" applyFill="1" applyBorder="1" applyAlignment="1">
      <alignment horizontal="center"/>
    </xf>
    <xf numFmtId="0" fontId="10" fillId="2" borderId="0" xfId="3" applyNumberFormat="1" applyFont="1" applyFill="1" applyBorder="1" applyAlignment="1">
      <alignment horizontal="left"/>
    </xf>
    <xf numFmtId="0" fontId="10" fillId="2" borderId="0" xfId="3" applyFont="1" applyFill="1" applyBorder="1" applyAlignment="1" applyProtection="1">
      <alignment horizontal="left"/>
    </xf>
    <xf numFmtId="0" fontId="10" fillId="2" borderId="0" xfId="3" applyFont="1" applyFill="1" applyBorder="1" applyAlignment="1" applyProtection="1">
      <alignment horizontal="center"/>
    </xf>
    <xf numFmtId="0" fontId="10" fillId="2" borderId="0" xfId="3" applyNumberFormat="1" applyFont="1" applyFill="1" applyBorder="1" applyAlignment="1">
      <alignment horizontal="center"/>
    </xf>
    <xf numFmtId="0" fontId="7" fillId="2" borderId="0" xfId="3" applyFont="1" applyFill="1" applyBorder="1">
      <alignment vertical="top"/>
    </xf>
    <xf numFmtId="0" fontId="8" fillId="0" borderId="0" xfId="3" applyFont="1" applyBorder="1">
      <alignment vertical="top"/>
    </xf>
    <xf numFmtId="0" fontId="11" fillId="2" borderId="0" xfId="0" applyFont="1" applyFill="1" applyBorder="1" applyAlignment="1">
      <alignment horizontal="center"/>
    </xf>
    <xf numFmtId="0" fontId="9" fillId="2" borderId="0" xfId="3" applyFont="1" applyFill="1">
      <alignment vertical="top"/>
    </xf>
    <xf numFmtId="0" fontId="8" fillId="2" borderId="0" xfId="3" applyFill="1">
      <alignment vertical="top"/>
    </xf>
    <xf numFmtId="0" fontId="10" fillId="2" borderId="0" xfId="0" applyFont="1" applyFill="1" applyBorder="1" applyAlignment="1">
      <alignment horizontal="left"/>
    </xf>
    <xf numFmtId="0" fontId="8" fillId="2" borderId="0" xfId="3" applyFill="1" applyBorder="1">
      <alignment vertical="top"/>
    </xf>
    <xf numFmtId="0" fontId="10" fillId="2" borderId="0" xfId="0" applyFont="1" applyFill="1" applyBorder="1" applyAlignment="1">
      <alignment horizontal="center"/>
    </xf>
    <xf numFmtId="0" fontId="8" fillId="2" borderId="0" xfId="3" applyFont="1" applyFill="1" applyBorder="1">
      <alignment vertical="top"/>
    </xf>
    <xf numFmtId="0" fontId="0" fillId="2" borderId="0" xfId="0" applyFill="1" applyAlignment="1">
      <alignment horizontal="center"/>
    </xf>
    <xf numFmtId="0" fontId="3" fillId="0" borderId="7" xfId="0" applyFont="1" applyFill="1" applyBorder="1" applyAlignment="1" applyProtection="1">
      <alignment horizontal="center"/>
    </xf>
    <xf numFmtId="0" fontId="3" fillId="0" borderId="12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17" xfId="0" applyFont="1" applyFill="1" applyBorder="1" applyAlignment="1" applyProtection="1">
      <alignment horizontal="center"/>
    </xf>
    <xf numFmtId="0" fontId="3" fillId="3" borderId="11" xfId="0" applyFont="1" applyFill="1" applyBorder="1" applyAlignment="1" applyProtection="1">
      <alignment horizontal="left"/>
    </xf>
    <xf numFmtId="0" fontId="9" fillId="2" borderId="0" xfId="3" applyFont="1" applyFill="1" applyAlignment="1">
      <alignment vertical="top" wrapText="1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9" fillId="7" borderId="0" xfId="3" applyFont="1" applyFill="1" applyAlignment="1">
      <alignment horizontal="center" vertical="center" wrapText="1"/>
    </xf>
  </cellXfs>
  <cellStyles count="4">
    <cellStyle name="Normal" xfId="0" builtinId="0"/>
    <cellStyle name="Normal 2" xfId="1"/>
    <cellStyle name="Normal 3" xfId="3"/>
    <cellStyle name="Normal 4" xfId="2"/>
  </cellStyles>
  <dxfs count="22"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1-Claude\1-RLT%20EN%20COURS%20MODIFIE\RLT%20OTCM%20Auto%20C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lt OTCM"/>
      <sheetName val="FdS Dispo"/>
      <sheetName val="FdS Hebdo"/>
      <sheetName val="Report Rlt Global"/>
      <sheetName val="Base"/>
      <sheetName val="Journée FDS"/>
      <sheetName val="Liste Personnel"/>
    </sheetNames>
    <sheetDataSet>
      <sheetData sheetId="0">
        <row r="4">
          <cell r="F4">
            <v>43752</v>
          </cell>
        </row>
      </sheetData>
      <sheetData sheetId="1">
        <row r="6">
          <cell r="H6">
            <v>0</v>
          </cell>
        </row>
      </sheetData>
      <sheetData sheetId="2" refreshError="1"/>
      <sheetData sheetId="3">
        <row r="4">
          <cell r="F4">
            <v>43752</v>
          </cell>
          <cell r="G4">
            <v>43753</v>
          </cell>
          <cell r="H4">
            <v>43754</v>
          </cell>
          <cell r="I4">
            <v>43755</v>
          </cell>
          <cell r="J4">
            <v>43756</v>
          </cell>
          <cell r="K4">
            <v>43757</v>
          </cell>
          <cell r="L4">
            <v>43758</v>
          </cell>
          <cell r="M4">
            <v>43759</v>
          </cell>
          <cell r="N4">
            <v>43760</v>
          </cell>
          <cell r="O4">
            <v>43761</v>
          </cell>
          <cell r="P4">
            <v>43762</v>
          </cell>
          <cell r="Q4">
            <v>43763</v>
          </cell>
          <cell r="R4">
            <v>43764</v>
          </cell>
          <cell r="S4">
            <v>43765</v>
          </cell>
          <cell r="T4">
            <v>43766</v>
          </cell>
          <cell r="U4">
            <v>43767</v>
          </cell>
          <cell r="V4">
            <v>43768</v>
          </cell>
          <cell r="W4">
            <v>43769</v>
          </cell>
          <cell r="X4">
            <v>43770</v>
          </cell>
          <cell r="Y4">
            <v>43771</v>
          </cell>
          <cell r="Z4">
            <v>43772</v>
          </cell>
          <cell r="AA4">
            <v>43773</v>
          </cell>
          <cell r="AB4">
            <v>43774</v>
          </cell>
          <cell r="AC4">
            <v>43775</v>
          </cell>
          <cell r="AD4">
            <v>43776</v>
          </cell>
          <cell r="AE4">
            <v>43777</v>
          </cell>
          <cell r="AF4">
            <v>43778</v>
          </cell>
          <cell r="AG4">
            <v>43779</v>
          </cell>
          <cell r="AH4">
            <v>43780</v>
          </cell>
          <cell r="AI4">
            <v>43781</v>
          </cell>
          <cell r="AJ4">
            <v>43782</v>
          </cell>
          <cell r="AK4">
            <v>43783</v>
          </cell>
          <cell r="AL4">
            <v>43784</v>
          </cell>
          <cell r="AM4">
            <v>43785</v>
          </cell>
          <cell r="AN4">
            <v>43786</v>
          </cell>
          <cell r="AO4">
            <v>43787</v>
          </cell>
          <cell r="AP4">
            <v>43788</v>
          </cell>
          <cell r="AQ4">
            <v>43789</v>
          </cell>
          <cell r="AR4">
            <v>43790</v>
          </cell>
          <cell r="AS4">
            <v>43791</v>
          </cell>
          <cell r="AT4">
            <v>43792</v>
          </cell>
          <cell r="AU4">
            <v>43793</v>
          </cell>
          <cell r="AV4">
            <v>43794</v>
          </cell>
          <cell r="AW4">
            <v>43795</v>
          </cell>
          <cell r="AX4">
            <v>43796</v>
          </cell>
          <cell r="AY4">
            <v>43797</v>
          </cell>
          <cell r="AZ4">
            <v>43798</v>
          </cell>
          <cell r="BA4">
            <v>43799</v>
          </cell>
          <cell r="BB4">
            <v>43800</v>
          </cell>
        </row>
      </sheetData>
      <sheetData sheetId="4" refreshError="1"/>
      <sheetData sheetId="5" refreshError="1"/>
      <sheetData sheetId="6">
        <row r="3">
          <cell r="B3" t="str">
            <v>Monsieur :</v>
          </cell>
          <cell r="C3" t="str">
            <v>CUBERO Thierry</v>
          </cell>
        </row>
        <row r="4">
          <cell r="C4" t="str">
            <v>RIGNAULT Julien</v>
          </cell>
        </row>
        <row r="5">
          <cell r="C5" t="str">
            <v>ARROYO Olivier</v>
          </cell>
        </row>
        <row r="6">
          <cell r="C6" t="str">
            <v>CAPOU Claude</v>
          </cell>
        </row>
        <row r="7">
          <cell r="C7" t="str">
            <v>GAMELIN Fabrice</v>
          </cell>
        </row>
        <row r="8">
          <cell r="C8" t="str">
            <v>GUILLEZ Christophe</v>
          </cell>
        </row>
        <row r="9">
          <cell r="C9" t="str">
            <v>BENSAOU Aziz</v>
          </cell>
        </row>
        <row r="10">
          <cell r="C10" t="str">
            <v>CAZENEUVE Sandrine</v>
          </cell>
        </row>
        <row r="11">
          <cell r="C11" t="str">
            <v>VERSTIGGEL Luc</v>
          </cell>
        </row>
        <row r="12">
          <cell r="C12" t="str">
            <v>DOUMENG Philippe</v>
          </cell>
        </row>
        <row r="13">
          <cell r="C13" t="str">
            <v>FALENDRY Didier</v>
          </cell>
        </row>
        <row r="14">
          <cell r="C14" t="str">
            <v>PINIAC Joel</v>
          </cell>
        </row>
        <row r="15">
          <cell r="C15" t="str">
            <v>TORCHET Frederic</v>
          </cell>
        </row>
        <row r="16">
          <cell r="C16" t="str">
            <v>ZANNESE Philippe</v>
          </cell>
        </row>
        <row r="17">
          <cell r="C17" t="str">
            <v>GUIGOU Laurent</v>
          </cell>
        </row>
        <row r="18">
          <cell r="C18" t="str">
            <v>ISAIA J-Luc</v>
          </cell>
        </row>
        <row r="19">
          <cell r="C19" t="str">
            <v>NARANJO David</v>
          </cell>
        </row>
        <row r="20">
          <cell r="C20" t="str">
            <v>CONSUL Stephan</v>
          </cell>
        </row>
        <row r="21">
          <cell r="C21" t="str">
            <v>CORREIA Laurent</v>
          </cell>
        </row>
        <row r="22">
          <cell r="C22" t="str">
            <v>DA COSTA Bruno</v>
          </cell>
        </row>
        <row r="23">
          <cell r="C23" t="str">
            <v>BISIAUX Cyril</v>
          </cell>
        </row>
        <row r="24">
          <cell r="C24" t="str">
            <v>MARQUES Christian</v>
          </cell>
        </row>
        <row r="25">
          <cell r="C25" t="str">
            <v>PENNEQUIN  Jonathan</v>
          </cell>
        </row>
        <row r="26">
          <cell r="C26" t="str">
            <v>DUGUE Gerald</v>
          </cell>
        </row>
        <row r="27">
          <cell r="C27" t="str">
            <v>SABARROS Patrick</v>
          </cell>
        </row>
        <row r="28">
          <cell r="C28" t="str">
            <v>DE CRUZEL Claude</v>
          </cell>
        </row>
        <row r="29">
          <cell r="C29" t="str">
            <v>FATHI Abdallah</v>
          </cell>
        </row>
        <row r="30">
          <cell r="C30" t="str">
            <v>SALANEUVE J-Michel</v>
          </cell>
        </row>
        <row r="31">
          <cell r="C31" t="str">
            <v>BREIL Benoît</v>
          </cell>
        </row>
        <row r="32">
          <cell r="C32" t="str">
            <v>CLARENS Paul</v>
          </cell>
        </row>
        <row r="33">
          <cell r="C33" t="str">
            <v>FERNANDEZ Philippe</v>
          </cell>
        </row>
        <row r="34">
          <cell r="C34" t="str">
            <v>ALBENQUE Didier</v>
          </cell>
        </row>
        <row r="35">
          <cell r="C35" t="str">
            <v>AUMONIER Eric</v>
          </cell>
        </row>
        <row r="36">
          <cell r="C36" t="str">
            <v>OM DoCA</v>
          </cell>
        </row>
        <row r="37">
          <cell r="C37" t="str">
            <v>BELLO Christian</v>
          </cell>
        </row>
        <row r="38">
          <cell r="C38" t="str">
            <v>BENAKCHA Faycal</v>
          </cell>
        </row>
        <row r="39">
          <cell r="C39" t="str">
            <v>DUCOUSSO Regis</v>
          </cell>
        </row>
        <row r="40">
          <cell r="C40" t="str">
            <v>BOUDIERES Stephane</v>
          </cell>
        </row>
        <row r="41">
          <cell r="C41" t="str">
            <v>LAFAGE Sophie</v>
          </cell>
        </row>
        <row r="42">
          <cell r="C42" t="str">
            <v>FABRE Patrick</v>
          </cell>
        </row>
        <row r="43">
          <cell r="C43" t="str">
            <v>MONSINAT  J-Jacques</v>
          </cell>
        </row>
        <row r="44">
          <cell r="C44" t="str">
            <v>LOPEZ Stephane</v>
          </cell>
        </row>
        <row r="45">
          <cell r="C45" t="str">
            <v>PILES Didier</v>
          </cell>
        </row>
        <row r="46">
          <cell r="C46" t="str">
            <v>CASSE Philippe</v>
          </cell>
        </row>
        <row r="47">
          <cell r="C47" t="str">
            <v>CENCIGH J. Fr</v>
          </cell>
        </row>
        <row r="48">
          <cell r="C48" t="str">
            <v>DE SOUSA Victor</v>
          </cell>
        </row>
        <row r="49">
          <cell r="C49" t="str">
            <v>LIMAM Mohamed</v>
          </cell>
        </row>
        <row r="50">
          <cell r="C50" t="str">
            <v>MAYBON Andre</v>
          </cell>
        </row>
        <row r="51">
          <cell r="C51" t="str">
            <v xml:space="preserve">MORALES Gérardo </v>
          </cell>
        </row>
        <row r="52">
          <cell r="C52" t="str">
            <v>PIWOWARCZYK Bruno</v>
          </cell>
        </row>
        <row r="53">
          <cell r="C53" t="str">
            <v>BONNASSIES Fabien</v>
          </cell>
        </row>
        <row r="54">
          <cell r="C54" t="str">
            <v>BOUARD Franck</v>
          </cell>
        </row>
        <row r="55">
          <cell r="C55" t="str">
            <v>BRANDENBURGER Serge</v>
          </cell>
        </row>
        <row r="56">
          <cell r="C56" t="str">
            <v>BRAS Pascal</v>
          </cell>
        </row>
        <row r="57">
          <cell r="C57" t="str">
            <v>BRITES Robert</v>
          </cell>
        </row>
        <row r="58">
          <cell r="C58" t="str">
            <v>CORRIAS Christian</v>
          </cell>
        </row>
        <row r="59">
          <cell r="C59" t="str">
            <v>PLA Patrick</v>
          </cell>
        </row>
        <row r="60">
          <cell r="C60" t="str">
            <v>PLAZA Maite</v>
          </cell>
        </row>
        <row r="61">
          <cell r="C61" t="str">
            <v>ZITOUNI Rachid</v>
          </cell>
        </row>
        <row r="62">
          <cell r="C62" t="str">
            <v>DEFRESNE Patrick</v>
          </cell>
        </row>
        <row r="63">
          <cell r="C63" t="str">
            <v>FERRANDIZ Alex</v>
          </cell>
        </row>
        <row r="64">
          <cell r="C64" t="str">
            <v>HUE Jean-Christophe</v>
          </cell>
        </row>
        <row r="65">
          <cell r="C65" t="str">
            <v>JOUBERT J.LUC</v>
          </cell>
        </row>
        <row r="66">
          <cell r="C66" t="str">
            <v>KELIF Maurice</v>
          </cell>
        </row>
        <row r="67">
          <cell r="C67" t="str">
            <v>KIPPEURT Olivier</v>
          </cell>
        </row>
        <row r="68">
          <cell r="C68" t="str">
            <v>KRARUP Jean-luc</v>
          </cell>
        </row>
        <row r="69">
          <cell r="C69" t="str">
            <v>MATHIEU Fabrice</v>
          </cell>
        </row>
        <row r="70">
          <cell r="C70" t="str">
            <v>SIROT Mandy</v>
          </cell>
        </row>
        <row r="71">
          <cell r="C71" t="str">
            <v>COSTA Lionel</v>
          </cell>
        </row>
        <row r="72">
          <cell r="C72" t="str">
            <v>COURNEIL Pierre jean</v>
          </cell>
        </row>
        <row r="73">
          <cell r="C73" t="str">
            <v>DUBUC Bernard</v>
          </cell>
        </row>
        <row r="74">
          <cell r="C74" t="str">
            <v>GAVOUX Philippe</v>
          </cell>
        </row>
        <row r="75">
          <cell r="C75" t="str">
            <v>HORGUES Alain</v>
          </cell>
        </row>
        <row r="76">
          <cell r="C76" t="str">
            <v>JOLY Maxime</v>
          </cell>
        </row>
        <row r="77">
          <cell r="C77" t="str">
            <v>LOMBART Stephane</v>
          </cell>
        </row>
        <row r="78">
          <cell r="C78" t="str">
            <v>MARSON Christophe</v>
          </cell>
        </row>
        <row r="79">
          <cell r="C79" t="str">
            <v>MELILLI Raphael</v>
          </cell>
        </row>
        <row r="80">
          <cell r="C80" t="str">
            <v>ALLAIN Frederic</v>
          </cell>
        </row>
        <row r="81">
          <cell r="C81" t="str">
            <v>ANTAGNAC Gerard</v>
          </cell>
        </row>
        <row r="82">
          <cell r="C82" t="str">
            <v>COSENTINO Alban</v>
          </cell>
        </row>
        <row r="83">
          <cell r="C83" t="str">
            <v>FOISSAC Nicolas</v>
          </cell>
        </row>
        <row r="84">
          <cell r="C84" t="str">
            <v>GALAUD Laurent</v>
          </cell>
        </row>
        <row r="85">
          <cell r="C85" t="str">
            <v>MECHOUAT Abdelouhab</v>
          </cell>
        </row>
        <row r="86">
          <cell r="C86" t="str">
            <v>SAGANSAN Cedric</v>
          </cell>
        </row>
        <row r="87">
          <cell r="C87" t="str">
            <v>SARRAU Serge</v>
          </cell>
        </row>
        <row r="88">
          <cell r="C88" t="str">
            <v>SORET Denis</v>
          </cell>
        </row>
        <row r="89">
          <cell r="C89" t="str">
            <v>BERGIN Frederic</v>
          </cell>
        </row>
        <row r="90">
          <cell r="C90" t="str">
            <v>BONNAVENTURE Frederic</v>
          </cell>
        </row>
        <row r="91">
          <cell r="C91" t="str">
            <v>COLLAO Georges</v>
          </cell>
        </row>
        <row r="92">
          <cell r="C92" t="str">
            <v>FABRIS Stephane</v>
          </cell>
        </row>
        <row r="93">
          <cell r="C93" t="str">
            <v>FOURNIE Jean michel</v>
          </cell>
        </row>
        <row r="94">
          <cell r="C94" t="str">
            <v>FRANCOIS Claude</v>
          </cell>
        </row>
        <row r="95">
          <cell r="C95" t="str">
            <v>GASC Eric</v>
          </cell>
        </row>
        <row r="96">
          <cell r="C96" t="str">
            <v>PEREZ Michel</v>
          </cell>
        </row>
        <row r="97">
          <cell r="C97" t="str">
            <v>VIVANCOS Serge</v>
          </cell>
        </row>
        <row r="98">
          <cell r="C98" t="str">
            <v>DEVEZE Edmond</v>
          </cell>
        </row>
        <row r="99">
          <cell r="C99" t="str">
            <v>DUFFO Rene</v>
          </cell>
        </row>
        <row r="100">
          <cell r="C100" t="str">
            <v>CHAUSSOY Aurélie</v>
          </cell>
        </row>
        <row r="101">
          <cell r="C101" t="str">
            <v>BLANC Frederic</v>
          </cell>
        </row>
        <row r="102">
          <cell r="C102" t="str">
            <v>CHARLES Patricia</v>
          </cell>
        </row>
        <row r="103">
          <cell r="C103" t="str">
            <v>COLAS Benoit</v>
          </cell>
        </row>
        <row r="104">
          <cell r="C104" t="str">
            <v>DARRIERE Emmanuel</v>
          </cell>
        </row>
        <row r="105">
          <cell r="C105" t="str">
            <v>GINESTET Patrice</v>
          </cell>
        </row>
        <row r="106">
          <cell r="C106" t="str">
            <v>JAU Alexandre</v>
          </cell>
        </row>
        <row r="107">
          <cell r="C107" t="str">
            <v>LAPLACE J-Marc</v>
          </cell>
        </row>
        <row r="108">
          <cell r="C108" t="str">
            <v>TOUZRHAR Charif</v>
          </cell>
        </row>
        <row r="109">
          <cell r="C109" t="str">
            <v>WESOLY Boris</v>
          </cell>
        </row>
        <row r="110">
          <cell r="C110" t="str">
            <v>CIGAGNA Marielle</v>
          </cell>
        </row>
        <row r="111">
          <cell r="C111" t="str">
            <v>NADALIN Remy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5"/>
  <sheetViews>
    <sheetView workbookViewId="0">
      <selection activeCell="B8" sqref="B8:B27"/>
    </sheetView>
  </sheetViews>
  <sheetFormatPr baseColWidth="10" defaultColWidth="9.140625" defaultRowHeight="15" x14ac:dyDescent="0.25"/>
  <cols>
    <col min="1" max="1" width="3" bestFit="1" customWidth="1"/>
    <col min="2" max="2" width="7.28515625" style="53" customWidth="1"/>
    <col min="3" max="3" width="6.42578125" style="52" bestFit="1" customWidth="1"/>
    <col min="4" max="4" width="2.5703125" style="52" bestFit="1" customWidth="1"/>
    <col min="5" max="5" width="5.5703125" bestFit="1" customWidth="1"/>
    <col min="6" max="11" width="5.5703125" customWidth="1"/>
    <col min="12" max="12" width="5.5703125" bestFit="1" customWidth="1"/>
    <col min="13" max="18" width="5.5703125" customWidth="1"/>
    <col min="19" max="19" width="1.7109375" customWidth="1"/>
    <col min="20" max="20" width="5.7109375" style="63" customWidth="1"/>
    <col min="21" max="21" width="9.5703125" bestFit="1" customWidth="1"/>
  </cols>
  <sheetData>
    <row r="1" spans="1:20" x14ac:dyDescent="0.25">
      <c r="A1" s="52"/>
      <c r="B1" s="71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</row>
    <row r="2" spans="1:20" x14ac:dyDescent="0.25">
      <c r="A2" s="52"/>
      <c r="B2" s="71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</row>
    <row r="3" spans="1:20" x14ac:dyDescent="0.25">
      <c r="A3" s="52"/>
      <c r="B3" s="71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</row>
    <row r="4" spans="1:20" ht="15.75" thickBot="1" x14ac:dyDescent="0.3">
      <c r="A4" s="52"/>
      <c r="B4" s="71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</row>
    <row r="5" spans="1:20" ht="15.75" thickBot="1" x14ac:dyDescent="0.3">
      <c r="A5" s="78"/>
      <c r="B5" s="78"/>
      <c r="C5" s="78"/>
      <c r="D5" s="79"/>
      <c r="E5" s="80" t="s">
        <v>0</v>
      </c>
      <c r="F5" s="81"/>
      <c r="G5" s="81"/>
      <c r="H5" s="81"/>
      <c r="I5" s="81"/>
      <c r="J5" s="81"/>
      <c r="K5" s="82"/>
      <c r="L5" s="80" t="s">
        <v>1</v>
      </c>
      <c r="M5" s="81"/>
      <c r="N5" s="81"/>
      <c r="O5" s="81"/>
      <c r="P5" s="81"/>
      <c r="Q5" s="81"/>
      <c r="R5" s="82"/>
      <c r="T5" s="65"/>
    </row>
    <row r="6" spans="1:20" ht="18" x14ac:dyDescent="0.25">
      <c r="A6" s="1"/>
      <c r="B6" s="72"/>
      <c r="C6" s="2"/>
      <c r="D6" s="2"/>
      <c r="E6" s="3" t="s">
        <v>2</v>
      </c>
      <c r="F6" s="4" t="s">
        <v>3</v>
      </c>
      <c r="G6" s="4" t="s">
        <v>4</v>
      </c>
      <c r="H6" s="4" t="s">
        <v>5</v>
      </c>
      <c r="I6" s="4" t="s">
        <v>6</v>
      </c>
      <c r="J6" s="4" t="s">
        <v>7</v>
      </c>
      <c r="K6" s="5" t="s">
        <v>8</v>
      </c>
      <c r="L6" s="3" t="s">
        <v>2</v>
      </c>
      <c r="M6" s="4" t="s">
        <v>3</v>
      </c>
      <c r="N6" s="4" t="s">
        <v>4</v>
      </c>
      <c r="O6" s="4" t="s">
        <v>5</v>
      </c>
      <c r="P6" s="4" t="s">
        <v>6</v>
      </c>
      <c r="Q6" s="4" t="s">
        <v>7</v>
      </c>
      <c r="R6" s="5" t="s">
        <v>8</v>
      </c>
      <c r="T6" s="65"/>
    </row>
    <row r="7" spans="1:20" ht="16.5" thickBot="1" x14ac:dyDescent="0.3">
      <c r="A7" s="6"/>
      <c r="B7" s="73"/>
      <c r="C7" s="7"/>
      <c r="D7" s="7"/>
      <c r="E7" s="8">
        <v>40465</v>
      </c>
      <c r="F7" s="9">
        <f>IF(E7="","",E7+1)</f>
        <v>40466</v>
      </c>
      <c r="G7" s="9">
        <f t="shared" ref="G7:R7" si="0">IF(F7="","",F7+1)</f>
        <v>40467</v>
      </c>
      <c r="H7" s="9">
        <f t="shared" si="0"/>
        <v>40468</v>
      </c>
      <c r="I7" s="9">
        <f t="shared" si="0"/>
        <v>40469</v>
      </c>
      <c r="J7" s="9">
        <f t="shared" si="0"/>
        <v>40470</v>
      </c>
      <c r="K7" s="10">
        <f t="shared" si="0"/>
        <v>40471</v>
      </c>
      <c r="L7" s="11">
        <f t="shared" si="0"/>
        <v>40472</v>
      </c>
      <c r="M7" s="9">
        <f t="shared" si="0"/>
        <v>40473</v>
      </c>
      <c r="N7" s="9">
        <f t="shared" si="0"/>
        <v>40474</v>
      </c>
      <c r="O7" s="9">
        <f t="shared" si="0"/>
        <v>40475</v>
      </c>
      <c r="P7" s="9">
        <f t="shared" si="0"/>
        <v>40476</v>
      </c>
      <c r="Q7" s="9">
        <f t="shared" si="0"/>
        <v>40477</v>
      </c>
      <c r="R7" s="10">
        <f t="shared" si="0"/>
        <v>40478</v>
      </c>
      <c r="T7" s="58"/>
    </row>
    <row r="8" spans="1:20" ht="15.75" x14ac:dyDescent="0.25">
      <c r="A8" s="12"/>
      <c r="B8" s="29" t="s">
        <v>34</v>
      </c>
      <c r="C8" s="74">
        <v>2170</v>
      </c>
      <c r="D8" s="13">
        <v>1</v>
      </c>
      <c r="E8" s="14" t="s">
        <v>12</v>
      </c>
      <c r="F8" s="15" t="s">
        <v>12</v>
      </c>
      <c r="G8" s="15" t="s">
        <v>12</v>
      </c>
      <c r="H8" s="15" t="s">
        <v>12</v>
      </c>
      <c r="I8" s="15" t="s">
        <v>12</v>
      </c>
      <c r="J8" s="15" t="s">
        <v>10</v>
      </c>
      <c r="K8" s="16" t="s">
        <v>11</v>
      </c>
      <c r="L8" s="17" t="s">
        <v>12</v>
      </c>
      <c r="M8" s="18" t="s">
        <v>13</v>
      </c>
      <c r="N8" s="19" t="s">
        <v>14</v>
      </c>
      <c r="O8" s="20" t="s">
        <v>15</v>
      </c>
      <c r="P8" s="20" t="s">
        <v>16</v>
      </c>
      <c r="Q8" s="20" t="s">
        <v>10</v>
      </c>
      <c r="R8" s="21" t="s">
        <v>11</v>
      </c>
      <c r="T8" s="58"/>
    </row>
    <row r="9" spans="1:20" ht="16.5" thickBot="1" x14ac:dyDescent="0.3">
      <c r="A9" s="12"/>
      <c r="B9" s="29" t="s">
        <v>40</v>
      </c>
      <c r="C9" s="75">
        <v>3057</v>
      </c>
      <c r="D9" s="26">
        <v>2</v>
      </c>
      <c r="E9" s="14" t="s">
        <v>12</v>
      </c>
      <c r="F9" s="15" t="s">
        <v>12</v>
      </c>
      <c r="G9" s="15" t="s">
        <v>12</v>
      </c>
      <c r="H9" s="15" t="s">
        <v>12</v>
      </c>
      <c r="I9" s="15" t="s">
        <v>12</v>
      </c>
      <c r="J9" s="15" t="s">
        <v>10</v>
      </c>
      <c r="K9" s="16" t="s">
        <v>11</v>
      </c>
      <c r="L9" s="17" t="s">
        <v>12</v>
      </c>
      <c r="M9" s="18" t="s">
        <v>13</v>
      </c>
      <c r="N9" s="19" t="s">
        <v>9</v>
      </c>
      <c r="O9" s="20" t="s">
        <v>18</v>
      </c>
      <c r="P9" s="20" t="s">
        <v>19</v>
      </c>
      <c r="Q9" s="20" t="s">
        <v>10</v>
      </c>
      <c r="R9" s="21" t="s">
        <v>11</v>
      </c>
      <c r="T9" s="58"/>
    </row>
    <row r="10" spans="1:20" ht="15.75" x14ac:dyDescent="0.25">
      <c r="A10" s="12"/>
      <c r="B10" s="29" t="s">
        <v>41</v>
      </c>
      <c r="C10" s="29">
        <v>4290</v>
      </c>
      <c r="D10" s="13">
        <v>3</v>
      </c>
      <c r="E10" s="14" t="s">
        <v>12</v>
      </c>
      <c r="F10" s="15" t="s">
        <v>12</v>
      </c>
      <c r="G10" s="15" t="s">
        <v>12</v>
      </c>
      <c r="H10" s="15" t="s">
        <v>12</v>
      </c>
      <c r="I10" s="15" t="s">
        <v>12</v>
      </c>
      <c r="J10" s="15" t="s">
        <v>10</v>
      </c>
      <c r="K10" s="16" t="s">
        <v>11</v>
      </c>
      <c r="L10" s="27" t="s">
        <v>12</v>
      </c>
      <c r="M10" s="15" t="s">
        <v>13</v>
      </c>
      <c r="N10" s="18" t="s">
        <v>12</v>
      </c>
      <c r="O10" s="20" t="s">
        <v>25</v>
      </c>
      <c r="P10" s="20" t="s">
        <v>9</v>
      </c>
      <c r="Q10" s="20" t="s">
        <v>10</v>
      </c>
      <c r="R10" s="21" t="s">
        <v>11</v>
      </c>
      <c r="T10" s="58"/>
    </row>
    <row r="11" spans="1:20" ht="15.75" x14ac:dyDescent="0.25">
      <c r="A11" s="12">
        <v>1</v>
      </c>
      <c r="B11" s="29" t="s">
        <v>12</v>
      </c>
      <c r="C11" s="29">
        <v>1946</v>
      </c>
      <c r="D11" s="29">
        <v>4</v>
      </c>
      <c r="E11" s="14" t="s">
        <v>12</v>
      </c>
      <c r="F11" s="15" t="s">
        <v>12</v>
      </c>
      <c r="G11" s="15" t="s">
        <v>12</v>
      </c>
      <c r="H11" s="15" t="s">
        <v>12</v>
      </c>
      <c r="I11" s="15" t="s">
        <v>12</v>
      </c>
      <c r="J11" s="15" t="s">
        <v>10</v>
      </c>
      <c r="K11" s="16" t="s">
        <v>11</v>
      </c>
      <c r="L11" s="30" t="s">
        <v>12</v>
      </c>
      <c r="M11" s="18" t="s">
        <v>12</v>
      </c>
      <c r="N11" s="15" t="s">
        <v>13</v>
      </c>
      <c r="O11" s="20" t="s">
        <v>29</v>
      </c>
      <c r="P11" s="20" t="s">
        <v>35</v>
      </c>
      <c r="Q11" s="20" t="s">
        <v>10</v>
      </c>
      <c r="R11" s="21" t="s">
        <v>11</v>
      </c>
      <c r="T11" s="58"/>
    </row>
    <row r="12" spans="1:20" ht="15.75" x14ac:dyDescent="0.25">
      <c r="A12" s="12"/>
      <c r="B12" s="29" t="s">
        <v>42</v>
      </c>
      <c r="C12" s="29">
        <v>3423</v>
      </c>
      <c r="D12" s="29">
        <v>5</v>
      </c>
      <c r="E12" s="14" t="s">
        <v>12</v>
      </c>
      <c r="F12" s="15" t="s">
        <v>12</v>
      </c>
      <c r="G12" s="15" t="s">
        <v>12</v>
      </c>
      <c r="H12" s="15" t="s">
        <v>12</v>
      </c>
      <c r="I12" s="15" t="s">
        <v>12</v>
      </c>
      <c r="J12" s="15" t="s">
        <v>10</v>
      </c>
      <c r="K12" s="16" t="s">
        <v>11</v>
      </c>
      <c r="L12" s="32" t="s">
        <v>9</v>
      </c>
      <c r="M12" s="15" t="s">
        <v>12</v>
      </c>
      <c r="N12" s="15" t="s">
        <v>13</v>
      </c>
      <c r="O12" s="20" t="s">
        <v>27</v>
      </c>
      <c r="P12" s="20" t="s">
        <v>22</v>
      </c>
      <c r="Q12" s="20" t="s">
        <v>10</v>
      </c>
      <c r="R12" s="21" t="s">
        <v>11</v>
      </c>
      <c r="T12" s="58"/>
    </row>
    <row r="13" spans="1:20" ht="15.75" x14ac:dyDescent="0.25">
      <c r="A13" s="12"/>
      <c r="B13" s="29" t="s">
        <v>43</v>
      </c>
      <c r="C13" s="29">
        <v>2409</v>
      </c>
      <c r="D13" s="29">
        <v>6</v>
      </c>
      <c r="E13" s="14" t="s">
        <v>12</v>
      </c>
      <c r="F13" s="15" t="s">
        <v>12</v>
      </c>
      <c r="G13" s="15" t="s">
        <v>12</v>
      </c>
      <c r="H13" s="15" t="s">
        <v>12</v>
      </c>
      <c r="I13" s="15" t="s">
        <v>12</v>
      </c>
      <c r="J13" s="15" t="s">
        <v>10</v>
      </c>
      <c r="K13" s="16" t="s">
        <v>11</v>
      </c>
      <c r="L13" s="31" t="s">
        <v>12</v>
      </c>
      <c r="M13" s="33" t="s">
        <v>13</v>
      </c>
      <c r="N13" s="34" t="s">
        <v>12</v>
      </c>
      <c r="O13" s="24" t="s">
        <v>23</v>
      </c>
      <c r="P13" s="24" t="s">
        <v>9</v>
      </c>
      <c r="Q13" s="23" t="s">
        <v>10</v>
      </c>
      <c r="R13" s="28" t="s">
        <v>11</v>
      </c>
      <c r="T13" s="58"/>
    </row>
    <row r="14" spans="1:20" ht="15.75" x14ac:dyDescent="0.25">
      <c r="A14" s="12"/>
      <c r="B14" s="29" t="s">
        <v>44</v>
      </c>
      <c r="C14" s="29">
        <v>2336</v>
      </c>
      <c r="D14" s="29">
        <v>1</v>
      </c>
      <c r="E14" s="14" t="s">
        <v>12</v>
      </c>
      <c r="F14" s="15" t="s">
        <v>12</v>
      </c>
      <c r="G14" s="15" t="s">
        <v>12</v>
      </c>
      <c r="H14" s="15" t="s">
        <v>12</v>
      </c>
      <c r="I14" s="15" t="s">
        <v>12</v>
      </c>
      <c r="J14" s="15" t="s">
        <v>10</v>
      </c>
      <c r="K14" s="16" t="s">
        <v>11</v>
      </c>
      <c r="L14" s="31" t="s">
        <v>9</v>
      </c>
      <c r="M14" s="15" t="s">
        <v>13</v>
      </c>
      <c r="N14" s="15" t="s">
        <v>12</v>
      </c>
      <c r="O14" s="20" t="s">
        <v>32</v>
      </c>
      <c r="P14" s="20" t="s">
        <v>33</v>
      </c>
      <c r="Q14" s="20" t="s">
        <v>10</v>
      </c>
      <c r="R14" s="21" t="s">
        <v>11</v>
      </c>
      <c r="T14" s="58"/>
    </row>
    <row r="15" spans="1:20" ht="16.5" thickBot="1" x14ac:dyDescent="0.3">
      <c r="A15" s="12"/>
      <c r="B15" s="29" t="s">
        <v>47</v>
      </c>
      <c r="C15" s="29">
        <v>4499</v>
      </c>
      <c r="D15" s="36">
        <v>2</v>
      </c>
      <c r="E15" s="14" t="s">
        <v>12</v>
      </c>
      <c r="F15" s="15" t="s">
        <v>12</v>
      </c>
      <c r="G15" s="15" t="s">
        <v>12</v>
      </c>
      <c r="H15" s="15" t="s">
        <v>12</v>
      </c>
      <c r="I15" s="15" t="s">
        <v>12</v>
      </c>
      <c r="J15" s="15" t="s">
        <v>10</v>
      </c>
      <c r="K15" s="16" t="s">
        <v>11</v>
      </c>
      <c r="L15" s="27" t="s">
        <v>9</v>
      </c>
      <c r="M15" s="18" t="s">
        <v>12</v>
      </c>
      <c r="N15" s="15" t="s">
        <v>13</v>
      </c>
      <c r="O15" s="20" t="s">
        <v>21</v>
      </c>
      <c r="P15" s="20" t="s">
        <v>30</v>
      </c>
      <c r="Q15" s="20" t="s">
        <v>10</v>
      </c>
      <c r="R15" s="21" t="s">
        <v>11</v>
      </c>
      <c r="T15" s="58"/>
    </row>
    <row r="16" spans="1:20" ht="16.5" thickBot="1" x14ac:dyDescent="0.3">
      <c r="A16" s="12"/>
      <c r="B16" s="36" t="s">
        <v>48</v>
      </c>
      <c r="C16" s="36">
        <v>1673</v>
      </c>
      <c r="D16" s="37"/>
      <c r="E16" s="38" t="s">
        <v>29</v>
      </c>
      <c r="F16" s="39" t="s">
        <v>29</v>
      </c>
      <c r="G16" s="39" t="s">
        <v>10</v>
      </c>
      <c r="H16" s="40" t="s">
        <v>14</v>
      </c>
      <c r="I16" s="39" t="s">
        <v>14</v>
      </c>
      <c r="J16" s="39" t="s">
        <v>14</v>
      </c>
      <c r="K16" s="41" t="s">
        <v>11</v>
      </c>
      <c r="L16" s="42" t="s">
        <v>36</v>
      </c>
      <c r="M16" s="43" t="s">
        <v>36</v>
      </c>
      <c r="N16" s="44" t="s">
        <v>13</v>
      </c>
      <c r="O16" s="44" t="s">
        <v>36</v>
      </c>
      <c r="P16" s="40" t="s">
        <v>15</v>
      </c>
      <c r="Q16" s="40" t="s">
        <v>10</v>
      </c>
      <c r="R16" s="45" t="s">
        <v>11</v>
      </c>
      <c r="T16" s="58"/>
    </row>
    <row r="17" spans="1:20" ht="18" x14ac:dyDescent="0.25">
      <c r="A17" s="1"/>
      <c r="B17" s="13"/>
      <c r="C17" s="46"/>
      <c r="D17" s="46"/>
      <c r="E17" s="3" t="s">
        <v>2</v>
      </c>
      <c r="F17" s="4" t="s">
        <v>3</v>
      </c>
      <c r="G17" s="4" t="s">
        <v>4</v>
      </c>
      <c r="H17" s="4" t="s">
        <v>5</v>
      </c>
      <c r="I17" s="4" t="s">
        <v>6</v>
      </c>
      <c r="J17" s="4" t="s">
        <v>7</v>
      </c>
      <c r="K17" s="5" t="s">
        <v>8</v>
      </c>
      <c r="L17" s="3" t="s">
        <v>2</v>
      </c>
      <c r="M17" s="4" t="s">
        <v>3</v>
      </c>
      <c r="N17" s="4" t="s">
        <v>4</v>
      </c>
      <c r="O17" s="4" t="s">
        <v>5</v>
      </c>
      <c r="P17" s="4" t="s">
        <v>6</v>
      </c>
      <c r="Q17" s="4" t="s">
        <v>7</v>
      </c>
      <c r="R17" s="5" t="s">
        <v>8</v>
      </c>
      <c r="T17" s="58"/>
    </row>
    <row r="18" spans="1:20" ht="16.5" thickBot="1" x14ac:dyDescent="0.3">
      <c r="A18" s="6"/>
      <c r="B18" s="36"/>
      <c r="C18" s="47"/>
      <c r="D18" s="48"/>
      <c r="E18" s="8">
        <f>IF(E$7="","",E$7)</f>
        <v>40465</v>
      </c>
      <c r="F18" s="9">
        <f>IF(E$18="","",E$18+1)</f>
        <v>40466</v>
      </c>
      <c r="G18" s="9">
        <f t="shared" ref="G18:L18" si="1">IF(F$18="","",F$18+1)</f>
        <v>40467</v>
      </c>
      <c r="H18" s="9">
        <f t="shared" si="1"/>
        <v>40468</v>
      </c>
      <c r="I18" s="9">
        <f t="shared" si="1"/>
        <v>40469</v>
      </c>
      <c r="J18" s="9">
        <f t="shared" si="1"/>
        <v>40470</v>
      </c>
      <c r="K18" s="10">
        <f t="shared" si="1"/>
        <v>40471</v>
      </c>
      <c r="L18" s="11">
        <f t="shared" si="1"/>
        <v>40472</v>
      </c>
      <c r="M18" s="9">
        <f t="shared" ref="M18:R18" si="2">IF(L$18="","",L$18+1)</f>
        <v>40473</v>
      </c>
      <c r="N18" s="9">
        <f t="shared" si="2"/>
        <v>40474</v>
      </c>
      <c r="O18" s="9">
        <f t="shared" si="2"/>
        <v>40475</v>
      </c>
      <c r="P18" s="9">
        <f t="shared" si="2"/>
        <v>40476</v>
      </c>
      <c r="Q18" s="9">
        <f t="shared" si="2"/>
        <v>40477</v>
      </c>
      <c r="R18" s="10">
        <f t="shared" si="2"/>
        <v>40478</v>
      </c>
      <c r="T18" s="58"/>
    </row>
    <row r="19" spans="1:20" ht="15.75" x14ac:dyDescent="0.25">
      <c r="A19" s="12"/>
      <c r="B19" s="29" t="s">
        <v>5</v>
      </c>
      <c r="C19" s="13">
        <v>2749</v>
      </c>
      <c r="D19" s="13">
        <v>1</v>
      </c>
      <c r="E19" s="25" t="s">
        <v>23</v>
      </c>
      <c r="F19" s="24" t="s">
        <v>24</v>
      </c>
      <c r="G19" s="24" t="s">
        <v>25</v>
      </c>
      <c r="H19" s="18" t="s">
        <v>12</v>
      </c>
      <c r="I19" s="24" t="s">
        <v>9</v>
      </c>
      <c r="J19" s="24" t="s">
        <v>10</v>
      </c>
      <c r="K19" s="22" t="s">
        <v>11</v>
      </c>
      <c r="L19" s="14" t="s">
        <v>12</v>
      </c>
      <c r="M19" s="15" t="s">
        <v>12</v>
      </c>
      <c r="N19" s="15" t="s">
        <v>12</v>
      </c>
      <c r="O19" s="15" t="s">
        <v>12</v>
      </c>
      <c r="P19" s="15" t="s">
        <v>12</v>
      </c>
      <c r="Q19" s="15" t="s">
        <v>10</v>
      </c>
      <c r="R19" s="16" t="s">
        <v>11</v>
      </c>
      <c r="T19" s="58"/>
    </row>
    <row r="20" spans="1:20" ht="16.5" thickBot="1" x14ac:dyDescent="0.3">
      <c r="A20" s="12"/>
      <c r="B20" s="29" t="s">
        <v>49</v>
      </c>
      <c r="C20" s="29">
        <v>2108</v>
      </c>
      <c r="D20" s="36">
        <v>2</v>
      </c>
      <c r="E20" s="25" t="s">
        <v>20</v>
      </c>
      <c r="F20" s="24" t="s">
        <v>20</v>
      </c>
      <c r="G20" s="24" t="s">
        <v>27</v>
      </c>
      <c r="H20" s="24" t="s">
        <v>22</v>
      </c>
      <c r="I20" s="24" t="s">
        <v>9</v>
      </c>
      <c r="J20" s="24" t="s">
        <v>10</v>
      </c>
      <c r="K20" s="22" t="s">
        <v>11</v>
      </c>
      <c r="L20" s="14" t="s">
        <v>12</v>
      </c>
      <c r="M20" s="15" t="s">
        <v>12</v>
      </c>
      <c r="N20" s="15" t="s">
        <v>12</v>
      </c>
      <c r="O20" s="15" t="s">
        <v>12</v>
      </c>
      <c r="P20" s="15" t="s">
        <v>12</v>
      </c>
      <c r="Q20" s="15" t="s">
        <v>10</v>
      </c>
      <c r="R20" s="16" t="s">
        <v>11</v>
      </c>
      <c r="T20" s="58"/>
    </row>
    <row r="21" spans="1:20" ht="15.75" x14ac:dyDescent="0.25">
      <c r="A21" s="12"/>
      <c r="B21" s="29" t="s">
        <v>2</v>
      </c>
      <c r="C21" s="29">
        <v>2437</v>
      </c>
      <c r="D21" s="49">
        <v>3</v>
      </c>
      <c r="E21" s="23" t="s">
        <v>26</v>
      </c>
      <c r="F21" s="23" t="s">
        <v>26</v>
      </c>
      <c r="G21" s="23" t="s">
        <v>21</v>
      </c>
      <c r="H21" s="23" t="s">
        <v>30</v>
      </c>
      <c r="I21" s="23" t="s">
        <v>9</v>
      </c>
      <c r="J21" s="23" t="s">
        <v>10</v>
      </c>
      <c r="K21" s="28" t="s">
        <v>11</v>
      </c>
      <c r="L21" s="14" t="s">
        <v>12</v>
      </c>
      <c r="M21" s="15" t="s">
        <v>12</v>
      </c>
      <c r="N21" s="15" t="s">
        <v>12</v>
      </c>
      <c r="O21" s="15" t="s">
        <v>12</v>
      </c>
      <c r="P21" s="15" t="s">
        <v>12</v>
      </c>
      <c r="Q21" s="15" t="s">
        <v>10</v>
      </c>
      <c r="R21" s="16" t="s">
        <v>11</v>
      </c>
      <c r="T21" s="58"/>
    </row>
    <row r="22" spans="1:20" ht="15.75" x14ac:dyDescent="0.25">
      <c r="A22" s="12">
        <v>2</v>
      </c>
      <c r="B22" s="29" t="s">
        <v>45</v>
      </c>
      <c r="C22" s="29">
        <v>1661</v>
      </c>
      <c r="D22" s="29">
        <v>4</v>
      </c>
      <c r="E22" s="23" t="s">
        <v>28</v>
      </c>
      <c r="F22" s="23" t="s">
        <v>28</v>
      </c>
      <c r="G22" s="23" t="s">
        <v>29</v>
      </c>
      <c r="H22" s="23" t="s">
        <v>35</v>
      </c>
      <c r="I22" s="23" t="s">
        <v>9</v>
      </c>
      <c r="J22" s="23" t="s">
        <v>10</v>
      </c>
      <c r="K22" s="28" t="s">
        <v>11</v>
      </c>
      <c r="L22" s="14" t="s">
        <v>12</v>
      </c>
      <c r="M22" s="15" t="s">
        <v>12</v>
      </c>
      <c r="N22" s="15" t="s">
        <v>12</v>
      </c>
      <c r="O22" s="15" t="s">
        <v>12</v>
      </c>
      <c r="P22" s="15" t="s">
        <v>12</v>
      </c>
      <c r="Q22" s="15" t="s">
        <v>10</v>
      </c>
      <c r="R22" s="16" t="s">
        <v>11</v>
      </c>
      <c r="T22" s="58"/>
    </row>
    <row r="23" spans="1:20" ht="15.75" x14ac:dyDescent="0.25">
      <c r="A23" s="12"/>
      <c r="B23" s="29" t="s">
        <v>46</v>
      </c>
      <c r="C23" s="29">
        <v>3356</v>
      </c>
      <c r="D23" s="29">
        <v>5</v>
      </c>
      <c r="E23" s="18" t="s">
        <v>12</v>
      </c>
      <c r="F23" s="18" t="s">
        <v>12</v>
      </c>
      <c r="G23" s="18" t="s">
        <v>12</v>
      </c>
      <c r="H23" s="18" t="s">
        <v>12</v>
      </c>
      <c r="I23" s="18" t="s">
        <v>12</v>
      </c>
      <c r="J23" s="24" t="s">
        <v>10</v>
      </c>
      <c r="K23" s="22" t="s">
        <v>11</v>
      </c>
      <c r="L23" s="14" t="s">
        <v>12</v>
      </c>
      <c r="M23" s="15" t="s">
        <v>12</v>
      </c>
      <c r="N23" s="15" t="s">
        <v>12</v>
      </c>
      <c r="O23" s="15" t="s">
        <v>12</v>
      </c>
      <c r="P23" s="15" t="s">
        <v>12</v>
      </c>
      <c r="Q23" s="15" t="s">
        <v>10</v>
      </c>
      <c r="R23" s="16" t="s">
        <v>11</v>
      </c>
      <c r="T23" s="58"/>
    </row>
    <row r="24" spans="1:20" ht="15.75" x14ac:dyDescent="0.25">
      <c r="A24" s="12"/>
      <c r="B24" s="29" t="s">
        <v>52</v>
      </c>
      <c r="C24" s="29">
        <v>2905</v>
      </c>
      <c r="D24" s="29">
        <v>6</v>
      </c>
      <c r="E24" s="23" t="s">
        <v>37</v>
      </c>
      <c r="F24" s="23" t="s">
        <v>37</v>
      </c>
      <c r="G24" s="23" t="s">
        <v>18</v>
      </c>
      <c r="H24" s="23" t="s">
        <v>19</v>
      </c>
      <c r="I24" s="23" t="s">
        <v>9</v>
      </c>
      <c r="J24" s="23" t="s">
        <v>10</v>
      </c>
      <c r="K24" s="28" t="s">
        <v>11</v>
      </c>
      <c r="L24" s="14" t="s">
        <v>12</v>
      </c>
      <c r="M24" s="15" t="s">
        <v>12</v>
      </c>
      <c r="N24" s="15" t="s">
        <v>12</v>
      </c>
      <c r="O24" s="15" t="s">
        <v>12</v>
      </c>
      <c r="P24" s="15" t="s">
        <v>12</v>
      </c>
      <c r="Q24" s="15" t="s">
        <v>10</v>
      </c>
      <c r="R24" s="16" t="s">
        <v>11</v>
      </c>
      <c r="T24" s="58"/>
    </row>
    <row r="25" spans="1:20" ht="15.75" x14ac:dyDescent="0.25">
      <c r="A25" s="12"/>
      <c r="B25" s="29" t="s">
        <v>53</v>
      </c>
      <c r="C25" s="29">
        <v>2511</v>
      </c>
      <c r="D25" s="29">
        <v>1</v>
      </c>
      <c r="E25" s="23" t="s">
        <v>31</v>
      </c>
      <c r="F25" s="23" t="s">
        <v>38</v>
      </c>
      <c r="G25" s="23" t="s">
        <v>36</v>
      </c>
      <c r="H25" s="23" t="s">
        <v>16</v>
      </c>
      <c r="I25" s="23" t="s">
        <v>9</v>
      </c>
      <c r="J25" s="23" t="s">
        <v>10</v>
      </c>
      <c r="K25" s="28" t="s">
        <v>11</v>
      </c>
      <c r="L25" s="14" t="s">
        <v>12</v>
      </c>
      <c r="M25" s="15" t="s">
        <v>12</v>
      </c>
      <c r="N25" s="15" t="s">
        <v>12</v>
      </c>
      <c r="O25" s="15" t="s">
        <v>12</v>
      </c>
      <c r="P25" s="15" t="s">
        <v>12</v>
      </c>
      <c r="Q25" s="15" t="s">
        <v>10</v>
      </c>
      <c r="R25" s="16" t="s">
        <v>11</v>
      </c>
      <c r="T25" s="58"/>
    </row>
    <row r="26" spans="1:20" ht="16.5" thickBot="1" x14ac:dyDescent="0.3">
      <c r="A26" s="12"/>
      <c r="B26" s="29" t="s">
        <v>54</v>
      </c>
      <c r="C26" s="29">
        <v>4858</v>
      </c>
      <c r="D26" s="26">
        <v>2</v>
      </c>
      <c r="E26" s="35" t="s">
        <v>17</v>
      </c>
      <c r="F26" s="35" t="s">
        <v>23</v>
      </c>
      <c r="G26" s="35" t="s">
        <v>32</v>
      </c>
      <c r="H26" s="35" t="s">
        <v>33</v>
      </c>
      <c r="I26" s="35" t="s">
        <v>9</v>
      </c>
      <c r="J26" s="23" t="s">
        <v>10</v>
      </c>
      <c r="K26" s="28" t="s">
        <v>11</v>
      </c>
      <c r="L26" s="14" t="s">
        <v>12</v>
      </c>
      <c r="M26" s="15" t="s">
        <v>12</v>
      </c>
      <c r="N26" s="15" t="s">
        <v>12</v>
      </c>
      <c r="O26" s="15" t="s">
        <v>12</v>
      </c>
      <c r="P26" s="15" t="s">
        <v>12</v>
      </c>
      <c r="Q26" s="15" t="s">
        <v>10</v>
      </c>
      <c r="R26" s="16" t="s">
        <v>11</v>
      </c>
      <c r="T26" s="58"/>
    </row>
    <row r="27" spans="1:20" ht="16.5" thickBot="1" x14ac:dyDescent="0.3">
      <c r="A27" s="76"/>
      <c r="B27" s="36" t="s">
        <v>10</v>
      </c>
      <c r="C27" s="36">
        <v>1901</v>
      </c>
      <c r="D27" s="50"/>
      <c r="E27" s="51" t="s">
        <v>39</v>
      </c>
      <c r="F27" s="40" t="s">
        <v>39</v>
      </c>
      <c r="G27" s="40" t="s">
        <v>39</v>
      </c>
      <c r="H27" s="40" t="s">
        <v>39</v>
      </c>
      <c r="I27" s="40" t="s">
        <v>17</v>
      </c>
      <c r="J27" s="40" t="s">
        <v>10</v>
      </c>
      <c r="K27" s="45" t="s">
        <v>11</v>
      </c>
      <c r="L27" s="38" t="s">
        <v>29</v>
      </c>
      <c r="M27" s="39" t="s">
        <v>29</v>
      </c>
      <c r="N27" s="39" t="s">
        <v>10</v>
      </c>
      <c r="O27" s="40" t="s">
        <v>14</v>
      </c>
      <c r="P27" s="39" t="s">
        <v>14</v>
      </c>
      <c r="Q27" s="39" t="s">
        <v>14</v>
      </c>
      <c r="R27" s="41" t="s">
        <v>11</v>
      </c>
      <c r="T27" s="58"/>
    </row>
    <row r="28" spans="1:20" ht="15.75" x14ac:dyDescent="0.25">
      <c r="T28" s="58"/>
    </row>
    <row r="29" spans="1:20" ht="15.75" x14ac:dyDescent="0.25">
      <c r="T29" s="58"/>
    </row>
    <row r="30" spans="1:20" ht="15.75" x14ac:dyDescent="0.25">
      <c r="T30" s="58"/>
    </row>
    <row r="31" spans="1:20" ht="15.75" x14ac:dyDescent="0.25">
      <c r="T31" s="58"/>
    </row>
    <row r="32" spans="1:20" ht="15.75" x14ac:dyDescent="0.25">
      <c r="T32" s="58"/>
    </row>
    <row r="33" spans="20:20" x14ac:dyDescent="0.25">
      <c r="T33" s="70"/>
    </row>
    <row r="34" spans="20:20" x14ac:dyDescent="0.25">
      <c r="T34" s="70"/>
    </row>
    <row r="35" spans="20:20" x14ac:dyDescent="0.25">
      <c r="T35" s="70"/>
    </row>
  </sheetData>
  <mergeCells count="3">
    <mergeCell ref="A5:D5"/>
    <mergeCell ref="E5:K5"/>
    <mergeCell ref="L5:R5"/>
  </mergeCells>
  <conditionalFormatting sqref="J8:R16 J19:R27">
    <cfRule type="expression" dxfId="21" priority="21">
      <formula>SUM(1*ISNUMBER(SEARCH("," &amp; E8:J8 &amp; ",",",M,A,N,M0,M01,M02,M03,M04,A01,A02,A03,A04,N01,N02,M1,M2,M3,M4,M5,M6,M7,M8,M9,M10,A0,A1,A2,A3,A4,A5,A6,A7,A8,A9,A10,N0,N1,N2,N3,N4,N5,N03,N04,D,DM,DA,STA,RF,CA,")))=6</formula>
    </cfRule>
  </conditionalFormatting>
  <conditionalFormatting sqref="G8:R27">
    <cfRule type="expression" dxfId="20" priority="20">
      <formula>IF(COUNTIF(E8:G8,"*N*")&gt;2,1,0)</formula>
    </cfRule>
  </conditionalFormatting>
  <conditionalFormatting sqref="E8:R27">
    <cfRule type="cellIs" dxfId="19" priority="10" operator="equal">
      <formula>"N04"</formula>
    </cfRule>
    <cfRule type="cellIs" dxfId="18" priority="11" operator="equal">
      <formula>"N03"</formula>
    </cfRule>
    <cfRule type="cellIs" dxfId="17" priority="12" operator="equal">
      <formula>"A04"</formula>
    </cfRule>
    <cfRule type="cellIs" dxfId="16" priority="13" operator="equal">
      <formula>"A03"</formula>
    </cfRule>
    <cfRule type="cellIs" dxfId="15" priority="14" operator="equal">
      <formula>"M04"</formula>
    </cfRule>
    <cfRule type="cellIs" dxfId="14" priority="15" operator="equal">
      <formula>"M03"</formula>
    </cfRule>
    <cfRule type="cellIs" dxfId="13" priority="16" operator="equal">
      <formula>"STA"</formula>
    </cfRule>
  </conditionalFormatting>
  <conditionalFormatting sqref="T11:T32">
    <cfRule type="cellIs" dxfId="12" priority="9" stopIfTrue="1" operator="equal">
      <formula>"D"</formula>
    </cfRule>
  </conditionalFormatting>
  <conditionalFormatting sqref="T11:T32">
    <cfRule type="cellIs" dxfId="11" priority="8" operator="equal">
      <formula>0</formula>
    </cfRule>
  </conditionalFormatting>
  <conditionalFormatting sqref="T7:T10">
    <cfRule type="cellIs" dxfId="10" priority="7" stopIfTrue="1" operator="equal">
      <formula>"D"</formula>
    </cfRule>
  </conditionalFormatting>
  <conditionalFormatting sqref="T7:T10">
    <cfRule type="cellIs" dxfId="9" priority="6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1"/>
  <sheetViews>
    <sheetView tabSelected="1" workbookViewId="0">
      <selection activeCell="P22" sqref="P22"/>
    </sheetView>
  </sheetViews>
  <sheetFormatPr baseColWidth="10" defaultColWidth="8.85546875" defaultRowHeight="12.75" x14ac:dyDescent="0.25"/>
  <cols>
    <col min="1" max="1" width="8.85546875" style="54"/>
    <col min="2" max="3" width="9" style="62" customWidth="1"/>
    <col min="4" max="4" width="7.85546875" style="63" bestFit="1" customWidth="1"/>
    <col min="5" max="7" width="6.5703125" style="63" bestFit="1" customWidth="1"/>
    <col min="8" max="10" width="5.7109375" style="63" bestFit="1" customWidth="1"/>
    <col min="11" max="11" width="5.7109375" style="63" customWidth="1"/>
    <col min="12" max="21" width="8.85546875" style="65"/>
    <col min="22" max="28" width="8.85546875" style="66"/>
    <col min="29" max="16384" width="8.85546875" style="54"/>
  </cols>
  <sheetData>
    <row r="1" spans="1:21" x14ac:dyDescent="0.25">
      <c r="A1" s="62"/>
      <c r="C1" s="65"/>
      <c r="D1" s="65"/>
      <c r="E1" s="65"/>
      <c r="F1" s="65"/>
      <c r="G1" s="65"/>
      <c r="H1" s="65"/>
      <c r="I1" s="65"/>
      <c r="J1" s="65"/>
      <c r="K1" s="65"/>
    </row>
    <row r="2" spans="1:21" x14ac:dyDescent="0.25">
      <c r="A2" s="62"/>
      <c r="C2" s="65"/>
      <c r="D2" s="65"/>
      <c r="E2" s="65"/>
      <c r="F2" s="65"/>
      <c r="G2" s="65"/>
      <c r="H2" s="65"/>
      <c r="I2" s="65"/>
      <c r="J2" s="65"/>
      <c r="K2" s="65"/>
    </row>
    <row r="3" spans="1:21" ht="15" x14ac:dyDescent="0.2">
      <c r="A3" s="59"/>
      <c r="B3" s="59"/>
      <c r="C3" s="60"/>
      <c r="D3" s="56"/>
      <c r="E3" s="56"/>
      <c r="F3" s="56"/>
      <c r="G3" s="56"/>
      <c r="H3" s="56"/>
      <c r="I3" s="56"/>
      <c r="J3" s="56"/>
      <c r="K3" s="58"/>
    </row>
    <row r="4" spans="1:21" ht="15" x14ac:dyDescent="0.2">
      <c r="A4" s="59"/>
      <c r="B4" s="59"/>
      <c r="C4" s="60"/>
      <c r="D4" s="55">
        <f>Feuil1!E7</f>
        <v>40465</v>
      </c>
      <c r="E4" s="55">
        <f t="shared" ref="E4:J4" si="0">D4+1</f>
        <v>40466</v>
      </c>
      <c r="F4" s="55">
        <f t="shared" si="0"/>
        <v>40467</v>
      </c>
      <c r="G4" s="55">
        <f t="shared" si="0"/>
        <v>40468</v>
      </c>
      <c r="H4" s="55">
        <f t="shared" si="0"/>
        <v>40469</v>
      </c>
      <c r="I4" s="55">
        <f t="shared" si="0"/>
        <v>40470</v>
      </c>
      <c r="J4" s="55">
        <f t="shared" si="0"/>
        <v>40471</v>
      </c>
      <c r="K4" s="58"/>
    </row>
    <row r="5" spans="1:21" ht="15" x14ac:dyDescent="0.2">
      <c r="A5" s="59"/>
      <c r="B5" s="59"/>
      <c r="C5" s="60"/>
      <c r="D5" s="56"/>
      <c r="E5" s="56"/>
      <c r="F5" s="56"/>
      <c r="G5" s="56"/>
      <c r="H5" s="56"/>
      <c r="I5" s="56"/>
      <c r="J5" s="56"/>
      <c r="K5" s="58"/>
    </row>
    <row r="6" spans="1:21" ht="15" x14ac:dyDescent="0.2">
      <c r="B6" s="58" t="s">
        <v>50</v>
      </c>
      <c r="C6" s="61" t="s">
        <v>51</v>
      </c>
      <c r="D6" s="57"/>
      <c r="E6" s="57"/>
      <c r="F6" s="57"/>
      <c r="G6" s="57"/>
      <c r="H6" s="57"/>
      <c r="I6" s="57"/>
      <c r="J6" s="57"/>
      <c r="K6" s="58"/>
    </row>
    <row r="7" spans="1:21" s="66" customFormat="1" ht="15" x14ac:dyDescent="0.2">
      <c r="B7" s="64" t="s">
        <v>34</v>
      </c>
      <c r="C7" s="64">
        <v>2170</v>
      </c>
      <c r="D7" s="66" t="e">
        <f>INDEX(Feuil1!E4:BA88,MATCH(Feuil4!A7,B4:J4,0))</f>
        <v>#N/A</v>
      </c>
      <c r="E7" s="66" t="e">
        <f>INDEX(Feuil1!F4:BB88,MATCH(Feuil4!B7,C4:K4,0))</f>
        <v>#N/A</v>
      </c>
      <c r="F7" s="66" t="e">
        <f>INDEX(Feuil1!G4:BC88,MATCH(Feuil4!C7,D4:L4,0))</f>
        <v>#N/A</v>
      </c>
      <c r="G7" s="66" t="e">
        <f>INDEX(Feuil1!H4:BD88,MATCH(Feuil4!D7,E4:M4,0))</f>
        <v>#N/A</v>
      </c>
      <c r="H7" s="66" t="e">
        <f>INDEX(Feuil1!I4:BE88,MATCH(Feuil4!E7,F4:N4,0))</f>
        <v>#N/A</v>
      </c>
      <c r="I7" s="66" t="e">
        <f>INDEX(Feuil1!J4:BF88,MATCH(Feuil4!F7,G4:O4,0))</f>
        <v>#N/A</v>
      </c>
      <c r="J7" s="66" t="e">
        <f>INDEX(Feuil1!K4:BG88,MATCH(Feuil4!G7,H4:P4,0))</f>
        <v>#N/A</v>
      </c>
      <c r="K7" s="58"/>
      <c r="L7" s="65"/>
      <c r="M7" s="65"/>
      <c r="N7" s="65"/>
      <c r="O7" s="65"/>
      <c r="P7" s="65"/>
      <c r="Q7" s="65"/>
      <c r="R7" s="65"/>
      <c r="S7" s="65"/>
      <c r="T7" s="65"/>
      <c r="U7" s="65"/>
    </row>
    <row r="8" spans="1:21" s="66" customFormat="1" ht="15" x14ac:dyDescent="0.2">
      <c r="B8" s="64" t="s">
        <v>40</v>
      </c>
      <c r="C8" s="64">
        <v>3057</v>
      </c>
      <c r="D8" s="66" t="e">
        <f>INDEX(Feuil1!E5:BA89,MATCH(Feuil4!A8,B5:J5,0))</f>
        <v>#N/A</v>
      </c>
      <c r="E8" s="66" t="e">
        <f>INDEX(Feuil1!F5:BB89,MATCH(Feuil4!B8,C5:K5,0))</f>
        <v>#N/A</v>
      </c>
      <c r="F8" s="66" t="e">
        <f>INDEX(Feuil1!G5:BC89,MATCH(Feuil4!C8,D5:L5,0))</f>
        <v>#N/A</v>
      </c>
      <c r="G8" s="66" t="e">
        <f>INDEX(Feuil1!H5:BD89,MATCH(Feuil4!D8,E5:M5,0))</f>
        <v>#N/A</v>
      </c>
      <c r="H8" s="66" t="e">
        <f>INDEX(Feuil1!I5:BE89,MATCH(Feuil4!E8,F5:N5,0))</f>
        <v>#N/A</v>
      </c>
      <c r="I8" s="66" t="e">
        <f>INDEX(Feuil1!J5:BF89,MATCH(Feuil4!F8,G5:O5,0))</f>
        <v>#N/A</v>
      </c>
      <c r="J8" s="66" t="e">
        <f>INDEX(Feuil1!K5:BG89,MATCH(Feuil4!G8,H5:P5,0))</f>
        <v>#N/A</v>
      </c>
      <c r="K8" s="58"/>
      <c r="L8" s="65"/>
      <c r="M8" s="65"/>
      <c r="N8" s="65"/>
      <c r="O8" s="65"/>
      <c r="P8" s="65"/>
      <c r="Q8" s="65"/>
      <c r="R8" s="65"/>
      <c r="S8" s="65"/>
      <c r="T8" s="65"/>
      <c r="U8" s="65"/>
    </row>
    <row r="9" spans="1:21" s="66" customFormat="1" ht="15" x14ac:dyDescent="0.2">
      <c r="B9" s="64" t="s">
        <v>41</v>
      </c>
      <c r="C9" s="64">
        <v>4290</v>
      </c>
      <c r="D9" s="66" t="e">
        <f>INDEX(Feuil1!E6:BA90,MATCH(Feuil4!A9,B6:J6,0))</f>
        <v>#N/A</v>
      </c>
      <c r="E9" s="66" t="e">
        <f>INDEX(Feuil1!F6:BB90,MATCH(Feuil4!B9,C6:K6,0))</f>
        <v>#N/A</v>
      </c>
      <c r="F9" s="66" t="e">
        <f>INDEX(Feuil1!G6:BC90,MATCH(Feuil4!C9,D6:L6,0))</f>
        <v>#N/A</v>
      </c>
      <c r="G9" s="66" t="e">
        <f>INDEX(Feuil1!H6:BD90,MATCH(Feuil4!D9,E6:M6,0))</f>
        <v>#N/A</v>
      </c>
      <c r="H9" s="66" t="e">
        <f>INDEX(Feuil1!I6:BE90,MATCH(Feuil4!E9,F6:N6,0))</f>
        <v>#N/A</v>
      </c>
      <c r="I9" s="66" t="e">
        <f>INDEX(Feuil1!J6:BF90,MATCH(Feuil4!F9,G6:O6,0))</f>
        <v>#N/A</v>
      </c>
      <c r="J9" s="66" t="e">
        <f>INDEX(Feuil1!K6:BG90,MATCH(Feuil4!G9,H6:P6,0))</f>
        <v>#N/A</v>
      </c>
      <c r="K9" s="58"/>
      <c r="L9" s="83" t="s">
        <v>55</v>
      </c>
      <c r="M9" s="83"/>
      <c r="N9" s="83"/>
      <c r="O9" s="83"/>
      <c r="P9" s="83"/>
      <c r="Q9" s="65"/>
      <c r="R9" s="65"/>
      <c r="S9" s="65"/>
      <c r="T9" s="65"/>
      <c r="U9" s="65"/>
    </row>
    <row r="10" spans="1:21" s="66" customFormat="1" ht="15" x14ac:dyDescent="0.2">
      <c r="B10" s="64" t="s">
        <v>12</v>
      </c>
      <c r="C10" s="64">
        <v>1946</v>
      </c>
      <c r="D10" s="66" t="e">
        <f>INDEX(Feuil1!E7:BA91,MATCH(Feuil4!A10,B7:J7,0))</f>
        <v>#N/A</v>
      </c>
      <c r="E10" s="66" t="e">
        <f>INDEX(Feuil1!F7:BB91,MATCH(Feuil4!B10,C7:K7,0))</f>
        <v>#N/A</v>
      </c>
      <c r="F10" s="66" t="e">
        <f>INDEX(Feuil1!G7:BC91,MATCH(Feuil4!C10,D7:L7,0))</f>
        <v>#N/A</v>
      </c>
      <c r="G10" s="66" t="e">
        <f>INDEX(Feuil1!H7:BD91,MATCH(Feuil4!D10,E7:M7,0))</f>
        <v>#N/A</v>
      </c>
      <c r="H10" s="66" t="e">
        <f>INDEX(Feuil1!I7:BE91,MATCH(Feuil4!E10,F7:N7,0))</f>
        <v>#N/A</v>
      </c>
      <c r="I10" s="66" t="e">
        <f>INDEX(Feuil1!J7:BF91,MATCH(Feuil4!F10,G7:O7,0))</f>
        <v>#N/A</v>
      </c>
      <c r="J10" s="66" t="e">
        <f>INDEX(Feuil1!K7:BG91,MATCH(Feuil4!G10,H7:P7,0))</f>
        <v>#N/A</v>
      </c>
      <c r="K10" s="58"/>
      <c r="L10" s="83"/>
      <c r="M10" s="83"/>
      <c r="N10" s="83"/>
      <c r="O10" s="83"/>
      <c r="P10" s="83"/>
      <c r="Q10" s="65"/>
      <c r="R10" s="65"/>
      <c r="S10" s="65"/>
      <c r="T10" s="65"/>
      <c r="U10" s="65"/>
    </row>
    <row r="11" spans="1:21" s="66" customFormat="1" ht="15" customHeight="1" x14ac:dyDescent="0.2">
      <c r="B11" s="64" t="s">
        <v>42</v>
      </c>
      <c r="C11" s="64">
        <v>3423</v>
      </c>
      <c r="D11" s="66" t="e">
        <f>INDEX(Feuil1!E8:BA92,MATCH(Feuil4!A11,B8:J8,0))</f>
        <v>#N/A</v>
      </c>
      <c r="E11" s="66" t="e">
        <f>INDEX(Feuil1!F8:BB92,MATCH(Feuil4!B11,C8:K8,0))</f>
        <v>#N/A</v>
      </c>
      <c r="F11" s="66" t="e">
        <f>INDEX(Feuil1!G8:BC92,MATCH(Feuil4!C11,D8:L8,0))</f>
        <v>#N/A</v>
      </c>
      <c r="G11" s="66" t="e">
        <f>INDEX(Feuil1!H8:BD92,MATCH(Feuil4!D11,E8:M8,0))</f>
        <v>#N/A</v>
      </c>
      <c r="H11" s="66" t="e">
        <f>INDEX(Feuil1!I8:BE92,MATCH(Feuil4!E11,F8:N8,0))</f>
        <v>#N/A</v>
      </c>
      <c r="I11" s="66" t="e">
        <f>INDEX(Feuil1!J8:BF92,MATCH(Feuil4!F11,G8:O8,0))</f>
        <v>#N/A</v>
      </c>
      <c r="J11" s="66" t="e">
        <f>INDEX(Feuil1!K8:BG92,MATCH(Feuil4!G11,H8:P8,0))</f>
        <v>#N/A</v>
      </c>
      <c r="K11" s="58"/>
      <c r="L11" s="83"/>
      <c r="M11" s="83"/>
      <c r="N11" s="83"/>
      <c r="O11" s="83"/>
      <c r="P11" s="83"/>
      <c r="S11" s="77"/>
      <c r="T11" s="65"/>
      <c r="U11" s="65"/>
    </row>
    <row r="12" spans="1:21" s="66" customFormat="1" ht="15" x14ac:dyDescent="0.2">
      <c r="B12" s="64" t="s">
        <v>43</v>
      </c>
      <c r="C12" s="64">
        <v>2409</v>
      </c>
      <c r="D12" s="66" t="e">
        <f>INDEX(Feuil1!E9:BA93,MATCH(Feuil4!A12,B9:J9,0))</f>
        <v>#N/A</v>
      </c>
      <c r="E12" s="66" t="e">
        <f>INDEX(Feuil1!F9:BB93,MATCH(Feuil4!B12,C9:K9,0))</f>
        <v>#N/A</v>
      </c>
      <c r="F12" s="66" t="e">
        <f>INDEX(Feuil1!G9:BC93,MATCH(Feuil4!C12,D9:K9,0))</f>
        <v>#N/A</v>
      </c>
      <c r="G12" s="66" t="e">
        <f>INDEX(Feuil1!H9:BD93,MATCH(Feuil4!D12,E9:K9,0))</f>
        <v>#N/A</v>
      </c>
      <c r="H12" s="66" t="e">
        <f>INDEX(Feuil1!I9:BE93,MATCH(Feuil4!E12,F9:K9,0))</f>
        <v>#N/A</v>
      </c>
      <c r="I12" s="66" t="e">
        <f>INDEX(Feuil1!J9:BF93,MATCH(Feuil4!F12,G9:K9,0))</f>
        <v>#N/A</v>
      </c>
      <c r="J12" s="66" t="e">
        <f>INDEX(Feuil1!K9:BG93,MATCH(Feuil4!G12,H9:P9,0))</f>
        <v>#N/A</v>
      </c>
      <c r="K12" s="58"/>
      <c r="L12" s="83"/>
      <c r="M12" s="83"/>
      <c r="N12" s="83"/>
      <c r="O12" s="83"/>
      <c r="P12" s="83"/>
      <c r="S12" s="77"/>
      <c r="T12" s="65"/>
      <c r="U12" s="65"/>
    </row>
    <row r="13" spans="1:21" s="66" customFormat="1" ht="15" x14ac:dyDescent="0.2">
      <c r="B13" s="64" t="s">
        <v>44</v>
      </c>
      <c r="C13" s="64">
        <v>2336</v>
      </c>
      <c r="D13" s="66" t="e">
        <f>INDEX(Feuil1!E10:BA94,MATCH(Feuil4!A13,B10:J10,0))</f>
        <v>#N/A</v>
      </c>
      <c r="E13" s="66" t="e">
        <f>INDEX(Feuil1!F10:BB94,MATCH(Feuil4!B13,C10:K10,0))</f>
        <v>#N/A</v>
      </c>
      <c r="F13" s="66" t="e">
        <f>INDEX(Feuil1!G10:BC94,MATCH(Feuil4!C13,D10:K10,0))</f>
        <v>#N/A</v>
      </c>
      <c r="G13" s="66" t="e">
        <f>INDEX(Feuil1!H10:BD94,MATCH(Feuil4!D13,E10:K10,0))</f>
        <v>#N/A</v>
      </c>
      <c r="H13" s="66" t="e">
        <f>INDEX(Feuil1!I10:BE94,MATCH(Feuil4!E13,F10:K10,0))</f>
        <v>#N/A</v>
      </c>
      <c r="I13" s="66" t="e">
        <f>INDEX(Feuil1!J10:BF94,MATCH(Feuil4!F13,G10:K10,0))</f>
        <v>#N/A</v>
      </c>
      <c r="J13" s="66" t="e">
        <f>INDEX(Feuil1!K10:BG94,MATCH(Feuil4!G13,H10:P10,0))</f>
        <v>#N/A</v>
      </c>
      <c r="K13" s="58"/>
      <c r="L13" s="65"/>
      <c r="M13" s="65"/>
      <c r="S13" s="77"/>
      <c r="T13" s="65"/>
      <c r="U13" s="65"/>
    </row>
    <row r="14" spans="1:21" s="66" customFormat="1" ht="15" x14ac:dyDescent="0.2">
      <c r="B14" s="64" t="s">
        <v>47</v>
      </c>
      <c r="C14" s="64">
        <v>4499</v>
      </c>
      <c r="D14" s="66" t="e">
        <f>INDEX(Feuil1!E11:BA95,MATCH(Feuil4!A14,B11:J11,0))</f>
        <v>#N/A</v>
      </c>
      <c r="E14" s="66" t="e">
        <f>INDEX(Feuil1!F11:BB95,MATCH(Feuil4!B14,C11:K11,0))</f>
        <v>#N/A</v>
      </c>
      <c r="F14" s="66" t="e">
        <f>INDEX(Feuil1!G11:BC95,MATCH(Feuil4!C14,D11:K11,0))</f>
        <v>#N/A</v>
      </c>
      <c r="G14" s="66" t="e">
        <f>INDEX(Feuil1!H11:BD95,MATCH(Feuil4!D14,E11:K11,0))</f>
        <v>#N/A</v>
      </c>
      <c r="H14" s="66" t="e">
        <f>INDEX(Feuil1!I11:BE95,MATCH(Feuil4!E14,F11:K11,0))</f>
        <v>#N/A</v>
      </c>
      <c r="I14" s="66" t="e">
        <f>INDEX(Feuil1!J11:BF95,MATCH(Feuil4!F14,G11:K11,0))</f>
        <v>#N/A</v>
      </c>
      <c r="J14" s="66" t="e">
        <f>INDEX(Feuil1!K11:BG95,MATCH(Feuil4!G14,H11:P11,0))</f>
        <v>#N/A</v>
      </c>
      <c r="K14" s="58"/>
      <c r="L14" s="65"/>
      <c r="M14" s="65"/>
      <c r="S14" s="77"/>
      <c r="T14" s="65"/>
      <c r="U14" s="65"/>
    </row>
    <row r="15" spans="1:21" s="66" customFormat="1" ht="15" x14ac:dyDescent="0.2">
      <c r="B15" s="64" t="s">
        <v>48</v>
      </c>
      <c r="C15" s="64">
        <v>1673</v>
      </c>
      <c r="D15" s="66" t="e">
        <f>INDEX(Feuil1!E12:BA96,MATCH(Feuil4!A15,B12:J12,0))</f>
        <v>#N/A</v>
      </c>
      <c r="E15" s="66" t="e">
        <f>INDEX(Feuil1!F12:BB96,MATCH(Feuil4!B15,C12:K12,0))</f>
        <v>#N/A</v>
      </c>
      <c r="F15" s="66" t="e">
        <f>INDEX(Feuil1!G12:BC96,MATCH(Feuil4!C15,D12:K12,0))</f>
        <v>#N/A</v>
      </c>
      <c r="G15" s="66" t="e">
        <f>INDEX(Feuil1!H12:BD96,MATCH(Feuil4!D15,E12:K12,0))</f>
        <v>#N/A</v>
      </c>
      <c r="H15" s="66" t="e">
        <f>INDEX(Feuil1!I12:BE96,MATCH(Feuil4!E15,F12:K12,0))</f>
        <v>#N/A</v>
      </c>
      <c r="I15" s="66" t="e">
        <f>INDEX(Feuil1!J12:BF96,MATCH(Feuil4!F15,G12:K12,0))</f>
        <v>#N/A</v>
      </c>
      <c r="J15" s="66" t="e">
        <f>INDEX(Feuil1!K12:BG96,MATCH(Feuil4!G15,H12:P12,0))</f>
        <v>#N/A</v>
      </c>
      <c r="K15" s="58"/>
      <c r="L15" s="65"/>
      <c r="M15" s="65"/>
      <c r="N15" s="77"/>
      <c r="O15" s="77"/>
      <c r="P15" s="77"/>
      <c r="Q15" s="77"/>
      <c r="R15" s="77"/>
      <c r="S15" s="77"/>
      <c r="T15" s="65"/>
      <c r="U15" s="65"/>
    </row>
    <row r="16" spans="1:21" s="66" customFormat="1" x14ac:dyDescent="0.25">
      <c r="M16" s="65"/>
      <c r="N16" s="77"/>
      <c r="O16" s="77"/>
      <c r="P16" s="77"/>
      <c r="Q16" s="77"/>
      <c r="R16" s="77"/>
      <c r="S16" s="77"/>
      <c r="T16" s="65"/>
      <c r="U16" s="65"/>
    </row>
    <row r="17" spans="2:21" s="66" customFormat="1" x14ac:dyDescent="0.25">
      <c r="M17" s="65"/>
      <c r="N17" s="65"/>
      <c r="O17" s="65"/>
      <c r="P17" s="65"/>
      <c r="Q17" s="65"/>
      <c r="R17" s="65"/>
      <c r="S17" s="65"/>
      <c r="T17" s="65"/>
      <c r="U17" s="65"/>
    </row>
    <row r="18" spans="2:21" s="66" customFormat="1" ht="15" x14ac:dyDescent="0.2">
      <c r="B18" s="64" t="s">
        <v>5</v>
      </c>
      <c r="C18" s="64">
        <v>2749</v>
      </c>
      <c r="D18" s="66" t="e">
        <f>INDEX(Feuil1!E15:BA99,MATCH(Feuil4!A18,B15:J15,0))</f>
        <v>#N/A</v>
      </c>
      <c r="E18" s="66" t="e">
        <f>INDEX(Feuil1!F15:BB99,MATCH(Feuil4!B18,C15:K15,0))</f>
        <v>#N/A</v>
      </c>
      <c r="F18" s="66" t="e">
        <f>INDEX(Feuil1!G15:BC99,MATCH(Feuil4!C18,D15:L15,0))</f>
        <v>#N/A</v>
      </c>
      <c r="G18" s="66" t="e">
        <f>INDEX(Feuil1!H15:BD99,MATCH(Feuil4!D18,E15:M15,0))</f>
        <v>#N/A</v>
      </c>
      <c r="H18" s="66" t="e">
        <f>INDEX(Feuil1!I15:BE99,MATCH(Feuil4!E18,F15:N15,0))</f>
        <v>#N/A</v>
      </c>
      <c r="I18" s="66" t="e">
        <f>INDEX(Feuil1!J15:BF99,MATCH(Feuil4!F18,G15:O15,0))</f>
        <v>#N/A</v>
      </c>
      <c r="J18" s="66" t="e">
        <f>INDEX(Feuil1!K15:BG99,MATCH(Feuil4!G18,H15:P15,0))</f>
        <v>#N/A</v>
      </c>
      <c r="K18" s="58"/>
      <c r="L18" s="65"/>
      <c r="M18" s="65"/>
      <c r="N18" s="65"/>
      <c r="O18" s="65"/>
      <c r="P18" s="65"/>
      <c r="Q18" s="65"/>
      <c r="R18" s="65"/>
      <c r="S18" s="65"/>
      <c r="T18" s="65"/>
      <c r="U18" s="65"/>
    </row>
    <row r="19" spans="2:21" s="66" customFormat="1" ht="15" x14ac:dyDescent="0.2">
      <c r="B19" s="64" t="s">
        <v>49</v>
      </c>
      <c r="C19" s="64">
        <v>2108</v>
      </c>
      <c r="D19" s="66" t="e">
        <f>INDEX(Feuil1!E16:BA100,MATCH(Feuil4!A19,B16:J16,0))</f>
        <v>#N/A</v>
      </c>
      <c r="E19" s="66" t="e">
        <f>INDEX(Feuil1!F16:BB100,MATCH(Feuil4!B19,C16:K16,0))</f>
        <v>#N/A</v>
      </c>
      <c r="F19" s="66" t="e">
        <f>INDEX(Feuil1!G16:BC100,MATCH(Feuil4!C19,D16:L16,0))</f>
        <v>#N/A</v>
      </c>
      <c r="G19" s="66" t="e">
        <f>INDEX(Feuil1!H16:BD100,MATCH(Feuil4!D19,E16:M16,0))</f>
        <v>#N/A</v>
      </c>
      <c r="H19" s="66" t="e">
        <f>INDEX(Feuil1!I16:BE100,MATCH(Feuil4!E19,F16:N16,0))</f>
        <v>#N/A</v>
      </c>
      <c r="I19" s="66" t="e">
        <f>INDEX(Feuil1!J16:BF100,MATCH(Feuil4!F19,G16:O16,0))</f>
        <v>#N/A</v>
      </c>
      <c r="J19" s="66" t="e">
        <f>INDEX(Feuil1!K16:BG100,MATCH(Feuil4!G19,H16:P16,0))</f>
        <v>#N/A</v>
      </c>
      <c r="K19" s="58"/>
      <c r="L19" s="65"/>
      <c r="M19" s="65"/>
      <c r="N19" s="65"/>
      <c r="O19" s="65"/>
      <c r="P19" s="65"/>
      <c r="Q19" s="65"/>
      <c r="R19" s="65"/>
      <c r="S19" s="65"/>
      <c r="T19" s="65"/>
      <c r="U19" s="65"/>
    </row>
    <row r="20" spans="2:21" s="66" customFormat="1" ht="15" x14ac:dyDescent="0.2">
      <c r="B20" s="64" t="s">
        <v>2</v>
      </c>
      <c r="C20" s="64">
        <v>2437</v>
      </c>
      <c r="D20" s="66" t="e">
        <f>INDEX(Feuil1!E17:BA101,MATCH(Feuil4!A20,B17:J17,0))</f>
        <v>#N/A</v>
      </c>
      <c r="E20" s="66" t="e">
        <f>INDEX(Feuil1!F17:BB101,MATCH(Feuil4!B20,C17:K17,0))</f>
        <v>#N/A</v>
      </c>
      <c r="F20" s="66" t="e">
        <f>INDEX(Feuil1!G17:BC101,MATCH(Feuil4!C20,D17:L17,0))</f>
        <v>#N/A</v>
      </c>
      <c r="G20" s="66" t="e">
        <f>INDEX(Feuil1!H17:BD101,MATCH(Feuil4!D20,E17:M17,0))</f>
        <v>#N/A</v>
      </c>
      <c r="H20" s="66" t="e">
        <f>INDEX(Feuil1!I17:BE101,MATCH(Feuil4!E20,F17:N17,0))</f>
        <v>#N/A</v>
      </c>
      <c r="I20" s="66" t="e">
        <f>INDEX(Feuil1!J17:BF101,MATCH(Feuil4!F20,G17:O17,0))</f>
        <v>#N/A</v>
      </c>
      <c r="J20" s="66" t="e">
        <f>INDEX(Feuil1!K17:BG101,MATCH(Feuil4!G20,H17:P17,0))</f>
        <v>#N/A</v>
      </c>
      <c r="K20" s="58"/>
      <c r="L20" s="65"/>
      <c r="M20" s="65"/>
      <c r="N20" s="65"/>
      <c r="O20" s="65"/>
      <c r="P20" s="65"/>
      <c r="Q20" s="65"/>
      <c r="R20" s="65"/>
      <c r="S20" s="65"/>
      <c r="T20" s="65"/>
      <c r="U20" s="65"/>
    </row>
    <row r="21" spans="2:21" s="66" customFormat="1" ht="15" x14ac:dyDescent="0.2">
      <c r="B21" s="69" t="s">
        <v>45</v>
      </c>
      <c r="C21" s="64">
        <v>1661</v>
      </c>
      <c r="D21" s="66" t="e">
        <f>INDEX(Feuil1!E18:BA102,MATCH(Feuil4!A21,B18:J18,0))</f>
        <v>#N/A</v>
      </c>
      <c r="E21" s="66" t="e">
        <f>INDEX(Feuil1!F18:BB102,MATCH(Feuil4!B21,C18:K18,0))</f>
        <v>#N/A</v>
      </c>
      <c r="F21" s="66" t="e">
        <f>INDEX(Feuil1!G18:BC102,MATCH(Feuil4!C21,D18:L18,0))</f>
        <v>#N/A</v>
      </c>
      <c r="G21" s="66" t="e">
        <f>INDEX(Feuil1!H18:BD102,MATCH(Feuil4!D21,E18:M18,0))</f>
        <v>#N/A</v>
      </c>
      <c r="H21" s="66" t="e">
        <f>INDEX(Feuil1!I18:BE102,MATCH(Feuil4!E21,F18:N18,0))</f>
        <v>#N/A</v>
      </c>
      <c r="I21" s="66" t="e">
        <f>INDEX(Feuil1!J18:BF102,MATCH(Feuil4!F21,G18:O18,0))</f>
        <v>#N/A</v>
      </c>
      <c r="J21" s="66" t="e">
        <f>INDEX(Feuil1!K18:BG102,MATCH(Feuil4!G21,H18:P18,0))</f>
        <v>#N/A</v>
      </c>
      <c r="K21" s="58"/>
      <c r="L21" s="65"/>
      <c r="M21" s="65"/>
      <c r="N21" s="65"/>
      <c r="O21" s="65"/>
      <c r="P21" s="65"/>
      <c r="Q21" s="65"/>
      <c r="R21" s="65"/>
      <c r="S21" s="65"/>
      <c r="T21" s="65"/>
      <c r="U21" s="65"/>
    </row>
    <row r="22" spans="2:21" s="66" customFormat="1" ht="15" x14ac:dyDescent="0.2">
      <c r="B22" s="69" t="s">
        <v>46</v>
      </c>
      <c r="C22" s="64">
        <v>3356</v>
      </c>
      <c r="D22" s="66" t="e">
        <f>INDEX(Feuil1!E19:BA103,MATCH(Feuil4!A22,B19:J19,0))</f>
        <v>#N/A</v>
      </c>
      <c r="E22" s="66" t="e">
        <f>INDEX(Feuil1!F19:BB103,MATCH(Feuil4!B22,C19:K19,0))</f>
        <v>#N/A</v>
      </c>
      <c r="F22" s="66" t="e">
        <f>INDEX(Feuil1!G19:BC103,MATCH(Feuil4!C22,D19:L19,0))</f>
        <v>#N/A</v>
      </c>
      <c r="G22" s="66" t="e">
        <f>INDEX(Feuil1!H19:BD103,MATCH(Feuil4!D22,E19:M19,0))</f>
        <v>#N/A</v>
      </c>
      <c r="H22" s="66" t="e">
        <f>INDEX(Feuil1!I19:BE103,MATCH(Feuil4!E22,F19:N19,0))</f>
        <v>#N/A</v>
      </c>
      <c r="I22" s="66" t="e">
        <f>INDEX(Feuil1!J19:BF103,MATCH(Feuil4!F22,G19:O19,0))</f>
        <v>#N/A</v>
      </c>
      <c r="J22" s="66" t="e">
        <f>INDEX(Feuil1!K19:BG103,MATCH(Feuil4!G22,H19:P19,0))</f>
        <v>#N/A</v>
      </c>
      <c r="K22" s="58"/>
      <c r="L22" s="65"/>
      <c r="M22" s="65"/>
      <c r="N22" s="65"/>
      <c r="O22" s="65"/>
      <c r="P22" s="65"/>
      <c r="Q22" s="65"/>
      <c r="R22" s="65"/>
      <c r="S22" s="65"/>
      <c r="T22" s="65"/>
      <c r="U22" s="65"/>
    </row>
    <row r="23" spans="2:21" s="66" customFormat="1" ht="15" x14ac:dyDescent="0.2">
      <c r="B23" s="69" t="s">
        <v>52</v>
      </c>
      <c r="C23" s="64">
        <v>2905</v>
      </c>
      <c r="D23" s="66" t="e">
        <f>INDEX(Feuil1!E20:BA104,MATCH(Feuil4!A23,B20:J20,0))</f>
        <v>#N/A</v>
      </c>
      <c r="E23" s="66" t="e">
        <f>INDEX(Feuil1!F20:BB104,MATCH(Feuil4!B23,C20:K20,0))</f>
        <v>#N/A</v>
      </c>
      <c r="F23" s="66" t="e">
        <f>INDEX(Feuil1!G20:BC104,MATCH(Feuil4!C23,D20:L20,0))</f>
        <v>#N/A</v>
      </c>
      <c r="G23" s="66" t="e">
        <f>INDEX(Feuil1!H20:BD104,MATCH(Feuil4!D23,E20:M20,0))</f>
        <v>#N/A</v>
      </c>
      <c r="H23" s="66" t="e">
        <f>INDEX(Feuil1!I20:BE104,MATCH(Feuil4!E23,F20:N20,0))</f>
        <v>#N/A</v>
      </c>
      <c r="I23" s="66" t="e">
        <f>INDEX(Feuil1!J20:BF104,MATCH(Feuil4!F23,G20:O20,0))</f>
        <v>#N/A</v>
      </c>
      <c r="J23" s="66" t="e">
        <f>INDEX(Feuil1!K20:BG104,MATCH(Feuil4!G23,H20:P20,0))</f>
        <v>#N/A</v>
      </c>
      <c r="K23" s="58"/>
      <c r="L23" s="65"/>
      <c r="M23" s="65"/>
      <c r="N23" s="65"/>
      <c r="O23" s="65"/>
      <c r="P23" s="65"/>
      <c r="Q23" s="65"/>
      <c r="R23" s="65"/>
      <c r="S23" s="65"/>
      <c r="T23" s="65"/>
      <c r="U23" s="65"/>
    </row>
    <row r="24" spans="2:21" s="66" customFormat="1" ht="15" x14ac:dyDescent="0.2">
      <c r="B24" s="69" t="s">
        <v>53</v>
      </c>
      <c r="C24" s="64">
        <v>2511</v>
      </c>
      <c r="D24" s="66" t="e">
        <f>INDEX(Feuil1!E21:BA105,MATCH(Feuil4!A24,B21:J21,0))</f>
        <v>#N/A</v>
      </c>
      <c r="E24" s="66" t="e">
        <f>INDEX(Feuil1!F21:BB105,MATCH(Feuil4!B24,C21:K21,0))</f>
        <v>#N/A</v>
      </c>
      <c r="F24" s="66" t="e">
        <f>INDEX(Feuil1!G21:BC105,MATCH(Feuil4!C24,D21:L21,0))</f>
        <v>#N/A</v>
      </c>
      <c r="G24" s="66" t="e">
        <f>INDEX(Feuil1!H21:BD105,MATCH(Feuil4!D24,E21:M21,0))</f>
        <v>#N/A</v>
      </c>
      <c r="H24" s="66" t="e">
        <f>INDEX(Feuil1!I21:BE105,MATCH(Feuil4!E24,F21:N21,0))</f>
        <v>#N/A</v>
      </c>
      <c r="I24" s="66" t="e">
        <f>INDEX(Feuil1!J21:BF105,MATCH(Feuil4!F24,G21:O21,0))</f>
        <v>#N/A</v>
      </c>
      <c r="J24" s="66" t="e">
        <f>INDEX(Feuil1!K21:BG105,MATCH(Feuil4!G24,H21:P21,0))</f>
        <v>#N/A</v>
      </c>
      <c r="K24" s="58"/>
      <c r="L24" s="65"/>
      <c r="M24" s="65"/>
      <c r="N24" s="65"/>
      <c r="O24" s="65"/>
      <c r="P24" s="65"/>
      <c r="Q24" s="65"/>
      <c r="R24" s="65"/>
      <c r="S24" s="65"/>
      <c r="T24" s="65"/>
      <c r="U24" s="65"/>
    </row>
    <row r="25" spans="2:21" s="66" customFormat="1" ht="15" x14ac:dyDescent="0.2">
      <c r="B25" s="69" t="s">
        <v>54</v>
      </c>
      <c r="C25" s="64">
        <v>4858</v>
      </c>
      <c r="D25" s="66" t="e">
        <f>INDEX(Feuil1!E22:BA106,MATCH(Feuil4!A25,B22:J22,0))</f>
        <v>#N/A</v>
      </c>
      <c r="E25" s="66" t="e">
        <f>INDEX(Feuil1!F22:BB106,MATCH(Feuil4!B25,C22:K22,0))</f>
        <v>#N/A</v>
      </c>
      <c r="F25" s="66" t="e">
        <f>INDEX(Feuil1!G22:BC106,MATCH(Feuil4!C25,D22:L22,0))</f>
        <v>#N/A</v>
      </c>
      <c r="G25" s="66" t="e">
        <f>INDEX(Feuil1!H22:BD106,MATCH(Feuil4!D25,E22:M22,0))</f>
        <v>#N/A</v>
      </c>
      <c r="H25" s="66" t="e">
        <f>INDEX(Feuil1!I22:BE106,MATCH(Feuil4!E25,F22:N22,0))</f>
        <v>#N/A</v>
      </c>
      <c r="I25" s="66" t="e">
        <f>INDEX(Feuil1!J22:BF106,MATCH(Feuil4!F25,G22:O22,0))</f>
        <v>#N/A</v>
      </c>
      <c r="J25" s="66" t="e">
        <f>INDEX(Feuil1!K22:BG106,MATCH(Feuil4!G25,H22:P22,0))</f>
        <v>#N/A</v>
      </c>
      <c r="K25" s="58"/>
      <c r="L25" s="65"/>
      <c r="M25" s="65"/>
      <c r="N25" s="65"/>
      <c r="O25" s="65"/>
      <c r="P25" s="65"/>
      <c r="Q25" s="65"/>
      <c r="R25" s="65"/>
      <c r="S25" s="65"/>
      <c r="T25" s="65"/>
      <c r="U25" s="65"/>
    </row>
    <row r="26" spans="2:21" s="66" customFormat="1" ht="15" x14ac:dyDescent="0.2">
      <c r="B26" s="69" t="s">
        <v>10</v>
      </c>
      <c r="C26" s="64">
        <v>1901</v>
      </c>
      <c r="D26" s="66" t="e">
        <f>INDEX(Feuil1!E23:BA107,MATCH(Feuil4!A26,B23:J23,0))</f>
        <v>#N/A</v>
      </c>
      <c r="E26" s="66" t="e">
        <f>INDEX(Feuil1!F23:BB107,MATCH(Feuil4!B26,C23:K23,0))</f>
        <v>#N/A</v>
      </c>
      <c r="F26" s="66" t="e">
        <f>INDEX(Feuil1!G23:BC107,MATCH(Feuil4!C26,D23:L23,0))</f>
        <v>#N/A</v>
      </c>
      <c r="G26" s="66" t="e">
        <f>INDEX(Feuil1!H23:BD107,MATCH(Feuil4!D26,E23:M23,0))</f>
        <v>#N/A</v>
      </c>
      <c r="H26" s="66" t="e">
        <f>INDEX(Feuil1!I23:BE107,MATCH(Feuil4!E26,F23:N23,0))</f>
        <v>#N/A</v>
      </c>
      <c r="I26" s="66" t="e">
        <f>INDEX(Feuil1!J23:BF107,MATCH(Feuil4!F26,G23:O23,0))</f>
        <v>#N/A</v>
      </c>
      <c r="J26" s="66" t="e">
        <f>INDEX(Feuil1!K23:BG107,MATCH(Feuil4!G26,H23:P23,0))</f>
        <v>#N/A</v>
      </c>
      <c r="K26" s="58"/>
      <c r="L26" s="65"/>
      <c r="M26" s="65"/>
      <c r="N26" s="65"/>
      <c r="O26" s="65"/>
      <c r="P26" s="65"/>
      <c r="Q26" s="65"/>
      <c r="R26" s="65"/>
      <c r="S26" s="65"/>
      <c r="T26" s="65"/>
      <c r="U26" s="65"/>
    </row>
    <row r="27" spans="2:21" s="66" customFormat="1" ht="15" x14ac:dyDescent="0.2">
      <c r="B27" s="67"/>
      <c r="C27" s="64"/>
      <c r="D27" s="58"/>
      <c r="E27" s="58"/>
      <c r="F27" s="58"/>
      <c r="G27" s="58"/>
      <c r="H27" s="58"/>
      <c r="I27" s="58"/>
      <c r="J27" s="58"/>
      <c r="K27" s="58"/>
      <c r="L27" s="65"/>
      <c r="M27" s="65"/>
      <c r="N27" s="65"/>
      <c r="O27" s="65"/>
      <c r="P27" s="65"/>
      <c r="Q27" s="65"/>
      <c r="R27" s="65"/>
      <c r="S27" s="65"/>
      <c r="T27" s="65"/>
      <c r="U27" s="65"/>
    </row>
    <row r="28" spans="2:21" s="66" customFormat="1" ht="15" x14ac:dyDescent="0.2">
      <c r="B28" s="67"/>
      <c r="C28" s="68"/>
      <c r="D28" s="58"/>
      <c r="E28" s="58"/>
      <c r="F28" s="58"/>
      <c r="G28" s="58"/>
      <c r="H28" s="58"/>
      <c r="I28" s="58"/>
      <c r="J28" s="58"/>
      <c r="K28" s="58"/>
      <c r="L28" s="65"/>
      <c r="M28" s="65"/>
      <c r="N28" s="65"/>
      <c r="O28" s="65"/>
      <c r="P28" s="65"/>
      <c r="Q28" s="65"/>
      <c r="R28" s="65"/>
      <c r="S28" s="65"/>
      <c r="T28" s="65"/>
      <c r="U28" s="65"/>
    </row>
    <row r="29" spans="2:21" s="66" customFormat="1" x14ac:dyDescent="0.25">
      <c r="B29" s="62"/>
      <c r="C29" s="62"/>
      <c r="I29" s="70"/>
      <c r="J29" s="70"/>
      <c r="K29" s="70"/>
      <c r="L29" s="65"/>
      <c r="M29" s="65"/>
      <c r="N29" s="65"/>
      <c r="O29" s="65"/>
      <c r="P29" s="65"/>
      <c r="Q29" s="65"/>
      <c r="R29" s="65"/>
      <c r="S29" s="65"/>
      <c r="T29" s="65"/>
      <c r="U29" s="65"/>
    </row>
    <row r="30" spans="2:21" s="66" customFormat="1" x14ac:dyDescent="0.25">
      <c r="B30" s="62"/>
      <c r="C30" s="62"/>
      <c r="I30" s="70"/>
      <c r="J30" s="70"/>
      <c r="K30" s="70"/>
      <c r="L30" s="65"/>
      <c r="M30" s="65"/>
      <c r="N30" s="65"/>
      <c r="O30" s="65"/>
      <c r="P30" s="65"/>
      <c r="Q30" s="65"/>
      <c r="R30" s="65"/>
      <c r="S30" s="65"/>
      <c r="T30" s="65"/>
      <c r="U30" s="65"/>
    </row>
    <row r="31" spans="2:21" s="66" customFormat="1" x14ac:dyDescent="0.25">
      <c r="B31" s="62"/>
      <c r="C31" s="62"/>
      <c r="I31" s="70"/>
      <c r="J31" s="70"/>
      <c r="K31" s="70"/>
      <c r="L31" s="65"/>
      <c r="M31" s="65"/>
      <c r="N31" s="65"/>
      <c r="O31" s="65"/>
      <c r="P31" s="65"/>
      <c r="Q31" s="65"/>
      <c r="R31" s="65"/>
      <c r="S31" s="65"/>
      <c r="T31" s="65"/>
      <c r="U31" s="65"/>
    </row>
  </sheetData>
  <mergeCells count="1">
    <mergeCell ref="L9:P12"/>
  </mergeCells>
  <conditionalFormatting sqref="D28:K28 K7:K15 K18:K20">
    <cfRule type="cellIs" dxfId="8" priority="93" stopIfTrue="1" operator="equal">
      <formula>"D"</formula>
    </cfRule>
  </conditionalFormatting>
  <conditionalFormatting sqref="D28:K28 K7:K15 K18:K20">
    <cfRule type="cellIs" dxfId="7" priority="92" operator="equal">
      <formula>0</formula>
    </cfRule>
  </conditionalFormatting>
  <conditionalFormatting sqref="K3:K6">
    <cfRule type="cellIs" dxfId="6" priority="91" stopIfTrue="1" operator="equal">
      <formula>"D"</formula>
    </cfRule>
  </conditionalFormatting>
  <conditionalFormatting sqref="K3:K6">
    <cfRule type="cellIs" dxfId="5" priority="90" operator="equal">
      <formula>0</formula>
    </cfRule>
  </conditionalFormatting>
  <conditionalFormatting sqref="D4:J4">
    <cfRule type="cellIs" dxfId="4" priority="89" operator="equal">
      <formula>0</formula>
    </cfRule>
  </conditionalFormatting>
  <conditionalFormatting sqref="K21">
    <cfRule type="cellIs" dxfId="3" priority="50" stopIfTrue="1" operator="equal">
      <formula>"D"</formula>
    </cfRule>
  </conditionalFormatting>
  <conditionalFormatting sqref="K21">
    <cfRule type="cellIs" dxfId="2" priority="49" operator="equal">
      <formula>0</formula>
    </cfRule>
  </conditionalFormatting>
  <conditionalFormatting sqref="D27:K27 K22:K26">
    <cfRule type="cellIs" dxfId="1" priority="46" stopIfTrue="1" operator="equal">
      <formula>"D"</formula>
    </cfRule>
  </conditionalFormatting>
  <conditionalFormatting sqref="D27:K27 K22:K26">
    <cfRule type="cellIs" dxfId="0" priority="45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dcterms:created xsi:type="dcterms:W3CDTF">2019-04-13T09:39:01Z</dcterms:created>
  <dcterms:modified xsi:type="dcterms:W3CDTF">2019-11-30T13:12:40Z</dcterms:modified>
</cp:coreProperties>
</file>