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rcladurantaye/Desktop/"/>
    </mc:Choice>
  </mc:AlternateContent>
  <xr:revisionPtr revIDLastSave="0" documentId="8_{942CB3F9-BF18-1541-8B3D-1D07CA45A155}" xr6:coauthVersionLast="45" xr6:coauthVersionMax="45" xr10:uidLastSave="{00000000-0000-0000-0000-000000000000}"/>
  <bookViews>
    <workbookView xWindow="0" yWindow="460" windowWidth="33600" windowHeight="20540" xr2:uid="{00000000-000D-0000-FFFF-FFFF00000000}"/>
  </bookViews>
  <sheets>
    <sheet name="Decompte total" sheetId="6" r:id="rId1"/>
    <sheet name="TABLE-E1" sheetId="2" r:id="rId2"/>
    <sheet name="TABLE-A1" sheetId="3" r:id="rId3"/>
    <sheet name="TABLE-B1" sheetId="4" r:id="rId4"/>
    <sheet name="TABLE-C1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7" i="6" l="1"/>
  <c r="F5" i="6"/>
  <c r="F6" i="6"/>
  <c r="G5" i="6"/>
  <c r="F4" i="6"/>
  <c r="F8" i="6" l="1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</calcChain>
</file>

<file path=xl/sharedStrings.xml><?xml version="1.0" encoding="utf-8"?>
<sst xmlns="http://schemas.openxmlformats.org/spreadsheetml/2006/main" count="395" uniqueCount="75">
  <si>
    <t>NuProd</t>
  </si>
  <si>
    <t>Desc</t>
  </si>
  <si>
    <t>Group</t>
  </si>
  <si>
    <t>Emplacement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</si>
  <si>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</si>
  <si>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</si>
  <si>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</si>
  <si>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</si>
  <si>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</si>
  <si>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</si>
  <si>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</si>
  <si>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</si>
  <si>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</si>
  <si>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</si>
  <si>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Produit P1</t>
  </si>
  <si>
    <t>Produit P2</t>
  </si>
  <si>
    <t>Produit P3</t>
  </si>
  <si>
    <t>Produit P4</t>
  </si>
  <si>
    <t>Produit P5</t>
  </si>
  <si>
    <t>Produit P6</t>
  </si>
  <si>
    <t>Produit P7</t>
  </si>
  <si>
    <t>Produit P8</t>
  </si>
  <si>
    <t>Produit P9</t>
  </si>
  <si>
    <t>Produit P10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</si>
  <si>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</si>
  <si>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</si>
  <si>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</si>
  <si>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</si>
  <si>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</si>
  <si>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</si>
  <si>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</si>
  <si>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</si>
  <si>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</si>
  <si>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</si>
  <si>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</si>
  <si>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</si>
  <si>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</si>
  <si>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</si>
  <si>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</si>
  <si>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</si>
  <si>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</si>
  <si>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</si>
  <si>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</si>
  <si>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</si>
  <si>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Produit A1</t>
  </si>
  <si>
    <t>Produit A2</t>
  </si>
  <si>
    <t>Produit A3</t>
  </si>
  <si>
    <t>Produit A4</t>
  </si>
  <si>
    <t>Produit A5</t>
  </si>
  <si>
    <t>Produit A6</t>
  </si>
  <si>
    <t>Produit A7</t>
  </si>
  <si>
    <t>Produit A8</t>
  </si>
  <si>
    <t>Produit A9</t>
  </si>
  <si>
    <t>Produit A10</t>
  </si>
  <si>
    <t>Produit B1</t>
  </si>
  <si>
    <t>Produit B2</t>
  </si>
  <si>
    <t>Produit B3</t>
  </si>
  <si>
    <t>Produit B4</t>
  </si>
  <si>
    <t>Produit B5</t>
  </si>
  <si>
    <t>Produit B6</t>
  </si>
  <si>
    <t>Produit B7</t>
  </si>
  <si>
    <t>Produit B8</t>
  </si>
  <si>
    <t>Produit B9</t>
  </si>
  <si>
    <t>Produit B10</t>
  </si>
  <si>
    <t>GR-P</t>
  </si>
  <si>
    <t>GR-A</t>
  </si>
  <si>
    <t>GR-B</t>
  </si>
  <si>
    <t>E1</t>
  </si>
  <si>
    <t>DECOMPE A1</t>
  </si>
  <si>
    <t>DECOMPTE E1</t>
  </si>
  <si>
    <t>DECOMPTE B1</t>
  </si>
  <si>
    <t>DECOMPTE C1</t>
  </si>
  <si>
    <t>C1</t>
  </si>
  <si>
    <t>QtyInv</t>
  </si>
  <si>
    <t>QtyDec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</si>
</sst>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33"/>
  <sheetViews>
    <sheetView tabSelected="1" zoomScale="120" zoomScaleNormal="120" workbookViewId="0">
      <selection activeCell="F5" sqref="F5"/>
    </sheetView>
  </sheetViews>
  <sheetFormatPr baseColWidth="10" defaultColWidth="10.83203125" defaultRowHeight="16" x14ac:dyDescent="0.2"/>
  <cols>
    <col min="1" max="1" width="13" customWidth="1"/>
    <col min="4" max="5" width="14.6640625" customWidth="1"/>
    <col min="6" max="6" width="15" bestFit="1" customWidth="1"/>
  </cols>
  <sheetData>
    <row r="1" spans="1:7" x14ac:dyDescent="0.2">
      <c r="A1" t="s">
        <v>69</v>
      </c>
    </row>
    <row r="3" spans="1:7" x14ac:dyDescent="0.2">
      <c r="A3" t="s">
        <v>0</v>
      </c>
      <c r="B3" t="s">
        <v>1</v>
      </c>
      <c r="C3" t="s">
        <v>2</v>
      </c>
      <c r="D3" t="s">
        <v>3</v>
      </c>
      <c r="E3" t="s">
        <v>73</v>
      </c>
      <c r="F3" t="s">
        <v>74</v>
      </c>
    </row>
    <row r="4" spans="1:7" x14ac:dyDescent="0.2">
      <c r="A4" t="s">
        <v>4</v>
      </c>
      <c r="B4" t="s">
        <v>14</v>
      </c>
      <c r="C4" t="s">
        <v>64</v>
      </c>
      <c r="D4" t="s">
        <v>67</v>
      </c>
      <c r="E4">
        <v>10</v>
      </c>
      <c r="F4">
        <f>SUM('TABLE-E1:TABLE-C1'!F:F)</f>
        <v>291</v>
      </c>
    </row>
    <row r="5" spans="1:7" x14ac:dyDescent="0.2">
      <c r="A5" t="s">
        <v>5</v>
      </c>
      <c r="B5" t="s">
        <v>15</v>
      </c>
      <c r="C5" t="s">
        <v>64</v>
      </c>
      <c r="D5" t="s">
        <v>67</v>
      </c>
      <c r="E5">
        <v>10</v>
      </c>
      <c r="F5" t="e">
        <f>SUMIF('TABLE-E1:TABLE-C1'!A:A,A5,'TABLE-E1:TABLE-C1'!F:F)</f>
        <v>#VALUE!</v>
      </c>
      <c r="G5">
        <f>COUNTIF('TABLE-E1'!A:A, 'Decompte total'!A5)</f>
        <v>1</v>
      </c>
    </row>
    <row r="6" spans="1:7" x14ac:dyDescent="0.2">
      <c r="A6" t="s">
        <v>6</v>
      </c>
      <c r="B6" t="s">
        <v>16</v>
      </c>
      <c r="C6" t="s">
        <v>64</v>
      </c>
      <c r="D6" t="s">
        <v>67</v>
      </c>
      <c r="E6">
        <v>10</v>
      </c>
      <c r="F6">
        <f>SUMIFS('TABLE-E1'!F:F,'TABLE-E1'!A:A,'TABLE-E1'!A4)</f>
        <v>5</v>
      </c>
    </row>
    <row r="7" spans="1:7" x14ac:dyDescent="0.2">
      <c r="A7" t="s">
        <v>7</v>
      </c>
      <c r="B7" t="s">
        <v>17</v>
      </c>
      <c r="C7" t="s">
        <v>64</v>
      </c>
      <c r="D7" t="s">
        <v>67</v>
      </c>
      <c r="E7">
        <v>10</v>
      </c>
      <c r="F7">
        <f>SUMIF('TABLE-E1'!A:A,A7, 'TABLE-E1'!F:F)</f>
        <v>77</v>
      </c>
    </row>
    <row r="8" spans="1:7" x14ac:dyDescent="0.2">
      <c r="A8" t="s">
        <v>8</v>
      </c>
      <c r="B8" t="s">
        <v>18</v>
      </c>
      <c r="C8" t="s">
        <v>64</v>
      </c>
      <c r="D8" t="s">
        <v>67</v>
      </c>
      <c r="E8">
        <v>10</v>
      </c>
      <c r="F8">
        <f>VLOOKUP('Decompte total'!A8,'TABLE-E1'!A7:F37,6,TRUE)</f>
        <v>5</v>
      </c>
    </row>
    <row r="9" spans="1:7" x14ac:dyDescent="0.2">
      <c r="A9" t="s">
        <v>9</v>
      </c>
      <c r="B9" t="s">
        <v>19</v>
      </c>
      <c r="C9" t="s">
        <v>64</v>
      </c>
      <c r="D9" t="s">
        <v>67</v>
      </c>
      <c r="E9">
        <v>10</v>
      </c>
      <c r="F9">
        <f>VLOOKUP('Decompte total'!A9,'TABLE-E1'!A8:F38,6,TRUE)</f>
        <v>5</v>
      </c>
    </row>
    <row r="10" spans="1:7" x14ac:dyDescent="0.2">
      <c r="A10" t="s">
        <v>10</v>
      </c>
      <c r="B10" t="s">
        <v>20</v>
      </c>
      <c r="C10" t="s">
        <v>64</v>
      </c>
      <c r="D10" t="s">
        <v>67</v>
      </c>
      <c r="E10">
        <v>10</v>
      </c>
      <c r="F10">
        <f>VLOOKUP('Decompte total'!A10,'TABLE-E1'!A9:F39,6,TRUE)</f>
        <v>5</v>
      </c>
    </row>
    <row r="11" spans="1:7" x14ac:dyDescent="0.2">
      <c r="A11" t="s">
        <v>11</v>
      </c>
      <c r="B11" t="s">
        <v>21</v>
      </c>
      <c r="C11" t="s">
        <v>64</v>
      </c>
      <c r="D11" t="s">
        <v>67</v>
      </c>
      <c r="E11">
        <v>10</v>
      </c>
      <c r="F11">
        <f>VLOOKUP('Decompte total'!A11,'TABLE-E1'!A10:F40,6,TRUE)</f>
        <v>5</v>
      </c>
    </row>
    <row r="12" spans="1:7" x14ac:dyDescent="0.2">
      <c r="A12" t="s">
        <v>12</v>
      </c>
      <c r="B12" t="s">
        <v>22</v>
      </c>
      <c r="C12" t="s">
        <v>64</v>
      </c>
      <c r="D12" t="s">
        <v>67</v>
      </c>
      <c r="E12">
        <v>10</v>
      </c>
      <c r="F12">
        <f>VLOOKUP('Decompte total'!A12,'TABLE-E1'!A11:F41,6,TRUE)</f>
        <v>5</v>
      </c>
    </row>
    <row r="13" spans="1:7" x14ac:dyDescent="0.2">
      <c r="A13" t="s">
        <v>13</v>
      </c>
      <c r="B13" t="s">
        <v>23</v>
      </c>
      <c r="C13" t="s">
        <v>64</v>
      </c>
      <c r="D13" t="s">
        <v>67</v>
      </c>
      <c r="E13">
        <v>10</v>
      </c>
      <c r="F13">
        <f>VLOOKUP('Decompte total'!A13,'TABLE-E1'!A12:F42,6,TRUE)</f>
        <v>5</v>
      </c>
    </row>
    <row r="14" spans="1:7" x14ac:dyDescent="0.2">
      <c r="A14" t="s">
        <v>24</v>
      </c>
      <c r="B14" t="s">
        <v>44</v>
      </c>
      <c r="C14" t="s">
        <v>65</v>
      </c>
      <c r="D14" t="s">
        <v>67</v>
      </c>
      <c r="E14">
        <v>10</v>
      </c>
      <c r="F14">
        <f>VLOOKUP('Decompte total'!A14,'TABLE-E1'!A13:F43,6,TRUE)</f>
        <v>4</v>
      </c>
    </row>
    <row r="15" spans="1:7" x14ac:dyDescent="0.2">
      <c r="A15" t="s">
        <v>25</v>
      </c>
      <c r="B15" t="s">
        <v>45</v>
      </c>
      <c r="C15" t="s">
        <v>65</v>
      </c>
      <c r="D15" t="s">
        <v>67</v>
      </c>
      <c r="E15">
        <v>10</v>
      </c>
      <c r="F15">
        <f>VLOOKUP('Decompte total'!A15,'TABLE-E1'!A14:F44,6,TRUE)</f>
        <v>5</v>
      </c>
    </row>
    <row r="16" spans="1:7" x14ac:dyDescent="0.2">
      <c r="A16" t="s">
        <v>26</v>
      </c>
      <c r="B16" t="s">
        <v>46</v>
      </c>
      <c r="C16" t="s">
        <v>65</v>
      </c>
      <c r="D16" t="s">
        <v>67</v>
      </c>
      <c r="E16">
        <v>10</v>
      </c>
      <c r="F16">
        <f>VLOOKUP('Decompte total'!A16,'TABLE-E1'!A15:F45,6,TRUE)</f>
        <v>5</v>
      </c>
    </row>
    <row r="17" spans="1:6" x14ac:dyDescent="0.2">
      <c r="A17" t="s">
        <v>27</v>
      </c>
      <c r="B17" t="s">
        <v>47</v>
      </c>
      <c r="C17" t="s">
        <v>65</v>
      </c>
      <c r="D17" t="s">
        <v>67</v>
      </c>
      <c r="E17">
        <v>10</v>
      </c>
      <c r="F17">
        <f>VLOOKUP('Decompte total'!A17,'TABLE-E1'!A16:F46,6,TRUE)</f>
        <v>7</v>
      </c>
    </row>
    <row r="18" spans="1:6" x14ac:dyDescent="0.2">
      <c r="A18" t="s">
        <v>28</v>
      </c>
      <c r="B18" t="s">
        <v>48</v>
      </c>
      <c r="C18" t="s">
        <v>65</v>
      </c>
      <c r="D18" t="s">
        <v>67</v>
      </c>
      <c r="E18">
        <v>10</v>
      </c>
      <c r="F18">
        <f>VLOOKUP('Decompte total'!A18,'TABLE-E1'!A17:F47,6,TRUE)</f>
        <v>5</v>
      </c>
    </row>
    <row r="19" spans="1:6" x14ac:dyDescent="0.2">
      <c r="A19" t="s">
        <v>29</v>
      </c>
      <c r="B19" t="s">
        <v>49</v>
      </c>
      <c r="C19" t="s">
        <v>65</v>
      </c>
      <c r="D19" t="s">
        <v>67</v>
      </c>
      <c r="E19">
        <v>10</v>
      </c>
      <c r="F19">
        <f>VLOOKUP('Decompte total'!A19,'TABLE-E1'!A18:F48,6,TRUE)</f>
        <v>5</v>
      </c>
    </row>
    <row r="20" spans="1:6" x14ac:dyDescent="0.2">
      <c r="A20" t="s">
        <v>30</v>
      </c>
      <c r="B20" t="s">
        <v>50</v>
      </c>
      <c r="C20" t="s">
        <v>65</v>
      </c>
      <c r="D20" t="s">
        <v>67</v>
      </c>
      <c r="E20">
        <v>10</v>
      </c>
      <c r="F20">
        <f>VLOOKUP('Decompte total'!A20,'TABLE-E1'!A19:F49,6,TRUE)</f>
        <v>7</v>
      </c>
    </row>
    <row r="21" spans="1:6" x14ac:dyDescent="0.2">
      <c r="A21" t="s">
        <v>31</v>
      </c>
      <c r="B21" t="s">
        <v>51</v>
      </c>
      <c r="C21" t="s">
        <v>65</v>
      </c>
      <c r="D21" t="s">
        <v>67</v>
      </c>
      <c r="E21">
        <v>10</v>
      </c>
      <c r="F21">
        <f>VLOOKUP('Decompte total'!A21,'TABLE-E1'!A20:F50,6,TRUE)</f>
        <v>7</v>
      </c>
    </row>
    <row r="22" spans="1:6" x14ac:dyDescent="0.2">
      <c r="A22" t="s">
        <v>32</v>
      </c>
      <c r="B22" t="s">
        <v>52</v>
      </c>
      <c r="C22" t="s">
        <v>65</v>
      </c>
      <c r="D22" t="s">
        <v>67</v>
      </c>
      <c r="E22">
        <v>10</v>
      </c>
      <c r="F22">
        <f>VLOOKUP('Decompte total'!A22,'TABLE-E1'!A21:F51,6,TRUE)</f>
        <v>5</v>
      </c>
    </row>
    <row r="23" spans="1:6" x14ac:dyDescent="0.2">
      <c r="A23" t="s">
        <v>33</v>
      </c>
      <c r="B23" t="s">
        <v>53</v>
      </c>
      <c r="C23" t="s">
        <v>65</v>
      </c>
      <c r="D23" t="s">
        <v>67</v>
      </c>
      <c r="E23">
        <v>10</v>
      </c>
      <c r="F23">
        <f>VLOOKUP('Decompte total'!A23,'TABLE-E1'!A22:F52,6,TRUE)</f>
        <v>7</v>
      </c>
    </row>
    <row r="24" spans="1:6" x14ac:dyDescent="0.2">
      <c r="A24" t="s">
        <v>34</v>
      </c>
      <c r="B24" t="s">
        <v>54</v>
      </c>
      <c r="C24" t="s">
        <v>66</v>
      </c>
      <c r="D24" t="s">
        <v>67</v>
      </c>
      <c r="E24">
        <v>10</v>
      </c>
      <c r="F24">
        <f>VLOOKUP('Decompte total'!A24,'TABLE-E1'!A23:F53,6,TRUE)</f>
        <v>5</v>
      </c>
    </row>
    <row r="25" spans="1:6" x14ac:dyDescent="0.2">
      <c r="A25" t="s">
        <v>35</v>
      </c>
      <c r="B25" t="s">
        <v>55</v>
      </c>
      <c r="C25" t="s">
        <v>66</v>
      </c>
      <c r="D25" t="s">
        <v>67</v>
      </c>
      <c r="E25">
        <v>10</v>
      </c>
      <c r="F25">
        <f>VLOOKUP('Decompte total'!A25,'TABLE-E1'!A24:F54,6,TRUE)</f>
        <v>9</v>
      </c>
    </row>
    <row r="26" spans="1:6" x14ac:dyDescent="0.2">
      <c r="A26" t="s">
        <v>36</v>
      </c>
      <c r="B26" t="s">
        <v>56</v>
      </c>
      <c r="C26" t="s">
        <v>66</v>
      </c>
      <c r="D26" t="s">
        <v>67</v>
      </c>
      <c r="E26">
        <v>10</v>
      </c>
      <c r="F26">
        <f>VLOOKUP('Decompte total'!A26,'TABLE-E1'!A25:F55,6,TRUE)</f>
        <v>5</v>
      </c>
    </row>
    <row r="27" spans="1:6" x14ac:dyDescent="0.2">
      <c r="A27" t="s">
        <v>37</v>
      </c>
      <c r="B27" t="s">
        <v>57</v>
      </c>
      <c r="C27" t="s">
        <v>66</v>
      </c>
      <c r="D27" t="s">
        <v>67</v>
      </c>
      <c r="E27">
        <v>10</v>
      </c>
      <c r="F27">
        <f>VLOOKUP('Decompte total'!A27,'TABLE-E1'!A26:F56,6,TRUE)</f>
        <v>5</v>
      </c>
    </row>
    <row r="28" spans="1:6" x14ac:dyDescent="0.2">
      <c r="A28" t="s">
        <v>38</v>
      </c>
      <c r="B28" t="s">
        <v>58</v>
      </c>
      <c r="C28" t="s">
        <v>66</v>
      </c>
      <c r="D28" t="s">
        <v>67</v>
      </c>
      <c r="E28">
        <v>10</v>
      </c>
      <c r="F28">
        <f>VLOOKUP('Decompte total'!A28,'TABLE-E1'!A27:F57,6,TRUE)</f>
        <v>5</v>
      </c>
    </row>
    <row r="29" spans="1:6" x14ac:dyDescent="0.2">
      <c r="A29" t="s">
        <v>39</v>
      </c>
      <c r="B29" t="s">
        <v>59</v>
      </c>
      <c r="C29" t="s">
        <v>66</v>
      </c>
      <c r="D29" t="s">
        <v>67</v>
      </c>
      <c r="E29">
        <v>10</v>
      </c>
      <c r="F29">
        <f>VLOOKUP('Decompte total'!A29,'TABLE-E1'!A28:F58,6,TRUE)</f>
        <v>5</v>
      </c>
    </row>
    <row r="30" spans="1:6" x14ac:dyDescent="0.2">
      <c r="A30" t="s">
        <v>40</v>
      </c>
      <c r="B30" t="s">
        <v>60</v>
      </c>
      <c r="C30" t="s">
        <v>66</v>
      </c>
      <c r="D30" t="s">
        <v>67</v>
      </c>
      <c r="E30">
        <v>10</v>
      </c>
      <c r="F30">
        <f>VLOOKUP('Decompte total'!A30,'TABLE-E1'!A29:F59,6,TRUE)</f>
        <v>5</v>
      </c>
    </row>
    <row r="31" spans="1:6" x14ac:dyDescent="0.2">
      <c r="A31" t="s">
        <v>41</v>
      </c>
      <c r="B31" t="s">
        <v>61</v>
      </c>
      <c r="C31" t="s">
        <v>66</v>
      </c>
      <c r="D31" t="s">
        <v>67</v>
      </c>
      <c r="E31">
        <v>10</v>
      </c>
      <c r="F31">
        <f>VLOOKUP('Decompte total'!A31,'TABLE-E1'!A30:F60,6,TRUE)</f>
        <v>5</v>
      </c>
    </row>
    <row r="32" spans="1:6" x14ac:dyDescent="0.2">
      <c r="A32" t="s">
        <v>42</v>
      </c>
      <c r="B32" t="s">
        <v>62</v>
      </c>
      <c r="C32" t="s">
        <v>66</v>
      </c>
      <c r="D32" t="s">
        <v>67</v>
      </c>
      <c r="E32">
        <v>10</v>
      </c>
      <c r="F32">
        <f>VLOOKUP('Decompte total'!A32,'TABLE-E1'!A31:F61,6,TRUE)</f>
        <v>5</v>
      </c>
    </row>
    <row r="33" spans="1:6" x14ac:dyDescent="0.2">
      <c r="A33" t="s">
        <v>43</v>
      </c>
      <c r="B33" t="s">
        <v>63</v>
      </c>
      <c r="C33" t="s">
        <v>66</v>
      </c>
      <c r="D33" t="s">
        <v>67</v>
      </c>
      <c r="E33">
        <v>10</v>
      </c>
      <c r="F33">
        <f>VLOOKUP('Decompte total'!A33,'TABLE-E1'!A32:F62,6,TRUE)</f>
        <v>5</v>
      </c>
    </row>
  </sheetData>
  <dataConsolidate>
    <dataRefs count="1">
      <dataRef ref="A4" sheet="Decompte total"/>
    </dataRefs>
  </dataConsolidate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3"/>
  <sheetViews>
    <sheetView zoomScale="140" zoomScaleNormal="140" workbookViewId="0">
      <selection activeCell="F7" sqref="F7"/>
    </sheetView>
  </sheetViews>
  <sheetFormatPr baseColWidth="10" defaultColWidth="10.83203125" defaultRowHeight="16" x14ac:dyDescent="0.2"/>
  <cols>
    <col min="1" max="1" width="13" customWidth="1"/>
    <col min="4" max="5" width="14.6640625" customWidth="1"/>
  </cols>
  <sheetData>
    <row r="1" spans="1:6" x14ac:dyDescent="0.2">
      <c r="A1" t="s">
        <v>69</v>
      </c>
    </row>
    <row r="3" spans="1:6" x14ac:dyDescent="0.2">
      <c r="A3" t="s">
        <v>0</v>
      </c>
      <c r="B3" t="s">
        <v>1</v>
      </c>
      <c r="C3" t="s">
        <v>2</v>
      </c>
      <c r="D3" t="s">
        <v>3</v>
      </c>
      <c r="E3" t="s">
        <v>73</v>
      </c>
      <c r="F3" t="s">
        <v>74</v>
      </c>
    </row>
    <row r="4" spans="1:6" x14ac:dyDescent="0.2">
      <c r="A4" t="s">
        <v>4</v>
      </c>
      <c r="B4" t="s">
        <v>14</v>
      </c>
      <c r="C4" t="s">
        <v>64</v>
      </c>
      <c r="D4" t="s">
        <v>67</v>
      </c>
      <c r="E4">
        <v>10</v>
      </c>
      <c r="F4">
        <v>5</v>
      </c>
    </row>
    <row r="5" spans="1:6" x14ac:dyDescent="0.2">
      <c r="A5" t="s">
        <v>5</v>
      </c>
      <c r="B5" t="s">
        <v>15</v>
      </c>
      <c r="C5" t="s">
        <v>64</v>
      </c>
      <c r="D5" t="s">
        <v>67</v>
      </c>
      <c r="E5">
        <v>10</v>
      </c>
      <c r="F5">
        <v>5</v>
      </c>
    </row>
    <row r="6" spans="1:6" x14ac:dyDescent="0.2">
      <c r="A6" t="s">
        <v>6</v>
      </c>
      <c r="B6" t="s">
        <v>16</v>
      </c>
      <c r="C6" t="s">
        <v>64</v>
      </c>
      <c r="D6" t="s">
        <v>67</v>
      </c>
      <c r="E6">
        <v>10</v>
      </c>
      <c r="F6">
        <v>6</v>
      </c>
    </row>
    <row r="7" spans="1:6" x14ac:dyDescent="0.2">
      <c r="A7" t="s">
        <v>7</v>
      </c>
      <c r="B7" t="s">
        <v>17</v>
      </c>
      <c r="C7" t="s">
        <v>64</v>
      </c>
      <c r="D7" t="s">
        <v>67</v>
      </c>
      <c r="E7">
        <v>10</v>
      </c>
      <c r="F7">
        <v>77</v>
      </c>
    </row>
    <row r="8" spans="1:6" x14ac:dyDescent="0.2">
      <c r="A8" t="s">
        <v>8</v>
      </c>
      <c r="B8" t="s">
        <v>18</v>
      </c>
      <c r="C8" t="s">
        <v>64</v>
      </c>
      <c r="D8" t="s">
        <v>67</v>
      </c>
      <c r="E8">
        <v>10</v>
      </c>
      <c r="F8">
        <v>5</v>
      </c>
    </row>
    <row r="9" spans="1:6" x14ac:dyDescent="0.2">
      <c r="A9" t="s">
        <v>9</v>
      </c>
      <c r="B9" t="s">
        <v>19</v>
      </c>
      <c r="C9" t="s">
        <v>64</v>
      </c>
      <c r="D9" t="s">
        <v>67</v>
      </c>
      <c r="E9">
        <v>10</v>
      </c>
      <c r="F9">
        <v>9</v>
      </c>
    </row>
    <row r="10" spans="1:6" x14ac:dyDescent="0.2">
      <c r="A10" t="s">
        <v>10</v>
      </c>
      <c r="B10" t="s">
        <v>20</v>
      </c>
      <c r="C10" t="s">
        <v>64</v>
      </c>
      <c r="D10" t="s">
        <v>67</v>
      </c>
      <c r="E10">
        <v>10</v>
      </c>
      <c r="F10">
        <v>5</v>
      </c>
    </row>
    <row r="11" spans="1:6" x14ac:dyDescent="0.2">
      <c r="A11" t="s">
        <v>11</v>
      </c>
      <c r="B11" t="s">
        <v>21</v>
      </c>
      <c r="C11" t="s">
        <v>64</v>
      </c>
      <c r="D11" t="s">
        <v>67</v>
      </c>
      <c r="E11">
        <v>10</v>
      </c>
      <c r="F11">
        <v>2</v>
      </c>
    </row>
    <row r="12" spans="1:6" x14ac:dyDescent="0.2">
      <c r="A12" t="s">
        <v>12</v>
      </c>
      <c r="B12" t="s">
        <v>22</v>
      </c>
      <c r="C12" t="s">
        <v>64</v>
      </c>
      <c r="D12" t="s">
        <v>67</v>
      </c>
      <c r="E12">
        <v>10</v>
      </c>
      <c r="F12">
        <v>5</v>
      </c>
    </row>
    <row r="13" spans="1:6" x14ac:dyDescent="0.2">
      <c r="A13" t="s">
        <v>13</v>
      </c>
      <c r="B13" t="s">
        <v>23</v>
      </c>
      <c r="C13" t="s">
        <v>64</v>
      </c>
      <c r="D13" t="s">
        <v>67</v>
      </c>
      <c r="E13">
        <v>10</v>
      </c>
      <c r="F13">
        <v>5</v>
      </c>
    </row>
    <row r="14" spans="1:6" x14ac:dyDescent="0.2">
      <c r="A14" t="s">
        <v>24</v>
      </c>
      <c r="B14" t="s">
        <v>44</v>
      </c>
      <c r="C14" t="s">
        <v>65</v>
      </c>
      <c r="D14" t="s">
        <v>67</v>
      </c>
      <c r="E14">
        <v>10</v>
      </c>
      <c r="F14">
        <v>4</v>
      </c>
    </row>
    <row r="15" spans="1:6" x14ac:dyDescent="0.2">
      <c r="A15" t="s">
        <v>25</v>
      </c>
      <c r="B15" t="s">
        <v>45</v>
      </c>
      <c r="C15" t="s">
        <v>65</v>
      </c>
      <c r="D15" t="s">
        <v>67</v>
      </c>
      <c r="E15">
        <v>10</v>
      </c>
      <c r="F15">
        <v>5</v>
      </c>
    </row>
    <row r="16" spans="1:6" x14ac:dyDescent="0.2">
      <c r="A16" t="s">
        <v>26</v>
      </c>
      <c r="B16" t="s">
        <v>46</v>
      </c>
      <c r="C16" t="s">
        <v>65</v>
      </c>
      <c r="D16" t="s">
        <v>67</v>
      </c>
      <c r="E16">
        <v>10</v>
      </c>
      <c r="F16">
        <v>5</v>
      </c>
    </row>
    <row r="17" spans="1:6" x14ac:dyDescent="0.2">
      <c r="A17" t="s">
        <v>27</v>
      </c>
      <c r="B17" t="s">
        <v>47</v>
      </c>
      <c r="C17" t="s">
        <v>65</v>
      </c>
      <c r="D17" t="s">
        <v>67</v>
      </c>
      <c r="E17">
        <v>10</v>
      </c>
      <c r="F17">
        <v>5</v>
      </c>
    </row>
    <row r="18" spans="1:6" x14ac:dyDescent="0.2">
      <c r="A18" t="s">
        <v>28</v>
      </c>
      <c r="B18" t="s">
        <v>48</v>
      </c>
      <c r="C18" t="s">
        <v>65</v>
      </c>
      <c r="D18" t="s">
        <v>67</v>
      </c>
      <c r="E18">
        <v>10</v>
      </c>
      <c r="F18">
        <v>5</v>
      </c>
    </row>
    <row r="19" spans="1:6" x14ac:dyDescent="0.2">
      <c r="A19" t="s">
        <v>29</v>
      </c>
      <c r="B19" t="s">
        <v>49</v>
      </c>
      <c r="C19" t="s">
        <v>65</v>
      </c>
      <c r="D19" t="s">
        <v>67</v>
      </c>
      <c r="E19">
        <v>10</v>
      </c>
      <c r="F19">
        <v>5</v>
      </c>
    </row>
    <row r="20" spans="1:6" x14ac:dyDescent="0.2">
      <c r="A20" t="s">
        <v>30</v>
      </c>
      <c r="B20" t="s">
        <v>50</v>
      </c>
      <c r="C20" t="s">
        <v>65</v>
      </c>
      <c r="D20" t="s">
        <v>67</v>
      </c>
      <c r="E20">
        <v>10</v>
      </c>
      <c r="F20">
        <v>7</v>
      </c>
    </row>
    <row r="21" spans="1:6" x14ac:dyDescent="0.2">
      <c r="A21" t="s">
        <v>31</v>
      </c>
      <c r="B21" t="s">
        <v>51</v>
      </c>
      <c r="C21" t="s">
        <v>65</v>
      </c>
      <c r="D21" t="s">
        <v>67</v>
      </c>
      <c r="E21">
        <v>10</v>
      </c>
      <c r="F21">
        <v>5</v>
      </c>
    </row>
    <row r="22" spans="1:6" x14ac:dyDescent="0.2">
      <c r="A22" t="s">
        <v>32</v>
      </c>
      <c r="B22" t="s">
        <v>52</v>
      </c>
      <c r="C22" t="s">
        <v>65</v>
      </c>
      <c r="D22" t="s">
        <v>67</v>
      </c>
      <c r="E22">
        <v>10</v>
      </c>
      <c r="F22">
        <v>5</v>
      </c>
    </row>
    <row r="23" spans="1:6" x14ac:dyDescent="0.2">
      <c r="A23" t="s">
        <v>33</v>
      </c>
      <c r="B23" t="s">
        <v>53</v>
      </c>
      <c r="C23" t="s">
        <v>65</v>
      </c>
      <c r="D23" t="s">
        <v>67</v>
      </c>
      <c r="E23">
        <v>10</v>
      </c>
      <c r="F23">
        <v>7</v>
      </c>
    </row>
    <row r="24" spans="1:6" x14ac:dyDescent="0.2">
      <c r="A24" t="s">
        <v>34</v>
      </c>
      <c r="B24" t="s">
        <v>54</v>
      </c>
      <c r="C24" t="s">
        <v>66</v>
      </c>
      <c r="D24" t="s">
        <v>67</v>
      </c>
      <c r="E24">
        <v>10</v>
      </c>
      <c r="F24">
        <v>5</v>
      </c>
    </row>
    <row r="25" spans="1:6" x14ac:dyDescent="0.2">
      <c r="A25" t="s">
        <v>35</v>
      </c>
      <c r="B25" t="s">
        <v>55</v>
      </c>
      <c r="C25" t="s">
        <v>66</v>
      </c>
      <c r="D25" t="s">
        <v>67</v>
      </c>
      <c r="E25">
        <v>10</v>
      </c>
      <c r="F25">
        <v>9</v>
      </c>
    </row>
    <row r="26" spans="1:6" x14ac:dyDescent="0.2">
      <c r="A26" t="s">
        <v>36</v>
      </c>
      <c r="B26" t="s">
        <v>56</v>
      </c>
      <c r="C26" t="s">
        <v>66</v>
      </c>
      <c r="D26" t="s">
        <v>67</v>
      </c>
      <c r="E26">
        <v>10</v>
      </c>
      <c r="F26">
        <v>5</v>
      </c>
    </row>
    <row r="27" spans="1:6" x14ac:dyDescent="0.2">
      <c r="A27" t="s">
        <v>37</v>
      </c>
      <c r="B27" t="s">
        <v>57</v>
      </c>
      <c r="C27" t="s">
        <v>66</v>
      </c>
      <c r="D27" t="s">
        <v>67</v>
      </c>
      <c r="E27">
        <v>10</v>
      </c>
      <c r="F27">
        <v>5</v>
      </c>
    </row>
    <row r="28" spans="1:6" x14ac:dyDescent="0.2">
      <c r="A28" t="s">
        <v>38</v>
      </c>
      <c r="B28" t="s">
        <v>58</v>
      </c>
      <c r="C28" t="s">
        <v>66</v>
      </c>
      <c r="D28" t="s">
        <v>67</v>
      </c>
      <c r="E28">
        <v>10</v>
      </c>
      <c r="F28">
        <v>5</v>
      </c>
    </row>
    <row r="29" spans="1:6" x14ac:dyDescent="0.2">
      <c r="A29" t="s">
        <v>39</v>
      </c>
      <c r="B29" t="s">
        <v>59</v>
      </c>
      <c r="C29" t="s">
        <v>66</v>
      </c>
      <c r="D29" t="s">
        <v>67</v>
      </c>
      <c r="E29">
        <v>10</v>
      </c>
      <c r="F29">
        <v>5</v>
      </c>
    </row>
    <row r="30" spans="1:6" x14ac:dyDescent="0.2">
      <c r="A30" t="s">
        <v>40</v>
      </c>
      <c r="B30" t="s">
        <v>60</v>
      </c>
      <c r="C30" t="s">
        <v>66</v>
      </c>
      <c r="D30" t="s">
        <v>67</v>
      </c>
      <c r="E30">
        <v>10</v>
      </c>
      <c r="F30">
        <v>5</v>
      </c>
    </row>
    <row r="31" spans="1:6" x14ac:dyDescent="0.2">
      <c r="A31" t="s">
        <v>41</v>
      </c>
      <c r="B31" t="s">
        <v>61</v>
      </c>
      <c r="C31" t="s">
        <v>66</v>
      </c>
      <c r="D31" t="s">
        <v>67</v>
      </c>
      <c r="E31">
        <v>10</v>
      </c>
      <c r="F31">
        <v>5</v>
      </c>
    </row>
    <row r="32" spans="1:6" x14ac:dyDescent="0.2">
      <c r="A32" t="s">
        <v>42</v>
      </c>
      <c r="B32" t="s">
        <v>62</v>
      </c>
      <c r="C32" t="s">
        <v>66</v>
      </c>
      <c r="D32" t="s">
        <v>67</v>
      </c>
      <c r="E32">
        <v>10</v>
      </c>
      <c r="F32">
        <v>5</v>
      </c>
    </row>
    <row r="33" spans="1:6" x14ac:dyDescent="0.2">
      <c r="A33" t="s">
        <v>43</v>
      </c>
      <c r="B33" t="s">
        <v>63</v>
      </c>
      <c r="C33" t="s">
        <v>66</v>
      </c>
      <c r="D33" t="s">
        <v>67</v>
      </c>
      <c r="E33">
        <v>10</v>
      </c>
      <c r="F33">
        <v>5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3"/>
  <sheetViews>
    <sheetView zoomScale="130" zoomScaleNormal="130" workbookViewId="0">
      <selection activeCell="F4" sqref="F4"/>
    </sheetView>
  </sheetViews>
  <sheetFormatPr baseColWidth="10" defaultColWidth="10.83203125" defaultRowHeight="16" x14ac:dyDescent="0.2"/>
  <cols>
    <col min="1" max="1" width="13" customWidth="1"/>
    <col min="4" max="5" width="14.6640625" customWidth="1"/>
  </cols>
  <sheetData>
    <row r="1" spans="1:6" x14ac:dyDescent="0.2">
      <c r="A1" t="s">
        <v>68</v>
      </c>
    </row>
    <row r="3" spans="1:6" x14ac:dyDescent="0.2">
      <c r="A3" t="s">
        <v>0</v>
      </c>
      <c r="B3" t="s">
        <v>1</v>
      </c>
      <c r="C3" t="s">
        <v>2</v>
      </c>
      <c r="D3" t="s">
        <v>3</v>
      </c>
      <c r="E3" t="s">
        <v>73</v>
      </c>
      <c r="F3" t="s">
        <v>74</v>
      </c>
    </row>
    <row r="4" spans="1:6" x14ac:dyDescent="0.2">
      <c r="A4" t="s">
        <v>4</v>
      </c>
      <c r="B4" t="s">
        <v>14</v>
      </c>
      <c r="C4" t="s">
        <v>64</v>
      </c>
      <c r="D4" t="s">
        <v>24</v>
      </c>
      <c r="E4">
        <v>10</v>
      </c>
      <c r="F4">
        <v>1</v>
      </c>
    </row>
    <row r="5" spans="1:6" x14ac:dyDescent="0.2">
      <c r="A5" t="s">
        <v>5</v>
      </c>
      <c r="B5" t="s">
        <v>15</v>
      </c>
      <c r="C5" t="s">
        <v>64</v>
      </c>
      <c r="D5" t="s">
        <v>24</v>
      </c>
      <c r="E5">
        <v>10</v>
      </c>
      <c r="F5">
        <v>1</v>
      </c>
    </row>
    <row r="6" spans="1:6" x14ac:dyDescent="0.2">
      <c r="A6" t="s">
        <v>6</v>
      </c>
      <c r="B6" t="s">
        <v>16</v>
      </c>
      <c r="C6" t="s">
        <v>64</v>
      </c>
      <c r="D6" t="s">
        <v>24</v>
      </c>
      <c r="E6">
        <v>10</v>
      </c>
      <c r="F6">
        <v>1</v>
      </c>
    </row>
    <row r="7" spans="1:6" x14ac:dyDescent="0.2">
      <c r="A7" t="s">
        <v>7</v>
      </c>
      <c r="B7" t="s">
        <v>17</v>
      </c>
      <c r="C7" t="s">
        <v>64</v>
      </c>
      <c r="D7" t="s">
        <v>24</v>
      </c>
      <c r="E7">
        <v>10</v>
      </c>
      <c r="F7">
        <v>1</v>
      </c>
    </row>
    <row r="8" spans="1:6" x14ac:dyDescent="0.2">
      <c r="A8" t="s">
        <v>8</v>
      </c>
      <c r="B8" t="s">
        <v>18</v>
      </c>
      <c r="C8" t="s">
        <v>64</v>
      </c>
      <c r="D8" t="s">
        <v>24</v>
      </c>
      <c r="E8">
        <v>10</v>
      </c>
      <c r="F8">
        <v>1</v>
      </c>
    </row>
    <row r="9" spans="1:6" x14ac:dyDescent="0.2">
      <c r="A9" t="s">
        <v>29</v>
      </c>
      <c r="B9" t="s">
        <v>49</v>
      </c>
      <c r="C9" t="s">
        <v>65</v>
      </c>
      <c r="D9" t="s">
        <v>24</v>
      </c>
      <c r="E9">
        <v>10</v>
      </c>
      <c r="F9">
        <v>1</v>
      </c>
    </row>
    <row r="10" spans="1:6" x14ac:dyDescent="0.2">
      <c r="A10" t="s">
        <v>30</v>
      </c>
      <c r="B10" t="s">
        <v>50</v>
      </c>
      <c r="C10" t="s">
        <v>65</v>
      </c>
      <c r="D10" t="s">
        <v>24</v>
      </c>
      <c r="E10">
        <v>10</v>
      </c>
      <c r="F10">
        <v>1</v>
      </c>
    </row>
    <row r="11" spans="1:6" x14ac:dyDescent="0.2">
      <c r="A11" t="s">
        <v>31</v>
      </c>
      <c r="B11" t="s">
        <v>51</v>
      </c>
      <c r="C11" t="s">
        <v>65</v>
      </c>
      <c r="D11" t="s">
        <v>24</v>
      </c>
      <c r="E11">
        <v>10</v>
      </c>
      <c r="F11">
        <v>1</v>
      </c>
    </row>
    <row r="12" spans="1:6" x14ac:dyDescent="0.2">
      <c r="A12" t="s">
        <v>32</v>
      </c>
      <c r="B12" t="s">
        <v>52</v>
      </c>
      <c r="C12" t="s">
        <v>65</v>
      </c>
      <c r="D12" t="s">
        <v>24</v>
      </c>
      <c r="E12">
        <v>10</v>
      </c>
      <c r="F12">
        <v>1</v>
      </c>
    </row>
    <row r="13" spans="1:6" x14ac:dyDescent="0.2">
      <c r="A13" t="s">
        <v>33</v>
      </c>
      <c r="B13" t="s">
        <v>53</v>
      </c>
      <c r="C13" t="s">
        <v>65</v>
      </c>
      <c r="D13" t="s">
        <v>24</v>
      </c>
      <c r="E13">
        <v>10</v>
      </c>
      <c r="F13">
        <v>1</v>
      </c>
    </row>
  </sheetData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"/>
  <sheetViews>
    <sheetView zoomScale="130" zoomScaleNormal="130" workbookViewId="0">
      <selection activeCell="F4" sqref="F4"/>
    </sheetView>
  </sheetViews>
  <sheetFormatPr baseColWidth="10" defaultColWidth="10.83203125" defaultRowHeight="16" x14ac:dyDescent="0.2"/>
  <cols>
    <col min="1" max="1" width="13" customWidth="1"/>
    <col min="4" max="5" width="14.6640625" customWidth="1"/>
  </cols>
  <sheetData>
    <row r="1" spans="1:6" x14ac:dyDescent="0.2">
      <c r="A1" t="s">
        <v>70</v>
      </c>
    </row>
    <row r="3" spans="1:6" x14ac:dyDescent="0.2">
      <c r="A3" t="s">
        <v>0</v>
      </c>
      <c r="B3" t="s">
        <v>1</v>
      </c>
      <c r="C3" t="s">
        <v>2</v>
      </c>
      <c r="D3" t="s">
        <v>3</v>
      </c>
      <c r="E3" t="s">
        <v>73</v>
      </c>
      <c r="F3" t="s">
        <v>74</v>
      </c>
    </row>
    <row r="4" spans="1:6" x14ac:dyDescent="0.2">
      <c r="A4" t="s">
        <v>9</v>
      </c>
      <c r="B4" t="s">
        <v>19</v>
      </c>
      <c r="C4" t="s">
        <v>64</v>
      </c>
      <c r="D4" t="s">
        <v>34</v>
      </c>
      <c r="E4">
        <v>10</v>
      </c>
      <c r="F4">
        <v>2</v>
      </c>
    </row>
    <row r="5" spans="1:6" x14ac:dyDescent="0.2">
      <c r="A5" t="s">
        <v>10</v>
      </c>
      <c r="B5" t="s">
        <v>20</v>
      </c>
      <c r="C5" t="s">
        <v>64</v>
      </c>
      <c r="D5" t="s">
        <v>34</v>
      </c>
      <c r="E5">
        <v>10</v>
      </c>
      <c r="F5">
        <v>2</v>
      </c>
    </row>
    <row r="6" spans="1:6" x14ac:dyDescent="0.2">
      <c r="A6" t="s">
        <v>11</v>
      </c>
      <c r="B6" t="s">
        <v>21</v>
      </c>
      <c r="C6" t="s">
        <v>64</v>
      </c>
      <c r="D6" t="s">
        <v>34</v>
      </c>
      <c r="E6">
        <v>10</v>
      </c>
      <c r="F6">
        <v>2</v>
      </c>
    </row>
    <row r="7" spans="1:6" x14ac:dyDescent="0.2">
      <c r="A7" t="s">
        <v>12</v>
      </c>
      <c r="B7" t="s">
        <v>22</v>
      </c>
      <c r="C7" t="s">
        <v>64</v>
      </c>
      <c r="D7" t="s">
        <v>34</v>
      </c>
      <c r="E7">
        <v>10</v>
      </c>
      <c r="F7">
        <v>2</v>
      </c>
    </row>
    <row r="8" spans="1:6" x14ac:dyDescent="0.2">
      <c r="A8" t="s">
        <v>13</v>
      </c>
      <c r="B8" t="s">
        <v>23</v>
      </c>
      <c r="C8" t="s">
        <v>64</v>
      </c>
      <c r="D8" t="s">
        <v>34</v>
      </c>
      <c r="E8">
        <v>10</v>
      </c>
      <c r="F8">
        <v>2</v>
      </c>
    </row>
    <row r="9" spans="1:6" x14ac:dyDescent="0.2">
      <c r="A9" t="s">
        <v>34</v>
      </c>
      <c r="B9" t="s">
        <v>54</v>
      </c>
      <c r="C9" t="s">
        <v>66</v>
      </c>
      <c r="D9" t="s">
        <v>34</v>
      </c>
      <c r="E9">
        <v>10</v>
      </c>
      <c r="F9">
        <v>2</v>
      </c>
    </row>
    <row r="10" spans="1:6" x14ac:dyDescent="0.2">
      <c r="A10" t="s">
        <v>35</v>
      </c>
      <c r="B10" t="s">
        <v>55</v>
      </c>
      <c r="C10" t="s">
        <v>66</v>
      </c>
      <c r="D10" t="s">
        <v>34</v>
      </c>
      <c r="E10">
        <v>10</v>
      </c>
      <c r="F10">
        <v>2</v>
      </c>
    </row>
    <row r="11" spans="1:6" x14ac:dyDescent="0.2">
      <c r="A11" t="s">
        <v>36</v>
      </c>
      <c r="B11" t="s">
        <v>56</v>
      </c>
      <c r="C11" t="s">
        <v>66</v>
      </c>
      <c r="D11" t="s">
        <v>34</v>
      </c>
      <c r="E11">
        <v>10</v>
      </c>
      <c r="F11">
        <v>2</v>
      </c>
    </row>
    <row r="12" spans="1:6" x14ac:dyDescent="0.2">
      <c r="A12" t="s">
        <v>37</v>
      </c>
      <c r="B12" t="s">
        <v>57</v>
      </c>
      <c r="C12" t="s">
        <v>66</v>
      </c>
      <c r="D12" t="s">
        <v>34</v>
      </c>
      <c r="E12">
        <v>10</v>
      </c>
      <c r="F12">
        <v>2</v>
      </c>
    </row>
    <row r="13" spans="1:6" x14ac:dyDescent="0.2">
      <c r="A13" t="s">
        <v>38</v>
      </c>
      <c r="B13" t="s">
        <v>58</v>
      </c>
      <c r="C13" t="s">
        <v>66</v>
      </c>
      <c r="D13" t="s">
        <v>34</v>
      </c>
      <c r="E13">
        <v>10</v>
      </c>
      <c r="F13">
        <v>2</v>
      </c>
    </row>
  </sheetData>
  <phoneticPr fontId="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"/>
  <sheetViews>
    <sheetView zoomScale="130" zoomScaleNormal="130" workbookViewId="0">
      <selection activeCell="A8" sqref="A8:A13"/>
    </sheetView>
  </sheetViews>
  <sheetFormatPr baseColWidth="10" defaultColWidth="10.83203125" defaultRowHeight="16" x14ac:dyDescent="0.2"/>
  <cols>
    <col min="1" max="1" width="13" customWidth="1"/>
    <col min="4" max="5" width="14.6640625" customWidth="1"/>
  </cols>
  <sheetData>
    <row r="1" spans="1:6" x14ac:dyDescent="0.2">
      <c r="A1" t="s">
        <v>71</v>
      </c>
    </row>
    <row r="3" spans="1:6" x14ac:dyDescent="0.2">
      <c r="A3" t="s">
        <v>0</v>
      </c>
      <c r="B3" t="s">
        <v>1</v>
      </c>
      <c r="C3" t="s">
        <v>2</v>
      </c>
      <c r="D3" t="s">
        <v>3</v>
      </c>
      <c r="E3" t="s">
        <v>73</v>
      </c>
      <c r="F3" t="s">
        <v>74</v>
      </c>
    </row>
    <row r="4" spans="1:6" x14ac:dyDescent="0.2">
      <c r="A4" t="s">
        <v>24</v>
      </c>
      <c r="B4" t="s">
        <v>44</v>
      </c>
      <c r="C4" t="s">
        <v>65</v>
      </c>
      <c r="D4" t="s">
        <v>72</v>
      </c>
      <c r="E4">
        <v>10</v>
      </c>
      <c r="F4">
        <v>3</v>
      </c>
    </row>
    <row r="5" spans="1:6" x14ac:dyDescent="0.2">
      <c r="A5" t="s">
        <v>25</v>
      </c>
      <c r="B5" t="s">
        <v>45</v>
      </c>
      <c r="C5" t="s">
        <v>65</v>
      </c>
      <c r="D5" t="s">
        <v>72</v>
      </c>
      <c r="E5">
        <v>10</v>
      </c>
      <c r="F5">
        <v>3</v>
      </c>
    </row>
    <row r="6" spans="1:6" x14ac:dyDescent="0.2">
      <c r="A6" t="s">
        <v>26</v>
      </c>
      <c r="B6" t="s">
        <v>46</v>
      </c>
      <c r="C6" t="s">
        <v>65</v>
      </c>
      <c r="D6" t="s">
        <v>72</v>
      </c>
      <c r="E6">
        <v>10</v>
      </c>
      <c r="F6">
        <v>3</v>
      </c>
    </row>
    <row r="7" spans="1:6" x14ac:dyDescent="0.2">
      <c r="A7" t="s">
        <v>27</v>
      </c>
      <c r="B7" t="s">
        <v>47</v>
      </c>
      <c r="C7" t="s">
        <v>65</v>
      </c>
      <c r="D7" t="s">
        <v>72</v>
      </c>
      <c r="E7">
        <v>10</v>
      </c>
      <c r="F7">
        <v>3</v>
      </c>
    </row>
    <row r="8" spans="1:6" x14ac:dyDescent="0.2">
      <c r="A8" t="s">
        <v>28</v>
      </c>
      <c r="B8" t="s">
        <v>48</v>
      </c>
      <c r="C8" t="s">
        <v>65</v>
      </c>
      <c r="D8" t="s">
        <v>72</v>
      </c>
      <c r="E8">
        <v>10</v>
      </c>
      <c r="F8">
        <v>3</v>
      </c>
    </row>
    <row r="9" spans="1:6" x14ac:dyDescent="0.2">
      <c r="A9" t="s">
        <v>39</v>
      </c>
      <c r="B9" t="s">
        <v>59</v>
      </c>
      <c r="C9" t="s">
        <v>66</v>
      </c>
      <c r="D9" t="s">
        <v>72</v>
      </c>
      <c r="E9">
        <v>10</v>
      </c>
      <c r="F9">
        <v>3</v>
      </c>
    </row>
    <row r="10" spans="1:6" x14ac:dyDescent="0.2">
      <c r="A10" t="s">
        <v>40</v>
      </c>
      <c r="B10" t="s">
        <v>60</v>
      </c>
      <c r="C10" t="s">
        <v>66</v>
      </c>
      <c r="D10" t="s">
        <v>72</v>
      </c>
      <c r="E10">
        <v>10</v>
      </c>
      <c r="F10">
        <v>3</v>
      </c>
    </row>
    <row r="11" spans="1:6" x14ac:dyDescent="0.2">
      <c r="A11" t="s">
        <v>41</v>
      </c>
      <c r="B11" t="s">
        <v>61</v>
      </c>
      <c r="C11" t="s">
        <v>66</v>
      </c>
      <c r="D11" t="s">
        <v>72</v>
      </c>
      <c r="E11">
        <v>10</v>
      </c>
      <c r="F11">
        <v>3</v>
      </c>
    </row>
    <row r="12" spans="1:6" x14ac:dyDescent="0.2">
      <c r="A12" t="s">
        <v>42</v>
      </c>
      <c r="B12" t="s">
        <v>62</v>
      </c>
      <c r="C12" t="s">
        <v>66</v>
      </c>
      <c r="D12" t="s">
        <v>72</v>
      </c>
      <c r="E12">
        <v>10</v>
      </c>
      <c r="F12">
        <v>3</v>
      </c>
    </row>
    <row r="13" spans="1:6" x14ac:dyDescent="0.2">
      <c r="A13" t="s">
        <v>43</v>
      </c>
      <c r="B13" t="s">
        <v>63</v>
      </c>
      <c r="C13" t="s">
        <v>66</v>
      </c>
      <c r="D13" t="s">
        <v>72</v>
      </c>
      <c r="E13">
        <v>10</v>
      </c>
      <c r="F13">
        <v>3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Decompte total</vt:lpstr>
      <vt:lpstr>TABLE-E1</vt:lpstr>
      <vt:lpstr>TABLE-A1</vt:lpstr>
      <vt:lpstr>TABLE-B1</vt:lpstr>
      <vt:lpstr>TABLE-C1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Ladurantaye</dc:creator>
  <cp:lastModifiedBy>MARC LADURANTAYE</cp:lastModifiedBy>
  <cp:lastPrinted>2019-11-01T20:20:23Z</cp:lastPrinted>
  <dcterms:created xsi:type="dcterms:W3CDTF">2019-09-20T08:29:29Z</dcterms:created>
  <dcterms:modified xsi:type="dcterms:W3CDTF">2019-11-03T19:17:45Z</dcterms:modified>
</cp:coreProperties>
</file>