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ho\Desktop\"/>
    </mc:Choice>
  </mc:AlternateContent>
  <xr:revisionPtr revIDLastSave="0" documentId="8_{C1F92719-988D-4BB1-AC94-6B928A8B5EB2}" xr6:coauthVersionLast="45" xr6:coauthVersionMax="45" xr10:uidLastSave="{00000000-0000-0000-0000-000000000000}"/>
  <bookViews>
    <workbookView xWindow="-120" yWindow="-120" windowWidth="24240" windowHeight="13290" tabRatio="679" activeTab="12" xr2:uid="{8D1FC3CC-9696-43B3-AAD2-46543E29D451}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 ANNUEL" sheetId="13" r:id="rId1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5" i="12" l="1"/>
  <c r="K12" i="12"/>
  <c r="L10" i="12"/>
  <c r="K10" i="12"/>
  <c r="J10" i="12"/>
  <c r="F4" i="12"/>
  <c r="K15" i="11"/>
  <c r="K12" i="11"/>
  <c r="L10" i="11"/>
  <c r="K10" i="11"/>
  <c r="J10" i="11"/>
  <c r="F4" i="11"/>
  <c r="K15" i="10"/>
  <c r="K12" i="10"/>
  <c r="L10" i="10"/>
  <c r="K10" i="10"/>
  <c r="J10" i="10"/>
  <c r="F4" i="10"/>
  <c r="K15" i="9"/>
  <c r="K12" i="9"/>
  <c r="L10" i="9"/>
  <c r="K10" i="9"/>
  <c r="J10" i="9"/>
  <c r="F4" i="9"/>
  <c r="K15" i="8"/>
  <c r="K12" i="8"/>
  <c r="L10" i="8"/>
  <c r="K10" i="8"/>
  <c r="J10" i="8"/>
  <c r="F4" i="8"/>
  <c r="K15" i="7"/>
  <c r="K12" i="7"/>
  <c r="L10" i="7"/>
  <c r="K10" i="7"/>
  <c r="J10" i="7"/>
  <c r="F4" i="7"/>
  <c r="K15" i="6"/>
  <c r="K12" i="6"/>
  <c r="L10" i="6"/>
  <c r="K10" i="6"/>
  <c r="J10" i="6"/>
  <c r="F4" i="6"/>
  <c r="K15" i="5"/>
  <c r="K12" i="5"/>
  <c r="L10" i="5"/>
  <c r="K10" i="5"/>
  <c r="J10" i="5"/>
  <c r="F4" i="5"/>
  <c r="K15" i="4"/>
  <c r="K12" i="4"/>
  <c r="K10" i="4"/>
  <c r="J10" i="4"/>
  <c r="L10" i="4" s="1"/>
  <c r="F4" i="4"/>
  <c r="K15" i="3"/>
  <c r="K12" i="3"/>
  <c r="L10" i="3"/>
  <c r="K10" i="3"/>
  <c r="J10" i="3"/>
  <c r="F4" i="3"/>
  <c r="K15" i="2"/>
  <c r="K16" i="2" s="1"/>
  <c r="K12" i="2"/>
  <c r="L10" i="2"/>
  <c r="K10" i="2"/>
  <c r="J10" i="2"/>
  <c r="F4" i="2"/>
  <c r="K15" i="1"/>
  <c r="K16" i="1" s="1"/>
  <c r="K12" i="1"/>
  <c r="K10" i="1"/>
  <c r="J10" i="1"/>
  <c r="F4" i="1"/>
  <c r="K16" i="12" l="1"/>
  <c r="K16" i="11"/>
  <c r="K16" i="10"/>
  <c r="K16" i="9"/>
  <c r="K16" i="8"/>
  <c r="K16" i="7"/>
  <c r="K16" i="6"/>
  <c r="K16" i="5"/>
  <c r="K16" i="4"/>
  <c r="K16" i="3"/>
  <c r="L10" i="1"/>
  <c r="C17" i="13" l="1"/>
  <c r="F4" i="13" l="1"/>
  <c r="C14" i="13" l="1"/>
  <c r="C18" i="13" s="1"/>
  <c r="C12" i="13" l="1"/>
  <c r="B12" i="13" l="1"/>
  <c r="D12" i="13" s="1"/>
</calcChain>
</file>

<file path=xl/sharedStrings.xml><?xml version="1.0" encoding="utf-8"?>
<sst xmlns="http://schemas.openxmlformats.org/spreadsheetml/2006/main" count="200" uniqueCount="20">
  <si>
    <t>DATE</t>
  </si>
  <si>
    <t>N° FACTURE</t>
  </si>
  <si>
    <t>CLIENT</t>
  </si>
  <si>
    <t>MONTANT €</t>
  </si>
  <si>
    <t>MODE DE REGLEMENT</t>
  </si>
  <si>
    <t>DATE DE REGLEMENT</t>
  </si>
  <si>
    <t>LIVRE DE RECETTES</t>
  </si>
  <si>
    <t>NOMBRE TOTAL DE FACTURES</t>
  </si>
  <si>
    <t>NOMBRE DE FACTURES PAYEES</t>
  </si>
  <si>
    <t>NOMBRE DE FACTURES IMPAYEES</t>
  </si>
  <si>
    <t>TOTAL ANNUEL</t>
  </si>
  <si>
    <t>NOMBRE TOTAL ANNUEL DE FACTURES</t>
  </si>
  <si>
    <t>ECHEANCE PAIEMENT</t>
  </si>
  <si>
    <t>TOTAL MENSUEL FACTURE</t>
  </si>
  <si>
    <t>MENSUEL PAYE</t>
  </si>
  <si>
    <t>MENSUEL IMPAYE</t>
  </si>
  <si>
    <t>ANNUEL PAYE</t>
  </si>
  <si>
    <t>ANNUEL IMPAYE</t>
  </si>
  <si>
    <t>DOC</t>
  </si>
  <si>
    <t>VOTRE 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</si>
</sst>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9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8" fontId="2" fillId="2" borderId="0" xfId="0" applyNumberFormat="1" applyFont="1" applyFill="1" applyAlignment="1">
      <alignment horizontal="center" vertical="center" wrapText="1"/>
    </xf>
    <xf numFmtId="8" fontId="0" fillId="2" borderId="0" xfId="0" applyNumberFormat="1" applyFill="1" applyAlignment="1">
      <alignment horizontal="center" vertical="center"/>
    </xf>
    <xf numFmtId="8" fontId="1" fillId="3" borderId="2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6" fillId="2" borderId="2" xfId="0" applyNumberFormat="1" applyFont="1" applyFill="1" applyBorder="1" applyAlignment="1">
      <alignment horizontal="center" vertical="center"/>
    </xf>
    <xf numFmtId="8" fontId="8" fillId="2" borderId="2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8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</cellXfs>
  <cellStyles count="1">
    <cellStyle name="Normal" xfId="0" builtinId="0"/>
  </cellStyles>
  <dxfs count="172"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891A962-06EF-43C6-B663-80DD1A4A44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57018498-5932-4BBB-92DA-BBE7EE6AD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CA98D409-1131-4B71-8CE6-22811BF65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26BA636C-6D33-4581-B40A-5E8FC8EEE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95B41FC1-E857-4D95-9832-8DC76E250C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538DF3B8-BF26-481E-86F6-FCA6B9B09C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E2BB099F-5EF6-441E-93D1-A436603813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77115211-97DF-42C2-949A-0816674E3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7099D9B-9F4C-420F-9EF8-8C6045D2A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DD8B0AA2-9F52-4BF9-B12B-65660B08C3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8B0F6290-0B2D-4D4F-8785-3F70DBD74A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5E87354A-44BD-4735-9A49-0F7B4E522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E27CB42F-1232-4FCE-995D-3E0D5EEB8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367AFA0D-4A98-482C-A8A2-6F3E6270A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5986008B-9EF7-46AC-9098-CE4DADA3E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8DD9DBCE-1B97-4038-8B93-148561593D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6C47B021-374E-4687-9F6B-5E1E7EF5E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E197EED3-C5D3-469A-9932-DECB6DE1A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A154F12F-BC2C-4CFB-8B2D-94F895854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274B50B7-311D-4C68-BFCA-75EF96D11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5D2A5B45-9BAB-4EE4-96FB-F7EE7B719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0A194A4-B229-4F1B-B439-099289465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A8DE3C18-418E-407E-B493-695971E38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E0C5E966-CDE3-41A9-9B3D-CDB253944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9AA54CC4-F06E-45CB-8810-9D6E58129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9A18DABE-2596-4A42-A176-E359BE581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B4825397-B772-46EC-B163-7A616DC99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B4F19FE2-F62D-4A34-BEA6-7209E6E37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5E1A8123-6469-4823-8071-E4B3B4C61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650896C-2C96-4CCD-962E-45206D4606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796AD132-51B2-4329-9B99-5DEC3D847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141" name="Image 140">
          <a:extLst>
            <a:ext uri="{FF2B5EF4-FFF2-40B4-BE49-F238E27FC236}">
              <a16:creationId xmlns:a16="http://schemas.microsoft.com/office/drawing/2014/main" id="{88B9B3F3-B13A-4F36-BD10-D9CAC63E87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142" name="Image 141">
          <a:extLst>
            <a:ext uri="{FF2B5EF4-FFF2-40B4-BE49-F238E27FC236}">
              <a16:creationId xmlns:a16="http://schemas.microsoft.com/office/drawing/2014/main" id="{7D51F458-E614-4345-89A4-AC830EA06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143" name="Image 142">
          <a:extLst>
            <a:ext uri="{FF2B5EF4-FFF2-40B4-BE49-F238E27FC236}">
              <a16:creationId xmlns:a16="http://schemas.microsoft.com/office/drawing/2014/main" id="{A24785E2-6940-4AE3-98A7-15EDF1C02C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144" name="Image 143">
          <a:extLst>
            <a:ext uri="{FF2B5EF4-FFF2-40B4-BE49-F238E27FC236}">
              <a16:creationId xmlns:a16="http://schemas.microsoft.com/office/drawing/2014/main" id="{4B3F07CA-7F3B-4BB8-8839-A2EB999774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45" name="Image 144">
          <a:extLst>
            <a:ext uri="{FF2B5EF4-FFF2-40B4-BE49-F238E27FC236}">
              <a16:creationId xmlns:a16="http://schemas.microsoft.com/office/drawing/2014/main" id="{E615F283-93C7-4205-BC58-CBB17109BA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46" name="Image 145">
          <a:extLst>
            <a:ext uri="{FF2B5EF4-FFF2-40B4-BE49-F238E27FC236}">
              <a16:creationId xmlns:a16="http://schemas.microsoft.com/office/drawing/2014/main" id="{6C5AA105-E680-49F5-8501-ABC3238C1D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147" name="Image 146">
          <a:extLst>
            <a:ext uri="{FF2B5EF4-FFF2-40B4-BE49-F238E27FC236}">
              <a16:creationId xmlns:a16="http://schemas.microsoft.com/office/drawing/2014/main" id="{A182EEA7-83A6-4074-AEA1-15FA27638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148" name="Image 147">
          <a:extLst>
            <a:ext uri="{FF2B5EF4-FFF2-40B4-BE49-F238E27FC236}">
              <a16:creationId xmlns:a16="http://schemas.microsoft.com/office/drawing/2014/main" id="{BF60C902-D1C5-41C9-803A-C2BBD4393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49" name="Image 148">
          <a:extLst>
            <a:ext uri="{FF2B5EF4-FFF2-40B4-BE49-F238E27FC236}">
              <a16:creationId xmlns:a16="http://schemas.microsoft.com/office/drawing/2014/main" id="{20AF0027-207A-4221-A42C-CD9A85FEA0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50" name="Image 149">
          <a:extLst>
            <a:ext uri="{FF2B5EF4-FFF2-40B4-BE49-F238E27FC236}">
              <a16:creationId xmlns:a16="http://schemas.microsoft.com/office/drawing/2014/main" id="{D1960441-2D94-4E25-BFBA-FB5D44D48C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51" name="Image 150">
          <a:extLst>
            <a:ext uri="{FF2B5EF4-FFF2-40B4-BE49-F238E27FC236}">
              <a16:creationId xmlns:a16="http://schemas.microsoft.com/office/drawing/2014/main" id="{7B58D613-8694-4BE2-90CB-6204D1678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52" name="Image 151">
          <a:extLst>
            <a:ext uri="{FF2B5EF4-FFF2-40B4-BE49-F238E27FC236}">
              <a16:creationId xmlns:a16="http://schemas.microsoft.com/office/drawing/2014/main" id="{E0E857C7-9272-4CEA-874B-DE08B5C2F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53" name="Image 152">
          <a:extLst>
            <a:ext uri="{FF2B5EF4-FFF2-40B4-BE49-F238E27FC236}">
              <a16:creationId xmlns:a16="http://schemas.microsoft.com/office/drawing/2014/main" id="{1BC1C883-0423-467C-B5BE-24E11D266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4" name="Image 153">
          <a:extLst>
            <a:ext uri="{FF2B5EF4-FFF2-40B4-BE49-F238E27FC236}">
              <a16:creationId xmlns:a16="http://schemas.microsoft.com/office/drawing/2014/main" id="{A3241468-F714-4E01-9A8B-C1632B956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55" name="Image 154">
          <a:extLst>
            <a:ext uri="{FF2B5EF4-FFF2-40B4-BE49-F238E27FC236}">
              <a16:creationId xmlns:a16="http://schemas.microsoft.com/office/drawing/2014/main" id="{7B7F88CC-9C1B-44FF-908C-3C9AD79020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56" name="Image 155">
          <a:extLst>
            <a:ext uri="{FF2B5EF4-FFF2-40B4-BE49-F238E27FC236}">
              <a16:creationId xmlns:a16="http://schemas.microsoft.com/office/drawing/2014/main" id="{F36AEE16-4F47-43B8-BD37-F962F8F48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57" name="Image 156">
          <a:extLst>
            <a:ext uri="{FF2B5EF4-FFF2-40B4-BE49-F238E27FC236}">
              <a16:creationId xmlns:a16="http://schemas.microsoft.com/office/drawing/2014/main" id="{9597F5D0-AA82-4B2A-924C-21F8CC45B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58" name="Image 157">
          <a:extLst>
            <a:ext uri="{FF2B5EF4-FFF2-40B4-BE49-F238E27FC236}">
              <a16:creationId xmlns:a16="http://schemas.microsoft.com/office/drawing/2014/main" id="{9B4D9EAE-1C42-40E4-B670-9BB4050C9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159" name="Image 158">
          <a:extLst>
            <a:ext uri="{FF2B5EF4-FFF2-40B4-BE49-F238E27FC236}">
              <a16:creationId xmlns:a16="http://schemas.microsoft.com/office/drawing/2014/main" id="{4AE031BB-91E5-4D44-89E9-EDEF71A7A6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160" name="Image 159">
          <a:extLst>
            <a:ext uri="{FF2B5EF4-FFF2-40B4-BE49-F238E27FC236}">
              <a16:creationId xmlns:a16="http://schemas.microsoft.com/office/drawing/2014/main" id="{56DA5154-1D11-41B6-9F80-DCCE22D81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161" name="Image 160">
          <a:extLst>
            <a:ext uri="{FF2B5EF4-FFF2-40B4-BE49-F238E27FC236}">
              <a16:creationId xmlns:a16="http://schemas.microsoft.com/office/drawing/2014/main" id="{167408B4-B12E-48AF-B94C-FA1A6D22F4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162" name="Image 161">
          <a:extLst>
            <a:ext uri="{FF2B5EF4-FFF2-40B4-BE49-F238E27FC236}">
              <a16:creationId xmlns:a16="http://schemas.microsoft.com/office/drawing/2014/main" id="{CBE639A1-C6A0-48B2-8D4C-B7C86056C7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163" name="Image 162">
          <a:extLst>
            <a:ext uri="{FF2B5EF4-FFF2-40B4-BE49-F238E27FC236}">
              <a16:creationId xmlns:a16="http://schemas.microsoft.com/office/drawing/2014/main" id="{70974FB2-8EA9-41AA-BBA8-FABB3CCCE4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164" name="Image 163">
          <a:extLst>
            <a:ext uri="{FF2B5EF4-FFF2-40B4-BE49-F238E27FC236}">
              <a16:creationId xmlns:a16="http://schemas.microsoft.com/office/drawing/2014/main" id="{70D95E40-C9A4-4EDF-8970-4A936F9B51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165" name="Image 164">
          <a:extLst>
            <a:ext uri="{FF2B5EF4-FFF2-40B4-BE49-F238E27FC236}">
              <a16:creationId xmlns:a16="http://schemas.microsoft.com/office/drawing/2014/main" id="{35C2CB83-4CAB-45CB-988F-9CF425BD9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166" name="Image 165">
          <a:extLst>
            <a:ext uri="{FF2B5EF4-FFF2-40B4-BE49-F238E27FC236}">
              <a16:creationId xmlns:a16="http://schemas.microsoft.com/office/drawing/2014/main" id="{29CF1583-42AC-4AA8-A5A5-ACCBD1971F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167" name="Image 166">
          <a:extLst>
            <a:ext uri="{FF2B5EF4-FFF2-40B4-BE49-F238E27FC236}">
              <a16:creationId xmlns:a16="http://schemas.microsoft.com/office/drawing/2014/main" id="{F8C02EC4-9ECF-4356-93F6-AC093E484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168" name="Image 167">
          <a:extLst>
            <a:ext uri="{FF2B5EF4-FFF2-40B4-BE49-F238E27FC236}">
              <a16:creationId xmlns:a16="http://schemas.microsoft.com/office/drawing/2014/main" id="{A25AA3E3-33C6-40D1-B638-F182EA5318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169" name="Image 168">
          <a:extLst>
            <a:ext uri="{FF2B5EF4-FFF2-40B4-BE49-F238E27FC236}">
              <a16:creationId xmlns:a16="http://schemas.microsoft.com/office/drawing/2014/main" id="{54990E03-BA35-413F-91B3-D2EBAC8DB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170" name="Image 169">
          <a:extLst>
            <a:ext uri="{FF2B5EF4-FFF2-40B4-BE49-F238E27FC236}">
              <a16:creationId xmlns:a16="http://schemas.microsoft.com/office/drawing/2014/main" id="{96CA0812-5C68-4A04-98A3-C1A7743E58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171" name="Image 170">
          <a:extLst>
            <a:ext uri="{FF2B5EF4-FFF2-40B4-BE49-F238E27FC236}">
              <a16:creationId xmlns:a16="http://schemas.microsoft.com/office/drawing/2014/main" id="{BEAA9529-6276-4891-B671-AA2813A62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DE0B65-18CD-4A87-8C6A-81F33E5B1D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2195810-A9D0-4007-81E0-C400B609C8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4C0A51A-BDF7-41FB-896B-8A973BFE7F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E3A21F4-3528-4B01-A438-51C3EAB93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06585D2-9209-4BF4-8A1D-70B63596D8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8F8037B-17F1-4846-865E-FCEE828E80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1B204637-A366-4B66-BAD1-B29F66E0BD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6A145B6-3A3E-4FE8-ACF1-30A5787D21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317F3B63-9307-456B-BF76-A251F8F0C2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C6E0A454-9D6A-433D-A385-105400226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BAEDBB-CEDE-477D-BC6B-DD52DAF903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FB11E313-42F5-4449-B96E-E4FC93172F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972A88B0-47BD-47A5-9FF4-33C38F872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D56E3770-5107-4191-8AB5-AFA2E6FF7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E892D771-9FEC-4314-B99B-2F0CCF193C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D2271B52-D142-4A8E-B908-7342D5BEB1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5F36D216-F9AF-406C-AD96-B8F2F2B84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587840A-F801-4FDA-86D0-AF9336B57F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10C45FD5-8338-427C-A3B0-B4930C47DE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15831162-49A9-4593-B069-94EDDAE558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E35387E9-1B41-408A-A45A-95FB70B840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09B7818-E10A-4D33-8236-17CDC180D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71D315A5-594F-43AB-9E75-78160E41CC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322E1CED-14EB-432E-BD5F-67CC9CC867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2F291F57-F845-4CF1-B406-E847EFB6A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6FA12879-07AC-4440-90CE-5789684818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5A8894C7-A975-440A-9815-D49583319C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DC015479-AD26-4553-BFC6-BDEACB9F83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925D1F58-52CB-4D78-9DC0-895A83614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94FE834E-EA9D-4D25-8EE1-9E7072C7D4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1C7979BA-C694-4D50-8C4B-733EECDAAB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BE30A01-F78C-4FED-BB98-0D8D26122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AC4FB42C-CA41-497E-9A9B-81E48BB38D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B98C6881-47FE-4A6B-8DB4-8BF549A10E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272D5CF3-7F15-437C-9894-3E91FF7F8C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43FB98DA-BD11-42D8-ADAE-150A80FD9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63D75A19-D46B-4E83-B555-36EAF70694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925542E6-F29C-4E64-96A4-676CAF08D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26B2D028-2C65-492F-9B84-AD403EB8BC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F56A7BE3-DA5C-4D23-904A-31B59411CC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B8AB1C36-1FC4-48FA-BBBA-D965D85B8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6A76673D-E335-4603-BA71-9DDAD7AE46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73AD2307-E344-4C70-8DF5-CDE353B2D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9A8C1134-B8ED-4ED9-9775-945B0ABF5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A784BD03-0CD8-4F4E-8CBD-9C599047B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FDB79B92-3434-4C48-9BB8-BA0C699BA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B7DECA0C-9665-40CF-81C0-E014F85F82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F6143E1A-F2A9-444D-A861-A9DBE8A543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5E32BE77-95D4-4510-8A13-853C696E0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2A7E64FA-876F-46CB-8175-CB7A3A3837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98F2B46B-D3BA-48D4-8F84-BBD7965C72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08BF8888-8DB4-4DF8-A6A2-A7BA1BDC2B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C1547C5E-5733-4403-9FE4-E76799737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BA6CE320-A03A-4353-B35A-1FC446D25E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F110C72C-52B2-44C3-8DF0-B73FAD6DAF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D9AF87ED-7D56-4B67-81CC-F455E98ABB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5FE3CBA7-9C9E-43AB-9DA2-685AD4E8E3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3F1A4AD4-B807-4623-BE01-1D0561D137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4BF06368-C063-4ECC-930C-A0C5F5CFA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7F469B35-CEDC-4AE4-A228-98D1EADC80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CF4D0C93-0631-4BFA-B552-47A8906E1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F2A65BC6-F056-4B4E-B66D-AE4477EFD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41CFC60-FD7A-48DA-A4D9-3FA3D6E45E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1803A4A-0F6E-4CB4-9700-6DFC112397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EA69B28-3B5B-4A92-B94F-FCC231508E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925461D-45FA-407C-82A2-2D4F5A4ED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D9EA665-220F-4F5A-9AB8-849F0CAF18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2D74348-8562-4B75-A439-C8A1BCAF1B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61A57E2-7906-40A4-BCB0-2A474A4624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5702FC5C-028F-4F3D-8130-9FADCF288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96147453-C884-455D-9955-672177E83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E50CE8F-B4B0-44A1-B756-C63A44B379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D1387DEC-1991-4477-9C6C-FF1ECC03F3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F80DA0FA-5588-4583-912B-B7146CCCED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C6D23DA0-4526-4C74-99FC-65A3C75C69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85F92400-A01B-4042-BD2F-B6F5E742FC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FC577305-3F41-4579-BD50-00089C02C7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F209B0-D66E-429D-A16D-27FC2DD1BA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4DACB66F-0D1A-4AD8-A5D2-0C1E5CD08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BDC5526B-9E1E-4076-B33E-A1594DD157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1DD9E22F-C431-445C-BC49-97991C855C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60FFFF6F-17F9-4F63-81A7-F302426AFB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9CA766CD-840B-433C-A988-BB0F98B20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C4BFEC5-5940-4946-9659-43326568A0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556DD733-DB1B-4231-9921-808D26BAC2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85AD7111-7957-42AD-8096-7E816F6FA7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CDB01E4C-EDA8-4F1C-8132-D35C4C122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8B0473B1-AAA2-42C9-96EE-7C71DDA422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C4B08D4B-4AF3-417E-8D58-EBE2B25C7C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25A155E4-D3C7-4B35-88C4-55CA06E6C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8633E8CB-7120-4181-9012-1CE3B62557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2DBE00D6-CBA2-469C-AA33-2C5421304F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68D2F5BF-206C-4E94-9F2F-1997D6FB3C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3638FD0-9056-4256-B02F-83EBE62AB3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9B72CDB0-58D4-44EB-B509-16B4BAEE17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4D6124A1-653C-485D-A3EA-8C8831B5BB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EB573F45-D9ED-4FCF-AD27-8BCCA9E70C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1C075EF4-81EB-45CC-9C29-5287A78821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9CBEC09-B579-436D-A40C-D8B8052A35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A3850CF5-84C6-4B4C-860B-90F49BFE18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56040398-2E66-4000-90DA-F2498660D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7CEE519B-7F35-4B77-9A39-3C438C63E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6F5BDB54-0613-4C45-AE6B-75C11E09FA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6C6A51E3-ED2E-40CB-929D-86A537418F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76DE6337-C890-429E-8A8C-63B21431BB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3688A7C3-B626-4881-9CE0-23BBB5D903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81BBD242-5315-440A-B121-8C9CBF182D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1DCE119-15BC-460A-9D39-9F089A87C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96B28060-F06F-47E9-A4D4-9D1F7C117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87F7C0CB-62F7-4F43-A2F9-ECB864A34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B621734C-021B-479B-A189-BE8BE4C0D3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8641D4A8-5674-42EF-A043-B78357B53A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BA89DA79-7AB7-41E6-92DB-EF6662D6A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B043F976-DB1D-4428-AE0F-BAD535C03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E687DBD8-FB7A-4FF2-AE61-EB19A80A0A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CC1DC73B-D3EA-42CB-BCFA-FC76E058D5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C5E718EF-D556-4FEF-85C1-7762FA742C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A2B1B2CF-7D10-47A7-9CA1-6820DC7AEA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838D6562-A95F-4E79-8E1A-AD8636304E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7F78B284-A953-427F-A5AE-26286BD62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7171D1C6-20D1-49CB-9195-4872934F6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B140103E-E0BD-4283-A5BC-4354963BAA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A29C5FAB-6935-40C9-8071-6173F760DA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891688C0-06C7-4495-B126-785214414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D289B1E-5D3C-4CEA-ABDB-F50D903CA3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1B44E4F-7690-48D0-BF10-430725660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BFC9AED-B283-4ED8-AF9B-CCFEEF9BF8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12DDDA8-F366-46EB-8E50-5E2C22F3A6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B75872D-FB85-42D2-A68C-BF1ABE6CC1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D95C739-FE68-432C-8A0D-40094D0E41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CCE47BB2-FA39-484F-98EC-2A92A43629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C010428-45C4-4D84-A969-61E3ADD717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7BF9FDF0-8470-4C84-BA9B-1698D15EE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479DB8C2-FD46-452A-8322-DBDB09D0D0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3A2250FD-B82E-4229-BBDF-A9888C9BB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85E85CC2-E8F3-486B-8828-DE9A7D009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6CC75E51-5AD1-4845-8DFF-30D15C7ABA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351052B-3301-441D-A7AA-1990BFA1FD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815D674-6BD6-4F1D-BF93-CF32A999D7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5513EB78-A9E1-4617-A050-77AF5AA63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8087007-048B-4B21-9C10-58BA638C0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6D3811D5-3397-417F-A697-B895C3B3B3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51F4053-0D28-408C-BCAE-F58EBE3F0D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B1A98ECA-10F0-4B63-A8FC-BFFE849788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25FB2DCB-F13C-41EA-BB71-9B2B608B8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77FD3807-57DE-4E9A-AF0A-BA8C335317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D98AD68D-0E45-4079-B672-138F3A69B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DE968D5C-E17D-431D-BC86-991DCBBED5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1D807A02-027F-4012-8CCA-192CEC9D2E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7CB2AE8B-471C-42B5-B107-EB49357F4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D6FF9933-BE79-4179-9528-FBC011DF50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5E353531-AD41-4439-B156-A09AA1B5F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CAF54F76-0561-4398-9821-25975493B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5597E345-DA75-44C1-94BB-9CC5D10849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7435DFBE-3F2B-41DA-9225-F5B327DE8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0FB4265-6B3F-4E50-9C71-0678FAE24E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6AF6A6A7-C8C6-4471-B5F3-08D71C8466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7B2E3F37-AE2F-47BD-9EEF-F694E7F7AC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02CCCB92-19DC-4128-B395-BEC91CDFD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9B66E4DB-7095-4648-9807-FC7EFF371F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BF46B81A-ECF6-45A2-B748-AE11BC967D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D0F3242E-5D2B-41F0-8548-BF94C6A01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5A792727-DAC2-4E34-8412-44AD6FDDE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C6D33948-4921-4302-B1B9-86A710A296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DE9C96D7-4A83-48F9-A7A9-ADBFA94BB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1270D2EF-8444-49CE-A221-7E30D31C6D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1E5E819A-AAA3-4D43-B67A-5D5988455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7D1E7C92-3FFA-4F4D-AC55-92EE897577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F6FA6A61-365F-496F-95F8-7FBC0CC370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99B7170-A96A-407A-B6BB-0AF1CA531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CE4709D1-28B5-45E0-918A-1B830DCBE6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078CEE25-9159-40CB-B19F-7FE93670C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EB9252C0-A7FB-4643-B98E-574B9EF86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85D42370-9BB7-4DFD-AFC0-4F990C1609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089769CF-7397-4216-A7A1-23FF574005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93EA6533-4410-46A8-A676-FCAEEA517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EC95663D-FED7-4EA7-8822-F2ECD940C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78A588CF-1703-4BF1-B0F4-34EC98450A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021F41F8-7C7F-4F12-AC27-E4DF7FFA0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E52A98B2-96FD-4FAE-A006-D44160BC0E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30809F91-482A-43CB-A89F-28A5D415D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49510157-3D59-4396-91B1-1F46A0192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D853AC99-F213-4F3E-92C2-BED29F30CC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C0B3E199-0D8C-43CF-9F4C-286272E23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310C8433-9BC6-4E74-84E6-8CDC8D2F68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3EFEF774-0429-44DC-8ED7-17E9667680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65" name="Image 6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13C83C-3F1B-4362-B9E5-3356895985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3226B56D-69FA-4A47-9BDD-B1F7972814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F4046B7A-027E-46FC-B50D-9206956193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C4C1D8FB-C450-4269-B68F-CFC06CDDFB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34A95B7C-258F-404E-A47E-CDB79EE5E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B6AAC384-73B3-4801-B39D-664340AE9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71" name="Image 70">
          <a:extLst>
            <a:ext uri="{FF2B5EF4-FFF2-40B4-BE49-F238E27FC236}">
              <a16:creationId xmlns:a16="http://schemas.microsoft.com/office/drawing/2014/main" id="{B810994F-FD81-4F8F-943F-2647B680B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E649437E-FC34-4146-AF2F-9D5C42F008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54452E7E-CEBB-4C68-873E-71E8730E82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74" name="Image 73">
          <a:extLst>
            <a:ext uri="{FF2B5EF4-FFF2-40B4-BE49-F238E27FC236}">
              <a16:creationId xmlns:a16="http://schemas.microsoft.com/office/drawing/2014/main" id="{43188FEC-8012-4A45-97F7-A5EA1829D9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75" name="Image 74">
          <a:extLst>
            <a:ext uri="{FF2B5EF4-FFF2-40B4-BE49-F238E27FC236}">
              <a16:creationId xmlns:a16="http://schemas.microsoft.com/office/drawing/2014/main" id="{891F8BFA-41A6-4FCE-BA0F-ABDFD7BBB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76" name="Image 75">
          <a:extLst>
            <a:ext uri="{FF2B5EF4-FFF2-40B4-BE49-F238E27FC236}">
              <a16:creationId xmlns:a16="http://schemas.microsoft.com/office/drawing/2014/main" id="{E9AB800A-B599-4383-8F8B-2D6A59BF8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77" name="Image 76">
          <a:extLst>
            <a:ext uri="{FF2B5EF4-FFF2-40B4-BE49-F238E27FC236}">
              <a16:creationId xmlns:a16="http://schemas.microsoft.com/office/drawing/2014/main" id="{D1114AEF-FE37-4042-BA28-72B36096E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78" name="Image 77">
          <a:extLst>
            <a:ext uri="{FF2B5EF4-FFF2-40B4-BE49-F238E27FC236}">
              <a16:creationId xmlns:a16="http://schemas.microsoft.com/office/drawing/2014/main" id="{056A440B-1B23-4880-96FC-525A3B81F9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79" name="Image 78">
          <a:extLst>
            <a:ext uri="{FF2B5EF4-FFF2-40B4-BE49-F238E27FC236}">
              <a16:creationId xmlns:a16="http://schemas.microsoft.com/office/drawing/2014/main" id="{BE9DAF15-74B8-45E2-9131-96AE32D09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80" name="Image 79">
          <a:extLst>
            <a:ext uri="{FF2B5EF4-FFF2-40B4-BE49-F238E27FC236}">
              <a16:creationId xmlns:a16="http://schemas.microsoft.com/office/drawing/2014/main" id="{692BAF1A-A7C0-40D4-AF32-70929E8934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81" name="Image 80">
          <a:extLst>
            <a:ext uri="{FF2B5EF4-FFF2-40B4-BE49-F238E27FC236}">
              <a16:creationId xmlns:a16="http://schemas.microsoft.com/office/drawing/2014/main" id="{A1FE280E-3715-4415-8083-2B330929B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82" name="Image 81">
          <a:extLst>
            <a:ext uri="{FF2B5EF4-FFF2-40B4-BE49-F238E27FC236}">
              <a16:creationId xmlns:a16="http://schemas.microsoft.com/office/drawing/2014/main" id="{9B7589C6-AC1D-4AFF-BBBE-2713FCF309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83" name="Image 82">
          <a:extLst>
            <a:ext uri="{FF2B5EF4-FFF2-40B4-BE49-F238E27FC236}">
              <a16:creationId xmlns:a16="http://schemas.microsoft.com/office/drawing/2014/main" id="{AC5C228C-1750-444B-8B99-51BFFC990B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84" name="Image 83">
          <a:extLst>
            <a:ext uri="{FF2B5EF4-FFF2-40B4-BE49-F238E27FC236}">
              <a16:creationId xmlns:a16="http://schemas.microsoft.com/office/drawing/2014/main" id="{54DD3E3A-A05F-45FE-BB45-EDA136A07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85" name="Image 84">
          <a:extLst>
            <a:ext uri="{FF2B5EF4-FFF2-40B4-BE49-F238E27FC236}">
              <a16:creationId xmlns:a16="http://schemas.microsoft.com/office/drawing/2014/main" id="{9A835006-0317-486C-8569-A440C801CB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86" name="Image 85">
          <a:extLst>
            <a:ext uri="{FF2B5EF4-FFF2-40B4-BE49-F238E27FC236}">
              <a16:creationId xmlns:a16="http://schemas.microsoft.com/office/drawing/2014/main" id="{CB6B952A-DC99-421B-B269-E62386BEE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87" name="Image 86">
          <a:extLst>
            <a:ext uri="{FF2B5EF4-FFF2-40B4-BE49-F238E27FC236}">
              <a16:creationId xmlns:a16="http://schemas.microsoft.com/office/drawing/2014/main" id="{58D49BA9-0AA0-48BD-AAFD-D62A90E4D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88" name="Image 87">
          <a:extLst>
            <a:ext uri="{FF2B5EF4-FFF2-40B4-BE49-F238E27FC236}">
              <a16:creationId xmlns:a16="http://schemas.microsoft.com/office/drawing/2014/main" id="{671D33DE-092E-422B-A665-9F10E177F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89" name="Image 88">
          <a:extLst>
            <a:ext uri="{FF2B5EF4-FFF2-40B4-BE49-F238E27FC236}">
              <a16:creationId xmlns:a16="http://schemas.microsoft.com/office/drawing/2014/main" id="{BA24DF48-A92D-4439-AD5C-439933DB9A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90" name="Image 89">
          <a:extLst>
            <a:ext uri="{FF2B5EF4-FFF2-40B4-BE49-F238E27FC236}">
              <a16:creationId xmlns:a16="http://schemas.microsoft.com/office/drawing/2014/main" id="{0817369D-7DA0-417A-8632-21FB4AB34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91" name="Image 90">
          <a:extLst>
            <a:ext uri="{FF2B5EF4-FFF2-40B4-BE49-F238E27FC236}">
              <a16:creationId xmlns:a16="http://schemas.microsoft.com/office/drawing/2014/main" id="{9747F1A1-0516-4456-8B22-E4DCC747A5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92" name="Image 91">
          <a:extLst>
            <a:ext uri="{FF2B5EF4-FFF2-40B4-BE49-F238E27FC236}">
              <a16:creationId xmlns:a16="http://schemas.microsoft.com/office/drawing/2014/main" id="{98DFDC0F-F4FC-42E5-9F72-76A70EB79B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93" name="Image 92">
          <a:extLst>
            <a:ext uri="{FF2B5EF4-FFF2-40B4-BE49-F238E27FC236}">
              <a16:creationId xmlns:a16="http://schemas.microsoft.com/office/drawing/2014/main" id="{242D8AA6-BB2A-430E-9BBE-A5BE15DEBC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94" name="Image 93">
          <a:extLst>
            <a:ext uri="{FF2B5EF4-FFF2-40B4-BE49-F238E27FC236}">
              <a16:creationId xmlns:a16="http://schemas.microsoft.com/office/drawing/2014/main" id="{00A225EF-748B-4314-A40F-FDF55917F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95" name="Image 94">
          <a:extLst>
            <a:ext uri="{FF2B5EF4-FFF2-40B4-BE49-F238E27FC236}">
              <a16:creationId xmlns:a16="http://schemas.microsoft.com/office/drawing/2014/main" id="{3ED52A82-D4F7-4361-9907-DCF96D922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96" name="Image 9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49CD2D9-AC6C-45B8-BF22-41CF6F5B45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97" name="Image 96">
          <a:extLst>
            <a:ext uri="{FF2B5EF4-FFF2-40B4-BE49-F238E27FC236}">
              <a16:creationId xmlns:a16="http://schemas.microsoft.com/office/drawing/2014/main" id="{AF147178-AEA8-48DA-8E95-D082E60AEB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98" name="Image 97">
          <a:extLst>
            <a:ext uri="{FF2B5EF4-FFF2-40B4-BE49-F238E27FC236}">
              <a16:creationId xmlns:a16="http://schemas.microsoft.com/office/drawing/2014/main" id="{1D7FB2BA-0DAF-4D0B-ADF9-1AA5F9E53E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99" name="Image 98">
          <a:extLst>
            <a:ext uri="{FF2B5EF4-FFF2-40B4-BE49-F238E27FC236}">
              <a16:creationId xmlns:a16="http://schemas.microsoft.com/office/drawing/2014/main" id="{BE55283B-CBCC-4A98-AF12-6E99EF976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00" name="Image 99">
          <a:extLst>
            <a:ext uri="{FF2B5EF4-FFF2-40B4-BE49-F238E27FC236}">
              <a16:creationId xmlns:a16="http://schemas.microsoft.com/office/drawing/2014/main" id="{6EAFC871-37F3-42DB-8395-007771E79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01" name="Image 100">
          <a:extLst>
            <a:ext uri="{FF2B5EF4-FFF2-40B4-BE49-F238E27FC236}">
              <a16:creationId xmlns:a16="http://schemas.microsoft.com/office/drawing/2014/main" id="{D004EB83-E4B0-48C9-A06B-17A4320F0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102" name="Image 101">
          <a:extLst>
            <a:ext uri="{FF2B5EF4-FFF2-40B4-BE49-F238E27FC236}">
              <a16:creationId xmlns:a16="http://schemas.microsoft.com/office/drawing/2014/main" id="{A18FD6F6-7667-427D-9B23-AB02AB7CE1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103" name="Image 102">
          <a:extLst>
            <a:ext uri="{FF2B5EF4-FFF2-40B4-BE49-F238E27FC236}">
              <a16:creationId xmlns:a16="http://schemas.microsoft.com/office/drawing/2014/main" id="{BEFB0F5F-9BC4-4F02-86D7-6E5F463FF0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4" name="Image 103">
          <a:extLst>
            <a:ext uri="{FF2B5EF4-FFF2-40B4-BE49-F238E27FC236}">
              <a16:creationId xmlns:a16="http://schemas.microsoft.com/office/drawing/2014/main" id="{93D88513-7BA2-418B-B342-EFDE74492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05" name="Image 104">
          <a:extLst>
            <a:ext uri="{FF2B5EF4-FFF2-40B4-BE49-F238E27FC236}">
              <a16:creationId xmlns:a16="http://schemas.microsoft.com/office/drawing/2014/main" id="{62E35E75-BF33-4CFC-81A4-9BAAB036BE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06" name="Image 105">
          <a:extLst>
            <a:ext uri="{FF2B5EF4-FFF2-40B4-BE49-F238E27FC236}">
              <a16:creationId xmlns:a16="http://schemas.microsoft.com/office/drawing/2014/main" id="{B498B682-D7A0-4B7A-9840-B9A900559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07" name="Image 106">
          <a:extLst>
            <a:ext uri="{FF2B5EF4-FFF2-40B4-BE49-F238E27FC236}">
              <a16:creationId xmlns:a16="http://schemas.microsoft.com/office/drawing/2014/main" id="{673CF52E-143E-48F4-901D-37522F170C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08" name="Image 107">
          <a:extLst>
            <a:ext uri="{FF2B5EF4-FFF2-40B4-BE49-F238E27FC236}">
              <a16:creationId xmlns:a16="http://schemas.microsoft.com/office/drawing/2014/main" id="{F8D2FEC6-EBAF-42E7-954C-9FC7BB411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09" name="Image 108">
          <a:extLst>
            <a:ext uri="{FF2B5EF4-FFF2-40B4-BE49-F238E27FC236}">
              <a16:creationId xmlns:a16="http://schemas.microsoft.com/office/drawing/2014/main" id="{04D27938-D68B-4DED-BBC2-D932653C1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10" name="Image 109">
          <a:extLst>
            <a:ext uri="{FF2B5EF4-FFF2-40B4-BE49-F238E27FC236}">
              <a16:creationId xmlns:a16="http://schemas.microsoft.com/office/drawing/2014/main" id="{AE82AF23-2754-4862-8264-424C3CA8D1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11" name="Image 110">
          <a:extLst>
            <a:ext uri="{FF2B5EF4-FFF2-40B4-BE49-F238E27FC236}">
              <a16:creationId xmlns:a16="http://schemas.microsoft.com/office/drawing/2014/main" id="{AAC43D08-2808-4F3E-8431-F4518F7E8A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12" name="Image 111">
          <a:extLst>
            <a:ext uri="{FF2B5EF4-FFF2-40B4-BE49-F238E27FC236}">
              <a16:creationId xmlns:a16="http://schemas.microsoft.com/office/drawing/2014/main" id="{605EBA00-EC4D-4FAA-8DED-B79035C25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3E4BD744-0E42-4D43-B6AB-72CBD47E6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CA06D709-4172-411D-ADD1-415819607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115" name="Image 114">
          <a:extLst>
            <a:ext uri="{FF2B5EF4-FFF2-40B4-BE49-F238E27FC236}">
              <a16:creationId xmlns:a16="http://schemas.microsoft.com/office/drawing/2014/main" id="{194D7387-D8D8-4EA6-9B2C-6D8073683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116" name="Image 115">
          <a:extLst>
            <a:ext uri="{FF2B5EF4-FFF2-40B4-BE49-F238E27FC236}">
              <a16:creationId xmlns:a16="http://schemas.microsoft.com/office/drawing/2014/main" id="{A3D099E1-33EB-46D7-ABD3-B93C4BB04C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117" name="Image 116">
          <a:extLst>
            <a:ext uri="{FF2B5EF4-FFF2-40B4-BE49-F238E27FC236}">
              <a16:creationId xmlns:a16="http://schemas.microsoft.com/office/drawing/2014/main" id="{BEA3683B-93B4-4A28-B320-B07857DBFA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118" name="Image 117">
          <a:extLst>
            <a:ext uri="{FF2B5EF4-FFF2-40B4-BE49-F238E27FC236}">
              <a16:creationId xmlns:a16="http://schemas.microsoft.com/office/drawing/2014/main" id="{AC80EFD2-392A-4668-93DF-FB0D061C73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119" name="Image 118">
          <a:extLst>
            <a:ext uri="{FF2B5EF4-FFF2-40B4-BE49-F238E27FC236}">
              <a16:creationId xmlns:a16="http://schemas.microsoft.com/office/drawing/2014/main" id="{138B263D-4C0B-49ED-9AF3-FB09A9F15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120" name="Image 119">
          <a:extLst>
            <a:ext uri="{FF2B5EF4-FFF2-40B4-BE49-F238E27FC236}">
              <a16:creationId xmlns:a16="http://schemas.microsoft.com/office/drawing/2014/main" id="{00A0F266-C5F8-4DB6-8F57-D5C0B283FC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121" name="Image 120">
          <a:extLst>
            <a:ext uri="{FF2B5EF4-FFF2-40B4-BE49-F238E27FC236}">
              <a16:creationId xmlns:a16="http://schemas.microsoft.com/office/drawing/2014/main" id="{9335A68F-865F-4FBF-A214-24E901F88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122" name="Image 121">
          <a:extLst>
            <a:ext uri="{FF2B5EF4-FFF2-40B4-BE49-F238E27FC236}">
              <a16:creationId xmlns:a16="http://schemas.microsoft.com/office/drawing/2014/main" id="{0C503A0A-DD73-4BAD-8945-1388DFE184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123" name="Image 122">
          <a:extLst>
            <a:ext uri="{FF2B5EF4-FFF2-40B4-BE49-F238E27FC236}">
              <a16:creationId xmlns:a16="http://schemas.microsoft.com/office/drawing/2014/main" id="{CD4D4AD0-508D-48AF-B9AD-EE6653E02B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124" name="Image 123">
          <a:extLst>
            <a:ext uri="{FF2B5EF4-FFF2-40B4-BE49-F238E27FC236}">
              <a16:creationId xmlns:a16="http://schemas.microsoft.com/office/drawing/2014/main" id="{56C36A49-872F-4AC0-B0E6-AF2945642A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125" name="Image 124">
          <a:extLst>
            <a:ext uri="{FF2B5EF4-FFF2-40B4-BE49-F238E27FC236}">
              <a16:creationId xmlns:a16="http://schemas.microsoft.com/office/drawing/2014/main" id="{115C0647-C626-4169-8417-163EB631A3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126" name="Image 125">
          <a:extLst>
            <a:ext uri="{FF2B5EF4-FFF2-40B4-BE49-F238E27FC236}">
              <a16:creationId xmlns:a16="http://schemas.microsoft.com/office/drawing/2014/main" id="{DABAEB7E-1A3C-4B07-AA05-122BD4BDC8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8BA1B5-3AA5-442F-B154-ACBE7553D8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ED44BAA-C6B2-4D11-888D-449F09D9B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9688934-229D-4CD6-B9C6-4FD73A4FD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8A64011-0386-4CF8-AF88-AC50EC6428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85449AD-70E0-41F1-9219-D622F6590F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3DABDA8-4C35-40BC-83F1-6DAE92500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4D20B6AF-50F1-4BCB-A9DA-F0C1F21D4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78ECC8CA-B30D-4DE2-BE78-33C97D7CD5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DFEDF628-49F6-4CDA-A39B-6B471CDE4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AD054B1D-EE23-4005-A2F0-854090936F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3BF36D2C-BD05-44C7-AC91-8FEA6FE6F7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D3D6F802-AA5C-405E-94CE-80F6E98A7D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1AFAFB0-E9A0-44C0-AD3F-6C948A1A4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5DA1F36A-7CE4-4F40-9929-32151EEC3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2E25C763-4E09-44C6-94EE-2AD03FD84E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8EBAEFA6-D8B6-4566-81FF-A8ECD99338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89E6AC8-BD35-463C-9559-9FE159F459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7473E26-96FE-45ED-B15D-FA537D67F5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6060150A-4A0B-444F-96DB-3BC8F68D1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8F80FD66-6E49-416A-B979-268340F2B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6E62A58B-6221-41F0-A0A0-0256357F6B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E850C02C-2A2F-48F4-AFF2-8F22CC7F4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97B98A31-A97C-4DA4-A314-B3373688C9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D30E96A3-4698-482C-9912-1CD90E578A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DAA4E8B2-27EE-4774-90B5-DF43312CF4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CC55D11C-D9DF-4FBB-9059-EA8FA7402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482F7FA5-08EB-46BE-BDFE-16AA508EAB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AF4E63AD-AA02-4A4C-A5E6-EDFD80993C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D9754B37-E47A-4BDE-BE79-E3A80501DC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18E6EA36-329A-4D12-BD43-8FA18A02B6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F3D13982-F945-4ABA-9F7D-5160F3A61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E56ACF-A716-4D1A-8611-910CB0964C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8C9A17D5-4BE2-432D-B1CF-FA2BFDC43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A717749A-0D17-496C-BF37-9974C3BE3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ADEFDB43-BA1A-4B60-8D46-72CBDF90EF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92CF621A-EF1A-4D69-B97E-1E7A1EFE54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8532AB17-3BEE-47D6-825A-926F77ED6F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A3355FE4-752F-4F2A-BD8B-9F0B2F7295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D8A51096-92A9-4C4A-9903-0E860ECFCA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22B92C11-6235-49ED-8394-73B2218B8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ADC2FC44-E73A-4792-859F-DA6BC1637E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B1912F54-ECF1-49F5-8932-B3BF0D5FD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AB470F59-0B7D-4210-9655-57D02629A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6C3A3BED-18F3-4EDB-AD00-79B1E6BAA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E6879388-8DB0-4FB6-97D4-C7839A79EE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D70FA9EC-E931-45E4-A108-03343D42D0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2A894890-AC5D-4C18-8F1E-5D7793579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67088398-941C-4B5F-BC53-9D3E9A839E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E981C63C-A214-422A-A09E-0F41865D0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19808955-783E-4430-AF26-B480E87CAA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4F5DA0D2-1B6A-4EF0-85EA-9AEAA199FB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45A2B2FC-4099-433D-A37B-71B9A6C497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8410BB9E-6EF1-4624-9AA2-187639A49B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204493CC-67AD-4CBC-AAA0-9FC24C4C73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89FEEC7D-9892-4A33-907C-F3DB1E8F9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C1EC21F9-792D-4853-85A2-536B8F9D3D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72F79503-A697-4F53-BF85-87EA9E8F4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ACBF2AE0-B8F9-485F-87DC-6D59B1164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B13B210A-0FBD-452E-98A7-52A7AD5A54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1C4BB959-65EA-4A7B-8FA0-83F81B0D89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D5F76DFE-A6B6-4E05-AD64-3F66286C81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CEC8E8E4-250E-46A3-86E4-C62C0C4E71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2AD77B0-6056-4697-925B-07521E65A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8C5CF5E-A766-4250-BEAB-DD2201BD67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67381A4-5056-4A5D-910B-23D53898F6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1396C40-B108-4414-B5F3-19C4F72BDC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0AC250E-B8B5-463D-9DC8-AD6B291034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CC27C94-07B2-488C-842A-5E5B45F5F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3326F5F-5821-432D-8FB9-6FF253DEC3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42C40D0-E41C-4307-B1FB-A5C074596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8924941B-3FB7-4F8F-ABBF-0B92964517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E590FF5B-E25F-4452-8018-B44C66EF68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3D2A7AC6-E54E-4005-B45F-869AE842C3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8F96908D-027D-4E8D-9A50-474CAA516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A1C012CB-64B9-4C93-949D-697F1A95BA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554EE08-A40E-4A23-8B7D-8C20FCB96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B25C12E9-EB0C-44BD-A0B9-146697F116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AF22B7C6-FE6F-4584-8F0B-17EC49459D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D0FE9B09-8DCA-4EE6-8870-D6FDDE537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FB08C53-8999-4708-8EDA-B66B4FC9D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1B7A09CC-CCC9-496C-B97C-F4B6EF8808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994A3FB-C223-44E1-8E4E-F0B3368B20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245A7332-339E-45FA-8D70-0194ED6A52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DC93C6E6-9F81-47AA-955D-669546BA65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95E6F6D6-F4DD-4124-8E93-52EA0A0A43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B7B9B232-2EC0-4320-B048-A0FA2B3695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1B511313-F9B3-44E4-9FB9-B4492A11BA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40CF14D1-7A85-40C7-AB77-96DA8708A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F1A4B223-DCF0-4754-AB20-04458C1A86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C0919B52-14EE-4947-9B91-CF849E5F7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62ADDFD6-F0B7-4A4A-8487-07559284E6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FDCDBB05-300F-4699-8217-7C33F1BB4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433ED846-B570-43DB-A53D-75B3A09A7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F442CB0-0244-4E06-BD97-9CA4CC1678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1E2A9642-73C3-4841-9D68-BFB772CF87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6BBBF94D-980A-43A0-9C3A-9C3396F147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194AE80F-9A4F-46D8-A1F6-62D44C4DBC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E7CBDDCF-DE27-455F-A0BF-A5D38344DE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E683FC28-C537-44ED-976B-A9255F9372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275C342D-7042-42C7-B3E7-6BE5101D8E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97120BF5-3824-4DA3-9974-51B2E57FA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3EABEEC1-457A-465B-AEEE-0DA490F77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D21EC6F-6154-47A6-970A-5881B562A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42558604-F0DA-4A8C-98DA-B666B512D6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8E39AE28-0ECD-45C7-8BA4-026669F6B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6B125546-4C98-4145-BDCA-4CA214B079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135E49AE-872C-4EA0-8BF9-3F0211F5B2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65FA98C3-8DD8-4269-8BC5-FC37953FE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36F39DE9-4581-4D05-9F39-BF20F3996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785AC101-6DF5-45C1-A23B-9B9358634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6828BCDB-822C-4323-A21B-9CD9F50B5A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24FDCC79-B2F6-4715-AF04-CC320314B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C64D059D-0668-49B5-8DF0-B0697418C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D09EEE88-97F8-4107-8B78-6D06B7C95D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C12B0E02-AA54-4F69-8592-BA4941DEA2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0BE6F01F-4933-44F9-86AB-310C50ABE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FF86E464-5365-478B-8BA5-AA32AEAEA0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EE21F454-6299-4E4D-AD99-E573613976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B7AA555C-9848-4B13-AE3E-C5289BEC70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B27ADC1C-B24A-4BEE-BBE0-F8C5C27505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B7F2FF50-5997-488B-99AA-77C8196C2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EC9B73E1-E8C3-4E72-8AFA-82EB49AAB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FEE63840-FC76-4433-89B7-3E30BADE71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87AD7B25-EF29-4910-8A8B-4A59787441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D4F53DC-2FB4-4C06-99FD-1C15B7C0DC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8B8C653-B614-4009-A834-767DDFD91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B2A63F3-D059-46E2-986B-009A500128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57A98BC-6334-4193-A5B4-048CA25367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87710D6-3F89-447A-8D1F-6EF4884107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C050A08-301F-48BD-9210-81F63D32C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812E9AC-D9BC-45A1-9779-4ADF862F7C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7C323DAC-9F5F-4372-B767-2837419E7F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D1D582C6-9F9F-4B3A-937C-721C661E66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B46E4445-BB23-4CF9-A7CD-74CBF99AAC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58CD29C2-9079-4EF5-A1B0-90D8B79B0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4A28DFA-2866-4CE3-A7B6-13707AD663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006944A-34D4-484B-9932-D4ED125C9F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E3437FC7-6398-47D1-A021-562F952EF4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7A331F50-F2D0-4284-8A3E-99089833C2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EB869895-D816-4474-977A-D0BBC118A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F2596C8C-E6F2-4E9D-AB6C-A91CCD1D4D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FDDDDCB8-68AD-4B7B-86BB-F18228DC1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8F443A60-C588-45A6-90D0-94D0D2F3F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27572451-6DF9-4374-A515-C9FC235DBF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33384A06-F39E-4BCE-8209-A3A0579EF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218A46BF-68C7-482A-9806-41B7BFABB8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21EB312C-AD72-4C7B-9543-00DDDA9C3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F9B51C0F-ABBF-458D-AB63-AE03979784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287F546B-A9B7-4526-BA8C-6B1916BE1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A0F19189-5AEB-40F7-B857-421653CD29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DC350395-80A2-44E1-A792-2755C4D59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20EA3E1-E4EF-4073-B434-F0530343D2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10CE9DD6-76C1-4944-A636-02937BDAD7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3D7950DA-4745-4584-A079-FF90E76F73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88605118-E786-4F58-A238-F0404AA4F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87C47B5-1125-4F88-B9B1-F300825DB6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13FDE559-8FAC-4F45-9DAF-8F22CD5869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FB5DBCC6-2CD9-4FD9-A62B-446056F63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7EC82F17-4D24-4FBC-BEFB-168A40AE2C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7DCD97B4-45D7-43D0-A1D7-9719019D27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5C65F10-6947-4681-9972-90091381DF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B894818E-9E14-4396-9800-52AD2A35C7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9DB587B7-A1F7-46D5-84A4-B397CA3ACF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F5A9BC35-53CC-4204-9142-14673D25BE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3DD85BE5-192A-4424-8EE0-7E2637516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8C0D2CD0-47C7-48CB-B2F8-9623B7F1E7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EB699FF4-CE69-4A11-8C47-0F007D867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325645C1-AF43-4E80-B888-6B1BF3C880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E8EF68C3-E3F4-4B8A-8325-1C13CC8AA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7B48BCA4-2C68-4D5E-A07F-738BD164E2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C57C2D5B-877E-412C-B3ED-CA4587809F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22FB717A-EB29-4423-8ACF-A8D9BDEF8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8098DC98-CD7D-48DE-8ED1-74AE306605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61A2A903-5E43-46D2-8382-1242046415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08DEA7C3-C4EB-4EA2-8A83-164D98777E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1D566C61-2247-460C-AF79-E7987222DD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61C86904-A832-444E-B378-F5BE0C5189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86D1BE0D-C23C-4997-B2D0-BB7212613A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47F2F583-C9C1-4693-8A7C-E7BF142AB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AE18B6B8-F197-4A55-B6B0-9277E4F88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4B256B22-ACC9-4EA0-A04C-8816BE000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6913736E-2355-4B7F-8893-C89129E71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3EE2CBF2-6D5E-4123-948A-232D44A617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23C58ACD-6F28-42E5-B2AC-0FC926135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BE874224-716F-43BA-A2D9-E36FA026C0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34670069-7617-4518-874C-3A922A950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CA221C-9ED7-42CF-86C8-FCCC89AA2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BAD4818-DA52-4C4B-B0CE-FD862F9923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9572DD4-94B7-4866-A835-D6D094A171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AE525DB-6685-48A4-8C8A-5F69D420E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739776E-34D3-409A-AEC8-6A5898C180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C3F8DFE-EF89-42E3-A7B0-342D491F15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7E4F1306-9707-4A6E-A1F5-6AB5ADED66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86D5486-0C53-4AC2-A631-8BA4D0F6C0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B7D61D22-86C1-4FAC-B826-40D3DDAB26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F1FFF019-0D16-472C-93EB-B5BA83DD8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D94199C1-27E4-44B2-9553-DD20B6CD78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A1F4599-2D8E-4A57-B15E-215604251C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4FA086C-FC1F-4A72-A627-339BFC14E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CDADD7DD-6F3C-48A6-94CD-AA11E365E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5F400C2E-E79D-44DB-93FC-AD413DBFA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5224D0D2-8C04-44FB-A270-863C801967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CE125D9-40E0-4F3B-885C-A17416904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863177D2-9807-4A48-8BD3-057DECBBCB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16B8873-CF3A-4083-8334-A0813DE9F7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6C0FCFA4-A892-4009-A887-277AF2392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8C145507-B168-41F9-997B-E75C435022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CCACD5FC-D2E6-4F5D-9204-480A9A553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F3D35469-E211-49B7-9237-0BD40D114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1FEEE640-2338-48F2-9252-742EC3C34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29C2266C-8D8D-4098-9002-29E3EC5F73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3F043FF9-4B05-4DA6-95DA-69A815323B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65E479D6-6825-4D04-B2A3-FF07FC63D3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1CB11AA1-CD7E-47ED-A55A-A7DDFF9429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2D7BCB12-299F-4916-9C88-D807CA150D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E5B0B8F2-8F44-4EE7-B9AD-CF2F30D6E8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9CB2F226-A49C-4F21-9393-09B3B1384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5AE381-C86B-44F3-92BE-51FEE6D200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1DBBA62B-E230-4A9D-8736-64000D042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CC6E19F6-ACEA-4847-8A5E-5E5348304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4FBE1692-B1A6-4C00-BFDE-6348B1C5D4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35961C35-9C6C-4DAC-A017-DE063BC44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1EDB0D79-D987-406E-AEC5-6F11C96E7D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3108C9CC-EAF2-4F35-A69C-8797807AC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CC455F27-D400-49BA-A4BE-9CD7CAE057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5F50BB00-33F7-4BF0-BD0A-CA5C93B0F8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20335838-C40E-4335-A190-1AA6A9AB98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2D68D29B-812F-444D-8CB7-9900F1362B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6763B038-6810-4E8D-A505-A7EFA63310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3D9C88E7-3296-4749-9977-B260350E7C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9680191A-713F-4646-AABD-0002DD712A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AA1C31CA-C4F2-4E4A-B90D-CE7D940344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A62E31D9-D1E4-42B2-B7BE-7A65DC1CE7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3B5C5DBD-1B89-4EF1-A1BC-05C9A0312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6678A62B-8670-463E-A8A6-DCD898ADE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F9531E93-45F0-443F-B609-FBAD3AA2B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7FC4457A-6618-4B18-B8D4-AB2C4B8892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43FDABEE-9A9C-4080-9A5D-8E462257B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239B27A6-FEB6-4135-A779-8713885A2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30E844B9-5927-4AE7-8E61-C854CF68FA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7AB0A315-927C-475F-AF1C-27AAAF3C6B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017D3D27-3E57-4C4F-8F22-79F9284671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03676D16-CADC-4493-9E37-A8CDB3FE7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9BC3F1F0-337F-4017-87D9-635F1684E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FDE06D30-9575-49AC-AD89-D7E670F357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1C2F95B9-4E25-4477-BF3A-245864EDC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8313093F-AAC6-420D-B1CC-E8DDB23251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4BCF763A-B0BB-4505-96B1-AB60FD6871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6900D7E-C46E-4619-8A8E-2FCD78C657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566E65F-2696-4174-8B32-1583D9DC3E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255259E-2FD5-4993-B373-5602625ABA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E2989FF-B8E4-49D3-8B25-9AB5F1F99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BA74E5C3-F949-4BC8-B44A-63222D67D2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12DFD6D-F7A7-4DDA-97DE-AFFCB18AF9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4E8BDA6-A5BF-49CA-9E20-35387DC32B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56D9985-2C6A-4CD9-8414-464B73BDA1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3A1FEC1E-077E-4BB8-951A-CD24E8C365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ECB1AC6-8763-474F-AB53-9BAB9A9F4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79774272-01E1-4FBE-9325-744854A96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6700BC25-F463-4F13-9631-8A7B561F95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545E99DE-208F-4E86-8D12-2F563D669F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33509872-7287-4A83-9551-3F57D21C8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84EC7E7B-4BE7-4943-AF03-14DFAF13DA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EE9C9A9A-E736-4149-B3A6-D722C938BD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105F3C20-5486-4FB5-BF3D-6183CE383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85F75741-D105-4ACD-8F31-5F2A44C6C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3081129A-1122-4D6A-9032-9FD97D2337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F38581E9-47F2-4119-AF47-7C1C95FCA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9A35ABC7-C103-415B-BBF9-34EE1ADD2D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FD197C1C-4B60-419D-9A33-F3C4CA251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DEBBEEC6-0FC2-40AA-968A-EAFFBE27BA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C7D716D4-4642-48F8-918D-C99E6B1F5D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45371787-ED41-4023-8D91-2F4B8FEB91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70ED77A9-2BD4-470E-A8D2-102866B3B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102BB4CB-36B8-41E7-8474-6ED4091291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8D9E8000-CC61-45A3-8A83-1DFDF9A556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39DE8460-FBA1-46B7-8AE4-393278EC69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18990EFD-62E8-4EE3-B0A7-DA2FC79E78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269634B7-B493-4540-85AE-C6F269AD6E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35DDD50-B28D-4710-89F9-BFCD5EFD6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D2103E88-DA39-4EC6-8CEE-65FC93E6FC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A344EDB7-8440-4303-AD8A-8FE206D65E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7732FE95-892B-48B4-BBD1-DC9C6809A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BC13BB4C-0DD7-4F3E-9921-F1EA7524D9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FF0AFFA-8818-4EE2-95D2-4AD94AB049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A2E1398B-5EFF-4091-B5C3-9629D65FF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A9C68332-B302-448C-97C5-1A035B43A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164C5A0D-A3A8-4800-BF3D-DD3906F7EC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9F61D374-8077-498C-AB9D-57499ED5EF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0C4A8166-06A8-4310-94F9-4A6B28EBC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48703B09-BD5E-4DF8-885E-86CAC25D60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F1D775C9-4503-43C4-8FB2-4E0401BDE2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BF07D649-F28F-4A90-914E-0314AB8AFD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588A269B-22FA-40B7-963F-69E51499E2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F0C93402-A138-4A08-9D36-C8E071B45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C3BA8DA5-CC6D-41CD-B202-5764B5213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16A2DC0C-5214-43C7-B8A7-0FE910B125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F09A9F4D-6383-4C6D-90FC-7DB946E35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47E573B8-28A1-49D3-A0B9-6316880972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564F185B-84B3-43ED-918E-F4C78463CF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DAE4BEAB-49BD-4E66-AA5E-4D1AF7B063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FEF8508C-0EBB-4723-8304-8EE421B6A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6F8A0568-DA64-4BD7-9F62-79AFC6FABF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7B228289-5F21-4FC0-83CC-9AD79BEDC2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A7A28792-E9F4-4625-8B41-7AF69D71D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E289DAE4-8FA3-41BB-B793-B0D39F963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0FECB5F6-AD50-4CF7-A48E-7E525100B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CE00E238-C1EA-49E6-9261-1AB1A5BFFF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9185C02D-2AEA-401D-B461-F235F727B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133487DD-DDB6-411B-B864-D99D3862BC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1354587-99CD-4B32-BD38-66BA745696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43959F1-7073-4F31-B631-E2A7DB4E0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14035F5-4056-4B49-A675-46E6FD2104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1475CCF-7DA5-4059-A43F-14BC6AE8EE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A40C8E6-E746-4FD8-9B8F-874ED7C891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6489DA2-EF16-4A20-982A-D5AB82D7D0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94C7027-35BF-4265-88EB-C5E5E54078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DCCBFC8-D5A4-429E-B749-7613BD6BC0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265E2095-AF65-40D0-A57F-F7644FACDE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4FDC64-4D5B-4B00-8F79-12DEA9FAF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E5277860-A30E-402E-AE2A-4DC63F600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BE5A3E51-FDF4-4215-907A-A824DBCE5B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3264127-CF72-4B09-AC84-290D0C0AAD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E1989441-CDCA-41F4-A9B4-73B16DB159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13C36BBD-A07F-48EB-A9CE-ABAF2873D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7DF9A9BB-CA14-4847-AA8F-3676C539C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3B486552-1B85-482D-88C8-971983EB0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7BF0EFA5-5950-4A86-B0EA-0AA6D9EF3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8BE18714-50B8-4235-B443-2ADDBD44C6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B86028FC-A361-41DB-B768-5BF84D288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A96F3CE8-33A7-4F11-83D4-8C568B64A0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79273345-3390-4DF2-B6E1-1ED4ABAD3F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D662E053-C3BA-4EF8-9B56-3EC93E0576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5DC57074-7478-424D-9CAA-DEFDA843C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3A3D0381-C7A6-4D05-A31D-0FC2F4003D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2BBF8F81-728C-44B8-BDC8-3F56CA6CE7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63614C31-AEB8-439F-AFD4-56E0E20FC5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7501B16C-2AF9-4466-9534-19CED2E29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D335F022-0B85-48D1-AE57-31F3767EE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FD403EE0-018E-4F2D-9285-0462F2B3F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BA7738DB-AA2D-4EB2-B805-B8FD54B95C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D557861-8355-4CA6-AFFB-81C70C9D13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2D4E5DF9-BEBD-48F6-AC7C-DF5D20523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8D83FF27-8988-4329-BAFB-769CC6CDFB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254D5C6C-6FB5-42A2-83E3-480E3040C6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1CE9ADD2-7DFD-4328-8A68-35E67F64F3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79A16DD-0682-46D9-BE1A-4EC09E5704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C1D5FB2C-7BA1-48A3-9E2A-1397BC334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C3DDEE39-E082-4080-8422-3FE418599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35EA5CFD-2F74-4B1B-9DC8-72EC73C96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628E5CCE-F13E-43B3-BEA3-275644835C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179E9667-25B8-4FC0-A1FF-E5807D2FAB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CF0B71BA-9AE0-4A5F-BDD1-973929324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B08617C8-6B50-436E-A2A2-0A0CFDA118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92CD36FC-9EFC-4A2A-8C16-29DB4AE6B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8E4C1E7E-7407-4186-8476-DE7D7378D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4D2FB62F-69EF-4784-B644-5F1A21DCF2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2E257962-4084-465E-8528-1BA614B2A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A861B07B-6C79-4C01-BD9D-0EDC7FC6B7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AF4243C7-1628-4894-BBA7-8234CAEFCE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BA8E002E-A030-4811-9524-7574AC84EC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217055B7-A9EA-43B3-858B-147F27AF0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3626D9E2-1CC6-40DB-ABC9-975BEFFAB8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0E7706FF-F9C5-4641-AC71-9B80B2F004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3DA65BF4-1DFD-4222-8B82-CFF952077D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9EECCA62-5E88-42DC-B1EB-9D532A3D5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2DD9520C-D589-49A2-B873-92D0B27F0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363B743C-459C-426D-8C0C-C44FEFCD4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787C62D1-10A7-4A4F-AFE6-0C98D131AB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96F46A60-6618-4918-B375-BD6B6CCC7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353CC2F6-C4F6-47CB-9EA1-A44870042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EF352743-8BCA-4104-A33C-410B7F96EF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FB52C18-39CB-4DAA-B6F8-FEA773BE15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8A3BFD5-BF77-497C-B52C-C57AF8EBD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DD42F4-28A9-41D8-860C-C6663B70C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2CAE0EB-5FDC-4263-83BD-0B5ADAE1EA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BF208EB-BEF4-48DF-B788-C200B62D2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2CA14F1-8221-41BC-BDCF-D09664857E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5534F89-5664-44DB-AB22-07E13E299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C72DC0A-4866-4D5B-9B34-E458C3F7C2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40CF0FF7-6387-4510-A79E-FC520DCBDE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5E77E94-BC92-4C68-9A99-F402FC99E0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6363308A-E84C-4DC4-9EC2-32E1F48356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308C9C0-5B73-4E72-98E1-51E435D9D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F5078A0A-0768-404B-B733-806E08F259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34D5A5DB-A09B-4CF3-9E69-6D9FA96BC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514B65B-C5FD-4D4A-AA57-69B38B726A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5AA44006-5F49-4B15-B05A-FCD56A8A53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263C8139-573E-4F30-B412-F7D9A6FA0B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79E29AD-4454-4997-9404-226F553714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59A2BD98-4219-4DB3-8206-C32B170A3A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1821D874-ED18-4374-90B6-7A356DDDE4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73DF3C45-06D0-4177-95CC-2C822C378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B1B551D-9058-4903-9DF6-5ADC2DBC5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84F9CA62-4227-47A2-B7D6-38FEC9013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893D3AD-76A3-4A13-BD03-B5425C2158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A2188F37-8431-4BBC-87DA-F04F632F36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D5C91A3D-99CD-4981-B7C4-E8EC499637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6559B47B-D3A9-42DA-99C5-1010C14A21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A57A75D1-C514-41D2-9CB7-C0CFF6C287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4F02C236-D063-4C64-AE13-C8C5EBE49E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21AC5158-C920-44F4-A199-CD156C617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9C03CD2F-9219-4FA7-87C4-3A862AB957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33" name="Image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5D6F41-1601-41C4-9C44-B12B70E9CB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10BF8482-9D77-493A-A9D8-D3F98CB09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E1658A4F-7CE1-4DC0-B739-C0CC47925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70F911CA-5752-4DD0-9B13-47876FB0CA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6FDA83FC-7604-4791-AE66-DA4ED17E0B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F2CE1768-EC30-4269-8FB8-63FC0BBFD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5F564B50-16A7-4562-80CF-2A7A52F577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FB884D4A-D943-4144-B183-95E2762A13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4FD15760-8226-4DBD-9CD8-D79CE4DC0F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648D3AB9-3346-4F78-800B-0702F22258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AF0BEA8F-DD23-43A6-BE20-634027DE5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E16BC7B0-A4EF-4CA6-9B11-9682608A93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A43A5E00-5CF2-4716-BF12-C00395F723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5C58090C-9AF8-48A6-BAD5-418380606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2EF44430-AFDC-40B1-A3B8-768874B749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915BC6E3-B906-4C8D-87B9-3FD46B29DF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59266E3F-9C04-4B00-B4E6-7EA720F91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671A9147-CC06-4030-95C6-F6FC3710D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958F07E3-55CC-46ED-9487-C110A4B17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B96BC864-A20F-49A1-9C8D-CD20C3A0C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B8B206CF-DDBA-4F4F-905A-E15C19D1D0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0B005454-6ECA-465D-A6A2-5B4B991BE4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F65EFE83-9229-4679-8F77-D50D7CDD1B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758C7471-E1E4-4EBC-8CE7-32DDA693F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06FCE923-8E64-48B8-AF3D-31F4350A2F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6756B3B9-9D30-4DC4-B844-F40F83CD2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6FBFEE04-C6C9-431B-BD52-4E84CB921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99347559-4890-4BF5-9119-7D1678CDA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7E9BA392-F3BA-4E89-8CD2-BCEC2E358F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65FDE36A-13BC-4EC3-8C75-03AA5D9CE7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450216DE-FD80-4F07-897B-24332DF3D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448F6-1A52-48D2-BEC2-6020554A6F59}">
  <sheetPr codeName="Feuil1"/>
  <dimension ref="A1:L39"/>
  <sheetViews>
    <sheetView zoomScaleNormal="100"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Janvier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F2:F3"/>
    <mergeCell ref="J8:J9"/>
    <mergeCell ref="K8:K9"/>
    <mergeCell ref="K15:L15"/>
    <mergeCell ref="K16:L16"/>
    <mergeCell ref="L8:L9"/>
    <mergeCell ref="J12:J13"/>
    <mergeCell ref="K12:L13"/>
  </mergeCells>
  <conditionalFormatting sqref="K12:L13">
    <cfRule type="cellIs" dxfId="90" priority="4" operator="equal">
      <formula>0</formula>
    </cfRule>
    <cfRule type="cellIs" dxfId="89" priority="5" operator="equal">
      <formula>70000</formula>
    </cfRule>
    <cfRule type="cellIs" dxfId="88" priority="6" operator="greaterThan">
      <formula>70000</formula>
    </cfRule>
    <cfRule type="cellIs" dxfId="87" priority="7" operator="lessThan">
      <formula>70000</formula>
    </cfRule>
  </conditionalFormatting>
  <conditionalFormatting sqref="A9:G39">
    <cfRule type="expression" dxfId="84" priority="1">
      <formula>AND($E9&lt;&gt;"",$E9&lt;TODAY(),$G9="")</formula>
    </cfRule>
    <cfRule type="expression" dxfId="85" priority="2">
      <formula>COUNTA($A9,$G9)=2</formula>
    </cfRule>
    <cfRule type="expression" dxfId="86" priority="3">
      <formula>(AND($A9&lt;&gt;"",$G9=""))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7009-1E61-4ECD-B23C-C9ECBE7C418D}">
  <sheetPr codeName="Feuil2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Fevrier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83" priority="4" operator="equal">
      <formula>0</formula>
    </cfRule>
    <cfRule type="cellIs" dxfId="82" priority="5" operator="equal">
      <formula>70000</formula>
    </cfRule>
    <cfRule type="cellIs" dxfId="81" priority="6" operator="greaterThan">
      <formula>70000</formula>
    </cfRule>
    <cfRule type="cellIs" dxfId="80" priority="7" operator="lessThan">
      <formula>70000</formula>
    </cfRule>
  </conditionalFormatting>
  <conditionalFormatting sqref="A9:G39">
    <cfRule type="expression" dxfId="79" priority="1">
      <formula>AND($E9&lt;&gt;"",$E9&lt;TODAY(),$G9="")</formula>
    </cfRule>
    <cfRule type="expression" dxfId="78" priority="2">
      <formula>COUNTA($A9,$G9)=2</formula>
    </cfRule>
    <cfRule type="expression" dxfId="77" priority="3">
      <formula>(AND($A9&lt;&gt;"",$G9=""))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22661-98E0-48B5-8044-0DDF0A1F16E7}">
  <sheetPr codeName="Feuil3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Mars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76" priority="4" operator="equal">
      <formula>0</formula>
    </cfRule>
    <cfRule type="cellIs" dxfId="75" priority="5" operator="equal">
      <formula>70000</formula>
    </cfRule>
    <cfRule type="cellIs" dxfId="74" priority="6" operator="greaterThan">
      <formula>70000</formula>
    </cfRule>
    <cfRule type="cellIs" dxfId="73" priority="7" operator="lessThan">
      <formula>70000</formula>
    </cfRule>
  </conditionalFormatting>
  <conditionalFormatting sqref="A9:G39">
    <cfRule type="expression" dxfId="72" priority="1">
      <formula>AND($E9&lt;&gt;"",$E9&lt;TODAY(),$G9="")</formula>
    </cfRule>
    <cfRule type="expression" dxfId="71" priority="2">
      <formula>COUNTA($A9,$G9)=2</formula>
    </cfRule>
    <cfRule type="expression" dxfId="70" priority="3">
      <formula>(AND($A9&lt;&gt;"",$G9=""))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CA8EB-E511-467E-AF6F-D6BB4685E0DD}">
  <sheetPr codeName="Feuil4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Avril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69" priority="4" operator="equal">
      <formula>0</formula>
    </cfRule>
    <cfRule type="cellIs" dxfId="68" priority="5" operator="equal">
      <formula>70000</formula>
    </cfRule>
    <cfRule type="cellIs" dxfId="67" priority="6" operator="greaterThan">
      <formula>70000</formula>
    </cfRule>
    <cfRule type="cellIs" dxfId="66" priority="7" operator="lessThan">
      <formula>70000</formula>
    </cfRule>
  </conditionalFormatting>
  <conditionalFormatting sqref="A9:G39">
    <cfRule type="expression" dxfId="65" priority="1">
      <formula>AND($E9&lt;&gt;"",$E9&lt;TODAY(),$G9="")</formula>
    </cfRule>
    <cfRule type="expression" dxfId="64" priority="2">
      <formula>COUNTA($A9,$G9)=2</formula>
    </cfRule>
    <cfRule type="expression" dxfId="63" priority="3">
      <formula>(AND($A9&lt;&gt;"",$G9=""))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28187-2AFC-4EC6-AE59-B22B05597198}">
  <sheetPr codeName="Feuil5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Mai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55" priority="4" operator="equal">
      <formula>0</formula>
    </cfRule>
    <cfRule type="cellIs" dxfId="54" priority="5" operator="equal">
      <formula>70000</formula>
    </cfRule>
    <cfRule type="cellIs" dxfId="53" priority="6" operator="greaterThan">
      <formula>70000</formula>
    </cfRule>
    <cfRule type="cellIs" dxfId="52" priority="7" operator="lessThan">
      <formula>70000</formula>
    </cfRule>
  </conditionalFormatting>
  <conditionalFormatting sqref="A9:G39">
    <cfRule type="expression" dxfId="51" priority="1">
      <formula>AND($E9&lt;&gt;"",$E9&lt;TODAY(),$G9="")</formula>
    </cfRule>
    <cfRule type="expression" dxfId="50" priority="2">
      <formula>COUNTA($A9,$G9)=2</formula>
    </cfRule>
    <cfRule type="expression" dxfId="49" priority="3">
      <formula>(AND($A9&lt;&gt;"",$G9=""))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3B831-3B44-48C8-BA65-1C897BB629D4}">
  <sheetPr codeName="Feuil6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Juin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48" priority="4" operator="equal">
      <formula>0</formula>
    </cfRule>
    <cfRule type="cellIs" dxfId="47" priority="5" operator="equal">
      <formula>70000</formula>
    </cfRule>
    <cfRule type="cellIs" dxfId="46" priority="6" operator="greaterThan">
      <formula>70000</formula>
    </cfRule>
    <cfRule type="cellIs" dxfId="45" priority="7" operator="lessThan">
      <formula>70000</formula>
    </cfRule>
  </conditionalFormatting>
  <conditionalFormatting sqref="A9:G39">
    <cfRule type="expression" dxfId="44" priority="1">
      <formula>AND($E9&lt;&gt;"",$E9&lt;TODAY(),$G9="")</formula>
    </cfRule>
    <cfRule type="expression" dxfId="43" priority="2">
      <formula>COUNTA($A9,$G9)=2</formula>
    </cfRule>
    <cfRule type="expression" dxfId="42" priority="3">
      <formula>(AND($A9&lt;&gt;"",$G9=""))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4685A-97B6-4231-A28A-4C594DE79F3A}">
  <sheetPr codeName="Feuil7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Juillet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41" priority="4" operator="equal">
      <formula>0</formula>
    </cfRule>
    <cfRule type="cellIs" dxfId="40" priority="5" operator="equal">
      <formula>70000</formula>
    </cfRule>
    <cfRule type="cellIs" dxfId="39" priority="6" operator="greaterThan">
      <formula>70000</formula>
    </cfRule>
    <cfRule type="cellIs" dxfId="38" priority="7" operator="lessThan">
      <formula>70000</formula>
    </cfRule>
  </conditionalFormatting>
  <conditionalFormatting sqref="A9:G39">
    <cfRule type="expression" dxfId="37" priority="1">
      <formula>AND($E9&lt;&gt;"",$E9&lt;TODAY(),$G9="")</formula>
    </cfRule>
    <cfRule type="expression" dxfId="36" priority="2">
      <formula>COUNTA($A9,$G9)=2</formula>
    </cfRule>
    <cfRule type="expression" dxfId="35" priority="3">
      <formula>(AND($A9&lt;&gt;"",$G9=""))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0457B-9B74-458E-AD52-495EE64354BF}">
  <sheetPr codeName="Feuil8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Aout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34" priority="4" operator="equal">
      <formula>0</formula>
    </cfRule>
    <cfRule type="cellIs" dxfId="33" priority="5" operator="equal">
      <formula>70000</formula>
    </cfRule>
    <cfRule type="cellIs" dxfId="32" priority="6" operator="greaterThan">
      <formula>70000</formula>
    </cfRule>
    <cfRule type="cellIs" dxfId="31" priority="7" operator="lessThan">
      <formula>70000</formula>
    </cfRule>
  </conditionalFormatting>
  <conditionalFormatting sqref="A9:G39">
    <cfRule type="expression" dxfId="30" priority="1">
      <formula>AND($E9&lt;&gt;"",$E9&lt;TODAY(),$G9="")</formula>
    </cfRule>
    <cfRule type="expression" dxfId="29" priority="2">
      <formula>COUNTA($A9,$G9)=2</formula>
    </cfRule>
    <cfRule type="expression" dxfId="28" priority="3">
      <formula>(AND($A9&lt;&gt;"",$G9=""))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B1957-1025-4C3B-BD1C-FD5BD3731422}">
  <sheetPr codeName="Feuil9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Septembre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27" priority="4" operator="equal">
      <formula>0</formula>
    </cfRule>
    <cfRule type="cellIs" dxfId="26" priority="5" operator="equal">
      <formula>70000</formula>
    </cfRule>
    <cfRule type="cellIs" dxfId="25" priority="6" operator="greaterThan">
      <formula>70000</formula>
    </cfRule>
    <cfRule type="cellIs" dxfId="24" priority="7" operator="lessThan">
      <formula>70000</formula>
    </cfRule>
  </conditionalFormatting>
  <conditionalFormatting sqref="A9:G39">
    <cfRule type="expression" dxfId="23" priority="1">
      <formula>AND($E9&lt;&gt;"",$E9&lt;TODAY(),$G9="")</formula>
    </cfRule>
    <cfRule type="expression" dxfId="22" priority="2">
      <formula>COUNTA($A9,$G9)=2</formula>
    </cfRule>
    <cfRule type="expression" dxfId="21" priority="3">
      <formula>(AND($A9&lt;&gt;"",$G9=""))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204BD-FFB1-4AC7-93EB-B06979EC77A2}">
  <sheetPr codeName="Feuil10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Octobre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20" priority="4" operator="equal">
      <formula>0</formula>
    </cfRule>
    <cfRule type="cellIs" dxfId="19" priority="5" operator="equal">
      <formula>70000</formula>
    </cfRule>
    <cfRule type="cellIs" dxfId="18" priority="6" operator="greaterThan">
      <formula>70000</formula>
    </cfRule>
    <cfRule type="cellIs" dxfId="17" priority="7" operator="lessThan">
      <formula>70000</formula>
    </cfRule>
  </conditionalFormatting>
  <conditionalFormatting sqref="A9:G39">
    <cfRule type="expression" dxfId="16" priority="1">
      <formula>AND($E9&lt;&gt;"",$E9&lt;TODAY(),$G9="")</formula>
    </cfRule>
    <cfRule type="expression" dxfId="15" priority="2">
      <formula>COUNTA($A9,$G9)=2</formula>
    </cfRule>
    <cfRule type="expression" dxfId="14" priority="3">
      <formula>(AND($A9&lt;&gt;"",$G9=""))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40426-E00E-43C4-B2A7-C43B8AC501D3}">
  <sheetPr codeName="Feuil11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Novembre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13" priority="4" operator="equal">
      <formula>0</formula>
    </cfRule>
    <cfRule type="cellIs" dxfId="12" priority="5" operator="equal">
      <formula>70000</formula>
    </cfRule>
    <cfRule type="cellIs" dxfId="11" priority="6" operator="greaterThan">
      <formula>70000</formula>
    </cfRule>
    <cfRule type="cellIs" dxfId="10" priority="7" operator="lessThan">
      <formula>70000</formula>
    </cfRule>
  </conditionalFormatting>
  <conditionalFormatting sqref="A9:G39">
    <cfRule type="expression" dxfId="9" priority="1">
      <formula>AND($E9&lt;&gt;"",$E9&lt;TODAY(),$G9="")</formula>
    </cfRule>
    <cfRule type="expression" dxfId="8" priority="2">
      <formula>COUNTA($A9,$G9)=2</formula>
    </cfRule>
    <cfRule type="expression" dxfId="7" priority="3">
      <formula>(AND($A9&lt;&gt;"",$G9=""))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498E5-A6B8-41D8-BD67-E9098600C1D2}">
  <sheetPr codeName="Feuil12"/>
  <dimension ref="A1:L39"/>
  <sheetViews>
    <sheetView workbookViewId="0">
      <selection activeCell="B2" sqref="B2:D6"/>
    </sheetView>
  </sheetViews>
  <sheetFormatPr baseColWidth="10" defaultRowHeight="24.95" customHeight="1" x14ac:dyDescent="0.25"/>
  <cols>
    <col min="1" max="1" width="12.28515625" style="27" customWidth="1"/>
    <col min="2" max="2" width="23.7109375" style="27" customWidth="1"/>
    <col min="3" max="3" width="29" style="27" customWidth="1"/>
    <col min="4" max="4" width="19.28515625" style="8" customWidth="1"/>
    <col min="5" max="5" width="22.42578125" style="39" customWidth="1"/>
    <col min="6" max="6" width="28.140625" style="27" customWidth="1"/>
    <col min="7" max="7" width="19.7109375" style="27" customWidth="1"/>
    <col min="8" max="8" width="10.140625" style="27" customWidth="1"/>
    <col min="9" max="9" width="6.140625" style="27" customWidth="1"/>
    <col min="10" max="10" width="16.7109375" style="27" customWidth="1"/>
    <col min="11" max="12" width="14.7109375" style="27" customWidth="1"/>
    <col min="13" max="16384" width="11.42578125" style="27"/>
  </cols>
  <sheetData>
    <row r="1" spans="1:12" ht="15" customHeight="1" x14ac:dyDescent="0.25">
      <c r="D1" s="7"/>
      <c r="E1" s="38"/>
    </row>
    <row r="2" spans="1:12" ht="15" customHeight="1" x14ac:dyDescent="0.25">
      <c r="B2" s="53" t="s">
        <v>19</v>
      </c>
      <c r="C2" s="52"/>
      <c r="D2" s="52"/>
      <c r="E2" s="38"/>
      <c r="F2" s="13" t="s">
        <v>6</v>
      </c>
    </row>
    <row r="3" spans="1:12" ht="15" customHeight="1" x14ac:dyDescent="0.25">
      <c r="B3" s="52"/>
      <c r="C3" s="52"/>
      <c r="D3" s="52"/>
      <c r="E3" s="38"/>
      <c r="F3" s="14"/>
    </row>
    <row r="4" spans="1:12" ht="27.75" customHeight="1" x14ac:dyDescent="0.25">
      <c r="B4" s="52"/>
      <c r="C4" s="52"/>
      <c r="D4" s="52"/>
      <c r="E4" s="38"/>
      <c r="F4" s="32" t="str">
        <f ca="1">MID(CELL("filename",A1),FIND("]",CELL("filename",A1))+1,32)</f>
        <v>Decembre</v>
      </c>
      <c r="J4" s="36"/>
    </row>
    <row r="5" spans="1:12" ht="15" customHeight="1" x14ac:dyDescent="0.25">
      <c r="B5" s="52"/>
      <c r="C5" s="52"/>
      <c r="D5" s="52"/>
      <c r="E5" s="38"/>
      <c r="F5" s="31"/>
    </row>
    <row r="6" spans="1:12" ht="15" customHeight="1" x14ac:dyDescent="0.25">
      <c r="B6" s="52"/>
      <c r="C6" s="52"/>
      <c r="D6" s="52"/>
    </row>
    <row r="7" spans="1:12" ht="15" customHeight="1" thickBot="1" x14ac:dyDescent="0.3"/>
    <row r="8" spans="1:12" ht="24.95" customHeight="1" thickBot="1" x14ac:dyDescent="0.3">
      <c r="A8" s="34" t="s">
        <v>0</v>
      </c>
      <c r="B8" s="34" t="s">
        <v>1</v>
      </c>
      <c r="C8" s="34" t="s">
        <v>2</v>
      </c>
      <c r="D8" s="9" t="s">
        <v>3</v>
      </c>
      <c r="E8" s="40" t="s">
        <v>12</v>
      </c>
      <c r="F8" s="34" t="s">
        <v>4</v>
      </c>
      <c r="G8" s="34" t="s">
        <v>5</v>
      </c>
      <c r="H8" s="34" t="s">
        <v>18</v>
      </c>
      <c r="J8" s="15" t="s">
        <v>7</v>
      </c>
      <c r="K8" s="15" t="s">
        <v>8</v>
      </c>
      <c r="L8" s="15" t="s">
        <v>9</v>
      </c>
    </row>
    <row r="9" spans="1:12" ht="24.95" customHeight="1" thickBot="1" x14ac:dyDescent="0.3">
      <c r="A9" s="41"/>
      <c r="B9" s="42"/>
      <c r="C9" s="42"/>
      <c r="D9" s="43"/>
      <c r="E9" s="41"/>
      <c r="F9" s="42"/>
      <c r="G9" s="41"/>
      <c r="H9" s="33"/>
      <c r="J9" s="15"/>
      <c r="K9" s="15"/>
      <c r="L9" s="15"/>
    </row>
    <row r="10" spans="1:12" ht="24.95" customHeight="1" thickBot="1" x14ac:dyDescent="0.3">
      <c r="A10" s="44"/>
      <c r="B10" s="45"/>
      <c r="C10" s="45"/>
      <c r="D10" s="46"/>
      <c r="E10" s="44"/>
      <c r="F10" s="45"/>
      <c r="G10" s="44"/>
      <c r="H10" s="29"/>
      <c r="J10" s="35">
        <f>COUNTA(A9:A1000)</f>
        <v>0</v>
      </c>
      <c r="K10" s="47">
        <f>COUNTA(G9:G1000)</f>
        <v>0</v>
      </c>
      <c r="L10" s="48">
        <f>SUM(J10,-K10)</f>
        <v>0</v>
      </c>
    </row>
    <row r="11" spans="1:12" ht="24.95" customHeight="1" thickBot="1" x14ac:dyDescent="0.3">
      <c r="A11" s="44"/>
      <c r="B11" s="45"/>
      <c r="C11" s="45"/>
      <c r="D11" s="46"/>
      <c r="E11" s="44"/>
      <c r="F11" s="45"/>
      <c r="G11" s="44"/>
      <c r="H11" s="29"/>
    </row>
    <row r="12" spans="1:12" ht="24.95" customHeight="1" x14ac:dyDescent="0.25">
      <c r="A12" s="45"/>
      <c r="B12" s="45"/>
      <c r="C12" s="45"/>
      <c r="D12" s="46"/>
      <c r="E12" s="44"/>
      <c r="F12" s="45"/>
      <c r="G12" s="44"/>
      <c r="H12" s="29"/>
      <c r="J12" s="18" t="s">
        <v>13</v>
      </c>
      <c r="K12" s="20">
        <f>SUM(D:D)</f>
        <v>0</v>
      </c>
      <c r="L12" s="20"/>
    </row>
    <row r="13" spans="1:12" ht="24.95" customHeight="1" thickBot="1" x14ac:dyDescent="0.3">
      <c r="A13" s="45"/>
      <c r="B13" s="45"/>
      <c r="C13" s="45"/>
      <c r="D13" s="46"/>
      <c r="E13" s="44"/>
      <c r="F13" s="45"/>
      <c r="G13" s="44"/>
      <c r="H13" s="37"/>
      <c r="J13" s="19"/>
      <c r="K13" s="21"/>
      <c r="L13" s="21"/>
    </row>
    <row r="14" spans="1:12" ht="24.95" customHeight="1" thickBot="1" x14ac:dyDescent="0.3">
      <c r="A14" s="45"/>
      <c r="B14" s="45"/>
      <c r="C14" s="45"/>
      <c r="D14" s="46"/>
      <c r="E14" s="44"/>
      <c r="F14" s="45"/>
      <c r="G14" s="45"/>
      <c r="H14" s="29"/>
    </row>
    <row r="15" spans="1:12" ht="24.95" customHeight="1" thickBot="1" x14ac:dyDescent="0.3">
      <c r="A15" s="45"/>
      <c r="B15" s="45"/>
      <c r="C15" s="45"/>
      <c r="D15" s="46"/>
      <c r="E15" s="44"/>
      <c r="F15" s="45"/>
      <c r="G15" s="45"/>
      <c r="H15" s="29"/>
      <c r="J15" s="28" t="s">
        <v>14</v>
      </c>
      <c r="K15" s="16">
        <f>SUMIF(G:G,"&lt;&gt;",D:D)</f>
        <v>0</v>
      </c>
      <c r="L15" s="16"/>
    </row>
    <row r="16" spans="1:12" ht="24.95" customHeight="1" thickBot="1" x14ac:dyDescent="0.3">
      <c r="A16" s="45"/>
      <c r="B16" s="45"/>
      <c r="C16" s="45"/>
      <c r="D16" s="46"/>
      <c r="E16" s="44"/>
      <c r="F16" s="45"/>
      <c r="G16" s="45"/>
      <c r="H16" s="29"/>
      <c r="J16" s="28" t="s">
        <v>15</v>
      </c>
      <c r="K16" s="17">
        <f>SUM(K12,-K15)</f>
        <v>0</v>
      </c>
      <c r="L16" s="17"/>
    </row>
    <row r="17" spans="1:8" ht="24.95" customHeight="1" x14ac:dyDescent="0.25">
      <c r="A17" s="45"/>
      <c r="B17" s="45"/>
      <c r="C17" s="45"/>
      <c r="D17" s="46"/>
      <c r="E17" s="44"/>
      <c r="F17" s="45"/>
      <c r="G17" s="45"/>
      <c r="H17" s="29"/>
    </row>
    <row r="18" spans="1:8" ht="24.95" customHeight="1" x14ac:dyDescent="0.25">
      <c r="A18" s="45"/>
      <c r="B18" s="45"/>
      <c r="C18" s="45"/>
      <c r="D18" s="46"/>
      <c r="E18" s="44"/>
      <c r="F18" s="45"/>
      <c r="G18" s="44"/>
      <c r="H18" s="37"/>
    </row>
    <row r="19" spans="1:8" ht="24.95" customHeight="1" x14ac:dyDescent="0.25">
      <c r="A19" s="45"/>
      <c r="B19" s="45"/>
      <c r="C19" s="45"/>
      <c r="D19" s="46"/>
      <c r="E19" s="44"/>
      <c r="F19" s="45"/>
      <c r="G19" s="45"/>
      <c r="H19" s="29"/>
    </row>
    <row r="20" spans="1:8" ht="24.95" customHeight="1" x14ac:dyDescent="0.25">
      <c r="A20" s="45"/>
      <c r="B20" s="45"/>
      <c r="C20" s="45"/>
      <c r="D20" s="46"/>
      <c r="E20" s="44"/>
      <c r="F20" s="45"/>
      <c r="G20" s="45"/>
      <c r="H20" s="29"/>
    </row>
    <row r="21" spans="1:8" ht="24.95" customHeight="1" x14ac:dyDescent="0.25">
      <c r="A21" s="45"/>
      <c r="B21" s="45"/>
      <c r="C21" s="45"/>
      <c r="D21" s="46"/>
      <c r="E21" s="44"/>
      <c r="F21" s="45"/>
      <c r="G21" s="45"/>
      <c r="H21" s="29"/>
    </row>
    <row r="22" spans="1:8" ht="24.95" customHeight="1" x14ac:dyDescent="0.25">
      <c r="A22" s="45"/>
      <c r="B22" s="45"/>
      <c r="C22" s="45"/>
      <c r="D22" s="46"/>
      <c r="E22" s="44"/>
      <c r="F22" s="45"/>
      <c r="G22" s="45"/>
      <c r="H22" s="29"/>
    </row>
    <row r="23" spans="1:8" ht="24.95" customHeight="1" x14ac:dyDescent="0.25">
      <c r="A23" s="45"/>
      <c r="B23" s="45"/>
      <c r="C23" s="45"/>
      <c r="D23" s="46"/>
      <c r="E23" s="44"/>
      <c r="F23" s="45"/>
      <c r="G23" s="45"/>
      <c r="H23" s="29"/>
    </row>
    <row r="24" spans="1:8" ht="24.95" customHeight="1" x14ac:dyDescent="0.25">
      <c r="A24" s="45"/>
      <c r="B24" s="45"/>
      <c r="C24" s="45"/>
      <c r="D24" s="46"/>
      <c r="E24" s="44"/>
      <c r="F24" s="45"/>
      <c r="G24" s="45"/>
      <c r="H24" s="29"/>
    </row>
    <row r="25" spans="1:8" ht="24.95" customHeight="1" x14ac:dyDescent="0.25">
      <c r="A25" s="45"/>
      <c r="B25" s="45"/>
      <c r="C25" s="45"/>
      <c r="D25" s="46"/>
      <c r="E25" s="44"/>
      <c r="F25" s="45"/>
      <c r="G25" s="45"/>
      <c r="H25" s="29"/>
    </row>
    <row r="26" spans="1:8" ht="24.95" customHeight="1" x14ac:dyDescent="0.25">
      <c r="A26" s="45"/>
      <c r="B26" s="45"/>
      <c r="C26" s="45"/>
      <c r="D26" s="46"/>
      <c r="E26" s="44"/>
      <c r="F26" s="45"/>
      <c r="G26" s="45"/>
      <c r="H26" s="29"/>
    </row>
    <row r="27" spans="1:8" ht="24.95" customHeight="1" x14ac:dyDescent="0.25">
      <c r="A27" s="45"/>
      <c r="B27" s="45"/>
      <c r="C27" s="45"/>
      <c r="D27" s="46"/>
      <c r="E27" s="44"/>
      <c r="F27" s="45"/>
      <c r="G27" s="45"/>
      <c r="H27" s="29"/>
    </row>
    <row r="28" spans="1:8" ht="24.95" customHeight="1" x14ac:dyDescent="0.25">
      <c r="A28" s="45"/>
      <c r="B28" s="45"/>
      <c r="C28" s="45"/>
      <c r="D28" s="46"/>
      <c r="E28" s="44"/>
      <c r="F28" s="45"/>
      <c r="G28" s="45"/>
      <c r="H28" s="29"/>
    </row>
    <row r="29" spans="1:8" ht="24.95" customHeight="1" x14ac:dyDescent="0.25">
      <c r="A29" s="45"/>
      <c r="B29" s="45"/>
      <c r="C29" s="45"/>
      <c r="D29" s="46"/>
      <c r="E29" s="44"/>
      <c r="F29" s="45"/>
      <c r="G29" s="45"/>
      <c r="H29" s="29"/>
    </row>
    <row r="30" spans="1:8" ht="24.95" customHeight="1" x14ac:dyDescent="0.25">
      <c r="A30" s="45"/>
      <c r="B30" s="45"/>
      <c r="C30" s="45"/>
      <c r="D30" s="46"/>
      <c r="E30" s="44"/>
      <c r="F30" s="45"/>
      <c r="G30" s="45"/>
      <c r="H30" s="29"/>
    </row>
    <row r="31" spans="1:8" ht="24.95" customHeight="1" x14ac:dyDescent="0.25">
      <c r="A31" s="45"/>
      <c r="B31" s="45"/>
      <c r="C31" s="45"/>
      <c r="D31" s="46"/>
      <c r="E31" s="44"/>
      <c r="F31" s="45"/>
      <c r="G31" s="45"/>
      <c r="H31" s="29"/>
    </row>
    <row r="32" spans="1:8" ht="24.95" customHeight="1" x14ac:dyDescent="0.25">
      <c r="A32" s="45"/>
      <c r="B32" s="45"/>
      <c r="C32" s="45"/>
      <c r="D32" s="46"/>
      <c r="E32" s="44"/>
      <c r="F32" s="45"/>
      <c r="G32" s="45"/>
      <c r="H32" s="29"/>
    </row>
    <row r="33" spans="1:8" ht="24.95" customHeight="1" x14ac:dyDescent="0.25">
      <c r="A33" s="45"/>
      <c r="B33" s="45"/>
      <c r="C33" s="45"/>
      <c r="D33" s="46"/>
      <c r="E33" s="44"/>
      <c r="F33" s="45"/>
      <c r="G33" s="45"/>
      <c r="H33" s="29"/>
    </row>
    <row r="34" spans="1:8" ht="24.95" customHeight="1" x14ac:dyDescent="0.25">
      <c r="A34" s="45"/>
      <c r="B34" s="45"/>
      <c r="C34" s="45"/>
      <c r="D34" s="46"/>
      <c r="E34" s="44"/>
      <c r="F34" s="45"/>
      <c r="G34" s="45"/>
      <c r="H34" s="29"/>
    </row>
    <row r="35" spans="1:8" ht="24.95" customHeight="1" x14ac:dyDescent="0.25">
      <c r="A35" s="45"/>
      <c r="B35" s="45"/>
      <c r="C35" s="45"/>
      <c r="D35" s="46"/>
      <c r="E35" s="44"/>
      <c r="F35" s="45"/>
      <c r="G35" s="45"/>
      <c r="H35" s="29"/>
    </row>
    <row r="36" spans="1:8" ht="24.95" customHeight="1" x14ac:dyDescent="0.25">
      <c r="A36" s="45"/>
      <c r="B36" s="45"/>
      <c r="C36" s="45"/>
      <c r="D36" s="46"/>
      <c r="E36" s="44"/>
      <c r="F36" s="45"/>
      <c r="G36" s="45"/>
      <c r="H36" s="29"/>
    </row>
    <row r="37" spans="1:8" ht="24.95" customHeight="1" x14ac:dyDescent="0.25">
      <c r="A37" s="45"/>
      <c r="B37" s="45"/>
      <c r="C37" s="45"/>
      <c r="D37" s="46"/>
      <c r="E37" s="44"/>
      <c r="F37" s="45"/>
      <c r="G37" s="45"/>
      <c r="H37" s="29"/>
    </row>
    <row r="38" spans="1:8" ht="24.95" customHeight="1" x14ac:dyDescent="0.25">
      <c r="A38" s="45"/>
      <c r="B38" s="45"/>
      <c r="C38" s="45"/>
      <c r="D38" s="46"/>
      <c r="E38" s="44"/>
      <c r="F38" s="45"/>
      <c r="G38" s="45"/>
      <c r="H38" s="29"/>
    </row>
    <row r="39" spans="1:8" ht="24.95" customHeight="1" thickBot="1" x14ac:dyDescent="0.3">
      <c r="A39" s="49"/>
      <c r="B39" s="49"/>
      <c r="C39" s="49"/>
      <c r="D39" s="50"/>
      <c r="E39" s="51"/>
      <c r="F39" s="49"/>
      <c r="G39" s="49"/>
      <c r="H39" s="30"/>
    </row>
  </sheetData>
  <mergeCells count="9">
    <mergeCell ref="B2:D6"/>
    <mergeCell ref="L8:L9"/>
    <mergeCell ref="J12:J13"/>
    <mergeCell ref="K12:L13"/>
    <mergeCell ref="K15:L15"/>
    <mergeCell ref="F2:F3"/>
    <mergeCell ref="J8:J9"/>
    <mergeCell ref="K8:K9"/>
    <mergeCell ref="K16:L16"/>
  </mergeCells>
  <conditionalFormatting sqref="K12:L13">
    <cfRule type="cellIs" dxfId="6" priority="4" operator="equal">
      <formula>0</formula>
    </cfRule>
    <cfRule type="cellIs" dxfId="5" priority="5" operator="equal">
      <formula>70000</formula>
    </cfRule>
    <cfRule type="cellIs" dxfId="4" priority="6" operator="greaterThan">
      <formula>70000</formula>
    </cfRule>
    <cfRule type="cellIs" dxfId="3" priority="7" operator="lessThan">
      <formula>70000</formula>
    </cfRule>
  </conditionalFormatting>
  <conditionalFormatting sqref="A9:G39">
    <cfRule type="expression" dxfId="2" priority="1">
      <formula>AND($E9&lt;&gt;"",$E9&lt;TODAY(),$G9="")</formula>
    </cfRule>
    <cfRule type="expression" dxfId="1" priority="2">
      <formula>COUNTA($A9,$G9)=2</formula>
    </cfRule>
    <cfRule type="expression" dxfId="0" priority="3">
      <formula>(AND($A9&lt;&gt;"",$G9=""))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0E4A7-E972-477D-9F99-F710945E2885}">
  <sheetPr codeName="Feuil13"/>
  <dimension ref="A1:G39"/>
  <sheetViews>
    <sheetView tabSelected="1" workbookViewId="0">
      <selection activeCell="H13" sqref="H13"/>
    </sheetView>
  </sheetViews>
  <sheetFormatPr baseColWidth="10" defaultRowHeight="24.95" customHeight="1" x14ac:dyDescent="0.25"/>
  <cols>
    <col min="1" max="1" width="17" style="1" customWidth="1"/>
    <col min="2" max="2" width="23.7109375" style="1" customWidth="1"/>
    <col min="3" max="3" width="29" style="1" customWidth="1"/>
    <col min="4" max="4" width="29.42578125" style="1" customWidth="1"/>
    <col min="5" max="5" width="19.28515625" style="1" customWidth="1"/>
    <col min="6" max="6" width="28.140625" style="1" customWidth="1"/>
    <col min="7" max="7" width="19.7109375" style="1" customWidth="1"/>
    <col min="8" max="8" width="6.140625" style="1" customWidth="1"/>
    <col min="9" max="11" width="14.7109375" style="1" customWidth="1"/>
    <col min="12" max="16384" width="11.42578125" style="1"/>
  </cols>
  <sheetData>
    <row r="1" spans="1:7" ht="15" customHeight="1" x14ac:dyDescent="0.25">
      <c r="E1" s="2"/>
    </row>
    <row r="2" spans="1:7" ht="15" customHeight="1" x14ac:dyDescent="0.25">
      <c r="B2" s="26"/>
      <c r="C2" s="26"/>
      <c r="D2" s="26"/>
      <c r="E2" s="2"/>
      <c r="F2" s="24" t="s">
        <v>6</v>
      </c>
    </row>
    <row r="3" spans="1:7" ht="15" customHeight="1" x14ac:dyDescent="0.25">
      <c r="B3" s="53" t="s">
        <v>19</v>
      </c>
      <c r="C3" s="52"/>
      <c r="D3" s="52"/>
      <c r="E3" s="2"/>
      <c r="F3" s="25"/>
    </row>
    <row r="4" spans="1:7" ht="27.75" customHeight="1" x14ac:dyDescent="0.25">
      <c r="B4" s="52"/>
      <c r="C4" s="52"/>
      <c r="D4" s="52"/>
      <c r="E4" s="2"/>
      <c r="F4" s="4" t="str">
        <f ca="1">MID(CELL("filename",A1),FIND("]",CELL("filename",A1))+1,32)</f>
        <v>RECAP ANNUEL</v>
      </c>
    </row>
    <row r="5" spans="1:7" ht="15" customHeight="1" x14ac:dyDescent="0.25">
      <c r="B5" s="52"/>
      <c r="C5" s="52"/>
      <c r="D5" s="52"/>
      <c r="E5" s="2"/>
      <c r="F5" s="3"/>
    </row>
    <row r="6" spans="1:7" ht="15" customHeight="1" x14ac:dyDescent="0.25">
      <c r="B6" s="52"/>
      <c r="C6" s="52"/>
      <c r="D6" s="52"/>
    </row>
    <row r="7" spans="1:7" ht="15" customHeight="1" x14ac:dyDescent="0.25">
      <c r="B7" s="52"/>
      <c r="C7" s="52"/>
      <c r="D7" s="52"/>
    </row>
    <row r="8" spans="1:7" ht="24.95" customHeight="1" x14ac:dyDescent="0.25">
      <c r="A8" s="5"/>
      <c r="B8" s="5"/>
      <c r="C8" s="5"/>
      <c r="D8" s="5"/>
      <c r="E8" s="5"/>
      <c r="F8" s="5"/>
      <c r="G8" s="5"/>
    </row>
    <row r="9" spans="1:7" ht="24.95" customHeight="1" thickBot="1" x14ac:dyDescent="0.3">
      <c r="A9" s="5"/>
      <c r="B9" s="5"/>
      <c r="C9" s="5"/>
      <c r="D9" s="5"/>
      <c r="E9" s="6"/>
      <c r="F9" s="5"/>
      <c r="G9" s="5"/>
    </row>
    <row r="10" spans="1:7" ht="24.95" customHeight="1" thickBot="1" x14ac:dyDescent="0.3">
      <c r="A10" s="5"/>
      <c r="B10" s="15" t="s">
        <v>11</v>
      </c>
      <c r="C10" s="15" t="s">
        <v>8</v>
      </c>
      <c r="D10" s="15" t="s">
        <v>9</v>
      </c>
      <c r="E10" s="6"/>
      <c r="F10" s="5"/>
      <c r="G10" s="5"/>
    </row>
    <row r="11" spans="1:7" ht="24.95" customHeight="1" thickBot="1" x14ac:dyDescent="0.3">
      <c r="A11" s="5"/>
      <c r="B11" s="15"/>
      <c r="C11" s="15"/>
      <c r="D11" s="15"/>
      <c r="E11" s="6"/>
      <c r="F11" s="5"/>
      <c r="G11" s="5"/>
    </row>
    <row r="12" spans="1:7" ht="24.95" customHeight="1" thickBot="1" x14ac:dyDescent="0.3">
      <c r="A12" s="5"/>
      <c r="B12" s="10">
        <f>SUM(Janvier!J10,Fevrier!I10,Mars!I10,Avril!I10,Mai!I10,Juin!I10,Juillet!I10,Aout!I10,Septembre!I10,Octobre!I10,Novembre!I10,Decembre!I10)</f>
        <v>0</v>
      </c>
      <c r="C12" s="10">
        <f>SUM(Janvier!K10,Fevrier!J10,Mars!J10,Avril!J10,Mai!J10,Juin!J10,Juillet!J10,Aout!J10,Septembre!J10,Octobre!J10,Novembre!J10,Decembre!J10)</f>
        <v>0</v>
      </c>
      <c r="D12" s="11">
        <f>SUM(B12,-C12)</f>
        <v>0</v>
      </c>
      <c r="E12" s="6"/>
      <c r="F12" s="5"/>
      <c r="G12" s="5"/>
    </row>
    <row r="13" spans="1:7" ht="24.95" customHeight="1" thickBot="1" x14ac:dyDescent="0.3">
      <c r="A13" s="5"/>
      <c r="B13" s="5"/>
      <c r="C13" s="5"/>
      <c r="D13" s="5"/>
      <c r="E13" s="6"/>
      <c r="F13" s="5"/>
      <c r="G13" s="5"/>
    </row>
    <row r="14" spans="1:7" ht="24.95" customHeight="1" x14ac:dyDescent="0.25">
      <c r="A14" s="5"/>
      <c r="B14" s="22" t="s">
        <v>10</v>
      </c>
      <c r="C14" s="20">
        <f>SUM(Decembre!J12,Janvier!K12,Fevrier!J12,Mars!J12,Avril!$J$12,Mai!J12,Juin!J12,Juillet!J12,Aout!J12,Septembre!J12,Octobre!J12,Novembre!J12)</f>
        <v>0</v>
      </c>
      <c r="D14" s="20"/>
      <c r="E14" s="6"/>
      <c r="F14" s="5"/>
      <c r="G14" s="5"/>
    </row>
    <row r="15" spans="1:7" ht="24.95" customHeight="1" thickBot="1" x14ac:dyDescent="0.3">
      <c r="A15" s="5"/>
      <c r="B15" s="23"/>
      <c r="C15" s="21"/>
      <c r="D15" s="21"/>
      <c r="E15" s="6"/>
      <c r="F15" s="5"/>
      <c r="G15" s="5"/>
    </row>
    <row r="16" spans="1:7" ht="24.95" customHeight="1" thickBot="1" x14ac:dyDescent="0.3">
      <c r="A16" s="5"/>
      <c r="B16" s="5"/>
      <c r="C16" s="5"/>
      <c r="D16" s="5"/>
      <c r="E16" s="6"/>
      <c r="F16" s="5"/>
      <c r="G16" s="5"/>
    </row>
    <row r="17" spans="1:7" ht="46.5" customHeight="1" thickBot="1" x14ac:dyDescent="0.3">
      <c r="A17" s="5"/>
      <c r="B17" s="12" t="s">
        <v>16</v>
      </c>
      <c r="C17" s="16">
        <f>SUM(Janvier!K15,Fevrier!J15,Mars!J15,Avril!J15,Mai!J15,Juin!J15,Juillet!J15,Aout!J15,Septembre!J15,Octobre!J15,Novembre!J15,Decembre!J15)</f>
        <v>0</v>
      </c>
      <c r="D17" s="16"/>
      <c r="E17" s="6"/>
      <c r="F17" s="5"/>
      <c r="G17" s="5"/>
    </row>
    <row r="18" spans="1:7" ht="46.5" customHeight="1" thickBot="1" x14ac:dyDescent="0.3">
      <c r="A18" s="5"/>
      <c r="B18" s="12" t="s">
        <v>17</v>
      </c>
      <c r="C18" s="17">
        <f>SUM(C14,-C17)</f>
        <v>0</v>
      </c>
      <c r="D18" s="17"/>
      <c r="E18" s="6"/>
      <c r="F18" s="5"/>
      <c r="G18" s="5"/>
    </row>
    <row r="19" spans="1:7" ht="24.95" customHeight="1" x14ac:dyDescent="0.25">
      <c r="A19" s="5"/>
      <c r="B19" s="5"/>
      <c r="C19" s="5"/>
      <c r="D19" s="5"/>
      <c r="E19" s="6"/>
      <c r="F19" s="5"/>
      <c r="G19" s="5"/>
    </row>
    <row r="20" spans="1:7" ht="24.95" customHeight="1" x14ac:dyDescent="0.25">
      <c r="A20" s="5"/>
      <c r="B20" s="5"/>
      <c r="C20" s="5"/>
      <c r="D20" s="5"/>
      <c r="E20" s="6"/>
      <c r="F20" s="5"/>
      <c r="G20" s="5"/>
    </row>
    <row r="21" spans="1:7" ht="24.95" customHeight="1" x14ac:dyDescent="0.25">
      <c r="A21" s="5"/>
      <c r="B21" s="5"/>
      <c r="C21" s="5"/>
      <c r="D21" s="5"/>
      <c r="E21" s="6"/>
      <c r="F21" s="5"/>
      <c r="G21" s="5"/>
    </row>
    <row r="22" spans="1:7" ht="24.95" customHeight="1" x14ac:dyDescent="0.25">
      <c r="A22" s="5"/>
      <c r="B22" s="5"/>
      <c r="C22" s="5"/>
      <c r="D22" s="5"/>
      <c r="E22" s="6"/>
      <c r="F22" s="5"/>
      <c r="G22" s="5"/>
    </row>
    <row r="23" spans="1:7" ht="24.95" customHeight="1" x14ac:dyDescent="0.25">
      <c r="A23" s="5"/>
      <c r="B23" s="5"/>
      <c r="C23" s="5"/>
      <c r="D23" s="5"/>
      <c r="E23" s="6"/>
      <c r="F23" s="5"/>
      <c r="G23" s="5"/>
    </row>
    <row r="24" spans="1:7" ht="24.95" customHeight="1" x14ac:dyDescent="0.25">
      <c r="A24" s="5"/>
      <c r="B24" s="5"/>
      <c r="C24" s="5"/>
      <c r="D24" s="5"/>
      <c r="E24" s="6"/>
      <c r="F24" s="5"/>
      <c r="G24" s="5"/>
    </row>
    <row r="25" spans="1:7" ht="24.95" customHeight="1" x14ac:dyDescent="0.25">
      <c r="A25" s="5"/>
      <c r="B25" s="5"/>
      <c r="C25" s="5"/>
      <c r="D25" s="5"/>
      <c r="E25" s="6"/>
      <c r="F25" s="5"/>
      <c r="G25" s="5"/>
    </row>
    <row r="26" spans="1:7" ht="24.95" customHeight="1" x14ac:dyDescent="0.25">
      <c r="A26" s="5"/>
      <c r="B26" s="5"/>
      <c r="C26" s="5"/>
      <c r="D26" s="5"/>
      <c r="E26" s="6"/>
      <c r="F26" s="5"/>
      <c r="G26" s="5"/>
    </row>
    <row r="27" spans="1:7" ht="24.95" customHeight="1" x14ac:dyDescent="0.25">
      <c r="A27" s="5"/>
      <c r="B27" s="5"/>
      <c r="C27" s="5"/>
      <c r="D27" s="5"/>
      <c r="E27" s="6"/>
      <c r="F27" s="5"/>
      <c r="G27" s="5"/>
    </row>
    <row r="28" spans="1:7" ht="24.95" customHeight="1" x14ac:dyDescent="0.25">
      <c r="A28" s="5"/>
      <c r="B28" s="5"/>
      <c r="C28" s="5"/>
      <c r="D28" s="5"/>
      <c r="E28" s="6"/>
      <c r="F28" s="5"/>
      <c r="G28" s="5"/>
    </row>
    <row r="29" spans="1:7" ht="24.95" customHeight="1" x14ac:dyDescent="0.25">
      <c r="A29" s="5"/>
      <c r="B29" s="5"/>
      <c r="C29" s="5"/>
      <c r="D29" s="5"/>
      <c r="E29" s="6"/>
      <c r="F29" s="5"/>
      <c r="G29" s="5"/>
    </row>
    <row r="30" spans="1:7" ht="24.95" customHeight="1" x14ac:dyDescent="0.25">
      <c r="A30" s="5"/>
      <c r="B30" s="5"/>
      <c r="C30" s="5"/>
      <c r="D30" s="5"/>
      <c r="E30" s="6"/>
      <c r="F30" s="5"/>
      <c r="G30" s="5"/>
    </row>
    <row r="31" spans="1:7" ht="24.95" customHeight="1" x14ac:dyDescent="0.25">
      <c r="A31" s="5"/>
      <c r="B31" s="5"/>
      <c r="C31" s="5"/>
      <c r="D31" s="5"/>
      <c r="E31" s="6"/>
      <c r="F31" s="5"/>
      <c r="G31" s="5"/>
    </row>
    <row r="32" spans="1:7" ht="24.95" customHeight="1" x14ac:dyDescent="0.25">
      <c r="A32" s="5"/>
      <c r="B32" s="5"/>
      <c r="C32" s="5"/>
      <c r="D32" s="5"/>
      <c r="E32" s="6"/>
      <c r="F32" s="5"/>
      <c r="G32" s="5"/>
    </row>
    <row r="33" spans="1:7" ht="24.95" customHeight="1" x14ac:dyDescent="0.25">
      <c r="A33" s="5"/>
      <c r="B33" s="5"/>
      <c r="C33" s="5"/>
      <c r="D33" s="5"/>
      <c r="E33" s="6"/>
      <c r="F33" s="5"/>
      <c r="G33" s="5"/>
    </row>
    <row r="34" spans="1:7" ht="24.95" customHeight="1" x14ac:dyDescent="0.25">
      <c r="A34" s="5"/>
      <c r="B34" s="5"/>
      <c r="C34" s="5"/>
      <c r="D34" s="5"/>
      <c r="E34" s="6"/>
      <c r="F34" s="5"/>
      <c r="G34" s="5"/>
    </row>
    <row r="35" spans="1:7" ht="24.95" customHeight="1" x14ac:dyDescent="0.25">
      <c r="A35" s="5"/>
      <c r="B35" s="5"/>
      <c r="C35" s="5"/>
      <c r="D35" s="5"/>
      <c r="E35" s="6"/>
      <c r="F35" s="5"/>
      <c r="G35" s="5"/>
    </row>
    <row r="36" spans="1:7" ht="24.95" customHeight="1" x14ac:dyDescent="0.25">
      <c r="A36" s="5"/>
      <c r="B36" s="5"/>
      <c r="C36" s="5"/>
      <c r="D36" s="5"/>
      <c r="E36" s="6"/>
      <c r="F36" s="5"/>
      <c r="G36" s="5"/>
    </row>
    <row r="37" spans="1:7" ht="24.95" customHeight="1" x14ac:dyDescent="0.25">
      <c r="A37" s="5"/>
      <c r="B37" s="5"/>
      <c r="C37" s="5"/>
      <c r="D37" s="5"/>
      <c r="E37" s="6"/>
      <c r="F37" s="5"/>
      <c r="G37" s="5"/>
    </row>
    <row r="38" spans="1:7" ht="24.95" customHeight="1" x14ac:dyDescent="0.25">
      <c r="A38" s="5"/>
      <c r="B38" s="5"/>
      <c r="C38" s="5"/>
      <c r="D38" s="5"/>
      <c r="E38" s="6"/>
      <c r="F38" s="5"/>
      <c r="G38" s="5"/>
    </row>
    <row r="39" spans="1:7" ht="24.95" customHeight="1" x14ac:dyDescent="0.25">
      <c r="A39" s="5"/>
      <c r="B39" s="5"/>
      <c r="C39" s="5"/>
      <c r="D39" s="5"/>
      <c r="E39" s="6"/>
      <c r="F39" s="5"/>
      <c r="G39" s="5"/>
    </row>
  </sheetData>
  <mergeCells count="9">
    <mergeCell ref="C17:D17"/>
    <mergeCell ref="C18:D18"/>
    <mergeCell ref="B14:B15"/>
    <mergeCell ref="C14:D15"/>
    <mergeCell ref="F2:F3"/>
    <mergeCell ref="B10:B11"/>
    <mergeCell ref="C10:C11"/>
    <mergeCell ref="D10:D11"/>
    <mergeCell ref="B3:D7"/>
  </mergeCells>
  <conditionalFormatting sqref="C14:D15">
    <cfRule type="cellIs" dxfId="122" priority="1" operator="equal">
      <formula>0</formula>
    </cfRule>
    <cfRule type="cellIs" dxfId="121" priority="2" operator="equal">
      <formula>70000</formula>
    </cfRule>
    <cfRule type="cellIs" dxfId="120" priority="3" operator="greaterThan">
      <formula>70000</formula>
    </cfRule>
    <cfRule type="cellIs" dxfId="119" priority="4" operator="lessThan">
      <formula>70000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jerho</cp:lastModifiedBy>
  <dcterms:created xsi:type="dcterms:W3CDTF">2020-01-24T15:12:33Z</dcterms:created>
  <dcterms:modified xsi:type="dcterms:W3CDTF">2020-01-25T18:05:42Z</dcterms:modified>
</cp:coreProperties>
</file>