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 codeName="{26A90621-87C4-6C01-FD6A-EE6E7C14090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95328C29-A880-4A6B-BB16-1E1E0DB49CEC}" xr6:coauthVersionLast="47" xr6:coauthVersionMax="47" xr10:uidLastSave="{00000000-0000-0000-0000-000000000000}"/>
  <bookViews>
    <workbookView xWindow="-120" yWindow="-120" windowWidth="29040" windowHeight="15720" xr2:uid="{8E1EC507-BDE4-4824-BFA3-D393805449BF}"/>
  </bookViews>
  <sheets>
    <sheet name="Match Ligue1" sheetId="1" r:id="rId1"/>
    <sheet name="Classem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R14" i="2" l="1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R6" i="2"/>
  <c r="BS6" i="2"/>
  <c r="BT6" i="2"/>
  <c r="BU6" i="2"/>
  <c r="BV6" i="2"/>
  <c r="BW6" i="2"/>
  <c r="BX6" i="2"/>
  <c r="BY6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BF11" i="2"/>
  <c r="BG11" i="2"/>
  <c r="BH11" i="2"/>
  <c r="BI11" i="2"/>
  <c r="BJ11" i="2"/>
  <c r="BK11" i="2"/>
  <c r="BL11" i="2"/>
  <c r="BM11" i="2"/>
  <c r="BN11" i="2"/>
  <c r="BO11" i="2"/>
  <c r="BP11" i="2"/>
  <c r="BQ11" i="2"/>
  <c r="BR11" i="2"/>
  <c r="BS11" i="2"/>
  <c r="BT11" i="2"/>
  <c r="BU11" i="2"/>
  <c r="BV11" i="2"/>
  <c r="BW11" i="2"/>
  <c r="BX11" i="2"/>
  <c r="BY11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BE20" i="2"/>
  <c r="BF20" i="2"/>
  <c r="BG20" i="2"/>
  <c r="BH20" i="2"/>
  <c r="BI20" i="2"/>
  <c r="BJ20" i="2"/>
  <c r="BK20" i="2"/>
  <c r="BL20" i="2"/>
  <c r="BM20" i="2"/>
  <c r="BN20" i="2"/>
  <c r="BO20" i="2"/>
  <c r="BP20" i="2"/>
  <c r="BQ20" i="2"/>
  <c r="BR20" i="2"/>
  <c r="BS20" i="2"/>
  <c r="BT20" i="2"/>
  <c r="BU20" i="2"/>
  <c r="BV20" i="2"/>
  <c r="BW20" i="2"/>
  <c r="BX20" i="2"/>
  <c r="BY20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BG5" i="2"/>
  <c r="BH5" i="2"/>
  <c r="BI5" i="2"/>
  <c r="BJ5" i="2"/>
  <c r="BK5" i="2"/>
  <c r="BL5" i="2"/>
  <c r="BM5" i="2"/>
  <c r="BN5" i="2"/>
  <c r="BO5" i="2"/>
  <c r="BP5" i="2"/>
  <c r="BQ5" i="2"/>
  <c r="BR5" i="2"/>
  <c r="BS5" i="2"/>
  <c r="BT5" i="2"/>
  <c r="BU5" i="2"/>
  <c r="BV5" i="2"/>
  <c r="BW5" i="2"/>
  <c r="BX5" i="2"/>
  <c r="BY5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BG8" i="2"/>
  <c r="BH8" i="2"/>
  <c r="BI8" i="2"/>
  <c r="BJ8" i="2"/>
  <c r="BK8" i="2"/>
  <c r="BL8" i="2"/>
  <c r="BM8" i="2"/>
  <c r="BN8" i="2"/>
  <c r="BO8" i="2"/>
  <c r="BP8" i="2"/>
  <c r="BQ8" i="2"/>
  <c r="BR8" i="2"/>
  <c r="BS8" i="2"/>
  <c r="BT8" i="2"/>
  <c r="BU8" i="2"/>
  <c r="BV8" i="2"/>
  <c r="BW8" i="2"/>
  <c r="BX8" i="2"/>
  <c r="BY8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O3" i="2"/>
  <c r="BP3" i="2"/>
  <c r="BQ3" i="2"/>
  <c r="BR3" i="2"/>
  <c r="BS3" i="2"/>
  <c r="BT3" i="2"/>
  <c r="BU3" i="2"/>
  <c r="BV3" i="2"/>
  <c r="BW3" i="2"/>
  <c r="BX3" i="2"/>
  <c r="BY3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BF13" i="2"/>
  <c r="BG13" i="2"/>
  <c r="BH13" i="2"/>
  <c r="BI13" i="2"/>
  <c r="BJ13" i="2"/>
  <c r="BK13" i="2"/>
  <c r="BL13" i="2"/>
  <c r="BM13" i="2"/>
  <c r="BN13" i="2"/>
  <c r="BO13" i="2"/>
  <c r="BP13" i="2"/>
  <c r="BQ13" i="2"/>
  <c r="BR13" i="2"/>
  <c r="BS13" i="2"/>
  <c r="BT13" i="2"/>
  <c r="BU13" i="2"/>
  <c r="BV13" i="2"/>
  <c r="BW13" i="2"/>
  <c r="BX13" i="2"/>
  <c r="BY13" i="2"/>
  <c r="BY16" i="2"/>
  <c r="BX16" i="2"/>
  <c r="BW16" i="2"/>
  <c r="BV16" i="2"/>
  <c r="BT16" i="2"/>
  <c r="BU16" i="2"/>
  <c r="BS16" i="2"/>
  <c r="BR16" i="2"/>
  <c r="BQ16" i="2"/>
  <c r="BP16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Y14" i="2"/>
  <c r="Y6" i="2"/>
  <c r="Y19" i="2"/>
  <c r="Y11" i="2"/>
  <c r="Y20" i="2"/>
  <c r="Y17" i="2"/>
  <c r="Y5" i="2"/>
  <c r="Y12" i="2"/>
  <c r="Y10" i="2"/>
  <c r="Y7" i="2"/>
  <c r="Y8" i="2"/>
  <c r="Y3" i="2"/>
  <c r="Y9" i="2"/>
  <c r="Y18" i="2"/>
  <c r="Y15" i="2"/>
  <c r="Y4" i="2"/>
  <c r="Y13" i="2"/>
  <c r="Y16" i="2"/>
  <c r="P16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P16" i="2"/>
  <c r="AO16" i="2"/>
  <c r="AN16" i="2"/>
  <c r="AM16" i="2"/>
  <c r="AL16" i="2"/>
  <c r="AK16" i="2"/>
  <c r="AJ16" i="2"/>
  <c r="AI16" i="2"/>
  <c r="AH16" i="2"/>
  <c r="AF16" i="2"/>
  <c r="AE16" i="2"/>
  <c r="AD16" i="2"/>
  <c r="AG16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Z14" i="2"/>
  <c r="AA14" i="2"/>
  <c r="AB14" i="2"/>
  <c r="AC14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Z6" i="2"/>
  <c r="AA6" i="2"/>
  <c r="AB6" i="2"/>
  <c r="AC6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Z19" i="2"/>
  <c r="AA19" i="2"/>
  <c r="AB19" i="2"/>
  <c r="AC19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Z11" i="2"/>
  <c r="AA11" i="2"/>
  <c r="AB11" i="2"/>
  <c r="AC11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Z20" i="2"/>
  <c r="AA20" i="2"/>
  <c r="AB20" i="2"/>
  <c r="AC20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Z17" i="2"/>
  <c r="AA17" i="2"/>
  <c r="AB17" i="2"/>
  <c r="AC17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Z5" i="2"/>
  <c r="AA5" i="2"/>
  <c r="AB5" i="2"/>
  <c r="AC5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Z12" i="2"/>
  <c r="AA12" i="2"/>
  <c r="AB12" i="2"/>
  <c r="AC12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Z10" i="2"/>
  <c r="AA10" i="2"/>
  <c r="AB10" i="2"/>
  <c r="AC10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Z7" i="2"/>
  <c r="AA7" i="2"/>
  <c r="AB7" i="2"/>
  <c r="AC7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Z8" i="2"/>
  <c r="AA8" i="2"/>
  <c r="AB8" i="2"/>
  <c r="AC8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Z3" i="2"/>
  <c r="AA3" i="2"/>
  <c r="AB3" i="2"/>
  <c r="AC3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Z9" i="2"/>
  <c r="AA9" i="2"/>
  <c r="AB9" i="2"/>
  <c r="AC9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Z18" i="2"/>
  <c r="AA18" i="2"/>
  <c r="AB18" i="2"/>
  <c r="AC18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Z15" i="2"/>
  <c r="AA15" i="2"/>
  <c r="AB15" i="2"/>
  <c r="AC15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Z4" i="2"/>
  <c r="AA4" i="2"/>
  <c r="AB4" i="2"/>
  <c r="AC4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Z13" i="2"/>
  <c r="AA13" i="2"/>
  <c r="AB13" i="2"/>
  <c r="AC13" i="2"/>
  <c r="AC16" i="2"/>
  <c r="AB16" i="2"/>
  <c r="AA16" i="2"/>
  <c r="Z16" i="2"/>
  <c r="X16" i="2"/>
  <c r="W16" i="2"/>
  <c r="V16" i="2"/>
  <c r="U16" i="2"/>
  <c r="T16" i="2"/>
  <c r="S16" i="2"/>
  <c r="R16" i="2"/>
  <c r="Q16" i="2"/>
  <c r="O16" i="2"/>
  <c r="N16" i="2"/>
  <c r="M16" i="2"/>
  <c r="L16" i="2"/>
  <c r="K16" i="2"/>
  <c r="J16" i="2"/>
  <c r="I16" i="2"/>
  <c r="AY16" i="2"/>
  <c r="AX16" i="2"/>
  <c r="AW16" i="2"/>
  <c r="AV16" i="2"/>
  <c r="AU16" i="2"/>
  <c r="AT16" i="2"/>
  <c r="AS16" i="2"/>
  <c r="AR16" i="2"/>
  <c r="CA7" i="2" l="1"/>
  <c r="CA15" i="2"/>
  <c r="E7" i="2" a="1"/>
  <c r="E7" i="2" s="1"/>
  <c r="CA5" i="2"/>
  <c r="CA17" i="2"/>
  <c r="CA6" i="2"/>
  <c r="CA18" i="2"/>
  <c r="CA3" i="2"/>
  <c r="CA13" i="2"/>
  <c r="CA9" i="2"/>
  <c r="CA8" i="2"/>
  <c r="CA10" i="2"/>
  <c r="CA20" i="2"/>
  <c r="CA19" i="2"/>
  <c r="CA14" i="2"/>
  <c r="CA12" i="2"/>
  <c r="CA4" i="2"/>
  <c r="CA11" i="2"/>
  <c r="CA16" i="2"/>
  <c r="E13" i="2" a="1"/>
  <c r="E13" i="2" s="1"/>
  <c r="E4" i="2" a="1"/>
  <c r="E4" i="2" s="1"/>
  <c r="E15" i="2" a="1"/>
  <c r="E15" i="2" s="1"/>
  <c r="E18" i="2" a="1"/>
  <c r="E18" i="2" s="1"/>
  <c r="E9" i="2" a="1"/>
  <c r="E9" i="2" s="1"/>
  <c r="E3" i="2" a="1"/>
  <c r="E3" i="2" s="1"/>
  <c r="E8" i="2" a="1"/>
  <c r="E8" i="2" s="1"/>
  <c r="E10" i="2" a="1"/>
  <c r="E10" i="2" s="1"/>
  <c r="E12" i="2" a="1"/>
  <c r="E12" i="2" s="1"/>
  <c r="E5" i="2" a="1"/>
  <c r="E5" i="2" s="1"/>
  <c r="E17" i="2" a="1"/>
  <c r="E17" i="2" s="1"/>
  <c r="E20" i="2" a="1"/>
  <c r="E20" i="2" s="1"/>
  <c r="E11" i="2" a="1"/>
  <c r="E11" i="2" s="1"/>
  <c r="E19" i="2" a="1"/>
  <c r="E19" i="2" s="1"/>
  <c r="E6" i="2" a="1"/>
  <c r="E6" i="2" s="1"/>
  <c r="E14" i="2" a="1"/>
  <c r="E14" i="2" s="1"/>
  <c r="E16" i="2" a="1"/>
  <c r="E16" i="2" s="1"/>
  <c r="G17" i="2" a="1"/>
  <c r="G17" i="2" s="1"/>
  <c r="F20" i="2" a="1"/>
  <c r="F20" i="2" s="1"/>
  <c r="G11" i="2" a="1"/>
  <c r="G11" i="2" s="1"/>
  <c r="G18" i="2" a="1"/>
  <c r="G18" i="2" s="1"/>
  <c r="F11" i="2" a="1"/>
  <c r="F11" i="2" s="1"/>
  <c r="G3" i="2" a="1"/>
  <c r="G3" i="2" s="1"/>
  <c r="G6" i="2" a="1"/>
  <c r="G6" i="2" s="1"/>
  <c r="F18" i="2" a="1"/>
  <c r="F18" i="2" s="1"/>
  <c r="G7" i="2" a="1"/>
  <c r="G7" i="2" s="1"/>
  <c r="F10" i="2" a="1"/>
  <c r="F10" i="2" s="1"/>
  <c r="F13" i="2" a="1"/>
  <c r="F13" i="2" s="1"/>
  <c r="F8" i="2" a="1"/>
  <c r="F8" i="2" s="1"/>
  <c r="F5" i="2" a="1"/>
  <c r="F5" i="2" s="1"/>
  <c r="F14" i="2" a="1"/>
  <c r="F14" i="2" s="1"/>
  <c r="G4" i="2" a="1"/>
  <c r="G4" i="2" s="1"/>
  <c r="F19" i="2" a="1"/>
  <c r="F19" i="2" s="1"/>
  <c r="G12" i="2" a="1"/>
  <c r="G12" i="2" s="1"/>
  <c r="F9" i="2" a="1"/>
  <c r="F9" i="2" s="1"/>
  <c r="F7" i="2" a="1"/>
  <c r="F7" i="2" s="1"/>
  <c r="F15" i="2" a="1"/>
  <c r="F15" i="2" s="1"/>
  <c r="F12" i="2" a="1"/>
  <c r="F12" i="2" s="1"/>
  <c r="F6" i="2" a="1"/>
  <c r="F6" i="2" s="1"/>
  <c r="F3" i="2" a="1"/>
  <c r="F3" i="2" s="1"/>
  <c r="F17" i="2" a="1"/>
  <c r="F17" i="2" s="1"/>
  <c r="F4" i="2" a="1"/>
  <c r="F4" i="2" s="1"/>
  <c r="G13" i="2" a="1"/>
  <c r="G13" i="2" s="1"/>
  <c r="G9" i="2" a="1"/>
  <c r="G9" i="2" s="1"/>
  <c r="G10" i="2" a="1"/>
  <c r="G10" i="2" s="1"/>
  <c r="G14" i="2" a="1"/>
  <c r="G14" i="2" s="1"/>
  <c r="G15" i="2" a="1"/>
  <c r="G15" i="2" s="1"/>
  <c r="G8" i="2" a="1"/>
  <c r="G8" i="2" s="1"/>
  <c r="G5" i="2" a="1"/>
  <c r="G5" i="2" s="1"/>
  <c r="G20" i="2" a="1"/>
  <c r="G20" i="2" s="1"/>
  <c r="G19" i="2" a="1"/>
  <c r="G19" i="2" s="1"/>
  <c r="F16" i="2" a="1"/>
  <c r="F16" i="2" s="1"/>
  <c r="G16" i="2" a="1"/>
  <c r="G16" i="2" s="1"/>
  <c r="H17" i="2" l="1"/>
  <c r="H20" i="2"/>
  <c r="D20" i="2"/>
  <c r="H14" i="2"/>
  <c r="H9" i="2"/>
  <c r="H5" i="2"/>
  <c r="D19" i="2"/>
  <c r="D5" i="2"/>
  <c r="H11" i="2"/>
  <c r="D11" i="2"/>
  <c r="H15" i="2"/>
  <c r="H10" i="2"/>
  <c r="D18" i="2"/>
  <c r="H12" i="2"/>
  <c r="D14" i="2"/>
  <c r="D12" i="2"/>
  <c r="D10" i="2"/>
  <c r="D17" i="2"/>
  <c r="D9" i="2"/>
  <c r="D6" i="2"/>
  <c r="H13" i="2"/>
  <c r="H18" i="2"/>
  <c r="H19" i="2"/>
  <c r="D4" i="2"/>
  <c r="D13" i="2"/>
  <c r="D8" i="2"/>
  <c r="D3" i="2"/>
  <c r="D15" i="2"/>
  <c r="H3" i="2"/>
  <c r="H8" i="2"/>
  <c r="D7" i="2"/>
  <c r="H6" i="2"/>
  <c r="H7" i="2"/>
  <c r="H4" i="2"/>
  <c r="H16" i="2"/>
  <c r="D16" i="2"/>
  <c r="B17" i="2" l="1"/>
  <c r="B12" i="2"/>
  <c r="B5" i="2"/>
  <c r="B18" i="2"/>
  <c r="B20" i="2"/>
  <c r="B16" i="2"/>
  <c r="B15" i="2"/>
  <c r="B6" i="2"/>
  <c r="B8" i="2"/>
  <c r="B11" i="2"/>
  <c r="B3" i="2"/>
  <c r="B10" i="2"/>
  <c r="B13" i="2"/>
  <c r="B14" i="2"/>
  <c r="B9" i="2"/>
  <c r="B4" i="2"/>
  <c r="B7" i="2"/>
  <c r="B1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3F5AAC3-D687-40A8-B8D5-5C7F20A50258}" keepAlive="1" name="Requête - Table001 (Page 1-2)" description="Connexion à la requête « Table001 (Page 1-2) » dans le classeur." type="5" refreshedVersion="8" background="1" saveData="1">
    <dbPr connection="Provider=Microsoft.Mashup.OleDb.1;Data Source=$Workbook$;Location=&quot;Table001 (Page 1-2)&quot;;Extended Properties=&quot;&quot;" command="SELECT * FROM [Table001 (Page 1-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<sst xmlns="http://schemas.openxmlformats.org/spreadsheetml/2006/main" count="1685" uniqueCount="134">
  <si>
    <t>SAMEDI 22 AOûT 2026</t>
  </si>
  <si>
    <t>SAMEDi 29 AOûT 2026</t>
  </si>
  <si>
    <t>SAMEDI 05 SEPTEMBRE 2026</t>
  </si>
  <si>
    <t>ANGERS SCO</t>
  </si>
  <si>
    <t>/</t>
  </si>
  <si>
    <t>LOSC</t>
  </si>
  <si>
    <t>AJ AUXERRE</t>
  </si>
  <si>
    <t>STADE RENNAIS FC</t>
  </si>
  <si>
    <t>LE HAVRE</t>
  </si>
  <si>
    <t>AS MONACO</t>
  </si>
  <si>
    <t>STADE BRESTOIS 29</t>
  </si>
  <si>
    <t>TOULOUSE FC</t>
  </si>
  <si>
    <t>LE MANS FC</t>
  </si>
  <si>
    <t>PARIS SAINT-GERMAIN</t>
  </si>
  <si>
    <t>RC LENS</t>
  </si>
  <si>
    <t>FC LORIENT</t>
  </si>
  <si>
    <t>ESTAC TROYES</t>
  </si>
  <si>
    <t>OLYMPIQUE LYONNAIS</t>
  </si>
  <si>
    <t>OLYMPIQUE DE MARSEILLE</t>
  </si>
  <si>
    <t>RC STRASBOURG ALSACE</t>
  </si>
  <si>
    <t>PARIS FC</t>
  </si>
  <si>
    <t>OGC NICE</t>
  </si>
  <si>
    <t>SAMEDI 12 SEPTEMBRE 2026</t>
  </si>
  <si>
    <t>SAMEDI 19 SEPTEMBRE 2026</t>
  </si>
  <si>
    <t>SAMEDI 10 OCTOBRE 2026</t>
  </si>
  <si>
    <t>SAMEDi 17 OCTOBRE 2026</t>
  </si>
  <si>
    <t>SAMEDi 24 OCTOBRE 2026</t>
  </si>
  <si>
    <t>SAMEDi 31 OCTOBRE 2026</t>
  </si>
  <si>
    <t>SAMEDi 07 NOVEMBRE 2026</t>
  </si>
  <si>
    <t>SAMEDi 21 NOVEMBRE 2026</t>
  </si>
  <si>
    <t>SAMEDi 28 NOVEMBRE 2026</t>
  </si>
  <si>
    <t>SAMEDi 05 DéCEMBRE 2026</t>
  </si>
  <si>
    <t>SAMEDi 12 DéCEMBRE 2026</t>
  </si>
  <si>
    <t>SAMEDi 02 JANViER 2027</t>
  </si>
  <si>
    <t>SAMEDi 16 JANViER 2027</t>
  </si>
  <si>
    <t>SAMEDi 23 JANViER 2027</t>
  </si>
  <si>
    <t>SAMEDi 30 JANViER 2027</t>
  </si>
  <si>
    <t>SAMEDi 06 FéVRiER 2027</t>
  </si>
  <si>
    <t>SAMEDi 13 FéVRiER 2027</t>
  </si>
  <si>
    <t>SAMEDi 20 FéVRiER 2027</t>
  </si>
  <si>
    <t>SAMEDi 27 FéVRiER 2027</t>
  </si>
  <si>
    <t>SAMEDi 06 MARS 2027</t>
  </si>
  <si>
    <t>SAMEDi 13 MARS 2027</t>
  </si>
  <si>
    <t>SAMEDi 20 MARS 2027</t>
  </si>
  <si>
    <t>SAMEDi 03 AVRiL 2027</t>
  </si>
  <si>
    <t>SAMEDi 10 AVRiL 2027</t>
  </si>
  <si>
    <t>SAMEDi 17 AVRiL 2027</t>
  </si>
  <si>
    <t>SAMEDi 24 AVRiL 2027</t>
  </si>
  <si>
    <t>SAMEDi 01 MAi 2027</t>
  </si>
  <si>
    <t>SAMEDi 08 MAi 2027</t>
  </si>
  <si>
    <t>SAMEDi 22 MAi 2027</t>
  </si>
  <si>
    <t>SAMEDi 29 MAi 2027</t>
  </si>
  <si>
    <t xml:space="preserve">SAISON 2026/2027 </t>
  </si>
  <si>
    <t>SCORE</t>
  </si>
  <si>
    <t>3 ème JOURNÉE</t>
  </si>
  <si>
    <t>5 ème JOURNÉE</t>
  </si>
  <si>
    <t>6 ème JOURNÉE</t>
  </si>
  <si>
    <t>2 ème JOURNÉE</t>
  </si>
  <si>
    <t>7 ème JOURNÉE</t>
  </si>
  <si>
    <t>8 ème JOURNÉE</t>
  </si>
  <si>
    <t>10 ème JOURNÉE</t>
  </si>
  <si>
    <t>11 ème JOURNÉE</t>
  </si>
  <si>
    <t>9 ème JOURNÉE</t>
  </si>
  <si>
    <t>4 ème JOURNÉE</t>
  </si>
  <si>
    <t>12 ème JOURNÉE</t>
  </si>
  <si>
    <t>13 ème JOURNÉE</t>
  </si>
  <si>
    <t>14 ème JOURNÉE</t>
  </si>
  <si>
    <t>15 ème JOURNÉE</t>
  </si>
  <si>
    <t>16 ème JOURNÉE</t>
  </si>
  <si>
    <t>17 ème JOURNÉE</t>
  </si>
  <si>
    <t>18 ème JOURNÉE</t>
  </si>
  <si>
    <t>19 ème JOURNÉE</t>
  </si>
  <si>
    <t>20 ème JOURNÉE       RETOUR</t>
  </si>
  <si>
    <t>1 ère JOURNÉE    ALLER</t>
  </si>
  <si>
    <t>21 ème JOURNÉE</t>
  </si>
  <si>
    <t>23 ème JOURNÉE</t>
  </si>
  <si>
    <t xml:space="preserve">22 ème JOURNÉE       </t>
  </si>
  <si>
    <t xml:space="preserve">24 ème JOURNÉE       </t>
  </si>
  <si>
    <t>25 ème JOURNÉE</t>
  </si>
  <si>
    <t>26 ème JOURNÉE       RETOUR</t>
  </si>
  <si>
    <t>27 ème JOURNÉE</t>
  </si>
  <si>
    <t xml:space="preserve">28 ème JOURNÉE       </t>
  </si>
  <si>
    <t>31 ème JOURNÉE</t>
  </si>
  <si>
    <t>33 ème JOURNÉE</t>
  </si>
  <si>
    <t>29 ème JOURNÉE</t>
  </si>
  <si>
    <t xml:space="preserve">30 ème JOURNÉE       </t>
  </si>
  <si>
    <t>32 ème JOURNÉE       RETOUR</t>
  </si>
  <si>
    <t xml:space="preserve">34 ème JOURNÉE       </t>
  </si>
  <si>
    <t>SAMEDI 15 MAi 2027</t>
  </si>
  <si>
    <t>CLUB</t>
  </si>
  <si>
    <t>MJ</t>
  </si>
  <si>
    <t>G</t>
  </si>
  <si>
    <t>N</t>
  </si>
  <si>
    <t>P</t>
  </si>
  <si>
    <t>Pts</t>
  </si>
  <si>
    <t>BP</t>
  </si>
  <si>
    <t>BC</t>
  </si>
  <si>
    <t>JOURNÉE 1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</si>
  <si>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</si>
  <si>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</si>
  <si>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</si>
  <si>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</si>
  <si>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</si>
  <si>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</si>
  <si>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</si>
  <si>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</si>
  <si>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</si>
  <si>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</si>
  <si>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</si>
  <si>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</si>
  <si>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</si>
  <si>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</si>
  <si>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</si>
  <si>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</si>
  <si>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</si>
  <si>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</si>
  <si>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</si>
  <si>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</si>
  <si>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</si>
  <si>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</si>
  <si>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</si>
  <si>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</si>
  <si>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</si>
  <si>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</si>
  <si>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</si>
  <si>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</si>
  <si>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</si>
  <si>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</si>
  <si>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</si>
  <si>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</si>
  <si>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</si>
  <si>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</si>
  <si>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*</t>
  </si>
  <si>
    <r>
      <t xml:space="preserve">DIFF </t>
    </r>
    <r>
      <rPr>
        <u/>
        <sz val="14"/>
        <color theme="0"/>
        <rFont val="Calibri"/>
        <family val="2"/>
        <scheme val="minor"/>
      </rPr>
      <t>BUT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</si>
</sst>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4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70C0"/>
        <bgColor indexed="64"/>
      </patternFill>
    </fill>
  </fills>
  <borders count="2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auto="1"/>
      </left>
      <right/>
      <top/>
      <bottom style="thin">
        <color theme="4" tint="0.39997558519241921"/>
      </bottom>
      <diagonal/>
    </border>
    <border>
      <left/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2" xfId="0" applyFill="1" applyBorder="1"/>
    <xf numFmtId="0" fontId="0" fillId="0" borderId="2" xfId="0" applyBorder="1"/>
    <xf numFmtId="0" fontId="0" fillId="2" borderId="3" xfId="0" applyFill="1" applyBorder="1"/>
    <xf numFmtId="0" fontId="0" fillId="0" borderId="3" xfId="0" applyBorder="1"/>
    <xf numFmtId="0" fontId="0" fillId="4" borderId="2" xfId="0" applyFill="1" applyBorder="1"/>
    <xf numFmtId="0" fontId="0" fillId="4" borderId="0" xfId="0" applyFill="1"/>
    <xf numFmtId="0" fontId="0" fillId="2" borderId="0" xfId="0" applyFill="1" applyAlignment="1">
      <alignment horizontal="center" vertical="center"/>
    </xf>
    <xf numFmtId="0" fontId="1" fillId="0" borderId="0" xfId="0" applyFont="1"/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2" xfId="0" applyFill="1" applyBorder="1"/>
    <xf numFmtId="0" fontId="1" fillId="0" borderId="5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4" borderId="2" xfId="0" applyFont="1" applyFill="1" applyBorder="1"/>
    <xf numFmtId="0" fontId="1" fillId="5" borderId="8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5" borderId="1" xfId="0" applyFont="1" applyFill="1" applyBorder="1"/>
    <xf numFmtId="0" fontId="1" fillId="4" borderId="1" xfId="0" applyFont="1" applyFill="1" applyBorder="1"/>
    <xf numFmtId="0" fontId="1" fillId="5" borderId="2" xfId="0" applyFont="1" applyFill="1" applyBorder="1"/>
    <xf numFmtId="0" fontId="1" fillId="5" borderId="8" xfId="0" applyFont="1" applyFill="1" applyBorder="1" applyAlignment="1">
      <alignment vertical="center" wrapText="1"/>
    </xf>
    <xf numFmtId="0" fontId="1" fillId="4" borderId="9" xfId="0" applyFont="1" applyFill="1" applyBorder="1" applyAlignment="1">
      <alignment vertical="center" wrapText="1"/>
    </xf>
    <xf numFmtId="0" fontId="1" fillId="4" borderId="5" xfId="0" applyFont="1" applyFill="1" applyBorder="1" applyAlignment="1">
      <alignment vertical="center" wrapText="1"/>
    </xf>
    <xf numFmtId="0" fontId="1" fillId="4" borderId="6" xfId="0" applyFont="1" applyFill="1" applyBorder="1" applyAlignment="1">
      <alignment vertical="center" wrapText="1"/>
    </xf>
    <xf numFmtId="0" fontId="0" fillId="3" borderId="4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/>
    <xf numFmtId="0" fontId="1" fillId="0" borderId="0" xfId="0" applyFont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6" borderId="14" xfId="0" applyFill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6" borderId="0" xfId="0" applyFill="1"/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0" fillId="0" borderId="15" xfId="0" applyBorder="1"/>
    <xf numFmtId="0" fontId="6" fillId="4" borderId="2" xfId="0" applyFont="1" applyFill="1" applyBorder="1"/>
    <xf numFmtId="0" fontId="7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7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0</xdr:row>
          <xdr:rowOff>38100</xdr:rowOff>
        </xdr:from>
        <xdr:to>
          <xdr:col>7</xdr:col>
          <xdr:colOff>628650</xdr:colOff>
          <xdr:row>0</xdr:row>
          <xdr:rowOff>457200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A0858-BA58-425A-A5BA-29CAC54B3335}">
  <sheetPr codeName="Feuil1"/>
  <dimension ref="A1:N1488"/>
  <sheetViews>
    <sheetView showGridLines="0" showRowColHeaders="0" tabSelected="1" workbookViewId="0">
      <selection activeCell="K5" sqref="K5"/>
    </sheetView>
  </sheetViews>
  <sheetFormatPr baseColWidth="10" defaultRowHeight="23.25" x14ac:dyDescent="0.35"/>
  <cols>
    <col min="1" max="1" width="9.4140625" style="37" customWidth="1"/>
    <col min="2" max="2" width="25.58203125" customWidth="1"/>
    <col min="3" max="3" width="2.58203125" customWidth="1"/>
    <col min="4" max="4" width="25.58203125" customWidth="1"/>
    <col min="5" max="6" width="6.58203125" style="35" customWidth="1"/>
    <col min="7" max="7" width="2.6640625" style="8" customWidth="1"/>
    <col min="8" max="8" width="25.58203125" customWidth="1"/>
    <col min="9" max="9" width="2.6640625" customWidth="1"/>
    <col min="10" max="10" width="25.58203125" customWidth="1"/>
    <col min="11" max="12" width="6.58203125" style="31" customWidth="1"/>
    <col min="13" max="13" width="18.58203125" customWidth="1"/>
  </cols>
  <sheetData>
    <row r="1" spans="1:13" x14ac:dyDescent="0.35">
      <c r="A1" s="36"/>
      <c r="B1" s="68" t="s">
        <v>52</v>
      </c>
      <c r="C1" s="68"/>
      <c r="D1" s="68"/>
      <c r="E1" s="68"/>
      <c r="F1" s="68"/>
      <c r="G1" s="68"/>
      <c r="H1" s="68"/>
      <c r="I1" s="68"/>
      <c r="J1" s="68"/>
      <c r="K1" s="7"/>
      <c r="L1" s="7"/>
      <c r="M1" s="6"/>
    </row>
    <row r="2" spans="1:13" x14ac:dyDescent="0.35">
      <c r="B2" s="69" t="s">
        <v>73</v>
      </c>
      <c r="C2" s="69"/>
      <c r="D2" s="69"/>
      <c r="E2" s="69"/>
      <c r="F2" s="69"/>
      <c r="G2" s="6"/>
      <c r="H2" s="70" t="s">
        <v>57</v>
      </c>
      <c r="I2" s="70"/>
      <c r="J2" s="70"/>
      <c r="K2" s="12"/>
      <c r="L2" s="12"/>
      <c r="M2" s="6"/>
    </row>
    <row r="3" spans="1:13" x14ac:dyDescent="0.35">
      <c r="A3" s="73"/>
      <c r="B3" s="71" t="s">
        <v>0</v>
      </c>
      <c r="C3" s="71"/>
      <c r="D3" s="72"/>
      <c r="E3" s="32" t="s">
        <v>53</v>
      </c>
      <c r="F3" s="33" t="s">
        <v>53</v>
      </c>
      <c r="G3" s="78"/>
      <c r="H3" s="71" t="s">
        <v>1</v>
      </c>
      <c r="I3" s="71"/>
      <c r="J3" s="72"/>
      <c r="K3" s="28" t="s">
        <v>53</v>
      </c>
      <c r="L3" s="29" t="s">
        <v>53</v>
      </c>
      <c r="M3" s="6"/>
    </row>
    <row r="4" spans="1:13" x14ac:dyDescent="0.35">
      <c r="A4" s="73"/>
      <c r="B4" s="2" t="s">
        <v>3</v>
      </c>
      <c r="C4" s="2" t="s">
        <v>4</v>
      </c>
      <c r="D4" s="2" t="s">
        <v>5</v>
      </c>
      <c r="E4" s="62">
        <v>0</v>
      </c>
      <c r="F4" s="57">
        <v>2</v>
      </c>
      <c r="G4" s="79"/>
      <c r="H4" s="2" t="s">
        <v>6</v>
      </c>
      <c r="I4" s="2" t="s">
        <v>4</v>
      </c>
      <c r="J4" s="2" t="s">
        <v>3</v>
      </c>
      <c r="K4" s="58">
        <v>1</v>
      </c>
      <c r="L4" s="58">
        <v>3</v>
      </c>
      <c r="M4" s="6"/>
    </row>
    <row r="5" spans="1:13" x14ac:dyDescent="0.35">
      <c r="A5" s="38"/>
      <c r="B5" s="1" t="s">
        <v>8</v>
      </c>
      <c r="C5" s="1" t="s">
        <v>4</v>
      </c>
      <c r="D5" s="1" t="s">
        <v>9</v>
      </c>
      <c r="E5" s="60">
        <v>0</v>
      </c>
      <c r="F5" s="60">
        <v>1</v>
      </c>
      <c r="G5" s="18"/>
      <c r="H5" s="1" t="s">
        <v>10</v>
      </c>
      <c r="I5" s="1" t="s">
        <v>4</v>
      </c>
      <c r="J5" s="1" t="s">
        <v>11</v>
      </c>
      <c r="K5" s="59">
        <v>2</v>
      </c>
      <c r="L5" s="59">
        <v>2</v>
      </c>
      <c r="M5" s="6"/>
    </row>
    <row r="6" spans="1:13" x14ac:dyDescent="0.35">
      <c r="B6" s="2" t="s">
        <v>12</v>
      </c>
      <c r="C6" s="2" t="s">
        <v>4</v>
      </c>
      <c r="D6" s="2" t="s">
        <v>10</v>
      </c>
      <c r="E6" s="57">
        <v>2</v>
      </c>
      <c r="F6" s="57">
        <v>2</v>
      </c>
      <c r="G6" s="18"/>
      <c r="H6" s="2" t="s">
        <v>5</v>
      </c>
      <c r="I6" s="2" t="s">
        <v>4</v>
      </c>
      <c r="J6" s="2" t="s">
        <v>13</v>
      </c>
      <c r="K6" s="58">
        <v>2</v>
      </c>
      <c r="L6" s="58">
        <v>2</v>
      </c>
      <c r="M6" s="6"/>
    </row>
    <row r="7" spans="1:13" x14ac:dyDescent="0.35">
      <c r="A7" s="38"/>
      <c r="B7" s="1" t="s">
        <v>14</v>
      </c>
      <c r="C7" s="1" t="s">
        <v>4</v>
      </c>
      <c r="D7" s="1" t="s">
        <v>6</v>
      </c>
      <c r="E7" s="60">
        <v>5</v>
      </c>
      <c r="F7" s="60">
        <v>2</v>
      </c>
      <c r="G7" s="56"/>
      <c r="H7" s="1" t="s">
        <v>15</v>
      </c>
      <c r="I7" s="1" t="s">
        <v>4</v>
      </c>
      <c r="J7" s="1" t="s">
        <v>16</v>
      </c>
      <c r="K7" s="59">
        <v>1</v>
      </c>
      <c r="L7" s="59">
        <v>2</v>
      </c>
      <c r="M7" s="6"/>
    </row>
    <row r="8" spans="1:13" x14ac:dyDescent="0.35">
      <c r="B8" s="2" t="s">
        <v>18</v>
      </c>
      <c r="C8" s="2" t="s">
        <v>4</v>
      </c>
      <c r="D8" s="2" t="s">
        <v>19</v>
      </c>
      <c r="E8" s="57">
        <v>4</v>
      </c>
      <c r="F8" s="57">
        <v>0</v>
      </c>
      <c r="G8" s="18"/>
      <c r="H8" s="2" t="s">
        <v>17</v>
      </c>
      <c r="I8" s="2" t="s">
        <v>4</v>
      </c>
      <c r="J8" s="2" t="s">
        <v>8</v>
      </c>
      <c r="K8" s="58">
        <v>1</v>
      </c>
      <c r="L8" s="58">
        <v>1</v>
      </c>
      <c r="M8" s="6"/>
    </row>
    <row r="9" spans="1:13" x14ac:dyDescent="0.35">
      <c r="A9" s="38"/>
      <c r="B9" s="1" t="s">
        <v>21</v>
      </c>
      <c r="C9" s="1" t="s">
        <v>4</v>
      </c>
      <c r="D9" s="1" t="s">
        <v>15</v>
      </c>
      <c r="E9" s="60">
        <v>0</v>
      </c>
      <c r="F9" s="60">
        <v>0</v>
      </c>
      <c r="G9" s="18"/>
      <c r="H9" s="1" t="s">
        <v>9</v>
      </c>
      <c r="I9" s="1" t="s">
        <v>4</v>
      </c>
      <c r="J9" s="1" t="s">
        <v>18</v>
      </c>
      <c r="K9" s="59">
        <v>2</v>
      </c>
      <c r="L9" s="59">
        <v>0</v>
      </c>
      <c r="M9" s="6"/>
    </row>
    <row r="10" spans="1:13" x14ac:dyDescent="0.35">
      <c r="B10" s="2" t="s">
        <v>13</v>
      </c>
      <c r="C10" s="2" t="s">
        <v>4</v>
      </c>
      <c r="D10" s="2" t="s">
        <v>7</v>
      </c>
      <c r="E10" s="57">
        <v>2</v>
      </c>
      <c r="F10" s="57">
        <v>2</v>
      </c>
      <c r="G10" s="56"/>
      <c r="H10" s="2" t="s">
        <v>20</v>
      </c>
      <c r="I10" s="2" t="s">
        <v>4</v>
      </c>
      <c r="J10" s="2" t="s">
        <v>21</v>
      </c>
      <c r="K10" s="58">
        <v>3</v>
      </c>
      <c r="L10" s="58">
        <v>0</v>
      </c>
      <c r="M10" s="6"/>
    </row>
    <row r="11" spans="1:13" x14ac:dyDescent="0.35">
      <c r="A11" s="38"/>
      <c r="B11" s="1" t="s">
        <v>11</v>
      </c>
      <c r="C11" s="1" t="s">
        <v>4</v>
      </c>
      <c r="D11" s="1" t="s">
        <v>17</v>
      </c>
      <c r="E11" s="60">
        <v>0</v>
      </c>
      <c r="F11" s="60">
        <v>2</v>
      </c>
      <c r="G11" s="18"/>
      <c r="H11" s="1" t="s">
        <v>7</v>
      </c>
      <c r="I11" s="1" t="s">
        <v>4</v>
      </c>
      <c r="J11" s="1" t="s">
        <v>12</v>
      </c>
      <c r="K11" s="59">
        <v>3</v>
      </c>
      <c r="L11" s="59">
        <v>2</v>
      </c>
      <c r="M11" s="6"/>
    </row>
    <row r="12" spans="1:13" x14ac:dyDescent="0.35">
      <c r="B12" s="2" t="s">
        <v>16</v>
      </c>
      <c r="C12" s="2" t="s">
        <v>4</v>
      </c>
      <c r="D12" s="2" t="s">
        <v>20</v>
      </c>
      <c r="E12" s="57">
        <v>0</v>
      </c>
      <c r="F12" s="57">
        <v>0</v>
      </c>
      <c r="G12" s="18"/>
      <c r="H12" s="2" t="s">
        <v>19</v>
      </c>
      <c r="I12" s="2" t="s">
        <v>4</v>
      </c>
      <c r="J12" s="2" t="s">
        <v>14</v>
      </c>
      <c r="K12" s="58">
        <v>2</v>
      </c>
      <c r="L12" s="58">
        <v>1</v>
      </c>
      <c r="M12" s="6"/>
    </row>
    <row r="13" spans="1:13" x14ac:dyDescent="0.35">
      <c r="B13" s="69" t="s">
        <v>54</v>
      </c>
      <c r="C13" s="69"/>
      <c r="D13" s="69"/>
      <c r="E13" s="69"/>
      <c r="F13" s="69"/>
      <c r="G13" s="66" t="s">
        <v>63</v>
      </c>
      <c r="H13" s="66"/>
      <c r="I13" s="66"/>
      <c r="J13" s="66"/>
      <c r="K13" s="12"/>
      <c r="L13" s="12"/>
      <c r="M13" s="6"/>
    </row>
    <row r="14" spans="1:13" x14ac:dyDescent="0.35">
      <c r="A14" s="73"/>
      <c r="B14" s="71" t="s">
        <v>2</v>
      </c>
      <c r="C14" s="71"/>
      <c r="D14" s="72"/>
      <c r="E14" s="32" t="s">
        <v>53</v>
      </c>
      <c r="F14" s="33" t="s">
        <v>53</v>
      </c>
      <c r="G14" s="74"/>
      <c r="H14" s="71" t="s">
        <v>22</v>
      </c>
      <c r="I14" s="71"/>
      <c r="J14" s="72"/>
      <c r="K14" s="28" t="s">
        <v>53</v>
      </c>
      <c r="L14" s="29" t="s">
        <v>53</v>
      </c>
      <c r="M14" s="6"/>
    </row>
    <row r="15" spans="1:13" x14ac:dyDescent="0.35">
      <c r="A15" s="73"/>
      <c r="B15" s="2" t="s">
        <v>3</v>
      </c>
      <c r="C15" s="2" t="s">
        <v>4</v>
      </c>
      <c r="D15" s="4" t="s">
        <v>7</v>
      </c>
      <c r="E15" s="57">
        <v>1</v>
      </c>
      <c r="F15" s="57">
        <v>2</v>
      </c>
      <c r="G15" s="75"/>
      <c r="H15" s="2" t="s">
        <v>6</v>
      </c>
      <c r="I15" s="2" t="s">
        <v>4</v>
      </c>
      <c r="J15" s="2" t="s">
        <v>21</v>
      </c>
      <c r="K15" s="58">
        <v>1</v>
      </c>
      <c r="L15" s="58">
        <v>0</v>
      </c>
      <c r="M15" s="6"/>
    </row>
    <row r="16" spans="1:13" x14ac:dyDescent="0.35">
      <c r="A16" s="38"/>
      <c r="B16" s="1" t="s">
        <v>8</v>
      </c>
      <c r="C16" s="1" t="s">
        <v>4</v>
      </c>
      <c r="D16" s="3" t="s">
        <v>10</v>
      </c>
      <c r="E16" s="60">
        <v>1</v>
      </c>
      <c r="F16" s="60">
        <v>2</v>
      </c>
      <c r="G16" s="21"/>
      <c r="H16" s="1" t="s">
        <v>10</v>
      </c>
      <c r="I16" s="1" t="s">
        <v>4</v>
      </c>
      <c r="J16" s="1" t="s">
        <v>13</v>
      </c>
      <c r="K16" s="59">
        <v>0</v>
      </c>
      <c r="L16" s="59">
        <v>1</v>
      </c>
      <c r="M16" s="6"/>
    </row>
    <row r="17" spans="1:13" x14ac:dyDescent="0.35">
      <c r="B17" s="2" t="s">
        <v>14</v>
      </c>
      <c r="C17" s="2" t="s">
        <v>4</v>
      </c>
      <c r="D17" s="4" t="s">
        <v>15</v>
      </c>
      <c r="E17" s="57">
        <v>0</v>
      </c>
      <c r="F17" s="57">
        <v>1</v>
      </c>
      <c r="G17" s="22"/>
      <c r="H17" s="2" t="s">
        <v>8</v>
      </c>
      <c r="I17" s="2" t="s">
        <v>4</v>
      </c>
      <c r="J17" s="2" t="s">
        <v>3</v>
      </c>
      <c r="K17" s="58">
        <v>0</v>
      </c>
      <c r="L17" s="58">
        <v>0</v>
      </c>
      <c r="M17" s="6"/>
    </row>
    <row r="18" spans="1:13" x14ac:dyDescent="0.35">
      <c r="A18" s="38"/>
      <c r="B18" s="1" t="s">
        <v>17</v>
      </c>
      <c r="C18" s="1" t="s">
        <v>4</v>
      </c>
      <c r="D18" s="3" t="s">
        <v>6</v>
      </c>
      <c r="E18" s="60">
        <v>3</v>
      </c>
      <c r="F18" s="60">
        <v>1</v>
      </c>
      <c r="G18" s="21"/>
      <c r="H18" s="1" t="s">
        <v>12</v>
      </c>
      <c r="I18" s="1" t="s">
        <v>4</v>
      </c>
      <c r="J18" s="1" t="s">
        <v>14</v>
      </c>
      <c r="K18" s="59">
        <v>2</v>
      </c>
      <c r="L18" s="59">
        <v>2</v>
      </c>
      <c r="M18" s="6"/>
    </row>
    <row r="19" spans="1:13" x14ac:dyDescent="0.35">
      <c r="B19" s="2" t="s">
        <v>18</v>
      </c>
      <c r="C19" s="2" t="s">
        <v>4</v>
      </c>
      <c r="D19" s="4" t="s">
        <v>20</v>
      </c>
      <c r="E19" s="57">
        <v>2</v>
      </c>
      <c r="F19" s="57">
        <v>3</v>
      </c>
      <c r="G19" s="22"/>
      <c r="H19" s="2" t="s">
        <v>5</v>
      </c>
      <c r="I19" s="2" t="s">
        <v>4</v>
      </c>
      <c r="J19" s="2" t="s">
        <v>16</v>
      </c>
      <c r="K19" s="58">
        <v>2</v>
      </c>
      <c r="L19" s="58">
        <v>0</v>
      </c>
      <c r="M19" s="6"/>
    </row>
    <row r="20" spans="1:13" x14ac:dyDescent="0.35">
      <c r="A20" s="38"/>
      <c r="B20" s="1" t="s">
        <v>21</v>
      </c>
      <c r="C20" s="1" t="s">
        <v>4</v>
      </c>
      <c r="D20" s="3" t="s">
        <v>12</v>
      </c>
      <c r="E20" s="60">
        <v>1</v>
      </c>
      <c r="F20" s="60">
        <v>1</v>
      </c>
      <c r="G20" s="21"/>
      <c r="H20" s="1" t="s">
        <v>15</v>
      </c>
      <c r="I20" s="1" t="s">
        <v>4</v>
      </c>
      <c r="J20" s="1" t="s">
        <v>11</v>
      </c>
      <c r="K20" s="59">
        <v>2</v>
      </c>
      <c r="L20" s="59">
        <v>2</v>
      </c>
      <c r="M20" s="6"/>
    </row>
    <row r="21" spans="1:13" x14ac:dyDescent="0.35">
      <c r="B21" s="2" t="s">
        <v>13</v>
      </c>
      <c r="C21" s="2" t="s">
        <v>4</v>
      </c>
      <c r="D21" s="4" t="s">
        <v>9</v>
      </c>
      <c r="E21" s="57">
        <v>1</v>
      </c>
      <c r="F21" s="57">
        <v>2</v>
      </c>
      <c r="G21" s="22"/>
      <c r="H21" s="2" t="s">
        <v>20</v>
      </c>
      <c r="I21" s="2" t="s">
        <v>4</v>
      </c>
      <c r="J21" s="2" t="s">
        <v>17</v>
      </c>
      <c r="K21" s="58">
        <v>0</v>
      </c>
      <c r="L21" s="58">
        <v>0</v>
      </c>
      <c r="M21" s="6"/>
    </row>
    <row r="22" spans="1:13" x14ac:dyDescent="0.35">
      <c r="A22" s="38"/>
      <c r="B22" s="1" t="s">
        <v>11</v>
      </c>
      <c r="C22" s="1" t="s">
        <v>4</v>
      </c>
      <c r="D22" s="3" t="s">
        <v>5</v>
      </c>
      <c r="E22" s="60">
        <v>0</v>
      </c>
      <c r="F22" s="60">
        <v>1</v>
      </c>
      <c r="G22" s="21"/>
      <c r="H22" s="1" t="s">
        <v>7</v>
      </c>
      <c r="I22" s="1" t="s">
        <v>4</v>
      </c>
      <c r="J22" s="1" t="s">
        <v>18</v>
      </c>
      <c r="K22" s="59">
        <v>1</v>
      </c>
      <c r="L22" s="59">
        <v>0</v>
      </c>
      <c r="M22" s="6"/>
    </row>
    <row r="23" spans="1:13" x14ac:dyDescent="0.35">
      <c r="B23" s="2" t="s">
        <v>16</v>
      </c>
      <c r="C23" s="2" t="s">
        <v>4</v>
      </c>
      <c r="D23" s="4" t="s">
        <v>19</v>
      </c>
      <c r="E23" s="57">
        <v>2</v>
      </c>
      <c r="F23" s="57">
        <v>6</v>
      </c>
      <c r="G23" s="22"/>
      <c r="H23" s="2" t="s">
        <v>19</v>
      </c>
      <c r="I23" s="2" t="s">
        <v>4</v>
      </c>
      <c r="J23" s="2" t="s">
        <v>9</v>
      </c>
      <c r="K23" s="58">
        <v>1</v>
      </c>
      <c r="L23" s="58">
        <v>1</v>
      </c>
      <c r="M23" s="6"/>
    </row>
    <row r="24" spans="1:13" x14ac:dyDescent="0.35">
      <c r="B24" s="65" t="s">
        <v>55</v>
      </c>
      <c r="C24" s="65"/>
      <c r="D24" s="65"/>
      <c r="E24" s="65"/>
      <c r="F24" s="65"/>
      <c r="G24" s="66" t="s">
        <v>56</v>
      </c>
      <c r="H24" s="66"/>
      <c r="I24" s="66"/>
      <c r="J24" s="66"/>
      <c r="K24" s="12"/>
      <c r="L24" s="12"/>
      <c r="M24" s="6"/>
    </row>
    <row r="25" spans="1:13" ht="23.25" customHeight="1" x14ac:dyDescent="0.35">
      <c r="A25" s="73"/>
      <c r="B25" s="71" t="s">
        <v>23</v>
      </c>
      <c r="C25" s="71"/>
      <c r="D25" s="72"/>
      <c r="E25" s="32" t="s">
        <v>53</v>
      </c>
      <c r="F25" s="33" t="s">
        <v>53</v>
      </c>
      <c r="G25" s="19"/>
      <c r="H25" s="71" t="s">
        <v>24</v>
      </c>
      <c r="I25" s="71"/>
      <c r="J25" s="72"/>
      <c r="K25" s="28" t="s">
        <v>53</v>
      </c>
      <c r="L25" s="29" t="s">
        <v>53</v>
      </c>
      <c r="M25" s="6"/>
    </row>
    <row r="26" spans="1:13" x14ac:dyDescent="0.35">
      <c r="A26" s="73"/>
      <c r="B26" s="2" t="s">
        <v>3</v>
      </c>
      <c r="C26" s="2" t="s">
        <v>4</v>
      </c>
      <c r="D26" s="2" t="s">
        <v>16</v>
      </c>
      <c r="E26" s="57">
        <v>2</v>
      </c>
      <c r="F26" s="57">
        <v>0</v>
      </c>
      <c r="G26" s="20"/>
      <c r="H26" s="2" t="s">
        <v>10</v>
      </c>
      <c r="I26" s="2" t="s">
        <v>4</v>
      </c>
      <c r="J26" s="4" t="s">
        <v>3</v>
      </c>
      <c r="K26" s="30">
        <v>5</v>
      </c>
      <c r="L26" s="30">
        <v>1</v>
      </c>
      <c r="M26" s="6"/>
    </row>
    <row r="27" spans="1:13" x14ac:dyDescent="0.35">
      <c r="A27" s="38"/>
      <c r="B27" s="1" t="s">
        <v>6</v>
      </c>
      <c r="C27" s="1" t="s">
        <v>4</v>
      </c>
      <c r="D27" s="1" t="s">
        <v>10</v>
      </c>
      <c r="E27" s="60">
        <v>2</v>
      </c>
      <c r="F27" s="60">
        <v>1</v>
      </c>
      <c r="G27" s="23"/>
      <c r="H27" s="1" t="s">
        <v>14</v>
      </c>
      <c r="I27" s="1" t="s">
        <v>4</v>
      </c>
      <c r="J27" s="3" t="s">
        <v>17</v>
      </c>
      <c r="K27" s="28">
        <v>2</v>
      </c>
      <c r="L27" s="28">
        <v>1</v>
      </c>
      <c r="M27" s="6"/>
    </row>
    <row r="28" spans="1:13" x14ac:dyDescent="0.35">
      <c r="B28" s="2" t="s">
        <v>12</v>
      </c>
      <c r="C28" s="2" t="s">
        <v>4</v>
      </c>
      <c r="D28" s="2" t="s">
        <v>15</v>
      </c>
      <c r="E28" s="57">
        <v>2</v>
      </c>
      <c r="F28" s="57">
        <v>1</v>
      </c>
      <c r="G28" s="18"/>
      <c r="H28" s="2" t="s">
        <v>5</v>
      </c>
      <c r="I28" s="2" t="s">
        <v>4</v>
      </c>
      <c r="J28" s="4" t="s">
        <v>8</v>
      </c>
      <c r="K28" s="30">
        <v>1</v>
      </c>
      <c r="L28" s="30">
        <v>0</v>
      </c>
      <c r="M28" s="6"/>
    </row>
    <row r="29" spans="1:13" x14ac:dyDescent="0.35">
      <c r="A29" s="38"/>
      <c r="B29" s="1" t="s">
        <v>17</v>
      </c>
      <c r="C29" s="1" t="s">
        <v>4</v>
      </c>
      <c r="D29" s="1" t="s">
        <v>7</v>
      </c>
      <c r="E29" s="60">
        <v>4</v>
      </c>
      <c r="F29" s="60">
        <v>0</v>
      </c>
      <c r="G29" s="23"/>
      <c r="H29" s="1" t="s">
        <v>15</v>
      </c>
      <c r="I29" s="1" t="s">
        <v>4</v>
      </c>
      <c r="J29" s="3" t="s">
        <v>20</v>
      </c>
      <c r="K29" s="28">
        <v>1</v>
      </c>
      <c r="L29" s="28">
        <v>0</v>
      </c>
      <c r="M29" s="6"/>
    </row>
    <row r="30" spans="1:13" x14ac:dyDescent="0.35">
      <c r="B30" s="2" t="s">
        <v>18</v>
      </c>
      <c r="C30" s="2" t="s">
        <v>4</v>
      </c>
      <c r="D30" s="2" t="s">
        <v>13</v>
      </c>
      <c r="E30" s="57">
        <v>1</v>
      </c>
      <c r="F30" s="57">
        <v>2</v>
      </c>
      <c r="G30" s="18"/>
      <c r="H30" s="2" t="s">
        <v>9</v>
      </c>
      <c r="I30" s="2" t="s">
        <v>4</v>
      </c>
      <c r="J30" s="4" t="s">
        <v>11</v>
      </c>
      <c r="K30" s="30">
        <v>2</v>
      </c>
      <c r="L30" s="30">
        <v>2</v>
      </c>
      <c r="M30" s="6"/>
    </row>
    <row r="31" spans="1:13" x14ac:dyDescent="0.35">
      <c r="A31" s="38"/>
      <c r="B31" s="1" t="s">
        <v>9</v>
      </c>
      <c r="C31" s="1" t="s">
        <v>4</v>
      </c>
      <c r="D31" s="1" t="s">
        <v>14</v>
      </c>
      <c r="E31" s="60">
        <v>2</v>
      </c>
      <c r="F31" s="60">
        <v>1</v>
      </c>
      <c r="G31" s="23"/>
      <c r="H31" s="1" t="s">
        <v>21</v>
      </c>
      <c r="I31" s="1" t="s">
        <v>4</v>
      </c>
      <c r="J31" s="3" t="s">
        <v>19</v>
      </c>
      <c r="K31" s="28">
        <v>2</v>
      </c>
      <c r="L31" s="28">
        <v>1</v>
      </c>
      <c r="M31" s="6"/>
    </row>
    <row r="32" spans="1:13" x14ac:dyDescent="0.35">
      <c r="B32" s="2" t="s">
        <v>21</v>
      </c>
      <c r="C32" s="2" t="s">
        <v>4</v>
      </c>
      <c r="D32" s="2" t="s">
        <v>5</v>
      </c>
      <c r="E32" s="57">
        <v>2</v>
      </c>
      <c r="F32" s="57">
        <v>1</v>
      </c>
      <c r="G32" s="18"/>
      <c r="H32" s="2" t="s">
        <v>13</v>
      </c>
      <c r="I32" s="2" t="s">
        <v>4</v>
      </c>
      <c r="J32" s="4" t="s">
        <v>12</v>
      </c>
      <c r="K32" s="30">
        <v>3</v>
      </c>
      <c r="L32" s="30">
        <v>1</v>
      </c>
      <c r="M32" s="6"/>
    </row>
    <row r="33" spans="1:13" x14ac:dyDescent="0.35">
      <c r="A33" s="38"/>
      <c r="B33" s="1" t="s">
        <v>20</v>
      </c>
      <c r="C33" s="1" t="s">
        <v>4</v>
      </c>
      <c r="D33" s="1" t="s">
        <v>19</v>
      </c>
      <c r="E33" s="60">
        <v>2</v>
      </c>
      <c r="F33" s="60">
        <v>1</v>
      </c>
      <c r="G33" s="23"/>
      <c r="H33" s="1" t="s">
        <v>7</v>
      </c>
      <c r="I33" s="1" t="s">
        <v>4</v>
      </c>
      <c r="J33" s="3" t="s">
        <v>6</v>
      </c>
      <c r="K33" s="28">
        <v>4</v>
      </c>
      <c r="L33" s="28">
        <v>1</v>
      </c>
      <c r="M33" s="6"/>
    </row>
    <row r="34" spans="1:13" x14ac:dyDescent="0.35">
      <c r="B34" s="2" t="s">
        <v>11</v>
      </c>
      <c r="C34" s="2" t="s">
        <v>4</v>
      </c>
      <c r="D34" s="2" t="s">
        <v>8</v>
      </c>
      <c r="E34" s="57">
        <v>3</v>
      </c>
      <c r="F34" s="57">
        <v>2</v>
      </c>
      <c r="G34" s="18"/>
      <c r="H34" s="2" t="s">
        <v>16</v>
      </c>
      <c r="I34" s="2" t="s">
        <v>4</v>
      </c>
      <c r="J34" s="4" t="s">
        <v>18</v>
      </c>
      <c r="K34" s="30">
        <v>0</v>
      </c>
      <c r="L34" s="30">
        <v>2</v>
      </c>
      <c r="M34" s="6"/>
    </row>
    <row r="35" spans="1:13" x14ac:dyDescent="0.35">
      <c r="B35" s="65" t="s">
        <v>58</v>
      </c>
      <c r="C35" s="65"/>
      <c r="D35" s="65"/>
      <c r="E35" s="65"/>
      <c r="F35" s="65"/>
      <c r="G35" s="67" t="s">
        <v>59</v>
      </c>
      <c r="H35" s="67"/>
      <c r="I35" s="67"/>
      <c r="J35" s="67"/>
      <c r="K35" s="13"/>
      <c r="L35" s="13"/>
      <c r="M35" s="6"/>
    </row>
    <row r="36" spans="1:13" ht="23.25" customHeight="1" x14ac:dyDescent="0.35">
      <c r="A36" s="73"/>
      <c r="B36" s="71" t="s">
        <v>25</v>
      </c>
      <c r="C36" s="71"/>
      <c r="D36" s="72"/>
      <c r="E36" s="32" t="s">
        <v>53</v>
      </c>
      <c r="F36" s="33" t="s">
        <v>53</v>
      </c>
      <c r="G36" s="74"/>
      <c r="H36" s="71" t="s">
        <v>26</v>
      </c>
      <c r="I36" s="71"/>
      <c r="J36" s="72"/>
      <c r="K36" s="28" t="s">
        <v>53</v>
      </c>
      <c r="L36" s="29" t="s">
        <v>53</v>
      </c>
      <c r="M36" s="6"/>
    </row>
    <row r="37" spans="1:13" x14ac:dyDescent="0.35">
      <c r="A37" s="73"/>
      <c r="B37" s="2" t="s">
        <v>3</v>
      </c>
      <c r="C37" s="2" t="s">
        <v>4</v>
      </c>
      <c r="D37" s="2" t="s">
        <v>18</v>
      </c>
      <c r="E37" s="34">
        <v>2</v>
      </c>
      <c r="F37" s="34">
        <v>5</v>
      </c>
      <c r="G37" s="75"/>
      <c r="H37" s="2" t="s">
        <v>3</v>
      </c>
      <c r="I37" s="2" t="s">
        <v>4</v>
      </c>
      <c r="J37" s="2" t="s">
        <v>15</v>
      </c>
      <c r="K37" s="30">
        <v>0</v>
      </c>
      <c r="L37" s="30">
        <v>0</v>
      </c>
      <c r="M37" s="6"/>
    </row>
    <row r="38" spans="1:13" x14ac:dyDescent="0.35">
      <c r="A38" s="39"/>
      <c r="B38" s="1" t="s">
        <v>8</v>
      </c>
      <c r="C38" s="1" t="s">
        <v>4</v>
      </c>
      <c r="D38" s="1" t="s">
        <v>6</v>
      </c>
      <c r="E38" s="32">
        <v>1</v>
      </c>
      <c r="F38" s="32">
        <v>3</v>
      </c>
      <c r="G38" s="15"/>
      <c r="H38" s="1" t="s">
        <v>6</v>
      </c>
      <c r="I38" s="1" t="s">
        <v>4</v>
      </c>
      <c r="J38" s="1" t="s">
        <v>12</v>
      </c>
      <c r="K38" s="28">
        <v>1</v>
      </c>
      <c r="L38" s="28">
        <v>1</v>
      </c>
      <c r="M38" s="6"/>
    </row>
    <row r="39" spans="1:13" x14ac:dyDescent="0.35">
      <c r="A39" s="6"/>
      <c r="B39" s="2" t="s">
        <v>12</v>
      </c>
      <c r="C39" s="2" t="s">
        <v>4</v>
      </c>
      <c r="D39" s="2" t="s">
        <v>11</v>
      </c>
      <c r="E39" s="34">
        <v>0</v>
      </c>
      <c r="F39" s="34">
        <v>3</v>
      </c>
      <c r="G39" s="5"/>
      <c r="H39" s="2" t="s">
        <v>10</v>
      </c>
      <c r="I39" s="2" t="s">
        <v>4</v>
      </c>
      <c r="J39" s="2" t="s">
        <v>21</v>
      </c>
      <c r="K39" s="30">
        <v>1</v>
      </c>
      <c r="L39" s="30">
        <v>2</v>
      </c>
      <c r="M39" s="6"/>
    </row>
    <row r="40" spans="1:13" x14ac:dyDescent="0.35">
      <c r="A40" s="39"/>
      <c r="B40" s="1" t="s">
        <v>5</v>
      </c>
      <c r="C40" s="1" t="s">
        <v>4</v>
      </c>
      <c r="D40" s="1" t="s">
        <v>10</v>
      </c>
      <c r="E40" s="32">
        <v>1</v>
      </c>
      <c r="F40" s="32">
        <v>1</v>
      </c>
      <c r="G40" s="15"/>
      <c r="H40" s="1" t="s">
        <v>14</v>
      </c>
      <c r="I40" s="1" t="s">
        <v>4</v>
      </c>
      <c r="J40" s="1" t="s">
        <v>20</v>
      </c>
      <c r="K40" s="28">
        <v>2</v>
      </c>
      <c r="L40" s="28">
        <v>1</v>
      </c>
      <c r="M40" s="6"/>
    </row>
    <row r="41" spans="1:13" x14ac:dyDescent="0.35">
      <c r="A41" s="6"/>
      <c r="B41" s="2" t="s">
        <v>15</v>
      </c>
      <c r="C41" s="2" t="s">
        <v>4</v>
      </c>
      <c r="D41" s="2" t="s">
        <v>9</v>
      </c>
      <c r="E41" s="34">
        <v>1</v>
      </c>
      <c r="F41" s="34">
        <v>0</v>
      </c>
      <c r="G41" s="5"/>
      <c r="H41" s="2" t="s">
        <v>18</v>
      </c>
      <c r="I41" s="2" t="s">
        <v>4</v>
      </c>
      <c r="J41" s="2" t="s">
        <v>8</v>
      </c>
      <c r="K41" s="30">
        <v>4</v>
      </c>
      <c r="L41" s="30">
        <v>3</v>
      </c>
      <c r="M41" s="6"/>
    </row>
    <row r="42" spans="1:13" x14ac:dyDescent="0.35">
      <c r="A42" s="39"/>
      <c r="B42" s="1" t="s">
        <v>17</v>
      </c>
      <c r="C42" s="1" t="s">
        <v>4</v>
      </c>
      <c r="D42" s="1" t="s">
        <v>21</v>
      </c>
      <c r="E42" s="32">
        <v>2</v>
      </c>
      <c r="F42" s="32">
        <v>1</v>
      </c>
      <c r="G42" s="15"/>
      <c r="H42" s="1" t="s">
        <v>9</v>
      </c>
      <c r="I42" s="1" t="s">
        <v>4</v>
      </c>
      <c r="J42" s="1" t="s">
        <v>5</v>
      </c>
      <c r="K42" s="28">
        <v>1</v>
      </c>
      <c r="L42" s="28">
        <v>1</v>
      </c>
      <c r="M42" s="6"/>
    </row>
    <row r="43" spans="1:13" x14ac:dyDescent="0.35">
      <c r="A43" s="6"/>
      <c r="B43" s="2" t="s">
        <v>20</v>
      </c>
      <c r="C43" s="2" t="s">
        <v>4</v>
      </c>
      <c r="D43" s="2" t="s">
        <v>7</v>
      </c>
      <c r="E43" s="34">
        <v>4</v>
      </c>
      <c r="F43" s="34">
        <v>3</v>
      </c>
      <c r="G43" s="5"/>
      <c r="H43" s="2" t="s">
        <v>13</v>
      </c>
      <c r="I43" s="2" t="s">
        <v>4</v>
      </c>
      <c r="J43" s="2" t="s">
        <v>17</v>
      </c>
      <c r="K43" s="61">
        <v>1</v>
      </c>
      <c r="L43" s="61">
        <v>0</v>
      </c>
      <c r="M43" s="6"/>
    </row>
    <row r="44" spans="1:13" x14ac:dyDescent="0.35">
      <c r="A44" s="39"/>
      <c r="B44" s="1" t="s">
        <v>19</v>
      </c>
      <c r="C44" s="1" t="s">
        <v>4</v>
      </c>
      <c r="D44" s="1" t="s">
        <v>13</v>
      </c>
      <c r="E44" s="32">
        <v>1</v>
      </c>
      <c r="F44" s="32">
        <v>3</v>
      </c>
      <c r="G44" s="15"/>
      <c r="H44" s="1" t="s">
        <v>7</v>
      </c>
      <c r="I44" s="1" t="s">
        <v>4</v>
      </c>
      <c r="J44" s="1" t="s">
        <v>19</v>
      </c>
      <c r="K44" s="28">
        <v>3</v>
      </c>
      <c r="L44" s="28">
        <v>0</v>
      </c>
      <c r="M44" s="6"/>
    </row>
    <row r="45" spans="1:13" x14ac:dyDescent="0.35">
      <c r="A45" s="6"/>
      <c r="B45" s="2" t="s">
        <v>16</v>
      </c>
      <c r="C45" s="2" t="s">
        <v>4</v>
      </c>
      <c r="D45" s="2" t="s">
        <v>14</v>
      </c>
      <c r="E45" s="34">
        <v>1</v>
      </c>
      <c r="F45" s="34">
        <v>3</v>
      </c>
      <c r="G45" s="5"/>
      <c r="H45" s="2" t="s">
        <v>11</v>
      </c>
      <c r="I45" s="2" t="s">
        <v>4</v>
      </c>
      <c r="J45" s="2" t="s">
        <v>16</v>
      </c>
      <c r="K45" s="30">
        <v>0</v>
      </c>
      <c r="L45" s="30">
        <v>0</v>
      </c>
      <c r="M45" s="6"/>
    </row>
    <row r="46" spans="1:13" x14ac:dyDescent="0.35">
      <c r="B46" s="65" t="s">
        <v>62</v>
      </c>
      <c r="C46" s="65"/>
      <c r="D46" s="65"/>
      <c r="E46" s="65"/>
      <c r="F46" s="65"/>
      <c r="G46" s="66" t="s">
        <v>60</v>
      </c>
      <c r="H46" s="66"/>
      <c r="I46" s="66"/>
      <c r="J46" s="66"/>
      <c r="K46" s="12"/>
      <c r="L46" s="12"/>
      <c r="M46" s="6"/>
    </row>
    <row r="47" spans="1:13" ht="26.25" customHeight="1" x14ac:dyDescent="0.35">
      <c r="A47" s="73"/>
      <c r="B47" s="71" t="s">
        <v>27</v>
      </c>
      <c r="C47" s="71"/>
      <c r="D47" s="72"/>
      <c r="E47" s="32" t="s">
        <v>53</v>
      </c>
      <c r="F47" s="33" t="s">
        <v>53</v>
      </c>
      <c r="G47" s="76"/>
      <c r="H47" s="71" t="s">
        <v>28</v>
      </c>
      <c r="I47" s="71"/>
      <c r="J47" s="72"/>
      <c r="K47" s="28" t="s">
        <v>53</v>
      </c>
      <c r="L47" s="29" t="s">
        <v>53</v>
      </c>
      <c r="M47" s="6"/>
    </row>
    <row r="48" spans="1:13" ht="26.25" customHeight="1" x14ac:dyDescent="0.35">
      <c r="A48" s="73"/>
      <c r="B48" s="2" t="s">
        <v>8</v>
      </c>
      <c r="C48" s="2" t="s">
        <v>4</v>
      </c>
      <c r="D48" s="4" t="s">
        <v>13</v>
      </c>
      <c r="E48" s="62" t="s">
        <v>132</v>
      </c>
      <c r="F48" s="62" t="s">
        <v>132</v>
      </c>
      <c r="G48" s="77"/>
      <c r="H48" s="2" t="s">
        <v>3</v>
      </c>
      <c r="I48" s="2" t="s">
        <v>4</v>
      </c>
      <c r="J48" s="2" t="s">
        <v>21</v>
      </c>
      <c r="K48" s="62" t="s">
        <v>132</v>
      </c>
      <c r="L48" s="62" t="s">
        <v>132</v>
      </c>
      <c r="M48" s="6"/>
    </row>
    <row r="49" spans="1:14" x14ac:dyDescent="0.35">
      <c r="A49" s="39"/>
      <c r="B49" s="1" t="s">
        <v>5</v>
      </c>
      <c r="C49" s="1" t="s">
        <v>4</v>
      </c>
      <c r="D49" s="3" t="s">
        <v>14</v>
      </c>
      <c r="E49" s="62" t="s">
        <v>132</v>
      </c>
      <c r="F49" s="62" t="s">
        <v>132</v>
      </c>
      <c r="G49" s="14"/>
      <c r="H49" s="1" t="s">
        <v>6</v>
      </c>
      <c r="I49" s="1" t="s">
        <v>4</v>
      </c>
      <c r="J49" s="1" t="s">
        <v>20</v>
      </c>
      <c r="K49" s="62" t="s">
        <v>132</v>
      </c>
      <c r="L49" s="62" t="s">
        <v>132</v>
      </c>
      <c r="M49" s="6"/>
    </row>
    <row r="50" spans="1:14" x14ac:dyDescent="0.35">
      <c r="A50" s="6"/>
      <c r="B50" s="2" t="s">
        <v>15</v>
      </c>
      <c r="C50" s="2" t="s">
        <v>4</v>
      </c>
      <c r="D50" s="4" t="s">
        <v>10</v>
      </c>
      <c r="E50" s="62" t="s">
        <v>132</v>
      </c>
      <c r="F50" s="62" t="s">
        <v>132</v>
      </c>
      <c r="G50" s="9"/>
      <c r="H50" s="2" t="s">
        <v>10</v>
      </c>
      <c r="I50" s="2" t="s">
        <v>4</v>
      </c>
      <c r="J50" s="2" t="s">
        <v>17</v>
      </c>
      <c r="K50" s="62" t="s">
        <v>132</v>
      </c>
      <c r="L50" s="62" t="s">
        <v>132</v>
      </c>
      <c r="M50" s="6"/>
    </row>
    <row r="51" spans="1:14" x14ac:dyDescent="0.35">
      <c r="A51" s="39"/>
      <c r="B51" s="1" t="s">
        <v>17</v>
      </c>
      <c r="C51" s="1" t="s">
        <v>4</v>
      </c>
      <c r="D51" s="3" t="s">
        <v>3</v>
      </c>
      <c r="E51" s="62" t="s">
        <v>132</v>
      </c>
      <c r="F51" s="62" t="s">
        <v>132</v>
      </c>
      <c r="G51" s="14"/>
      <c r="H51" s="1" t="s">
        <v>8</v>
      </c>
      <c r="I51" s="1" t="s">
        <v>4</v>
      </c>
      <c r="J51" s="1" t="s">
        <v>15</v>
      </c>
      <c r="K51" s="62" t="s">
        <v>132</v>
      </c>
      <c r="L51" s="62" t="s">
        <v>132</v>
      </c>
      <c r="M51" s="6"/>
    </row>
    <row r="52" spans="1:14" x14ac:dyDescent="0.35">
      <c r="A52" s="6"/>
      <c r="B52" s="2" t="s">
        <v>18</v>
      </c>
      <c r="C52" s="2" t="s">
        <v>4</v>
      </c>
      <c r="D52" s="4" t="s">
        <v>11</v>
      </c>
      <c r="E52" s="62" t="s">
        <v>132</v>
      </c>
      <c r="F52" s="62" t="s">
        <v>132</v>
      </c>
      <c r="G52" s="9"/>
      <c r="H52" s="2" t="s">
        <v>12</v>
      </c>
      <c r="I52" s="2" t="s">
        <v>4</v>
      </c>
      <c r="J52" s="2" t="s">
        <v>9</v>
      </c>
      <c r="K52" s="62" t="s">
        <v>132</v>
      </c>
      <c r="L52" s="62" t="s">
        <v>132</v>
      </c>
      <c r="M52" s="6"/>
    </row>
    <row r="53" spans="1:14" x14ac:dyDescent="0.35">
      <c r="A53" s="39"/>
      <c r="B53" s="1" t="s">
        <v>21</v>
      </c>
      <c r="C53" s="1" t="s">
        <v>4</v>
      </c>
      <c r="D53" s="3" t="s">
        <v>7</v>
      </c>
      <c r="E53" s="62" t="s">
        <v>132</v>
      </c>
      <c r="F53" s="62" t="s">
        <v>132</v>
      </c>
      <c r="G53" s="14"/>
      <c r="H53" s="1" t="s">
        <v>14</v>
      </c>
      <c r="I53" s="1" t="s">
        <v>4</v>
      </c>
      <c r="J53" s="1" t="s">
        <v>18</v>
      </c>
      <c r="K53" s="62" t="s">
        <v>132</v>
      </c>
      <c r="L53" s="62" t="s">
        <v>132</v>
      </c>
      <c r="M53" s="6"/>
    </row>
    <row r="54" spans="1:14" x14ac:dyDescent="0.35">
      <c r="A54" s="6"/>
      <c r="B54" s="2" t="s">
        <v>20</v>
      </c>
      <c r="C54" s="2" t="s">
        <v>4</v>
      </c>
      <c r="D54" s="4" t="s">
        <v>9</v>
      </c>
      <c r="E54" s="62" t="s">
        <v>132</v>
      </c>
      <c r="F54" s="62" t="s">
        <v>132</v>
      </c>
      <c r="G54" s="9"/>
      <c r="H54" s="2" t="s">
        <v>13</v>
      </c>
      <c r="I54" s="2" t="s">
        <v>4</v>
      </c>
      <c r="J54" s="2" t="s">
        <v>16</v>
      </c>
      <c r="K54" s="62" t="s">
        <v>132</v>
      </c>
      <c r="L54" s="62" t="s">
        <v>132</v>
      </c>
      <c r="M54" s="6"/>
    </row>
    <row r="55" spans="1:14" x14ac:dyDescent="0.35">
      <c r="A55" s="39"/>
      <c r="B55" s="1" t="s">
        <v>19</v>
      </c>
      <c r="C55" s="1" t="s">
        <v>4</v>
      </c>
      <c r="D55" s="3" t="s">
        <v>6</v>
      </c>
      <c r="E55" s="62" t="s">
        <v>132</v>
      </c>
      <c r="F55" s="62" t="s">
        <v>132</v>
      </c>
      <c r="G55" s="14"/>
      <c r="H55" s="1" t="s">
        <v>7</v>
      </c>
      <c r="I55" s="1" t="s">
        <v>4</v>
      </c>
      <c r="J55" s="1" t="s">
        <v>5</v>
      </c>
      <c r="K55" s="62" t="s">
        <v>132</v>
      </c>
      <c r="L55" s="62" t="s">
        <v>132</v>
      </c>
      <c r="M55" s="6"/>
    </row>
    <row r="56" spans="1:14" x14ac:dyDescent="0.35">
      <c r="A56" s="6"/>
      <c r="B56" s="2" t="s">
        <v>16</v>
      </c>
      <c r="C56" s="2" t="s">
        <v>4</v>
      </c>
      <c r="D56" s="4" t="s">
        <v>12</v>
      </c>
      <c r="E56" s="62" t="s">
        <v>132</v>
      </c>
      <c r="F56" s="62" t="s">
        <v>132</v>
      </c>
      <c r="G56" s="9"/>
      <c r="H56" s="2" t="s">
        <v>11</v>
      </c>
      <c r="I56" s="2" t="s">
        <v>4</v>
      </c>
      <c r="J56" s="2" t="s">
        <v>19</v>
      </c>
      <c r="K56" s="62" t="s">
        <v>132</v>
      </c>
      <c r="L56" s="62" t="s">
        <v>132</v>
      </c>
      <c r="M56" s="6"/>
    </row>
    <row r="57" spans="1:14" x14ac:dyDescent="0.35">
      <c r="B57" s="69" t="s">
        <v>61</v>
      </c>
      <c r="C57" s="69"/>
      <c r="D57" s="69"/>
      <c r="E57" s="69"/>
      <c r="F57" s="69"/>
      <c r="G57" s="6"/>
      <c r="H57" s="70" t="s">
        <v>64</v>
      </c>
      <c r="I57" s="70"/>
      <c r="J57" s="70"/>
      <c r="K57" s="12"/>
      <c r="L57" s="12"/>
      <c r="M57" s="6"/>
    </row>
    <row r="58" spans="1:14" x14ac:dyDescent="0.35">
      <c r="B58" s="71" t="s">
        <v>29</v>
      </c>
      <c r="C58" s="71"/>
      <c r="D58" s="72"/>
      <c r="E58" s="32" t="s">
        <v>53</v>
      </c>
      <c r="F58" s="33" t="s">
        <v>53</v>
      </c>
      <c r="G58" s="15"/>
      <c r="H58" s="71" t="s">
        <v>30</v>
      </c>
      <c r="I58" s="71"/>
      <c r="J58" s="72"/>
      <c r="K58" s="28" t="s">
        <v>53</v>
      </c>
      <c r="L58" s="29" t="s">
        <v>53</v>
      </c>
      <c r="M58" s="5"/>
      <c r="N58" s="2"/>
    </row>
    <row r="59" spans="1:14" x14ac:dyDescent="0.35">
      <c r="B59" s="2" t="s">
        <v>14</v>
      </c>
      <c r="C59" s="2" t="s">
        <v>4</v>
      </c>
      <c r="D59" s="2" t="s">
        <v>11</v>
      </c>
      <c r="E59" s="62" t="s">
        <v>132</v>
      </c>
      <c r="F59" s="62" t="s">
        <v>132</v>
      </c>
      <c r="G59" s="5"/>
      <c r="H59" s="2" t="s">
        <v>3</v>
      </c>
      <c r="I59" s="2" t="s">
        <v>4</v>
      </c>
      <c r="J59" s="4" t="s">
        <v>14</v>
      </c>
      <c r="K59" s="62" t="s">
        <v>132</v>
      </c>
      <c r="L59" s="62" t="s">
        <v>132</v>
      </c>
      <c r="M59" s="5"/>
      <c r="N59" s="2"/>
    </row>
    <row r="60" spans="1:14" x14ac:dyDescent="0.35">
      <c r="B60" s="1" t="s">
        <v>5</v>
      </c>
      <c r="C60" s="1" t="s">
        <v>4</v>
      </c>
      <c r="D60" s="1" t="s">
        <v>17</v>
      </c>
      <c r="E60" s="62" t="s">
        <v>132</v>
      </c>
      <c r="F60" s="62" t="s">
        <v>132</v>
      </c>
      <c r="G60" s="15"/>
      <c r="H60" s="1" t="s">
        <v>6</v>
      </c>
      <c r="I60" s="1" t="s">
        <v>4</v>
      </c>
      <c r="J60" s="3" t="s">
        <v>18</v>
      </c>
      <c r="K60" s="62" t="s">
        <v>132</v>
      </c>
      <c r="L60" s="62" t="s">
        <v>132</v>
      </c>
      <c r="M60" s="5"/>
      <c r="N60" s="2"/>
    </row>
    <row r="61" spans="1:14" x14ac:dyDescent="0.35">
      <c r="B61" s="2" t="s">
        <v>15</v>
      </c>
      <c r="C61" s="2" t="s">
        <v>4</v>
      </c>
      <c r="D61" s="2" t="s">
        <v>7</v>
      </c>
      <c r="E61" s="62" t="s">
        <v>132</v>
      </c>
      <c r="F61" s="62" t="s">
        <v>132</v>
      </c>
      <c r="G61" s="5"/>
      <c r="H61" s="2" t="s">
        <v>10</v>
      </c>
      <c r="I61" s="2" t="s">
        <v>4</v>
      </c>
      <c r="J61" s="4" t="s">
        <v>20</v>
      </c>
      <c r="K61" s="62" t="s">
        <v>132</v>
      </c>
      <c r="L61" s="62" t="s">
        <v>132</v>
      </c>
      <c r="M61" s="5"/>
      <c r="N61" s="2"/>
    </row>
    <row r="62" spans="1:14" x14ac:dyDescent="0.35">
      <c r="B62" s="1" t="s">
        <v>18</v>
      </c>
      <c r="C62" s="1" t="s">
        <v>4</v>
      </c>
      <c r="D62" s="1" t="s">
        <v>12</v>
      </c>
      <c r="E62" s="62" t="s">
        <v>132</v>
      </c>
      <c r="F62" s="62" t="s">
        <v>132</v>
      </c>
      <c r="G62" s="15"/>
      <c r="H62" s="1" t="s">
        <v>8</v>
      </c>
      <c r="I62" s="1" t="s">
        <v>4</v>
      </c>
      <c r="J62" s="3" t="s">
        <v>19</v>
      </c>
      <c r="K62" s="62" t="s">
        <v>132</v>
      </c>
      <c r="L62" s="62" t="s">
        <v>132</v>
      </c>
      <c r="M62" s="5"/>
      <c r="N62" s="2"/>
    </row>
    <row r="63" spans="1:14" x14ac:dyDescent="0.35">
      <c r="B63" s="2" t="s">
        <v>9</v>
      </c>
      <c r="C63" s="2" t="s">
        <v>4</v>
      </c>
      <c r="D63" s="2" t="s">
        <v>6</v>
      </c>
      <c r="E63" s="62" t="s">
        <v>132</v>
      </c>
      <c r="F63" s="62" t="s">
        <v>132</v>
      </c>
      <c r="G63" s="5"/>
      <c r="H63" s="2" t="s">
        <v>12</v>
      </c>
      <c r="I63" s="2" t="s">
        <v>4</v>
      </c>
      <c r="J63" s="4" t="s">
        <v>5</v>
      </c>
      <c r="K63" s="62" t="s">
        <v>132</v>
      </c>
      <c r="L63" s="62" t="s">
        <v>132</v>
      </c>
      <c r="M63" s="5"/>
      <c r="N63" s="2"/>
    </row>
    <row r="64" spans="1:14" x14ac:dyDescent="0.35">
      <c r="B64" s="1" t="s">
        <v>21</v>
      </c>
      <c r="C64" s="1" t="s">
        <v>4</v>
      </c>
      <c r="D64" s="1" t="s">
        <v>13</v>
      </c>
      <c r="E64" s="62" t="s">
        <v>132</v>
      </c>
      <c r="F64" s="62" t="s">
        <v>132</v>
      </c>
      <c r="G64" s="15"/>
      <c r="H64" s="1" t="s">
        <v>17</v>
      </c>
      <c r="I64" s="1" t="s">
        <v>4</v>
      </c>
      <c r="J64" s="3" t="s">
        <v>9</v>
      </c>
      <c r="K64" s="62" t="s">
        <v>132</v>
      </c>
      <c r="L64" s="62" t="s">
        <v>132</v>
      </c>
      <c r="M64" s="5"/>
      <c r="N64" s="2"/>
    </row>
    <row r="65" spans="1:14" x14ac:dyDescent="0.35">
      <c r="B65" s="2" t="s">
        <v>20</v>
      </c>
      <c r="C65" s="2" t="s">
        <v>4</v>
      </c>
      <c r="D65" s="2" t="s">
        <v>3</v>
      </c>
      <c r="E65" s="62" t="s">
        <v>132</v>
      </c>
      <c r="F65" s="62" t="s">
        <v>132</v>
      </c>
      <c r="G65" s="5"/>
      <c r="H65" s="2" t="s">
        <v>21</v>
      </c>
      <c r="I65" s="2" t="s">
        <v>4</v>
      </c>
      <c r="J65" s="4" t="s">
        <v>16</v>
      </c>
      <c r="K65" s="62" t="s">
        <v>132</v>
      </c>
      <c r="L65" s="62" t="s">
        <v>132</v>
      </c>
      <c r="M65" s="5"/>
      <c r="N65" s="2"/>
    </row>
    <row r="66" spans="1:14" x14ac:dyDescent="0.35">
      <c r="B66" s="1" t="s">
        <v>19</v>
      </c>
      <c r="C66" s="1" t="s">
        <v>4</v>
      </c>
      <c r="D66" s="1" t="s">
        <v>10</v>
      </c>
      <c r="E66" s="62" t="s">
        <v>132</v>
      </c>
      <c r="F66" s="62" t="s">
        <v>132</v>
      </c>
      <c r="G66" s="15"/>
      <c r="H66" s="1" t="s">
        <v>13</v>
      </c>
      <c r="I66" s="1" t="s">
        <v>4</v>
      </c>
      <c r="J66" s="3" t="s">
        <v>15</v>
      </c>
      <c r="K66" s="62" t="s">
        <v>132</v>
      </c>
      <c r="L66" s="62" t="s">
        <v>132</v>
      </c>
      <c r="M66" s="5"/>
      <c r="N66" s="2"/>
    </row>
    <row r="67" spans="1:14" x14ac:dyDescent="0.35">
      <c r="B67" s="2" t="s">
        <v>16</v>
      </c>
      <c r="C67" s="2" t="s">
        <v>4</v>
      </c>
      <c r="D67" s="2" t="s">
        <v>8</v>
      </c>
      <c r="E67" s="62" t="s">
        <v>132</v>
      </c>
      <c r="F67" s="62" t="s">
        <v>132</v>
      </c>
      <c r="G67" s="5"/>
      <c r="H67" s="2" t="s">
        <v>11</v>
      </c>
      <c r="I67" s="2" t="s">
        <v>4</v>
      </c>
      <c r="J67" s="4" t="s">
        <v>7</v>
      </c>
      <c r="K67" s="62" t="s">
        <v>132</v>
      </c>
      <c r="L67" s="62" t="s">
        <v>132</v>
      </c>
      <c r="M67" s="5"/>
      <c r="N67" s="2"/>
    </row>
    <row r="68" spans="1:14" x14ac:dyDescent="0.35">
      <c r="B68" s="69" t="s">
        <v>65</v>
      </c>
      <c r="C68" s="69"/>
      <c r="D68" s="69"/>
      <c r="E68" s="69"/>
      <c r="F68" s="69"/>
      <c r="G68" s="66" t="s">
        <v>66</v>
      </c>
      <c r="H68" s="66"/>
      <c r="I68" s="66"/>
      <c r="J68" s="66"/>
      <c r="K68" s="12"/>
      <c r="L68" s="12"/>
      <c r="M68" s="6"/>
    </row>
    <row r="69" spans="1:14" x14ac:dyDescent="0.35">
      <c r="B69" s="71" t="s">
        <v>31</v>
      </c>
      <c r="C69" s="71"/>
      <c r="D69" s="72"/>
      <c r="E69" s="32" t="s">
        <v>53</v>
      </c>
      <c r="F69" s="33" t="s">
        <v>53</v>
      </c>
      <c r="G69" s="15"/>
      <c r="H69" s="71" t="s">
        <v>32</v>
      </c>
      <c r="I69" s="71"/>
      <c r="J69" s="72"/>
      <c r="K69" s="28" t="s">
        <v>53</v>
      </c>
      <c r="L69" s="29" t="s">
        <v>53</v>
      </c>
      <c r="M69" s="6"/>
    </row>
    <row r="70" spans="1:14" x14ac:dyDescent="0.35">
      <c r="B70" s="2" t="s">
        <v>14</v>
      </c>
      <c r="C70" s="2" t="s">
        <v>4</v>
      </c>
      <c r="D70" s="2" t="s">
        <v>8</v>
      </c>
      <c r="E70" s="62" t="s">
        <v>132</v>
      </c>
      <c r="F70" s="62" t="s">
        <v>132</v>
      </c>
      <c r="G70" s="5"/>
      <c r="H70" s="2" t="s">
        <v>3</v>
      </c>
      <c r="I70" s="2" t="s">
        <v>4</v>
      </c>
      <c r="J70" s="2" t="s">
        <v>19</v>
      </c>
      <c r="K70" s="62" t="s">
        <v>132</v>
      </c>
      <c r="L70" s="62" t="s">
        <v>132</v>
      </c>
      <c r="M70" s="5"/>
    </row>
    <row r="71" spans="1:14" x14ac:dyDescent="0.35">
      <c r="B71" s="1" t="s">
        <v>5</v>
      </c>
      <c r="C71" s="1" t="s">
        <v>4</v>
      </c>
      <c r="D71" s="1" t="s">
        <v>6</v>
      </c>
      <c r="E71" s="62" t="s">
        <v>132</v>
      </c>
      <c r="F71" s="62" t="s">
        <v>132</v>
      </c>
      <c r="G71" s="15"/>
      <c r="H71" s="1" t="s">
        <v>6</v>
      </c>
      <c r="I71" s="1" t="s">
        <v>4</v>
      </c>
      <c r="J71" s="1" t="s">
        <v>11</v>
      </c>
      <c r="K71" s="62" t="s">
        <v>132</v>
      </c>
      <c r="L71" s="62" t="s">
        <v>132</v>
      </c>
      <c r="M71" s="15"/>
    </row>
    <row r="72" spans="1:14" x14ac:dyDescent="0.35">
      <c r="B72" s="2" t="s">
        <v>18</v>
      </c>
      <c r="C72" s="2" t="s">
        <v>4</v>
      </c>
      <c r="D72" s="2" t="s">
        <v>21</v>
      </c>
      <c r="E72" s="62" t="s">
        <v>132</v>
      </c>
      <c r="F72" s="62" t="s">
        <v>132</v>
      </c>
      <c r="G72" s="5"/>
      <c r="H72" s="2" t="s">
        <v>10</v>
      </c>
      <c r="I72" s="2" t="s">
        <v>4</v>
      </c>
      <c r="J72" s="2" t="s">
        <v>16</v>
      </c>
      <c r="K72" s="62" t="s">
        <v>132</v>
      </c>
      <c r="L72" s="62" t="s">
        <v>132</v>
      </c>
      <c r="M72" s="5"/>
    </row>
    <row r="73" spans="1:14" x14ac:dyDescent="0.35">
      <c r="B73" s="1" t="s">
        <v>9</v>
      </c>
      <c r="C73" s="1" t="s">
        <v>4</v>
      </c>
      <c r="D73" s="1" t="s">
        <v>3</v>
      </c>
      <c r="E73" s="62" t="s">
        <v>132</v>
      </c>
      <c r="F73" s="62" t="s">
        <v>132</v>
      </c>
      <c r="G73" s="15"/>
      <c r="H73" s="1" t="s">
        <v>8</v>
      </c>
      <c r="I73" s="1" t="s">
        <v>4</v>
      </c>
      <c r="J73" s="1" t="s">
        <v>12</v>
      </c>
      <c r="K73" s="62" t="s">
        <v>132</v>
      </c>
      <c r="L73" s="62" t="s">
        <v>132</v>
      </c>
      <c r="M73" s="15"/>
    </row>
    <row r="74" spans="1:14" x14ac:dyDescent="0.35">
      <c r="B74" s="2" t="s">
        <v>20</v>
      </c>
      <c r="C74" s="2" t="s">
        <v>4</v>
      </c>
      <c r="D74" s="2" t="s">
        <v>12</v>
      </c>
      <c r="E74" s="62" t="s">
        <v>132</v>
      </c>
      <c r="F74" s="62" t="s">
        <v>132</v>
      </c>
      <c r="G74" s="5"/>
      <c r="H74" s="2" t="s">
        <v>15</v>
      </c>
      <c r="I74" s="2" t="s">
        <v>4</v>
      </c>
      <c r="J74" s="2" t="s">
        <v>5</v>
      </c>
      <c r="K74" s="62" t="s">
        <v>132</v>
      </c>
      <c r="L74" s="62" t="s">
        <v>132</v>
      </c>
      <c r="M74" s="5"/>
    </row>
    <row r="75" spans="1:14" x14ac:dyDescent="0.35">
      <c r="B75" s="1" t="s">
        <v>7</v>
      </c>
      <c r="C75" s="1" t="s">
        <v>4</v>
      </c>
      <c r="D75" s="1" t="s">
        <v>10</v>
      </c>
      <c r="E75" s="62" t="s">
        <v>132</v>
      </c>
      <c r="F75" s="62" t="s">
        <v>132</v>
      </c>
      <c r="G75" s="15"/>
      <c r="H75" s="1" t="s">
        <v>17</v>
      </c>
      <c r="I75" s="1" t="s">
        <v>4</v>
      </c>
      <c r="J75" s="1" t="s">
        <v>18</v>
      </c>
      <c r="K75" s="62" t="s">
        <v>132</v>
      </c>
      <c r="L75" s="62" t="s">
        <v>132</v>
      </c>
      <c r="M75" s="15"/>
    </row>
    <row r="76" spans="1:14" x14ac:dyDescent="0.35">
      <c r="B76" s="2" t="s">
        <v>19</v>
      </c>
      <c r="C76" s="2" t="s">
        <v>4</v>
      </c>
      <c r="D76" s="2" t="s">
        <v>15</v>
      </c>
      <c r="E76" s="62" t="s">
        <v>132</v>
      </c>
      <c r="F76" s="62" t="s">
        <v>132</v>
      </c>
      <c r="G76" s="5"/>
      <c r="H76" s="2" t="s">
        <v>21</v>
      </c>
      <c r="I76" s="2" t="s">
        <v>4</v>
      </c>
      <c r="J76" s="2" t="s">
        <v>14</v>
      </c>
      <c r="K76" s="62" t="s">
        <v>132</v>
      </c>
      <c r="L76" s="62" t="s">
        <v>132</v>
      </c>
      <c r="M76" s="5"/>
    </row>
    <row r="77" spans="1:14" x14ac:dyDescent="0.35">
      <c r="A77" s="38"/>
      <c r="B77" s="1" t="s">
        <v>11</v>
      </c>
      <c r="C77" s="1" t="s">
        <v>4</v>
      </c>
      <c r="D77" s="1" t="s">
        <v>13</v>
      </c>
      <c r="E77" s="62" t="s">
        <v>132</v>
      </c>
      <c r="F77" s="62" t="s">
        <v>132</v>
      </c>
      <c r="G77" s="15"/>
      <c r="H77" s="1" t="s">
        <v>13</v>
      </c>
      <c r="I77" s="1" t="s">
        <v>4</v>
      </c>
      <c r="J77" s="1" t="s">
        <v>20</v>
      </c>
      <c r="K77" s="62" t="s">
        <v>132</v>
      </c>
      <c r="L77" s="62" t="s">
        <v>132</v>
      </c>
      <c r="M77" s="15"/>
    </row>
    <row r="78" spans="1:14" x14ac:dyDescent="0.35">
      <c r="B78" s="2" t="s">
        <v>16</v>
      </c>
      <c r="C78" s="2" t="s">
        <v>4</v>
      </c>
      <c r="D78" s="2" t="s">
        <v>17</v>
      </c>
      <c r="E78" s="62" t="s">
        <v>132</v>
      </c>
      <c r="F78" s="62" t="s">
        <v>132</v>
      </c>
      <c r="G78" s="5"/>
      <c r="H78" s="2" t="s">
        <v>7</v>
      </c>
      <c r="I78" s="2" t="s">
        <v>4</v>
      </c>
      <c r="J78" s="2" t="s">
        <v>9</v>
      </c>
      <c r="K78" s="62" t="s">
        <v>132</v>
      </c>
      <c r="L78" s="62" t="s">
        <v>132</v>
      </c>
      <c r="M78" s="5"/>
    </row>
    <row r="79" spans="1:14" x14ac:dyDescent="0.35">
      <c r="A79" s="38"/>
      <c r="B79" s="65" t="s">
        <v>67</v>
      </c>
      <c r="C79" s="65"/>
      <c r="D79" s="65"/>
      <c r="E79" s="65"/>
      <c r="F79" s="65"/>
      <c r="G79" s="66" t="s">
        <v>68</v>
      </c>
      <c r="H79" s="66"/>
      <c r="I79" s="66"/>
      <c r="J79" s="66"/>
      <c r="K79" s="12"/>
      <c r="L79" s="12"/>
      <c r="M79" s="6"/>
    </row>
    <row r="80" spans="1:14" x14ac:dyDescent="0.35">
      <c r="B80" s="71" t="s">
        <v>33</v>
      </c>
      <c r="C80" s="71"/>
      <c r="D80" s="72"/>
      <c r="E80" s="32" t="s">
        <v>53</v>
      </c>
      <c r="F80" s="33" t="s">
        <v>53</v>
      </c>
      <c r="G80" s="19"/>
      <c r="H80" s="71" t="s">
        <v>34</v>
      </c>
      <c r="I80" s="71"/>
      <c r="J80" s="72"/>
      <c r="K80" s="28" t="s">
        <v>53</v>
      </c>
      <c r="L80" s="29" t="s">
        <v>53</v>
      </c>
      <c r="M80" s="6"/>
    </row>
    <row r="81" spans="1:13" x14ac:dyDescent="0.35">
      <c r="A81" s="38"/>
      <c r="B81" s="2" t="s">
        <v>10</v>
      </c>
      <c r="C81" s="2" t="s">
        <v>4</v>
      </c>
      <c r="D81" s="4" t="s">
        <v>18</v>
      </c>
      <c r="E81" s="62" t="s">
        <v>132</v>
      </c>
      <c r="F81" s="62" t="s">
        <v>132</v>
      </c>
      <c r="G81" s="20"/>
      <c r="H81" s="2" t="s">
        <v>3</v>
      </c>
      <c r="I81" s="2" t="s">
        <v>4</v>
      </c>
      <c r="J81" s="2" t="s">
        <v>13</v>
      </c>
      <c r="K81" s="62" t="s">
        <v>132</v>
      </c>
      <c r="L81" s="62" t="s">
        <v>132</v>
      </c>
      <c r="M81" s="6"/>
    </row>
    <row r="82" spans="1:13" x14ac:dyDescent="0.35">
      <c r="B82" s="1" t="s">
        <v>12</v>
      </c>
      <c r="C82" s="1" t="s">
        <v>4</v>
      </c>
      <c r="D82" s="3" t="s">
        <v>17</v>
      </c>
      <c r="E82" s="62" t="s">
        <v>132</v>
      </c>
      <c r="F82" s="62" t="s">
        <v>132</v>
      </c>
      <c r="G82" s="23"/>
      <c r="H82" s="1" t="s">
        <v>6</v>
      </c>
      <c r="I82" s="1" t="s">
        <v>4</v>
      </c>
      <c r="J82" s="1" t="s">
        <v>16</v>
      </c>
      <c r="K82" s="62" t="s">
        <v>132</v>
      </c>
      <c r="L82" s="62" t="s">
        <v>132</v>
      </c>
      <c r="M82" s="6"/>
    </row>
    <row r="83" spans="1:13" x14ac:dyDescent="0.35">
      <c r="A83" s="38"/>
      <c r="B83" s="2" t="s">
        <v>14</v>
      </c>
      <c r="C83" s="2" t="s">
        <v>4</v>
      </c>
      <c r="D83" s="4" t="s">
        <v>13</v>
      </c>
      <c r="E83" s="62" t="s">
        <v>132</v>
      </c>
      <c r="F83" s="62" t="s">
        <v>132</v>
      </c>
      <c r="G83" s="18"/>
      <c r="H83" s="2" t="s">
        <v>17</v>
      </c>
      <c r="I83" s="2" t="s">
        <v>4</v>
      </c>
      <c r="J83" s="2" t="s">
        <v>15</v>
      </c>
      <c r="K83" s="62" t="s">
        <v>132</v>
      </c>
      <c r="L83" s="62" t="s">
        <v>132</v>
      </c>
      <c r="M83" s="6"/>
    </row>
    <row r="84" spans="1:13" x14ac:dyDescent="0.35">
      <c r="B84" s="1" t="s">
        <v>5</v>
      </c>
      <c r="C84" s="1" t="s">
        <v>4</v>
      </c>
      <c r="D84" s="3" t="s">
        <v>19</v>
      </c>
      <c r="E84" s="62" t="s">
        <v>132</v>
      </c>
      <c r="F84" s="62" t="s">
        <v>132</v>
      </c>
      <c r="G84" s="23"/>
      <c r="H84" s="1" t="s">
        <v>18</v>
      </c>
      <c r="I84" s="1" t="s">
        <v>4</v>
      </c>
      <c r="J84" s="1" t="s">
        <v>5</v>
      </c>
      <c r="K84" s="62" t="s">
        <v>132</v>
      </c>
      <c r="L84" s="62" t="s">
        <v>132</v>
      </c>
      <c r="M84" s="6"/>
    </row>
    <row r="85" spans="1:13" x14ac:dyDescent="0.35">
      <c r="A85" s="38"/>
      <c r="B85" s="2" t="s">
        <v>15</v>
      </c>
      <c r="C85" s="2" t="s">
        <v>4</v>
      </c>
      <c r="D85" s="4" t="s">
        <v>6</v>
      </c>
      <c r="E85" s="62" t="s">
        <v>132</v>
      </c>
      <c r="F85" s="62" t="s">
        <v>132</v>
      </c>
      <c r="G85" s="18"/>
      <c r="H85" s="2" t="s">
        <v>9</v>
      </c>
      <c r="I85" s="2" t="s">
        <v>4</v>
      </c>
      <c r="J85" s="2" t="s">
        <v>10</v>
      </c>
      <c r="K85" s="62" t="s">
        <v>132</v>
      </c>
      <c r="L85" s="62" t="s">
        <v>132</v>
      </c>
      <c r="M85" s="6"/>
    </row>
    <row r="86" spans="1:13" x14ac:dyDescent="0.35">
      <c r="B86" s="1" t="s">
        <v>9</v>
      </c>
      <c r="C86" s="1" t="s">
        <v>4</v>
      </c>
      <c r="D86" s="3" t="s">
        <v>21</v>
      </c>
      <c r="E86" s="62" t="s">
        <v>132</v>
      </c>
      <c r="F86" s="62" t="s">
        <v>132</v>
      </c>
      <c r="G86" s="23"/>
      <c r="H86" s="1" t="s">
        <v>21</v>
      </c>
      <c r="I86" s="1" t="s">
        <v>4</v>
      </c>
      <c r="J86" s="1" t="s">
        <v>8</v>
      </c>
      <c r="K86" s="62" t="s">
        <v>132</v>
      </c>
      <c r="L86" s="62" t="s">
        <v>132</v>
      </c>
      <c r="M86" s="6"/>
    </row>
    <row r="87" spans="1:13" x14ac:dyDescent="0.35">
      <c r="A87" s="38"/>
      <c r="B87" s="2" t="s">
        <v>20</v>
      </c>
      <c r="C87" s="2" t="s">
        <v>4</v>
      </c>
      <c r="D87" s="4" t="s">
        <v>8</v>
      </c>
      <c r="E87" s="62" t="s">
        <v>132</v>
      </c>
      <c r="F87" s="62" t="s">
        <v>132</v>
      </c>
      <c r="G87" s="18"/>
      <c r="H87" s="2" t="s">
        <v>20</v>
      </c>
      <c r="I87" s="2" t="s">
        <v>4</v>
      </c>
      <c r="J87" s="2" t="s">
        <v>11</v>
      </c>
      <c r="K87" s="62" t="s">
        <v>132</v>
      </c>
      <c r="L87" s="62" t="s">
        <v>132</v>
      </c>
      <c r="M87" s="6"/>
    </row>
    <row r="88" spans="1:13" x14ac:dyDescent="0.35">
      <c r="B88" s="1" t="s">
        <v>11</v>
      </c>
      <c r="C88" s="1" t="s">
        <v>4</v>
      </c>
      <c r="D88" s="3" t="s">
        <v>3</v>
      </c>
      <c r="E88" s="62" t="s">
        <v>132</v>
      </c>
      <c r="F88" s="62" t="s">
        <v>132</v>
      </c>
      <c r="G88" s="23"/>
      <c r="H88" s="1" t="s">
        <v>7</v>
      </c>
      <c r="I88" s="1" t="s">
        <v>4</v>
      </c>
      <c r="J88" s="1" t="s">
        <v>14</v>
      </c>
      <c r="K88" s="62" t="s">
        <v>132</v>
      </c>
      <c r="L88" s="62" t="s">
        <v>132</v>
      </c>
      <c r="M88" s="6"/>
    </row>
    <row r="89" spans="1:13" x14ac:dyDescent="0.35">
      <c r="A89" s="38"/>
      <c r="B89" s="2" t="s">
        <v>16</v>
      </c>
      <c r="C89" s="2" t="s">
        <v>4</v>
      </c>
      <c r="D89" s="4" t="s">
        <v>7</v>
      </c>
      <c r="E89" s="62" t="s">
        <v>132</v>
      </c>
      <c r="F89" s="62" t="s">
        <v>132</v>
      </c>
      <c r="G89" s="18"/>
      <c r="H89" s="2" t="s">
        <v>19</v>
      </c>
      <c r="I89" s="2" t="s">
        <v>4</v>
      </c>
      <c r="J89" s="2" t="s">
        <v>12</v>
      </c>
      <c r="K89" s="62" t="s">
        <v>132</v>
      </c>
      <c r="L89" s="62" t="s">
        <v>132</v>
      </c>
      <c r="M89" s="6"/>
    </row>
    <row r="90" spans="1:13" x14ac:dyDescent="0.35">
      <c r="B90" s="65" t="s">
        <v>69</v>
      </c>
      <c r="C90" s="65"/>
      <c r="D90" s="65"/>
      <c r="E90" s="65"/>
      <c r="F90" s="65"/>
      <c r="G90" s="67" t="s">
        <v>70</v>
      </c>
      <c r="H90" s="67"/>
      <c r="I90" s="67"/>
      <c r="J90" s="67"/>
      <c r="K90" s="13"/>
      <c r="L90" s="13"/>
      <c r="M90" s="6"/>
    </row>
    <row r="91" spans="1:13" x14ac:dyDescent="0.35">
      <c r="A91" s="38"/>
      <c r="B91" s="71" t="s">
        <v>35</v>
      </c>
      <c r="C91" s="71"/>
      <c r="D91" s="72"/>
      <c r="E91" s="32" t="s">
        <v>53</v>
      </c>
      <c r="F91" s="33" t="s">
        <v>53</v>
      </c>
      <c r="G91" s="24"/>
      <c r="H91" s="63" t="s">
        <v>36</v>
      </c>
      <c r="I91" s="63"/>
      <c r="J91" s="64"/>
      <c r="K91" s="28" t="s">
        <v>53</v>
      </c>
      <c r="L91" s="29" t="s">
        <v>53</v>
      </c>
      <c r="M91" s="6"/>
    </row>
    <row r="92" spans="1:13" x14ac:dyDescent="0.35">
      <c r="B92" s="2" t="s">
        <v>8</v>
      </c>
      <c r="C92" s="2" t="s">
        <v>4</v>
      </c>
      <c r="D92" s="2" t="s">
        <v>7</v>
      </c>
      <c r="E92" s="62" t="s">
        <v>132</v>
      </c>
      <c r="F92" s="62" t="s">
        <v>132</v>
      </c>
      <c r="G92" s="25"/>
      <c r="H92" s="1" t="s">
        <v>3</v>
      </c>
      <c r="I92" s="1" t="s">
        <v>4</v>
      </c>
      <c r="J92" s="1" t="s">
        <v>8</v>
      </c>
      <c r="K92" s="62" t="s">
        <v>132</v>
      </c>
      <c r="L92" s="62" t="s">
        <v>132</v>
      </c>
      <c r="M92" s="6"/>
    </row>
    <row r="93" spans="1:13" x14ac:dyDescent="0.35">
      <c r="A93" s="38"/>
      <c r="B93" s="1" t="s">
        <v>12</v>
      </c>
      <c r="C93" s="1" t="s">
        <v>4</v>
      </c>
      <c r="D93" s="1" t="s">
        <v>3</v>
      </c>
      <c r="E93" s="62" t="s">
        <v>132</v>
      </c>
      <c r="F93" s="62" t="s">
        <v>132</v>
      </c>
      <c r="G93" s="15"/>
      <c r="H93" s="2" t="s">
        <v>10</v>
      </c>
      <c r="I93" s="2" t="s">
        <v>4</v>
      </c>
      <c r="J93" s="2" t="s">
        <v>19</v>
      </c>
      <c r="K93" s="62" t="s">
        <v>132</v>
      </c>
      <c r="L93" s="62" t="s">
        <v>132</v>
      </c>
      <c r="M93" s="6"/>
    </row>
    <row r="94" spans="1:13" x14ac:dyDescent="0.35">
      <c r="B94" s="2" t="s">
        <v>14</v>
      </c>
      <c r="C94" s="2" t="s">
        <v>4</v>
      </c>
      <c r="D94" s="2" t="s">
        <v>10</v>
      </c>
      <c r="E94" s="62" t="s">
        <v>132</v>
      </c>
      <c r="F94" s="62" t="s">
        <v>132</v>
      </c>
      <c r="G94" s="5"/>
      <c r="H94" s="1" t="s">
        <v>12</v>
      </c>
      <c r="I94" s="1" t="s">
        <v>4</v>
      </c>
      <c r="J94" s="1" t="s">
        <v>21</v>
      </c>
      <c r="K94" s="62" t="s">
        <v>132</v>
      </c>
      <c r="L94" s="62" t="s">
        <v>132</v>
      </c>
      <c r="M94" s="6"/>
    </row>
    <row r="95" spans="1:13" x14ac:dyDescent="0.35">
      <c r="A95" s="38"/>
      <c r="B95" s="1" t="s">
        <v>5</v>
      </c>
      <c r="C95" s="1" t="s">
        <v>4</v>
      </c>
      <c r="D95" s="1" t="s">
        <v>20</v>
      </c>
      <c r="E95" s="62" t="s">
        <v>132</v>
      </c>
      <c r="F95" s="62" t="s">
        <v>132</v>
      </c>
      <c r="G95" s="15"/>
      <c r="H95" s="2" t="s">
        <v>17</v>
      </c>
      <c r="I95" s="2" t="s">
        <v>4</v>
      </c>
      <c r="J95" s="2" t="s">
        <v>5</v>
      </c>
      <c r="K95" s="62" t="s">
        <v>132</v>
      </c>
      <c r="L95" s="62" t="s">
        <v>132</v>
      </c>
      <c r="M95" s="6"/>
    </row>
    <row r="96" spans="1:13" x14ac:dyDescent="0.35">
      <c r="B96" s="2" t="s">
        <v>15</v>
      </c>
      <c r="C96" s="2" t="s">
        <v>4</v>
      </c>
      <c r="D96" s="2" t="s">
        <v>18</v>
      </c>
      <c r="E96" s="62" t="s">
        <v>132</v>
      </c>
      <c r="F96" s="62" t="s">
        <v>132</v>
      </c>
      <c r="G96" s="5"/>
      <c r="H96" s="1" t="s">
        <v>18</v>
      </c>
      <c r="I96" s="1" t="s">
        <v>4</v>
      </c>
      <c r="J96" s="1" t="s">
        <v>16</v>
      </c>
      <c r="K96" s="62" t="s">
        <v>132</v>
      </c>
      <c r="L96" s="62" t="s">
        <v>132</v>
      </c>
      <c r="M96" s="6"/>
    </row>
    <row r="97" spans="1:13" x14ac:dyDescent="0.35">
      <c r="A97" s="38"/>
      <c r="B97" s="1" t="s">
        <v>13</v>
      </c>
      <c r="C97" s="1" t="s">
        <v>4</v>
      </c>
      <c r="D97" s="1" t="s">
        <v>6</v>
      </c>
      <c r="E97" s="62" t="s">
        <v>132</v>
      </c>
      <c r="F97" s="62" t="s">
        <v>132</v>
      </c>
      <c r="G97" s="15"/>
      <c r="H97" s="2" t="s">
        <v>9</v>
      </c>
      <c r="I97" s="2" t="s">
        <v>4</v>
      </c>
      <c r="J97" s="2" t="s">
        <v>13</v>
      </c>
      <c r="K97" s="62" t="s">
        <v>132</v>
      </c>
      <c r="L97" s="62" t="s">
        <v>132</v>
      </c>
      <c r="M97" s="6"/>
    </row>
    <row r="98" spans="1:13" x14ac:dyDescent="0.35">
      <c r="B98" s="2" t="s">
        <v>19</v>
      </c>
      <c r="C98" s="2" t="s">
        <v>4</v>
      </c>
      <c r="D98" s="2" t="s">
        <v>17</v>
      </c>
      <c r="E98" s="62" t="s">
        <v>132</v>
      </c>
      <c r="F98" s="62" t="s">
        <v>132</v>
      </c>
      <c r="G98" s="5"/>
      <c r="H98" s="1" t="s">
        <v>20</v>
      </c>
      <c r="I98" s="1" t="s">
        <v>4</v>
      </c>
      <c r="J98" s="1" t="s">
        <v>6</v>
      </c>
      <c r="K98" s="62" t="s">
        <v>132</v>
      </c>
      <c r="L98" s="62" t="s">
        <v>132</v>
      </c>
      <c r="M98" s="6"/>
    </row>
    <row r="99" spans="1:13" x14ac:dyDescent="0.35">
      <c r="A99" s="38"/>
      <c r="B99" s="1" t="s">
        <v>11</v>
      </c>
      <c r="C99" s="1" t="s">
        <v>4</v>
      </c>
      <c r="D99" s="1" t="s">
        <v>21</v>
      </c>
      <c r="E99" s="62" t="s">
        <v>132</v>
      </c>
      <c r="F99" s="62" t="s">
        <v>132</v>
      </c>
      <c r="G99" s="15"/>
      <c r="H99" s="2" t="s">
        <v>7</v>
      </c>
      <c r="I99" s="2" t="s">
        <v>4</v>
      </c>
      <c r="J99" s="2" t="s">
        <v>15</v>
      </c>
      <c r="K99" s="62" t="s">
        <v>132</v>
      </c>
      <c r="L99" s="62" t="s">
        <v>132</v>
      </c>
      <c r="M99" s="6"/>
    </row>
    <row r="100" spans="1:13" x14ac:dyDescent="0.35">
      <c r="B100" s="2" t="s">
        <v>16</v>
      </c>
      <c r="C100" s="2" t="s">
        <v>4</v>
      </c>
      <c r="D100" s="2" t="s">
        <v>9</v>
      </c>
      <c r="E100" s="62" t="s">
        <v>132</v>
      </c>
      <c r="F100" s="62" t="s">
        <v>132</v>
      </c>
      <c r="G100" s="5"/>
      <c r="H100" s="1" t="s">
        <v>11</v>
      </c>
      <c r="I100" s="1" t="s">
        <v>4</v>
      </c>
      <c r="J100" s="1" t="s">
        <v>14</v>
      </c>
      <c r="K100" s="62" t="s">
        <v>132</v>
      </c>
      <c r="L100" s="62" t="s">
        <v>132</v>
      </c>
      <c r="M100" s="6"/>
    </row>
    <row r="101" spans="1:13" x14ac:dyDescent="0.35">
      <c r="A101" s="38"/>
      <c r="B101" s="65" t="s">
        <v>71</v>
      </c>
      <c r="C101" s="65"/>
      <c r="D101" s="65"/>
      <c r="E101" s="65"/>
      <c r="F101" s="65"/>
      <c r="G101" s="66" t="s">
        <v>72</v>
      </c>
      <c r="H101" s="66"/>
      <c r="I101" s="66"/>
      <c r="J101" s="66"/>
      <c r="K101" s="12"/>
      <c r="L101" s="12"/>
      <c r="M101" s="6"/>
    </row>
    <row r="102" spans="1:13" x14ac:dyDescent="0.35">
      <c r="B102" s="63" t="s">
        <v>37</v>
      </c>
      <c r="C102" s="63"/>
      <c r="D102" s="64"/>
      <c r="E102" s="32" t="s">
        <v>53</v>
      </c>
      <c r="F102" s="33" t="s">
        <v>53</v>
      </c>
      <c r="G102" s="26"/>
      <c r="H102" s="63" t="s">
        <v>38</v>
      </c>
      <c r="I102" s="63"/>
      <c r="J102" s="64"/>
      <c r="K102" s="28" t="s">
        <v>53</v>
      </c>
      <c r="L102" s="29" t="s">
        <v>53</v>
      </c>
      <c r="M102" s="6"/>
    </row>
    <row r="103" spans="1:13" x14ac:dyDescent="0.35">
      <c r="A103" s="38"/>
      <c r="B103" s="1" t="s">
        <v>6</v>
      </c>
      <c r="C103" s="1" t="s">
        <v>4</v>
      </c>
      <c r="D103" s="1" t="s">
        <v>9</v>
      </c>
      <c r="E103" s="62" t="s">
        <v>132</v>
      </c>
      <c r="F103" s="62" t="s">
        <v>132</v>
      </c>
      <c r="G103" s="27"/>
      <c r="H103" s="1" t="s">
        <v>6</v>
      </c>
      <c r="I103" s="1" t="s">
        <v>4</v>
      </c>
      <c r="J103" s="3" t="s">
        <v>19</v>
      </c>
      <c r="K103" s="62" t="s">
        <v>132</v>
      </c>
      <c r="L103" s="62" t="s">
        <v>132</v>
      </c>
      <c r="M103" s="6"/>
    </row>
    <row r="104" spans="1:13" x14ac:dyDescent="0.35">
      <c r="B104" s="2" t="s">
        <v>8</v>
      </c>
      <c r="C104" s="2" t="s">
        <v>4</v>
      </c>
      <c r="D104" s="2" t="s">
        <v>11</v>
      </c>
      <c r="E104" s="62" t="s">
        <v>132</v>
      </c>
      <c r="F104" s="62" t="s">
        <v>132</v>
      </c>
      <c r="G104" s="14"/>
      <c r="H104" s="2" t="s">
        <v>10</v>
      </c>
      <c r="I104" s="2" t="s">
        <v>4</v>
      </c>
      <c r="J104" s="4" t="s">
        <v>7</v>
      </c>
      <c r="K104" s="62" t="s">
        <v>132</v>
      </c>
      <c r="L104" s="62" t="s">
        <v>132</v>
      </c>
      <c r="M104" s="6"/>
    </row>
    <row r="105" spans="1:13" x14ac:dyDescent="0.35">
      <c r="A105" s="38"/>
      <c r="B105" s="1" t="s">
        <v>14</v>
      </c>
      <c r="C105" s="1" t="s">
        <v>4</v>
      </c>
      <c r="D105" s="1" t="s">
        <v>3</v>
      </c>
      <c r="E105" s="62" t="s">
        <v>132</v>
      </c>
      <c r="F105" s="62" t="s">
        <v>132</v>
      </c>
      <c r="G105" s="9"/>
      <c r="H105" s="1" t="s">
        <v>12</v>
      </c>
      <c r="I105" s="1" t="s">
        <v>4</v>
      </c>
      <c r="J105" s="3" t="s">
        <v>13</v>
      </c>
      <c r="K105" s="62" t="s">
        <v>132</v>
      </c>
      <c r="L105" s="62" t="s">
        <v>132</v>
      </c>
      <c r="M105" s="6"/>
    </row>
    <row r="106" spans="1:13" x14ac:dyDescent="0.35">
      <c r="B106" s="2" t="s">
        <v>15</v>
      </c>
      <c r="C106" s="2" t="s">
        <v>4</v>
      </c>
      <c r="D106" s="2" t="s">
        <v>12</v>
      </c>
      <c r="E106" s="62" t="s">
        <v>132</v>
      </c>
      <c r="F106" s="62" t="s">
        <v>132</v>
      </c>
      <c r="G106" s="14"/>
      <c r="H106" s="2" t="s">
        <v>5</v>
      </c>
      <c r="I106" s="2" t="s">
        <v>4</v>
      </c>
      <c r="J106" s="4" t="s">
        <v>21</v>
      </c>
      <c r="K106" s="62" t="s">
        <v>132</v>
      </c>
      <c r="L106" s="62" t="s">
        <v>132</v>
      </c>
      <c r="M106" s="6"/>
    </row>
    <row r="107" spans="1:13" x14ac:dyDescent="0.35">
      <c r="A107" s="38"/>
      <c r="B107" s="1" t="s">
        <v>21</v>
      </c>
      <c r="C107" s="1" t="s">
        <v>4</v>
      </c>
      <c r="D107" s="1" t="s">
        <v>10</v>
      </c>
      <c r="E107" s="62" t="s">
        <v>132</v>
      </c>
      <c r="F107" s="62" t="s">
        <v>132</v>
      </c>
      <c r="G107" s="9"/>
      <c r="H107" s="1" t="s">
        <v>15</v>
      </c>
      <c r="I107" s="1" t="s">
        <v>4</v>
      </c>
      <c r="J107" s="3" t="s">
        <v>8</v>
      </c>
      <c r="K107" s="62" t="s">
        <v>132</v>
      </c>
      <c r="L107" s="62" t="s">
        <v>132</v>
      </c>
      <c r="M107" s="6"/>
    </row>
    <row r="108" spans="1:13" x14ac:dyDescent="0.35">
      <c r="B108" s="2" t="s">
        <v>13</v>
      </c>
      <c r="C108" s="2" t="s">
        <v>4</v>
      </c>
      <c r="D108" s="2" t="s">
        <v>18</v>
      </c>
      <c r="E108" s="62" t="s">
        <v>132</v>
      </c>
      <c r="F108" s="62" t="s">
        <v>132</v>
      </c>
      <c r="G108" s="14"/>
      <c r="H108" s="2" t="s">
        <v>17</v>
      </c>
      <c r="I108" s="2" t="s">
        <v>4</v>
      </c>
      <c r="J108" s="4" t="s">
        <v>14</v>
      </c>
      <c r="K108" s="62" t="s">
        <v>132</v>
      </c>
      <c r="L108" s="62" t="s">
        <v>132</v>
      </c>
      <c r="M108" s="6"/>
    </row>
    <row r="109" spans="1:13" x14ac:dyDescent="0.35">
      <c r="A109" s="38"/>
      <c r="B109" s="1" t="s">
        <v>7</v>
      </c>
      <c r="C109" s="1" t="s">
        <v>4</v>
      </c>
      <c r="D109" s="1" t="s">
        <v>17</v>
      </c>
      <c r="E109" s="62" t="s">
        <v>132</v>
      </c>
      <c r="F109" s="62" t="s">
        <v>132</v>
      </c>
      <c r="G109" s="9"/>
      <c r="H109" s="1" t="s">
        <v>18</v>
      </c>
      <c r="I109" s="1" t="s">
        <v>4</v>
      </c>
      <c r="J109" s="3" t="s">
        <v>3</v>
      </c>
      <c r="K109" s="62" t="s">
        <v>132</v>
      </c>
      <c r="L109" s="62" t="s">
        <v>132</v>
      </c>
      <c r="M109" s="6"/>
    </row>
    <row r="110" spans="1:13" x14ac:dyDescent="0.35">
      <c r="B110" s="2" t="s">
        <v>19</v>
      </c>
      <c r="C110" s="2" t="s">
        <v>4</v>
      </c>
      <c r="D110" s="2" t="s">
        <v>20</v>
      </c>
      <c r="E110" s="62" t="s">
        <v>132</v>
      </c>
      <c r="F110" s="62" t="s">
        <v>132</v>
      </c>
      <c r="G110" s="14"/>
      <c r="H110" s="2" t="s">
        <v>20</v>
      </c>
      <c r="I110" s="2" t="s">
        <v>4</v>
      </c>
      <c r="J110" s="4" t="s">
        <v>16</v>
      </c>
      <c r="K110" s="62" t="s">
        <v>132</v>
      </c>
      <c r="L110" s="62" t="s">
        <v>132</v>
      </c>
      <c r="M110" s="6"/>
    </row>
    <row r="111" spans="1:13" x14ac:dyDescent="0.35">
      <c r="A111" s="38"/>
      <c r="B111" s="1" t="s">
        <v>16</v>
      </c>
      <c r="C111" s="1" t="s">
        <v>4</v>
      </c>
      <c r="D111" s="1" t="s">
        <v>5</v>
      </c>
      <c r="E111" s="62" t="s">
        <v>132</v>
      </c>
      <c r="F111" s="62" t="s">
        <v>132</v>
      </c>
      <c r="G111" s="9"/>
      <c r="H111" s="1" t="s">
        <v>11</v>
      </c>
      <c r="I111" s="1" t="s">
        <v>4</v>
      </c>
      <c r="J111" s="3" t="s">
        <v>9</v>
      </c>
      <c r="K111" s="62" t="s">
        <v>132</v>
      </c>
      <c r="L111" s="62" t="s">
        <v>132</v>
      </c>
      <c r="M111" s="6"/>
    </row>
    <row r="112" spans="1:13" x14ac:dyDescent="0.35">
      <c r="B112" s="65" t="s">
        <v>74</v>
      </c>
      <c r="C112" s="65"/>
      <c r="D112" s="65"/>
      <c r="E112" s="65"/>
      <c r="F112" s="65"/>
      <c r="G112" s="66" t="s">
        <v>76</v>
      </c>
      <c r="H112" s="66"/>
      <c r="I112" s="66"/>
      <c r="J112" s="66"/>
      <c r="K112" s="12"/>
      <c r="L112" s="12"/>
      <c r="M112" s="6"/>
    </row>
    <row r="113" spans="1:13" x14ac:dyDescent="0.35">
      <c r="A113" s="38"/>
      <c r="B113" s="63" t="s">
        <v>39</v>
      </c>
      <c r="C113" s="63"/>
      <c r="D113" s="64"/>
      <c r="E113" s="32" t="s">
        <v>53</v>
      </c>
      <c r="F113" s="33" t="s">
        <v>53</v>
      </c>
      <c r="G113" s="26"/>
      <c r="H113" s="63" t="s">
        <v>40</v>
      </c>
      <c r="I113" s="63"/>
      <c r="J113" s="64"/>
      <c r="K113" s="32" t="s">
        <v>53</v>
      </c>
      <c r="L113" s="33" t="s">
        <v>53</v>
      </c>
      <c r="M113" s="6"/>
    </row>
    <row r="114" spans="1:13" x14ac:dyDescent="0.35">
      <c r="B114" s="1" t="s">
        <v>3</v>
      </c>
      <c r="C114" s="1" t="s">
        <v>4</v>
      </c>
      <c r="D114" s="1" t="s">
        <v>20</v>
      </c>
      <c r="E114" s="62" t="s">
        <v>132</v>
      </c>
      <c r="F114" s="62" t="s">
        <v>132</v>
      </c>
      <c r="G114" s="27"/>
      <c r="H114" s="1" t="s">
        <v>6</v>
      </c>
      <c r="I114" s="1" t="s">
        <v>4</v>
      </c>
      <c r="J114" s="1" t="s">
        <v>5</v>
      </c>
      <c r="K114" s="62" t="s">
        <v>132</v>
      </c>
      <c r="L114" s="62" t="s">
        <v>132</v>
      </c>
      <c r="M114" s="6"/>
    </row>
    <row r="115" spans="1:13" x14ac:dyDescent="0.35">
      <c r="A115" s="38"/>
      <c r="B115" s="2" t="s">
        <v>8</v>
      </c>
      <c r="C115" s="2" t="s">
        <v>4</v>
      </c>
      <c r="D115" s="2" t="s">
        <v>17</v>
      </c>
      <c r="E115" s="62" t="s">
        <v>132</v>
      </c>
      <c r="F115" s="62" t="s">
        <v>132</v>
      </c>
      <c r="G115" s="14"/>
      <c r="H115" s="2" t="s">
        <v>10</v>
      </c>
      <c r="I115" s="2" t="s">
        <v>4</v>
      </c>
      <c r="J115" s="2" t="s">
        <v>9</v>
      </c>
      <c r="K115" s="62" t="s">
        <v>132</v>
      </c>
      <c r="L115" s="62" t="s">
        <v>132</v>
      </c>
      <c r="M115" s="6"/>
    </row>
    <row r="116" spans="1:13" x14ac:dyDescent="0.35">
      <c r="B116" s="1" t="s">
        <v>14</v>
      </c>
      <c r="C116" s="1" t="s">
        <v>4</v>
      </c>
      <c r="D116" s="1" t="s">
        <v>16</v>
      </c>
      <c r="E116" s="62" t="s">
        <v>132</v>
      </c>
      <c r="F116" s="62" t="s">
        <v>132</v>
      </c>
      <c r="G116" s="9"/>
      <c r="H116" s="1" t="s">
        <v>12</v>
      </c>
      <c r="I116" s="1" t="s">
        <v>4</v>
      </c>
      <c r="J116" s="1" t="s">
        <v>20</v>
      </c>
      <c r="K116" s="62" t="s">
        <v>132</v>
      </c>
      <c r="L116" s="62" t="s">
        <v>132</v>
      </c>
      <c r="M116" s="6"/>
    </row>
    <row r="117" spans="1:13" x14ac:dyDescent="0.35">
      <c r="A117" s="38"/>
      <c r="B117" s="2" t="s">
        <v>5</v>
      </c>
      <c r="C117" s="2" t="s">
        <v>4</v>
      </c>
      <c r="D117" s="2" t="s">
        <v>15</v>
      </c>
      <c r="E117" s="62" t="s">
        <v>132</v>
      </c>
      <c r="F117" s="62" t="s">
        <v>132</v>
      </c>
      <c r="G117" s="14"/>
      <c r="H117" s="2" t="s">
        <v>15</v>
      </c>
      <c r="I117" s="2" t="s">
        <v>4</v>
      </c>
      <c r="J117" s="2" t="s">
        <v>3</v>
      </c>
      <c r="K117" s="62" t="s">
        <v>132</v>
      </c>
      <c r="L117" s="62" t="s">
        <v>132</v>
      </c>
      <c r="M117" s="6"/>
    </row>
    <row r="118" spans="1:13" x14ac:dyDescent="0.35">
      <c r="B118" s="1" t="s">
        <v>9</v>
      </c>
      <c r="C118" s="1" t="s">
        <v>4</v>
      </c>
      <c r="D118" s="1" t="s">
        <v>12</v>
      </c>
      <c r="E118" s="62" t="s">
        <v>132</v>
      </c>
      <c r="F118" s="62" t="s">
        <v>132</v>
      </c>
      <c r="G118" s="9"/>
      <c r="H118" s="1" t="s">
        <v>17</v>
      </c>
      <c r="I118" s="1" t="s">
        <v>4</v>
      </c>
      <c r="J118" s="1" t="s">
        <v>11</v>
      </c>
      <c r="K118" s="62" t="s">
        <v>132</v>
      </c>
      <c r="L118" s="62" t="s">
        <v>132</v>
      </c>
      <c r="M118" s="6"/>
    </row>
    <row r="119" spans="1:13" x14ac:dyDescent="0.35">
      <c r="A119" s="38"/>
      <c r="B119" s="2" t="s">
        <v>21</v>
      </c>
      <c r="C119" s="2" t="s">
        <v>4</v>
      </c>
      <c r="D119" s="2" t="s">
        <v>6</v>
      </c>
      <c r="E119" s="62" t="s">
        <v>132</v>
      </c>
      <c r="F119" s="62" t="s">
        <v>132</v>
      </c>
      <c r="G119" s="14"/>
      <c r="H119" s="2" t="s">
        <v>18</v>
      </c>
      <c r="I119" s="2" t="s">
        <v>4</v>
      </c>
      <c r="J119" s="2" t="s">
        <v>7</v>
      </c>
      <c r="K119" s="62" t="s">
        <v>132</v>
      </c>
      <c r="L119" s="62" t="s">
        <v>132</v>
      </c>
      <c r="M119" s="6"/>
    </row>
    <row r="120" spans="1:13" x14ac:dyDescent="0.35">
      <c r="B120" s="1" t="s">
        <v>13</v>
      </c>
      <c r="C120" s="1" t="s">
        <v>4</v>
      </c>
      <c r="D120" s="1" t="s">
        <v>10</v>
      </c>
      <c r="E120" s="62" t="s">
        <v>132</v>
      </c>
      <c r="F120" s="62" t="s">
        <v>132</v>
      </c>
      <c r="G120" s="9"/>
      <c r="H120" s="1" t="s">
        <v>13</v>
      </c>
      <c r="I120" s="1" t="s">
        <v>4</v>
      </c>
      <c r="J120" s="1" t="s">
        <v>14</v>
      </c>
      <c r="K120" s="62" t="s">
        <v>132</v>
      </c>
      <c r="L120" s="62" t="s">
        <v>132</v>
      </c>
      <c r="M120" s="6"/>
    </row>
    <row r="121" spans="1:13" x14ac:dyDescent="0.35">
      <c r="A121" s="38"/>
      <c r="B121" s="2" t="s">
        <v>7</v>
      </c>
      <c r="C121" s="2" t="s">
        <v>4</v>
      </c>
      <c r="D121" s="2" t="s">
        <v>11</v>
      </c>
      <c r="E121" s="62" t="s">
        <v>132</v>
      </c>
      <c r="F121" s="62" t="s">
        <v>132</v>
      </c>
      <c r="G121" s="14"/>
      <c r="H121" s="2" t="s">
        <v>19</v>
      </c>
      <c r="I121" s="2" t="s">
        <v>4</v>
      </c>
      <c r="J121" s="2" t="s">
        <v>8</v>
      </c>
      <c r="K121" s="62" t="s">
        <v>132</v>
      </c>
      <c r="L121" s="62" t="s">
        <v>132</v>
      </c>
      <c r="M121" s="6"/>
    </row>
    <row r="122" spans="1:13" x14ac:dyDescent="0.35">
      <c r="B122" s="1" t="s">
        <v>19</v>
      </c>
      <c r="C122" s="1" t="s">
        <v>4</v>
      </c>
      <c r="D122" s="1" t="s">
        <v>18</v>
      </c>
      <c r="E122" s="62" t="s">
        <v>132</v>
      </c>
      <c r="F122" s="62" t="s">
        <v>132</v>
      </c>
      <c r="G122" s="9"/>
      <c r="H122" s="1" t="s">
        <v>16</v>
      </c>
      <c r="I122" s="1" t="s">
        <v>4</v>
      </c>
      <c r="J122" s="1" t="s">
        <v>21</v>
      </c>
      <c r="K122" s="62" t="s">
        <v>132</v>
      </c>
      <c r="L122" s="62" t="s">
        <v>132</v>
      </c>
      <c r="M122" s="6"/>
    </row>
    <row r="123" spans="1:13" x14ac:dyDescent="0.35">
      <c r="A123" s="38"/>
      <c r="B123" s="65" t="s">
        <v>75</v>
      </c>
      <c r="C123" s="65"/>
      <c r="D123" s="65"/>
      <c r="E123" s="65"/>
      <c r="F123" s="65"/>
      <c r="G123" s="66" t="s">
        <v>77</v>
      </c>
      <c r="H123" s="66"/>
      <c r="I123" s="66"/>
      <c r="J123" s="66"/>
      <c r="K123" s="12"/>
      <c r="L123" s="12"/>
      <c r="M123" s="6"/>
    </row>
    <row r="124" spans="1:13" x14ac:dyDescent="0.35">
      <c r="B124" s="63" t="s">
        <v>41</v>
      </c>
      <c r="C124" s="63"/>
      <c r="D124" s="64"/>
      <c r="E124" s="32" t="s">
        <v>53</v>
      </c>
      <c r="F124" s="33" t="s">
        <v>53</v>
      </c>
      <c r="G124" s="26"/>
      <c r="H124" s="63" t="s">
        <v>42</v>
      </c>
      <c r="I124" s="63"/>
      <c r="J124" s="64"/>
      <c r="K124" s="32" t="s">
        <v>53</v>
      </c>
      <c r="L124" s="33" t="s">
        <v>53</v>
      </c>
      <c r="M124" s="6"/>
    </row>
    <row r="125" spans="1:13" x14ac:dyDescent="0.35">
      <c r="A125" s="38"/>
      <c r="B125" s="1" t="s">
        <v>3</v>
      </c>
      <c r="C125" s="1" t="s">
        <v>4</v>
      </c>
      <c r="D125" s="3" t="s">
        <v>6</v>
      </c>
      <c r="E125" s="62" t="s">
        <v>132</v>
      </c>
      <c r="F125" s="62" t="s">
        <v>132</v>
      </c>
      <c r="G125" s="27"/>
      <c r="H125" s="1" t="s">
        <v>6</v>
      </c>
      <c r="I125" s="1" t="s">
        <v>4</v>
      </c>
      <c r="J125" s="1" t="s">
        <v>13</v>
      </c>
      <c r="K125" s="62" t="s">
        <v>132</v>
      </c>
      <c r="L125" s="62" t="s">
        <v>132</v>
      </c>
      <c r="M125" s="6"/>
    </row>
    <row r="126" spans="1:13" x14ac:dyDescent="0.35">
      <c r="B126" s="2" t="s">
        <v>8</v>
      </c>
      <c r="C126" s="2" t="s">
        <v>4</v>
      </c>
      <c r="D126" s="4" t="s">
        <v>21</v>
      </c>
      <c r="E126" s="62" t="s">
        <v>132</v>
      </c>
      <c r="F126" s="62" t="s">
        <v>132</v>
      </c>
      <c r="G126" s="14"/>
      <c r="H126" s="2" t="s">
        <v>10</v>
      </c>
      <c r="I126" s="2" t="s">
        <v>4</v>
      </c>
      <c r="J126" s="2" t="s">
        <v>5</v>
      </c>
      <c r="K126" s="62" t="s">
        <v>132</v>
      </c>
      <c r="L126" s="62" t="s">
        <v>132</v>
      </c>
      <c r="M126" s="6"/>
    </row>
    <row r="127" spans="1:13" x14ac:dyDescent="0.35">
      <c r="A127" s="38"/>
      <c r="B127" s="1" t="s">
        <v>14</v>
      </c>
      <c r="C127" s="1" t="s">
        <v>4</v>
      </c>
      <c r="D127" s="3" t="s">
        <v>19</v>
      </c>
      <c r="E127" s="62" t="s">
        <v>132</v>
      </c>
      <c r="F127" s="62" t="s">
        <v>132</v>
      </c>
      <c r="G127" s="9"/>
      <c r="H127" s="1" t="s">
        <v>8</v>
      </c>
      <c r="I127" s="1" t="s">
        <v>4</v>
      </c>
      <c r="J127" s="1" t="s">
        <v>14</v>
      </c>
      <c r="K127" s="62" t="s">
        <v>132</v>
      </c>
      <c r="L127" s="62" t="s">
        <v>132</v>
      </c>
      <c r="M127" s="6"/>
    </row>
    <row r="128" spans="1:13" x14ac:dyDescent="0.35">
      <c r="B128" s="2" t="s">
        <v>5</v>
      </c>
      <c r="C128" s="2" t="s">
        <v>4</v>
      </c>
      <c r="D128" s="4" t="s">
        <v>18</v>
      </c>
      <c r="E128" s="62" t="s">
        <v>132</v>
      </c>
      <c r="F128" s="62" t="s">
        <v>132</v>
      </c>
      <c r="G128" s="14"/>
      <c r="H128" s="2" t="s">
        <v>12</v>
      </c>
      <c r="I128" s="2" t="s">
        <v>4</v>
      </c>
      <c r="J128" s="2" t="s">
        <v>7</v>
      </c>
      <c r="K128" s="62" t="s">
        <v>132</v>
      </c>
      <c r="L128" s="62" t="s">
        <v>132</v>
      </c>
      <c r="M128" s="6"/>
    </row>
    <row r="129" spans="1:13" x14ac:dyDescent="0.35">
      <c r="A129" s="38"/>
      <c r="B129" s="1" t="s">
        <v>9</v>
      </c>
      <c r="C129" s="1" t="s">
        <v>4</v>
      </c>
      <c r="D129" s="3" t="s">
        <v>17</v>
      </c>
      <c r="E129" s="62" t="s">
        <v>132</v>
      </c>
      <c r="F129" s="62" t="s">
        <v>132</v>
      </c>
      <c r="G129" s="9"/>
      <c r="H129" s="1" t="s">
        <v>17</v>
      </c>
      <c r="I129" s="1" t="s">
        <v>4</v>
      </c>
      <c r="J129" s="1" t="s">
        <v>16</v>
      </c>
      <c r="K129" s="62" t="s">
        <v>132</v>
      </c>
      <c r="L129" s="62" t="s">
        <v>132</v>
      </c>
      <c r="M129" s="6"/>
    </row>
    <row r="130" spans="1:13" x14ac:dyDescent="0.35">
      <c r="B130" s="2" t="s">
        <v>20</v>
      </c>
      <c r="C130" s="2" t="s">
        <v>4</v>
      </c>
      <c r="D130" s="4" t="s">
        <v>10</v>
      </c>
      <c r="E130" s="62" t="s">
        <v>132</v>
      </c>
      <c r="F130" s="62" t="s">
        <v>132</v>
      </c>
      <c r="G130" s="14"/>
      <c r="H130" s="2" t="s">
        <v>18</v>
      </c>
      <c r="I130" s="2" t="s">
        <v>4</v>
      </c>
      <c r="J130" s="2" t="s">
        <v>9</v>
      </c>
      <c r="K130" s="62" t="s">
        <v>132</v>
      </c>
      <c r="L130" s="62" t="s">
        <v>132</v>
      </c>
      <c r="M130" s="6"/>
    </row>
    <row r="131" spans="1:13" x14ac:dyDescent="0.35">
      <c r="A131" s="38"/>
      <c r="B131" s="1" t="s">
        <v>7</v>
      </c>
      <c r="C131" s="1" t="s">
        <v>4</v>
      </c>
      <c r="D131" s="3" t="s">
        <v>13</v>
      </c>
      <c r="E131" s="62" t="s">
        <v>132</v>
      </c>
      <c r="F131" s="62" t="s">
        <v>132</v>
      </c>
      <c r="G131" s="9"/>
      <c r="H131" s="1" t="s">
        <v>21</v>
      </c>
      <c r="I131" s="1" t="s">
        <v>4</v>
      </c>
      <c r="J131" s="1" t="s">
        <v>11</v>
      </c>
      <c r="K131" s="62" t="s">
        <v>132</v>
      </c>
      <c r="L131" s="62" t="s">
        <v>132</v>
      </c>
      <c r="M131" s="6"/>
    </row>
    <row r="132" spans="1:13" x14ac:dyDescent="0.35">
      <c r="B132" s="2" t="s">
        <v>11</v>
      </c>
      <c r="C132" s="2" t="s">
        <v>4</v>
      </c>
      <c r="D132" s="4" t="s">
        <v>12</v>
      </c>
      <c r="E132" s="62" t="s">
        <v>132</v>
      </c>
      <c r="F132" s="62" t="s">
        <v>132</v>
      </c>
      <c r="G132" s="14"/>
      <c r="H132" s="2" t="s">
        <v>20</v>
      </c>
      <c r="I132" s="2" t="s">
        <v>4</v>
      </c>
      <c r="J132" s="2" t="s">
        <v>15</v>
      </c>
      <c r="K132" s="62" t="s">
        <v>132</v>
      </c>
      <c r="L132" s="62" t="s">
        <v>132</v>
      </c>
      <c r="M132" s="6"/>
    </row>
    <row r="133" spans="1:13" x14ac:dyDescent="0.35">
      <c r="A133" s="38"/>
      <c r="B133" s="1" t="s">
        <v>16</v>
      </c>
      <c r="C133" s="1" t="s">
        <v>4</v>
      </c>
      <c r="D133" s="3" t="s">
        <v>15</v>
      </c>
      <c r="E133" s="62" t="s">
        <v>132</v>
      </c>
      <c r="F133" s="62" t="s">
        <v>132</v>
      </c>
      <c r="G133" s="9"/>
      <c r="H133" s="1" t="s">
        <v>19</v>
      </c>
      <c r="I133" s="1" t="s">
        <v>4</v>
      </c>
      <c r="J133" s="1" t="s">
        <v>3</v>
      </c>
      <c r="K133" s="62" t="s">
        <v>132</v>
      </c>
      <c r="L133" s="62" t="s">
        <v>132</v>
      </c>
      <c r="M133" s="6"/>
    </row>
    <row r="134" spans="1:13" x14ac:dyDescent="0.35">
      <c r="B134" s="65" t="s">
        <v>78</v>
      </c>
      <c r="C134" s="65"/>
      <c r="D134" s="65"/>
      <c r="E134" s="65"/>
      <c r="F134" s="65"/>
      <c r="G134" s="66" t="s">
        <v>79</v>
      </c>
      <c r="H134" s="66"/>
      <c r="I134" s="66"/>
      <c r="J134" s="66"/>
      <c r="K134" s="12"/>
      <c r="L134" s="12"/>
      <c r="M134" s="6"/>
    </row>
    <row r="135" spans="1:13" x14ac:dyDescent="0.35">
      <c r="A135" s="38"/>
      <c r="B135" s="63" t="s">
        <v>43</v>
      </c>
      <c r="C135" s="63"/>
      <c r="D135" s="64"/>
      <c r="E135" s="32" t="s">
        <v>53</v>
      </c>
      <c r="F135" s="33" t="s">
        <v>53</v>
      </c>
      <c r="G135" s="26"/>
      <c r="H135" s="63" t="s">
        <v>44</v>
      </c>
      <c r="I135" s="63"/>
      <c r="J135" s="64"/>
      <c r="K135" s="32" t="s">
        <v>53</v>
      </c>
      <c r="L135" s="33" t="s">
        <v>53</v>
      </c>
      <c r="M135" s="6"/>
    </row>
    <row r="136" spans="1:13" x14ac:dyDescent="0.35">
      <c r="B136" s="1" t="s">
        <v>3</v>
      </c>
      <c r="C136" s="1" t="s">
        <v>4</v>
      </c>
      <c r="D136" s="1" t="s">
        <v>12</v>
      </c>
      <c r="E136" s="62" t="s">
        <v>132</v>
      </c>
      <c r="F136" s="62" t="s">
        <v>132</v>
      </c>
      <c r="G136" s="27"/>
      <c r="H136" s="1" t="s">
        <v>3</v>
      </c>
      <c r="I136" s="1" t="s">
        <v>4</v>
      </c>
      <c r="J136" s="3" t="s">
        <v>9</v>
      </c>
      <c r="K136" s="62" t="s">
        <v>132</v>
      </c>
      <c r="L136" s="62" t="s">
        <v>132</v>
      </c>
      <c r="M136" s="6"/>
    </row>
    <row r="137" spans="1:13" x14ac:dyDescent="0.35">
      <c r="A137" s="38"/>
      <c r="B137" s="2" t="s">
        <v>14</v>
      </c>
      <c r="C137" s="2" t="s">
        <v>4</v>
      </c>
      <c r="D137" s="2" t="s">
        <v>5</v>
      </c>
      <c r="E137" s="62" t="s">
        <v>132</v>
      </c>
      <c r="F137" s="62" t="s">
        <v>132</v>
      </c>
      <c r="G137" s="14"/>
      <c r="H137" s="2" t="s">
        <v>6</v>
      </c>
      <c r="I137" s="2" t="s">
        <v>4</v>
      </c>
      <c r="J137" s="4" t="s">
        <v>14</v>
      </c>
      <c r="K137" s="62" t="s">
        <v>132</v>
      </c>
      <c r="L137" s="62" t="s">
        <v>132</v>
      </c>
      <c r="M137" s="6"/>
    </row>
    <row r="138" spans="1:13" x14ac:dyDescent="0.35">
      <c r="B138" s="1" t="s">
        <v>15</v>
      </c>
      <c r="C138" s="1" t="s">
        <v>4</v>
      </c>
      <c r="D138" s="1" t="s">
        <v>21</v>
      </c>
      <c r="E138" s="62" t="s">
        <v>132</v>
      </c>
      <c r="F138" s="62" t="s">
        <v>132</v>
      </c>
      <c r="G138" s="9"/>
      <c r="H138" s="1" t="s">
        <v>10</v>
      </c>
      <c r="I138" s="1" t="s">
        <v>4</v>
      </c>
      <c r="J138" s="3" t="s">
        <v>15</v>
      </c>
      <c r="K138" s="62" t="s">
        <v>132</v>
      </c>
      <c r="L138" s="62" t="s">
        <v>132</v>
      </c>
      <c r="M138" s="6"/>
    </row>
    <row r="139" spans="1:13" x14ac:dyDescent="0.35">
      <c r="A139" s="38"/>
      <c r="B139" s="2" t="s">
        <v>18</v>
      </c>
      <c r="C139" s="2" t="s">
        <v>4</v>
      </c>
      <c r="D139" s="2" t="s">
        <v>17</v>
      </c>
      <c r="E139" s="62" t="s">
        <v>132</v>
      </c>
      <c r="F139" s="62" t="s">
        <v>132</v>
      </c>
      <c r="G139" s="14"/>
      <c r="H139" s="2" t="s">
        <v>8</v>
      </c>
      <c r="I139" s="2" t="s">
        <v>4</v>
      </c>
      <c r="J139" s="4" t="s">
        <v>16</v>
      </c>
      <c r="K139" s="62" t="s">
        <v>132</v>
      </c>
      <c r="L139" s="62" t="s">
        <v>132</v>
      </c>
      <c r="M139" s="6"/>
    </row>
    <row r="140" spans="1:13" x14ac:dyDescent="0.35">
      <c r="B140" s="1" t="s">
        <v>9</v>
      </c>
      <c r="C140" s="1" t="s">
        <v>4</v>
      </c>
      <c r="D140" s="1" t="s">
        <v>8</v>
      </c>
      <c r="E140" s="62" t="s">
        <v>132</v>
      </c>
      <c r="F140" s="62" t="s">
        <v>132</v>
      </c>
      <c r="G140" s="9"/>
      <c r="H140" s="1" t="s">
        <v>12</v>
      </c>
      <c r="I140" s="1" t="s">
        <v>4</v>
      </c>
      <c r="J140" s="3" t="s">
        <v>18</v>
      </c>
      <c r="K140" s="62" t="s">
        <v>132</v>
      </c>
      <c r="L140" s="62" t="s">
        <v>132</v>
      </c>
      <c r="M140" s="6"/>
    </row>
    <row r="141" spans="1:13" x14ac:dyDescent="0.35">
      <c r="A141" s="38"/>
      <c r="B141" s="2" t="s">
        <v>13</v>
      </c>
      <c r="C141" s="2" t="s">
        <v>4</v>
      </c>
      <c r="D141" s="2" t="s">
        <v>19</v>
      </c>
      <c r="E141" s="62" t="s">
        <v>132</v>
      </c>
      <c r="F141" s="62" t="s">
        <v>132</v>
      </c>
      <c r="G141" s="14"/>
      <c r="H141" s="2" t="s">
        <v>5</v>
      </c>
      <c r="I141" s="2" t="s">
        <v>4</v>
      </c>
      <c r="J141" s="4" t="s">
        <v>7</v>
      </c>
      <c r="K141" s="62" t="s">
        <v>132</v>
      </c>
      <c r="L141" s="62" t="s">
        <v>132</v>
      </c>
      <c r="M141" s="6"/>
    </row>
    <row r="142" spans="1:13" x14ac:dyDescent="0.35">
      <c r="B142" s="1" t="s">
        <v>7</v>
      </c>
      <c r="C142" s="1" t="s">
        <v>4</v>
      </c>
      <c r="D142" s="1" t="s">
        <v>20</v>
      </c>
      <c r="E142" s="62" t="s">
        <v>132</v>
      </c>
      <c r="F142" s="62" t="s">
        <v>132</v>
      </c>
      <c r="G142" s="9"/>
      <c r="H142" s="1" t="s">
        <v>21</v>
      </c>
      <c r="I142" s="1" t="s">
        <v>4</v>
      </c>
      <c r="J142" s="3" t="s">
        <v>17</v>
      </c>
      <c r="K142" s="62" t="s">
        <v>132</v>
      </c>
      <c r="L142" s="62" t="s">
        <v>132</v>
      </c>
      <c r="M142" s="6"/>
    </row>
    <row r="143" spans="1:13" x14ac:dyDescent="0.35">
      <c r="A143" s="38"/>
      <c r="B143" s="2" t="s">
        <v>11</v>
      </c>
      <c r="C143" s="2" t="s">
        <v>4</v>
      </c>
      <c r="D143" s="2" t="s">
        <v>10</v>
      </c>
      <c r="E143" s="62" t="s">
        <v>132</v>
      </c>
      <c r="F143" s="62" t="s">
        <v>132</v>
      </c>
      <c r="G143" s="14"/>
      <c r="H143" s="2" t="s">
        <v>20</v>
      </c>
      <c r="I143" s="2" t="s">
        <v>4</v>
      </c>
      <c r="J143" s="4" t="s">
        <v>13</v>
      </c>
      <c r="K143" s="62" t="s">
        <v>132</v>
      </c>
      <c r="L143" s="62" t="s">
        <v>132</v>
      </c>
      <c r="M143" s="6"/>
    </row>
    <row r="144" spans="1:13" x14ac:dyDescent="0.35">
      <c r="B144" s="1" t="s">
        <v>16</v>
      </c>
      <c r="C144" s="1" t="s">
        <v>4</v>
      </c>
      <c r="D144" s="1" t="s">
        <v>6</v>
      </c>
      <c r="E144" s="62" t="s">
        <v>132</v>
      </c>
      <c r="F144" s="62" t="s">
        <v>132</v>
      </c>
      <c r="G144" s="9"/>
      <c r="H144" s="1" t="s">
        <v>19</v>
      </c>
      <c r="I144" s="1" t="s">
        <v>4</v>
      </c>
      <c r="J144" s="3" t="s">
        <v>11</v>
      </c>
      <c r="K144" s="62" t="s">
        <v>132</v>
      </c>
      <c r="L144" s="62" t="s">
        <v>132</v>
      </c>
      <c r="M144" s="6"/>
    </row>
    <row r="145" spans="1:13" x14ac:dyDescent="0.35">
      <c r="A145" s="38"/>
      <c r="B145" s="65" t="s">
        <v>80</v>
      </c>
      <c r="C145" s="65"/>
      <c r="D145" s="65"/>
      <c r="E145" s="65"/>
      <c r="F145" s="65"/>
      <c r="G145" s="66" t="s">
        <v>81</v>
      </c>
      <c r="H145" s="66"/>
      <c r="I145" s="66"/>
      <c r="J145" s="66"/>
      <c r="K145" s="12"/>
      <c r="L145" s="12"/>
      <c r="M145" s="6"/>
    </row>
    <row r="146" spans="1:13" x14ac:dyDescent="0.35">
      <c r="B146" s="63" t="s">
        <v>45</v>
      </c>
      <c r="C146" s="63"/>
      <c r="D146" s="64"/>
      <c r="E146" s="32" t="s">
        <v>53</v>
      </c>
      <c r="F146" s="33" t="s">
        <v>53</v>
      </c>
      <c r="G146" s="26"/>
      <c r="H146" s="63" t="s">
        <v>46</v>
      </c>
      <c r="I146" s="63"/>
      <c r="J146" s="64"/>
      <c r="K146" s="32" t="s">
        <v>53</v>
      </c>
      <c r="L146" s="33" t="s">
        <v>53</v>
      </c>
      <c r="M146" s="6"/>
    </row>
    <row r="147" spans="1:13" x14ac:dyDescent="0.35">
      <c r="A147" s="38"/>
      <c r="B147" s="1" t="s">
        <v>12</v>
      </c>
      <c r="C147" s="1" t="s">
        <v>4</v>
      </c>
      <c r="D147" s="1" t="s">
        <v>6</v>
      </c>
      <c r="E147" s="62" t="s">
        <v>132</v>
      </c>
      <c r="F147" s="62" t="s">
        <v>132</v>
      </c>
      <c r="G147" s="27"/>
      <c r="H147" s="1" t="s">
        <v>3</v>
      </c>
      <c r="I147" s="1" t="s">
        <v>4</v>
      </c>
      <c r="J147" s="1" t="s">
        <v>17</v>
      </c>
      <c r="K147" s="62" t="s">
        <v>132</v>
      </c>
      <c r="L147" s="62" t="s">
        <v>132</v>
      </c>
      <c r="M147" s="6"/>
    </row>
    <row r="148" spans="1:13" x14ac:dyDescent="0.35">
      <c r="B148" s="2" t="s">
        <v>5</v>
      </c>
      <c r="C148" s="2" t="s">
        <v>4</v>
      </c>
      <c r="D148" s="2" t="s">
        <v>11</v>
      </c>
      <c r="E148" s="62" t="s">
        <v>132</v>
      </c>
      <c r="F148" s="62" t="s">
        <v>132</v>
      </c>
      <c r="G148" s="14"/>
      <c r="H148" s="2" t="s">
        <v>6</v>
      </c>
      <c r="I148" s="2" t="s">
        <v>4</v>
      </c>
      <c r="J148" s="2" t="s">
        <v>15</v>
      </c>
      <c r="K148" s="62" t="s">
        <v>132</v>
      </c>
      <c r="L148" s="62" t="s">
        <v>132</v>
      </c>
      <c r="M148" s="6"/>
    </row>
    <row r="149" spans="1:13" x14ac:dyDescent="0.35">
      <c r="A149" s="38"/>
      <c r="B149" s="1" t="s">
        <v>15</v>
      </c>
      <c r="C149" s="1" t="s">
        <v>4</v>
      </c>
      <c r="D149" s="1" t="s">
        <v>14</v>
      </c>
      <c r="E149" s="62" t="s">
        <v>132</v>
      </c>
      <c r="F149" s="62" t="s">
        <v>132</v>
      </c>
      <c r="G149" s="9"/>
      <c r="H149" s="1" t="s">
        <v>10</v>
      </c>
      <c r="I149" s="1" t="s">
        <v>4</v>
      </c>
      <c r="J149" s="1" t="s">
        <v>12</v>
      </c>
      <c r="K149" s="62" t="s">
        <v>132</v>
      </c>
      <c r="L149" s="62" t="s">
        <v>132</v>
      </c>
      <c r="M149" s="6"/>
    </row>
    <row r="150" spans="1:13" x14ac:dyDescent="0.35">
      <c r="B150" s="2" t="s">
        <v>17</v>
      </c>
      <c r="C150" s="2" t="s">
        <v>4</v>
      </c>
      <c r="D150" s="2" t="s">
        <v>19</v>
      </c>
      <c r="E150" s="62" t="s">
        <v>132</v>
      </c>
      <c r="F150" s="62" t="s">
        <v>132</v>
      </c>
      <c r="G150" s="14"/>
      <c r="H150" s="2" t="s">
        <v>8</v>
      </c>
      <c r="I150" s="2" t="s">
        <v>4</v>
      </c>
      <c r="J150" s="2" t="s">
        <v>18</v>
      </c>
      <c r="K150" s="62" t="s">
        <v>132</v>
      </c>
      <c r="L150" s="62" t="s">
        <v>132</v>
      </c>
      <c r="M150" s="6"/>
    </row>
    <row r="151" spans="1:13" x14ac:dyDescent="0.35">
      <c r="A151" s="38"/>
      <c r="B151" s="1" t="s">
        <v>18</v>
      </c>
      <c r="C151" s="1" t="s">
        <v>4</v>
      </c>
      <c r="D151" s="1" t="s">
        <v>10</v>
      </c>
      <c r="E151" s="62" t="s">
        <v>132</v>
      </c>
      <c r="F151" s="62" t="s">
        <v>132</v>
      </c>
      <c r="G151" s="9"/>
      <c r="H151" s="1" t="s">
        <v>14</v>
      </c>
      <c r="I151" s="1" t="s">
        <v>4</v>
      </c>
      <c r="J151" s="1" t="s">
        <v>21</v>
      </c>
      <c r="K151" s="62" t="s">
        <v>132</v>
      </c>
      <c r="L151" s="62" t="s">
        <v>132</v>
      </c>
      <c r="M151" s="6"/>
    </row>
    <row r="152" spans="1:13" x14ac:dyDescent="0.35">
      <c r="B152" s="2" t="s">
        <v>9</v>
      </c>
      <c r="C152" s="2" t="s">
        <v>4</v>
      </c>
      <c r="D152" s="2" t="s">
        <v>7</v>
      </c>
      <c r="E152" s="62" t="s">
        <v>132</v>
      </c>
      <c r="F152" s="62" t="s">
        <v>132</v>
      </c>
      <c r="G152" s="14"/>
      <c r="H152" s="2" t="s">
        <v>9</v>
      </c>
      <c r="I152" s="2" t="s">
        <v>4</v>
      </c>
      <c r="J152" s="2" t="s">
        <v>19</v>
      </c>
      <c r="K152" s="62" t="s">
        <v>132</v>
      </c>
      <c r="L152" s="62" t="s">
        <v>132</v>
      </c>
      <c r="M152" s="6"/>
    </row>
    <row r="153" spans="1:13" x14ac:dyDescent="0.35">
      <c r="A153" s="38"/>
      <c r="B153" s="1" t="s">
        <v>21</v>
      </c>
      <c r="C153" s="1" t="s">
        <v>4</v>
      </c>
      <c r="D153" s="1" t="s">
        <v>20</v>
      </c>
      <c r="E153" s="62" t="s">
        <v>132</v>
      </c>
      <c r="F153" s="62" t="s">
        <v>132</v>
      </c>
      <c r="G153" s="9"/>
      <c r="H153" s="1" t="s">
        <v>13</v>
      </c>
      <c r="I153" s="1" t="s">
        <v>4</v>
      </c>
      <c r="J153" s="1" t="s">
        <v>5</v>
      </c>
      <c r="K153" s="62" t="s">
        <v>132</v>
      </c>
      <c r="L153" s="62" t="s">
        <v>132</v>
      </c>
      <c r="M153" s="6"/>
    </row>
    <row r="154" spans="1:13" x14ac:dyDescent="0.35">
      <c r="B154" s="2" t="s">
        <v>13</v>
      </c>
      <c r="C154" s="2" t="s">
        <v>4</v>
      </c>
      <c r="D154" s="2" t="s">
        <v>8</v>
      </c>
      <c r="E154" s="62" t="s">
        <v>132</v>
      </c>
      <c r="F154" s="62" t="s">
        <v>132</v>
      </c>
      <c r="G154" s="14"/>
      <c r="H154" s="2" t="s">
        <v>7</v>
      </c>
      <c r="I154" s="2" t="s">
        <v>4</v>
      </c>
      <c r="J154" s="2" t="s">
        <v>16</v>
      </c>
      <c r="K154" s="62" t="s">
        <v>132</v>
      </c>
      <c r="L154" s="62" t="s">
        <v>132</v>
      </c>
      <c r="M154" s="6"/>
    </row>
    <row r="155" spans="1:13" x14ac:dyDescent="0.35">
      <c r="A155" s="38"/>
      <c r="B155" s="1" t="s">
        <v>16</v>
      </c>
      <c r="C155" s="1" t="s">
        <v>4</v>
      </c>
      <c r="D155" s="1" t="s">
        <v>3</v>
      </c>
      <c r="E155" s="62" t="s">
        <v>132</v>
      </c>
      <c r="F155" s="62" t="s">
        <v>132</v>
      </c>
      <c r="G155" s="9"/>
      <c r="H155" s="1" t="s">
        <v>11</v>
      </c>
      <c r="I155" s="1" t="s">
        <v>4</v>
      </c>
      <c r="J155" s="1" t="s">
        <v>20</v>
      </c>
      <c r="K155" s="62" t="s">
        <v>132</v>
      </c>
      <c r="L155" s="62" t="s">
        <v>132</v>
      </c>
      <c r="M155" s="6"/>
    </row>
    <row r="156" spans="1:13" x14ac:dyDescent="0.35">
      <c r="B156" s="65" t="s">
        <v>84</v>
      </c>
      <c r="C156" s="65"/>
      <c r="D156" s="65"/>
      <c r="E156" s="65"/>
      <c r="F156" s="65"/>
      <c r="G156" s="66" t="s">
        <v>85</v>
      </c>
      <c r="H156" s="66"/>
      <c r="I156" s="66"/>
      <c r="J156" s="66"/>
      <c r="K156" s="12"/>
      <c r="L156" s="12"/>
      <c r="M156" s="6"/>
    </row>
    <row r="157" spans="1:13" x14ac:dyDescent="0.35">
      <c r="A157" s="38"/>
      <c r="B157" s="63" t="s">
        <v>47</v>
      </c>
      <c r="C157" s="63"/>
      <c r="D157" s="64"/>
      <c r="E157" s="32" t="s">
        <v>53</v>
      </c>
      <c r="F157" s="33" t="s">
        <v>53</v>
      </c>
      <c r="G157" s="26"/>
      <c r="H157" s="63" t="s">
        <v>48</v>
      </c>
      <c r="I157" s="63"/>
      <c r="J157" s="64"/>
      <c r="K157" s="32" t="s">
        <v>53</v>
      </c>
      <c r="L157" s="33" t="s">
        <v>53</v>
      </c>
      <c r="M157" s="6"/>
    </row>
    <row r="158" spans="1:13" x14ac:dyDescent="0.35">
      <c r="B158" s="1" t="s">
        <v>12</v>
      </c>
      <c r="C158" s="1" t="s">
        <v>4</v>
      </c>
      <c r="D158" s="3" t="s">
        <v>8</v>
      </c>
      <c r="E158" s="62" t="s">
        <v>132</v>
      </c>
      <c r="F158" s="62" t="s">
        <v>132</v>
      </c>
      <c r="G158" s="27"/>
      <c r="H158" s="1" t="s">
        <v>6</v>
      </c>
      <c r="I158" s="1" t="s">
        <v>4</v>
      </c>
      <c r="J158" s="1" t="s">
        <v>17</v>
      </c>
      <c r="K158" s="62" t="s">
        <v>132</v>
      </c>
      <c r="L158" s="62" t="s">
        <v>132</v>
      </c>
      <c r="M158" s="6"/>
    </row>
    <row r="159" spans="1:13" x14ac:dyDescent="0.35">
      <c r="B159" s="2" t="s">
        <v>5</v>
      </c>
      <c r="C159" s="2" t="s">
        <v>4</v>
      </c>
      <c r="D159" s="4" t="s">
        <v>9</v>
      </c>
      <c r="E159" s="62" t="s">
        <v>132</v>
      </c>
      <c r="F159" s="62" t="s">
        <v>132</v>
      </c>
      <c r="G159" s="14"/>
      <c r="H159" s="2" t="s">
        <v>8</v>
      </c>
      <c r="I159" s="2" t="s">
        <v>4</v>
      </c>
      <c r="J159" s="2" t="s">
        <v>20</v>
      </c>
      <c r="K159" s="62" t="s">
        <v>132</v>
      </c>
      <c r="L159" s="62" t="s">
        <v>132</v>
      </c>
      <c r="M159" s="6"/>
    </row>
    <row r="160" spans="1:13" x14ac:dyDescent="0.35">
      <c r="B160" s="1" t="s">
        <v>15</v>
      </c>
      <c r="C160" s="1" t="s">
        <v>4</v>
      </c>
      <c r="D160" s="3" t="s">
        <v>13</v>
      </c>
      <c r="E160" s="62" t="s">
        <v>132</v>
      </c>
      <c r="F160" s="62" t="s">
        <v>132</v>
      </c>
      <c r="G160" s="9"/>
      <c r="H160" s="1" t="s">
        <v>14</v>
      </c>
      <c r="I160" s="1" t="s">
        <v>4</v>
      </c>
      <c r="J160" s="1" t="s">
        <v>12</v>
      </c>
      <c r="K160" s="62" t="s">
        <v>132</v>
      </c>
      <c r="L160" s="62" t="s">
        <v>132</v>
      </c>
      <c r="M160" s="6"/>
    </row>
    <row r="161" spans="2:13" x14ac:dyDescent="0.35">
      <c r="B161" s="2" t="s">
        <v>17</v>
      </c>
      <c r="C161" s="2" t="s">
        <v>4</v>
      </c>
      <c r="D161" s="4" t="s">
        <v>10</v>
      </c>
      <c r="E161" s="62" t="s">
        <v>132</v>
      </c>
      <c r="F161" s="62" t="s">
        <v>132</v>
      </c>
      <c r="G161" s="14"/>
      <c r="H161" s="2" t="s">
        <v>9</v>
      </c>
      <c r="I161" s="2" t="s">
        <v>4</v>
      </c>
      <c r="J161" s="2" t="s">
        <v>15</v>
      </c>
      <c r="K161" s="62" t="s">
        <v>132</v>
      </c>
      <c r="L161" s="62" t="s">
        <v>132</v>
      </c>
      <c r="M161" s="6"/>
    </row>
    <row r="162" spans="2:13" x14ac:dyDescent="0.35">
      <c r="B162" s="1" t="s">
        <v>18</v>
      </c>
      <c r="C162" s="1" t="s">
        <v>4</v>
      </c>
      <c r="D162" s="3" t="s">
        <v>6</v>
      </c>
      <c r="E162" s="62" t="s">
        <v>132</v>
      </c>
      <c r="F162" s="62" t="s">
        <v>132</v>
      </c>
      <c r="G162" s="9"/>
      <c r="H162" s="1" t="s">
        <v>13</v>
      </c>
      <c r="I162" s="1" t="s">
        <v>4</v>
      </c>
      <c r="J162" s="1" t="s">
        <v>3</v>
      </c>
      <c r="K162" s="62" t="s">
        <v>132</v>
      </c>
      <c r="L162" s="62" t="s">
        <v>132</v>
      </c>
      <c r="M162" s="6"/>
    </row>
    <row r="163" spans="2:13" x14ac:dyDescent="0.35">
      <c r="B163" s="2" t="s">
        <v>21</v>
      </c>
      <c r="C163" s="2" t="s">
        <v>4</v>
      </c>
      <c r="D163" s="4" t="s">
        <v>3</v>
      </c>
      <c r="E163" s="62" t="s">
        <v>132</v>
      </c>
      <c r="F163" s="62" t="s">
        <v>132</v>
      </c>
      <c r="G163" s="14"/>
      <c r="H163" s="2" t="s">
        <v>7</v>
      </c>
      <c r="I163" s="2" t="s">
        <v>4</v>
      </c>
      <c r="J163" s="2" t="s">
        <v>21</v>
      </c>
      <c r="K163" s="62" t="s">
        <v>132</v>
      </c>
      <c r="L163" s="62" t="s">
        <v>132</v>
      </c>
      <c r="M163" s="6"/>
    </row>
    <row r="164" spans="2:13" x14ac:dyDescent="0.35">
      <c r="B164" s="1" t="s">
        <v>20</v>
      </c>
      <c r="C164" s="1" t="s">
        <v>4</v>
      </c>
      <c r="D164" s="3" t="s">
        <v>14</v>
      </c>
      <c r="E164" s="62" t="s">
        <v>132</v>
      </c>
      <c r="F164" s="62" t="s">
        <v>132</v>
      </c>
      <c r="G164" s="9"/>
      <c r="H164" s="1" t="s">
        <v>19</v>
      </c>
      <c r="I164" s="1" t="s">
        <v>4</v>
      </c>
      <c r="J164" s="1" t="s">
        <v>5</v>
      </c>
      <c r="K164" s="62" t="s">
        <v>132</v>
      </c>
      <c r="L164" s="62" t="s">
        <v>132</v>
      </c>
      <c r="M164" s="6"/>
    </row>
    <row r="165" spans="2:13" x14ac:dyDescent="0.35">
      <c r="B165" s="2" t="s">
        <v>19</v>
      </c>
      <c r="C165" s="2" t="s">
        <v>4</v>
      </c>
      <c r="D165" s="4" t="s">
        <v>7</v>
      </c>
      <c r="E165" s="62" t="s">
        <v>132</v>
      </c>
      <c r="F165" s="62" t="s">
        <v>132</v>
      </c>
      <c r="G165" s="14"/>
      <c r="H165" s="2" t="s">
        <v>11</v>
      </c>
      <c r="I165" s="2" t="s">
        <v>4</v>
      </c>
      <c r="J165" s="2" t="s">
        <v>18</v>
      </c>
      <c r="K165" s="62" t="s">
        <v>132</v>
      </c>
      <c r="L165" s="62" t="s">
        <v>132</v>
      </c>
      <c r="M165" s="6"/>
    </row>
    <row r="166" spans="2:13" x14ac:dyDescent="0.35">
      <c r="B166" s="1" t="s">
        <v>16</v>
      </c>
      <c r="C166" s="1" t="s">
        <v>4</v>
      </c>
      <c r="D166" s="3" t="s">
        <v>11</v>
      </c>
      <c r="E166" s="62" t="s">
        <v>132</v>
      </c>
      <c r="F166" s="62" t="s">
        <v>132</v>
      </c>
      <c r="G166" s="9"/>
      <c r="H166" s="1" t="s">
        <v>16</v>
      </c>
      <c r="I166" s="1" t="s">
        <v>4</v>
      </c>
      <c r="J166" s="1" t="s">
        <v>10</v>
      </c>
      <c r="K166" s="62" t="s">
        <v>132</v>
      </c>
      <c r="L166" s="62" t="s">
        <v>132</v>
      </c>
      <c r="M166" s="6"/>
    </row>
    <row r="167" spans="2:13" x14ac:dyDescent="0.35">
      <c r="B167" s="65" t="s">
        <v>82</v>
      </c>
      <c r="C167" s="65"/>
      <c r="D167" s="65"/>
      <c r="E167" s="65"/>
      <c r="F167" s="65"/>
      <c r="G167" s="66" t="s">
        <v>86</v>
      </c>
      <c r="H167" s="66"/>
      <c r="I167" s="66"/>
      <c r="J167" s="66"/>
      <c r="K167" s="12"/>
      <c r="L167" s="12"/>
      <c r="M167" s="6"/>
    </row>
    <row r="168" spans="2:13" x14ac:dyDescent="0.35">
      <c r="B168" s="63" t="s">
        <v>49</v>
      </c>
      <c r="C168" s="63"/>
      <c r="D168" s="64"/>
      <c r="E168" s="32" t="s">
        <v>53</v>
      </c>
      <c r="F168" s="33" t="s">
        <v>53</v>
      </c>
      <c r="G168" s="26"/>
      <c r="H168" s="63" t="s">
        <v>88</v>
      </c>
      <c r="I168" s="63"/>
      <c r="J168" s="64"/>
      <c r="K168" s="32" t="s">
        <v>53</v>
      </c>
      <c r="L168" s="33" t="s">
        <v>53</v>
      </c>
      <c r="M168" s="6"/>
    </row>
    <row r="169" spans="2:13" x14ac:dyDescent="0.35">
      <c r="B169" s="1" t="s">
        <v>3</v>
      </c>
      <c r="C169" s="1" t="s">
        <v>4</v>
      </c>
      <c r="D169" s="1" t="s">
        <v>11</v>
      </c>
      <c r="E169" s="62" t="s">
        <v>132</v>
      </c>
      <c r="F169" s="62" t="s">
        <v>132</v>
      </c>
      <c r="G169" s="27"/>
      <c r="H169" s="1" t="s">
        <v>6</v>
      </c>
      <c r="I169" s="1" t="s">
        <v>4</v>
      </c>
      <c r="J169" s="3" t="s">
        <v>7</v>
      </c>
      <c r="K169" s="62" t="s">
        <v>132</v>
      </c>
      <c r="L169" s="62" t="s">
        <v>132</v>
      </c>
      <c r="M169" s="6"/>
    </row>
    <row r="170" spans="2:13" x14ac:dyDescent="0.35">
      <c r="B170" s="2" t="s">
        <v>10</v>
      </c>
      <c r="C170" s="2" t="s">
        <v>4</v>
      </c>
      <c r="D170" s="2" t="s">
        <v>6</v>
      </c>
      <c r="E170" s="62" t="s">
        <v>132</v>
      </c>
      <c r="F170" s="62" t="s">
        <v>132</v>
      </c>
      <c r="G170" s="14"/>
      <c r="H170" s="2" t="s">
        <v>10</v>
      </c>
      <c r="I170" s="2" t="s">
        <v>4</v>
      </c>
      <c r="J170" s="4" t="s">
        <v>8</v>
      </c>
      <c r="K170" s="62" t="s">
        <v>132</v>
      </c>
      <c r="L170" s="62" t="s">
        <v>132</v>
      </c>
      <c r="M170" s="6"/>
    </row>
    <row r="171" spans="2:13" x14ac:dyDescent="0.35">
      <c r="B171" s="1" t="s">
        <v>12</v>
      </c>
      <c r="C171" s="1" t="s">
        <v>4</v>
      </c>
      <c r="D171" s="1" t="s">
        <v>16</v>
      </c>
      <c r="E171" s="62" t="s">
        <v>132</v>
      </c>
      <c r="F171" s="62" t="s">
        <v>132</v>
      </c>
      <c r="G171" s="9"/>
      <c r="H171" s="1" t="s">
        <v>5</v>
      </c>
      <c r="I171" s="1" t="s">
        <v>4</v>
      </c>
      <c r="J171" s="3" t="s">
        <v>3</v>
      </c>
      <c r="K171" s="62" t="s">
        <v>132</v>
      </c>
      <c r="L171" s="62" t="s">
        <v>132</v>
      </c>
      <c r="M171" s="6"/>
    </row>
    <row r="172" spans="2:13" x14ac:dyDescent="0.35">
      <c r="B172" s="2" t="s">
        <v>14</v>
      </c>
      <c r="C172" s="2" t="s">
        <v>4</v>
      </c>
      <c r="D172" s="2" t="s">
        <v>9</v>
      </c>
      <c r="E172" s="62" t="s">
        <v>132</v>
      </c>
      <c r="F172" s="62" t="s">
        <v>132</v>
      </c>
      <c r="G172" s="14"/>
      <c r="H172" s="2" t="s">
        <v>17</v>
      </c>
      <c r="I172" s="2" t="s">
        <v>4</v>
      </c>
      <c r="J172" s="4" t="s">
        <v>12</v>
      </c>
      <c r="K172" s="62" t="s">
        <v>132</v>
      </c>
      <c r="L172" s="62" t="s">
        <v>132</v>
      </c>
      <c r="M172" s="6"/>
    </row>
    <row r="173" spans="2:13" x14ac:dyDescent="0.35">
      <c r="B173" s="1" t="s">
        <v>15</v>
      </c>
      <c r="C173" s="1" t="s">
        <v>4</v>
      </c>
      <c r="D173" s="1" t="s">
        <v>19</v>
      </c>
      <c r="E173" s="62" t="s">
        <v>132</v>
      </c>
      <c r="F173" s="62" t="s">
        <v>132</v>
      </c>
      <c r="G173" s="9"/>
      <c r="H173" s="1" t="s">
        <v>18</v>
      </c>
      <c r="I173" s="1" t="s">
        <v>4</v>
      </c>
      <c r="J173" s="3" t="s">
        <v>14</v>
      </c>
      <c r="K173" s="62" t="s">
        <v>132</v>
      </c>
      <c r="L173" s="62" t="s">
        <v>132</v>
      </c>
      <c r="M173" s="6"/>
    </row>
    <row r="174" spans="2:13" x14ac:dyDescent="0.35">
      <c r="B174" s="2" t="s">
        <v>17</v>
      </c>
      <c r="C174" s="2" t="s">
        <v>4</v>
      </c>
      <c r="D174" s="2" t="s">
        <v>13</v>
      </c>
      <c r="E174" s="62" t="s">
        <v>132</v>
      </c>
      <c r="F174" s="62" t="s">
        <v>132</v>
      </c>
      <c r="G174" s="14"/>
      <c r="H174" s="2" t="s">
        <v>9</v>
      </c>
      <c r="I174" s="2" t="s">
        <v>4</v>
      </c>
      <c r="J174" s="4" t="s">
        <v>20</v>
      </c>
      <c r="K174" s="62" t="s">
        <v>132</v>
      </c>
      <c r="L174" s="62" t="s">
        <v>132</v>
      </c>
      <c r="M174" s="6"/>
    </row>
    <row r="175" spans="2:13" x14ac:dyDescent="0.35">
      <c r="B175" s="1" t="s">
        <v>21</v>
      </c>
      <c r="C175" s="1" t="s">
        <v>4</v>
      </c>
      <c r="D175" s="1" t="s">
        <v>18</v>
      </c>
      <c r="E175" s="62" t="s">
        <v>132</v>
      </c>
      <c r="F175" s="62" t="s">
        <v>132</v>
      </c>
      <c r="G175" s="9"/>
      <c r="H175" s="1" t="s">
        <v>13</v>
      </c>
      <c r="I175" s="1" t="s">
        <v>4</v>
      </c>
      <c r="J175" s="3" t="s">
        <v>21</v>
      </c>
      <c r="K175" s="62" t="s">
        <v>132</v>
      </c>
      <c r="L175" s="62" t="s">
        <v>132</v>
      </c>
      <c r="M175" s="6"/>
    </row>
    <row r="176" spans="2:13" x14ac:dyDescent="0.35">
      <c r="B176" s="2" t="s">
        <v>20</v>
      </c>
      <c r="C176" s="2" t="s">
        <v>4</v>
      </c>
      <c r="D176" s="2" t="s">
        <v>5</v>
      </c>
      <c r="E176" s="62" t="s">
        <v>132</v>
      </c>
      <c r="F176" s="62" t="s">
        <v>132</v>
      </c>
      <c r="G176" s="14"/>
      <c r="H176" s="2" t="s">
        <v>19</v>
      </c>
      <c r="I176" s="2" t="s">
        <v>4</v>
      </c>
      <c r="J176" s="4" t="s">
        <v>16</v>
      </c>
      <c r="K176" s="62" t="s">
        <v>132</v>
      </c>
      <c r="L176" s="62" t="s">
        <v>132</v>
      </c>
      <c r="M176" s="6"/>
    </row>
    <row r="177" spans="1:13" x14ac:dyDescent="0.35">
      <c r="B177" s="1" t="s">
        <v>7</v>
      </c>
      <c r="C177" s="1" t="s">
        <v>4</v>
      </c>
      <c r="D177" s="1" t="s">
        <v>8</v>
      </c>
      <c r="E177" s="62" t="s">
        <v>132</v>
      </c>
      <c r="F177" s="62" t="s">
        <v>132</v>
      </c>
      <c r="G177" s="9"/>
      <c r="H177" s="1" t="s">
        <v>11</v>
      </c>
      <c r="I177" s="1" t="s">
        <v>4</v>
      </c>
      <c r="J177" s="3" t="s">
        <v>15</v>
      </c>
      <c r="K177" s="62" t="s">
        <v>132</v>
      </c>
      <c r="L177" s="62" t="s">
        <v>132</v>
      </c>
      <c r="M177" s="6"/>
    </row>
    <row r="178" spans="1:13" x14ac:dyDescent="0.35">
      <c r="B178" s="65" t="s">
        <v>83</v>
      </c>
      <c r="C178" s="65"/>
      <c r="D178" s="65"/>
      <c r="E178" s="65"/>
      <c r="F178" s="65"/>
      <c r="G178" s="66" t="s">
        <v>87</v>
      </c>
      <c r="H178" s="66"/>
      <c r="I178" s="66"/>
      <c r="J178" s="66"/>
      <c r="K178" s="12"/>
      <c r="L178" s="12"/>
      <c r="M178" s="6"/>
    </row>
    <row r="179" spans="1:13" x14ac:dyDescent="0.35">
      <c r="B179" s="63" t="s">
        <v>50</v>
      </c>
      <c r="C179" s="63"/>
      <c r="D179" s="64"/>
      <c r="E179" s="32" t="s">
        <v>53</v>
      </c>
      <c r="F179" s="33" t="s">
        <v>53</v>
      </c>
      <c r="G179" s="16"/>
      <c r="H179" s="63" t="s">
        <v>51</v>
      </c>
      <c r="I179" s="63"/>
      <c r="J179" s="64"/>
      <c r="K179" s="32" t="s">
        <v>53</v>
      </c>
      <c r="L179" s="33" t="s">
        <v>53</v>
      </c>
      <c r="M179" s="6"/>
    </row>
    <row r="180" spans="1:13" x14ac:dyDescent="0.35">
      <c r="B180" s="1" t="s">
        <v>3</v>
      </c>
      <c r="C180" s="1" t="s">
        <v>4</v>
      </c>
      <c r="D180" s="1" t="s">
        <v>10</v>
      </c>
      <c r="E180" s="62" t="s">
        <v>132</v>
      </c>
      <c r="F180" s="62" t="s">
        <v>132</v>
      </c>
      <c r="G180" s="17"/>
      <c r="H180" s="1" t="s">
        <v>6</v>
      </c>
      <c r="I180" s="1" t="s">
        <v>4</v>
      </c>
      <c r="J180" s="1" t="s">
        <v>8</v>
      </c>
      <c r="K180" s="62" t="s">
        <v>132</v>
      </c>
      <c r="L180" s="62" t="s">
        <v>132</v>
      </c>
      <c r="M180" s="6"/>
    </row>
    <row r="181" spans="1:13" x14ac:dyDescent="0.35">
      <c r="B181" s="2" t="s">
        <v>8</v>
      </c>
      <c r="C181" s="2" t="s">
        <v>4</v>
      </c>
      <c r="D181" s="2" t="s">
        <v>5</v>
      </c>
      <c r="E181" s="62" t="s">
        <v>132</v>
      </c>
      <c r="F181" s="62" t="s">
        <v>132</v>
      </c>
      <c r="G181" s="11"/>
      <c r="H181" s="2" t="s">
        <v>10</v>
      </c>
      <c r="I181" s="2" t="s">
        <v>4</v>
      </c>
      <c r="J181" s="2" t="s">
        <v>14</v>
      </c>
      <c r="K181" s="62" t="s">
        <v>132</v>
      </c>
      <c r="L181" s="62" t="s">
        <v>132</v>
      </c>
      <c r="M181" s="6"/>
    </row>
    <row r="182" spans="1:13" x14ac:dyDescent="0.35">
      <c r="B182" s="1" t="s">
        <v>12</v>
      </c>
      <c r="C182" s="1" t="s">
        <v>4</v>
      </c>
      <c r="D182" s="1" t="s">
        <v>19</v>
      </c>
      <c r="E182" s="62" t="s">
        <v>132</v>
      </c>
      <c r="F182" s="62" t="s">
        <v>132</v>
      </c>
      <c r="G182" s="10"/>
      <c r="H182" s="1" t="s">
        <v>5</v>
      </c>
      <c r="I182" s="1" t="s">
        <v>4</v>
      </c>
      <c r="J182" s="1" t="s">
        <v>12</v>
      </c>
      <c r="K182" s="62" t="s">
        <v>132</v>
      </c>
      <c r="L182" s="62" t="s">
        <v>132</v>
      </c>
      <c r="M182" s="6"/>
    </row>
    <row r="183" spans="1:13" x14ac:dyDescent="0.35">
      <c r="B183" s="2" t="s">
        <v>14</v>
      </c>
      <c r="C183" s="2" t="s">
        <v>4</v>
      </c>
      <c r="D183" s="2" t="s">
        <v>7</v>
      </c>
      <c r="E183" s="62" t="s">
        <v>132</v>
      </c>
      <c r="F183" s="62" t="s">
        <v>132</v>
      </c>
      <c r="G183" s="11"/>
      <c r="H183" s="2" t="s">
        <v>17</v>
      </c>
      <c r="I183" s="2" t="s">
        <v>4</v>
      </c>
      <c r="J183" s="2" t="s">
        <v>20</v>
      </c>
      <c r="K183" s="62" t="s">
        <v>132</v>
      </c>
      <c r="L183" s="62" t="s">
        <v>132</v>
      </c>
      <c r="M183" s="6"/>
    </row>
    <row r="184" spans="1:13" x14ac:dyDescent="0.35">
      <c r="B184" s="1" t="s">
        <v>15</v>
      </c>
      <c r="C184" s="1" t="s">
        <v>4</v>
      </c>
      <c r="D184" s="1" t="s">
        <v>17</v>
      </c>
      <c r="E184" s="62" t="s">
        <v>132</v>
      </c>
      <c r="F184" s="62" t="s">
        <v>132</v>
      </c>
      <c r="G184" s="10"/>
      <c r="H184" s="1" t="s">
        <v>18</v>
      </c>
      <c r="I184" s="1" t="s">
        <v>4</v>
      </c>
      <c r="J184" s="1" t="s">
        <v>15</v>
      </c>
      <c r="K184" s="62" t="s">
        <v>132</v>
      </c>
      <c r="L184" s="62" t="s">
        <v>132</v>
      </c>
      <c r="M184" s="6"/>
    </row>
    <row r="185" spans="1:13" x14ac:dyDescent="0.35">
      <c r="B185" s="2" t="s">
        <v>21</v>
      </c>
      <c r="C185" s="2" t="s">
        <v>4</v>
      </c>
      <c r="D185" s="2" t="s">
        <v>9</v>
      </c>
      <c r="E185" s="62" t="s">
        <v>132</v>
      </c>
      <c r="F185" s="62" t="s">
        <v>132</v>
      </c>
      <c r="G185" s="11"/>
      <c r="H185" s="2" t="s">
        <v>9</v>
      </c>
      <c r="I185" s="2" t="s">
        <v>4</v>
      </c>
      <c r="J185" s="2" t="s">
        <v>16</v>
      </c>
      <c r="K185" s="62" t="s">
        <v>132</v>
      </c>
      <c r="L185" s="62" t="s">
        <v>132</v>
      </c>
      <c r="M185" s="6"/>
    </row>
    <row r="186" spans="1:13" x14ac:dyDescent="0.35">
      <c r="B186" s="1" t="s">
        <v>20</v>
      </c>
      <c r="C186" s="1" t="s">
        <v>4</v>
      </c>
      <c r="D186" s="1" t="s">
        <v>18</v>
      </c>
      <c r="E186" s="62" t="s">
        <v>132</v>
      </c>
      <c r="F186" s="62" t="s">
        <v>132</v>
      </c>
      <c r="G186" s="10"/>
      <c r="H186" s="1" t="s">
        <v>13</v>
      </c>
      <c r="I186" s="1" t="s">
        <v>4</v>
      </c>
      <c r="J186" s="1" t="s">
        <v>11</v>
      </c>
      <c r="K186" s="62" t="s">
        <v>132</v>
      </c>
      <c r="L186" s="62" t="s">
        <v>132</v>
      </c>
      <c r="M186" s="6"/>
    </row>
    <row r="187" spans="1:13" x14ac:dyDescent="0.35">
      <c r="B187" s="2" t="s">
        <v>11</v>
      </c>
      <c r="C187" s="2" t="s">
        <v>4</v>
      </c>
      <c r="D187" s="2" t="s">
        <v>6</v>
      </c>
      <c r="E187" s="62" t="s">
        <v>132</v>
      </c>
      <c r="F187" s="62" t="s">
        <v>132</v>
      </c>
      <c r="G187" s="11"/>
      <c r="H187" s="2" t="s">
        <v>7</v>
      </c>
      <c r="I187" s="2" t="s">
        <v>4</v>
      </c>
      <c r="J187" s="2" t="s">
        <v>3</v>
      </c>
      <c r="K187" s="62" t="s">
        <v>132</v>
      </c>
      <c r="L187" s="62" t="s">
        <v>132</v>
      </c>
      <c r="M187" s="6"/>
    </row>
    <row r="188" spans="1:13" x14ac:dyDescent="0.35">
      <c r="B188" s="1" t="s">
        <v>16</v>
      </c>
      <c r="C188" s="1" t="s">
        <v>4</v>
      </c>
      <c r="D188" s="1" t="s">
        <v>13</v>
      </c>
      <c r="E188" s="62" t="s">
        <v>132</v>
      </c>
      <c r="F188" s="62" t="s">
        <v>132</v>
      </c>
      <c r="G188" s="10"/>
      <c r="H188" s="1" t="s">
        <v>19</v>
      </c>
      <c r="I188" s="1" t="s">
        <v>4</v>
      </c>
      <c r="J188" s="1" t="s">
        <v>21</v>
      </c>
      <c r="K188" s="62" t="s">
        <v>132</v>
      </c>
      <c r="L188" s="62" t="s">
        <v>132</v>
      </c>
      <c r="M188" s="6"/>
    </row>
    <row r="189" spans="1:13" x14ac:dyDescent="0.35">
      <c r="B189" s="65"/>
      <c r="C189" s="65"/>
      <c r="D189" s="65"/>
      <c r="E189" s="65"/>
      <c r="F189" s="65"/>
      <c r="G189" s="66"/>
      <c r="H189" s="66"/>
      <c r="I189" s="66"/>
      <c r="J189" s="66"/>
      <c r="K189" s="12"/>
      <c r="L189" s="12"/>
      <c r="M189" s="6"/>
    </row>
    <row r="190" spans="1:13" x14ac:dyDescent="0.35">
      <c r="A190" s="40"/>
    </row>
    <row r="191" spans="1:13" x14ac:dyDescent="0.35">
      <c r="A191" s="40"/>
    </row>
    <row r="192" spans="1:13" x14ac:dyDescent="0.35">
      <c r="A192" s="40"/>
      <c r="D192" s="35"/>
      <c r="F192" s="8"/>
      <c r="G192"/>
      <c r="J192" s="31"/>
      <c r="L192"/>
    </row>
    <row r="193" spans="1:12" x14ac:dyDescent="0.35">
      <c r="A193" s="40"/>
      <c r="D193" s="35"/>
      <c r="F193" s="8"/>
      <c r="G193"/>
      <c r="J193" s="31"/>
      <c r="L193"/>
    </row>
    <row r="194" spans="1:12" x14ac:dyDescent="0.35">
      <c r="A194" s="40"/>
      <c r="D194" s="35"/>
      <c r="F194" s="8"/>
      <c r="G194"/>
      <c r="J194" s="31"/>
      <c r="L194"/>
    </row>
    <row r="195" spans="1:12" x14ac:dyDescent="0.35">
      <c r="A195" s="40"/>
      <c r="D195" s="35"/>
      <c r="F195" s="8"/>
      <c r="G195"/>
      <c r="J195" s="31"/>
      <c r="L195"/>
    </row>
    <row r="196" spans="1:12" x14ac:dyDescent="0.35">
      <c r="A196" s="40"/>
      <c r="D196" s="35"/>
      <c r="F196" s="8"/>
      <c r="G196"/>
      <c r="J196" s="31"/>
      <c r="L196"/>
    </row>
    <row r="197" spans="1:12" x14ac:dyDescent="0.35">
      <c r="A197" s="40"/>
      <c r="D197" s="35"/>
      <c r="F197" s="8"/>
      <c r="G197"/>
      <c r="J197" s="31"/>
      <c r="L197"/>
    </row>
    <row r="198" spans="1:12" x14ac:dyDescent="0.35">
      <c r="A198" s="40"/>
      <c r="D198" s="35"/>
      <c r="F198" s="8"/>
      <c r="G198"/>
      <c r="J198" s="31"/>
      <c r="L198"/>
    </row>
    <row r="199" spans="1:12" x14ac:dyDescent="0.35">
      <c r="A199" s="40"/>
      <c r="D199" s="35"/>
      <c r="F199" s="8"/>
      <c r="G199"/>
      <c r="J199" s="31"/>
      <c r="L199"/>
    </row>
    <row r="200" spans="1:12" x14ac:dyDescent="0.35">
      <c r="A200" s="40"/>
      <c r="D200" s="35"/>
      <c r="F200" s="8"/>
      <c r="G200"/>
      <c r="J200" s="31"/>
      <c r="L200"/>
    </row>
    <row r="201" spans="1:12" x14ac:dyDescent="0.35">
      <c r="A201" s="40"/>
      <c r="D201" s="35"/>
      <c r="F201" s="8"/>
      <c r="G201"/>
      <c r="J201" s="31"/>
      <c r="L201"/>
    </row>
    <row r="202" spans="1:12" x14ac:dyDescent="0.35">
      <c r="A202" s="40"/>
      <c r="D202" s="35"/>
      <c r="F202" s="8"/>
      <c r="G202"/>
      <c r="J202" s="31"/>
      <c r="L202"/>
    </row>
    <row r="203" spans="1:12" x14ac:dyDescent="0.35">
      <c r="A203" s="40"/>
      <c r="D203" s="35"/>
      <c r="F203" s="8"/>
      <c r="G203"/>
      <c r="J203" s="31"/>
      <c r="L203"/>
    </row>
    <row r="204" spans="1:12" x14ac:dyDescent="0.35">
      <c r="A204" s="40"/>
      <c r="D204" s="35"/>
      <c r="F204" s="8"/>
      <c r="G204"/>
      <c r="J204" s="31"/>
      <c r="L204"/>
    </row>
    <row r="205" spans="1:12" x14ac:dyDescent="0.35">
      <c r="A205" s="40"/>
      <c r="D205" s="35"/>
      <c r="F205" s="8"/>
      <c r="G205"/>
      <c r="J205" s="31"/>
      <c r="L205"/>
    </row>
    <row r="206" spans="1:12" x14ac:dyDescent="0.35">
      <c r="A206" s="40"/>
      <c r="D206" s="35"/>
      <c r="F206" s="8"/>
      <c r="G206"/>
      <c r="J206" s="31"/>
      <c r="L206"/>
    </row>
    <row r="207" spans="1:12" x14ac:dyDescent="0.35">
      <c r="A207" s="40"/>
      <c r="D207" s="35"/>
      <c r="F207" s="8"/>
      <c r="G207"/>
      <c r="J207" s="31"/>
      <c r="L207"/>
    </row>
    <row r="208" spans="1:12" x14ac:dyDescent="0.35">
      <c r="A208" s="40"/>
      <c r="D208" s="35"/>
      <c r="F208" s="8"/>
      <c r="G208"/>
      <c r="J208" s="31"/>
      <c r="L208"/>
    </row>
    <row r="209" spans="1:12" x14ac:dyDescent="0.35">
      <c r="A209" s="40"/>
      <c r="D209" s="35"/>
      <c r="F209" s="8"/>
      <c r="G209"/>
      <c r="J209" s="31"/>
      <c r="L209"/>
    </row>
    <row r="210" spans="1:12" x14ac:dyDescent="0.35">
      <c r="A210" s="40"/>
    </row>
    <row r="211" spans="1:12" x14ac:dyDescent="0.35">
      <c r="A211" s="40"/>
    </row>
    <row r="212" spans="1:12" x14ac:dyDescent="0.35">
      <c r="A212" s="40"/>
    </row>
    <row r="213" spans="1:12" x14ac:dyDescent="0.35">
      <c r="A213" s="40"/>
    </row>
    <row r="214" spans="1:12" x14ac:dyDescent="0.35">
      <c r="A214" s="40"/>
    </row>
    <row r="215" spans="1:12" x14ac:dyDescent="0.35">
      <c r="A215" s="40"/>
    </row>
    <row r="216" spans="1:12" x14ac:dyDescent="0.35">
      <c r="A216" s="40"/>
    </row>
    <row r="217" spans="1:12" x14ac:dyDescent="0.35">
      <c r="A217" s="40"/>
    </row>
    <row r="218" spans="1:12" x14ac:dyDescent="0.35">
      <c r="A218" s="40"/>
    </row>
    <row r="219" spans="1:12" x14ac:dyDescent="0.35">
      <c r="A219" s="40"/>
    </row>
    <row r="220" spans="1:12" x14ac:dyDescent="0.35">
      <c r="A220" s="40"/>
    </row>
    <row r="221" spans="1:12" x14ac:dyDescent="0.35">
      <c r="A221" s="40"/>
    </row>
    <row r="222" spans="1:12" x14ac:dyDescent="0.35">
      <c r="A222" s="40"/>
    </row>
    <row r="223" spans="1:12" x14ac:dyDescent="0.35">
      <c r="A223" s="40"/>
    </row>
    <row r="224" spans="1:12" x14ac:dyDescent="0.35">
      <c r="A224" s="40"/>
    </row>
    <row r="225" spans="1:1" x14ac:dyDescent="0.35">
      <c r="A225" s="40"/>
    </row>
    <row r="226" spans="1:1" x14ac:dyDescent="0.35">
      <c r="A226" s="40"/>
    </row>
    <row r="227" spans="1:1" x14ac:dyDescent="0.35">
      <c r="A227" s="40"/>
    </row>
    <row r="228" spans="1:1" x14ac:dyDescent="0.35">
      <c r="A228" s="40"/>
    </row>
    <row r="229" spans="1:1" x14ac:dyDescent="0.35">
      <c r="A229" s="40"/>
    </row>
    <row r="230" spans="1:1" x14ac:dyDescent="0.35">
      <c r="A230" s="40"/>
    </row>
    <row r="231" spans="1:1" x14ac:dyDescent="0.35">
      <c r="A231" s="40"/>
    </row>
    <row r="232" spans="1:1" x14ac:dyDescent="0.35">
      <c r="A232" s="40"/>
    </row>
    <row r="233" spans="1:1" x14ac:dyDescent="0.35">
      <c r="A233" s="40"/>
    </row>
    <row r="234" spans="1:1" x14ac:dyDescent="0.35">
      <c r="A234" s="40"/>
    </row>
    <row r="235" spans="1:1" x14ac:dyDescent="0.35">
      <c r="A235" s="40"/>
    </row>
    <row r="236" spans="1:1" x14ac:dyDescent="0.35">
      <c r="A236" s="40"/>
    </row>
    <row r="237" spans="1:1" x14ac:dyDescent="0.35">
      <c r="A237" s="40"/>
    </row>
    <row r="238" spans="1:1" x14ac:dyDescent="0.35">
      <c r="A238" s="40"/>
    </row>
    <row r="239" spans="1:1" x14ac:dyDescent="0.35">
      <c r="A239" s="40"/>
    </row>
    <row r="240" spans="1:1" x14ac:dyDescent="0.35">
      <c r="A240" s="40"/>
    </row>
    <row r="241" spans="1:1" x14ac:dyDescent="0.35">
      <c r="A241" s="40"/>
    </row>
    <row r="242" spans="1:1" x14ac:dyDescent="0.35">
      <c r="A242" s="40"/>
    </row>
    <row r="243" spans="1:1" x14ac:dyDescent="0.35">
      <c r="A243" s="40"/>
    </row>
    <row r="244" spans="1:1" x14ac:dyDescent="0.35">
      <c r="A244" s="40"/>
    </row>
    <row r="245" spans="1:1" x14ac:dyDescent="0.35">
      <c r="A245" s="40"/>
    </row>
    <row r="246" spans="1:1" x14ac:dyDescent="0.35">
      <c r="A246" s="40"/>
    </row>
    <row r="247" spans="1:1" x14ac:dyDescent="0.35">
      <c r="A247" s="40"/>
    </row>
    <row r="248" spans="1:1" x14ac:dyDescent="0.35">
      <c r="A248" s="40"/>
    </row>
    <row r="249" spans="1:1" x14ac:dyDescent="0.35">
      <c r="A249" s="40"/>
    </row>
    <row r="250" spans="1:1" x14ac:dyDescent="0.35">
      <c r="A250" s="40"/>
    </row>
    <row r="251" spans="1:1" x14ac:dyDescent="0.35">
      <c r="A251" s="40"/>
    </row>
    <row r="252" spans="1:1" x14ac:dyDescent="0.35">
      <c r="A252" s="40"/>
    </row>
    <row r="253" spans="1:1" x14ac:dyDescent="0.35">
      <c r="A253" s="40"/>
    </row>
    <row r="254" spans="1:1" x14ac:dyDescent="0.35">
      <c r="A254" s="40"/>
    </row>
    <row r="255" spans="1:1" x14ac:dyDescent="0.35">
      <c r="A255" s="40"/>
    </row>
    <row r="256" spans="1:1" x14ac:dyDescent="0.35">
      <c r="A256" s="40"/>
    </row>
    <row r="257" spans="1:1" x14ac:dyDescent="0.35">
      <c r="A257" s="40"/>
    </row>
    <row r="258" spans="1:1" x14ac:dyDescent="0.35">
      <c r="A258" s="40"/>
    </row>
    <row r="259" spans="1:1" x14ac:dyDescent="0.35">
      <c r="A259" s="40"/>
    </row>
    <row r="260" spans="1:1" x14ac:dyDescent="0.35">
      <c r="A260" s="40"/>
    </row>
    <row r="261" spans="1:1" x14ac:dyDescent="0.35">
      <c r="A261" s="40"/>
    </row>
    <row r="262" spans="1:1" x14ac:dyDescent="0.35">
      <c r="A262" s="40"/>
    </row>
    <row r="263" spans="1:1" x14ac:dyDescent="0.35">
      <c r="A263" s="40"/>
    </row>
    <row r="264" spans="1:1" x14ac:dyDescent="0.35">
      <c r="A264" s="40"/>
    </row>
    <row r="265" spans="1:1" x14ac:dyDescent="0.35">
      <c r="A265" s="40"/>
    </row>
    <row r="266" spans="1:1" x14ac:dyDescent="0.35">
      <c r="A266" s="40"/>
    </row>
    <row r="267" spans="1:1" x14ac:dyDescent="0.35">
      <c r="A267" s="40"/>
    </row>
    <row r="268" spans="1:1" x14ac:dyDescent="0.35">
      <c r="A268" s="40"/>
    </row>
    <row r="269" spans="1:1" x14ac:dyDescent="0.35">
      <c r="A269" s="40"/>
    </row>
    <row r="270" spans="1:1" x14ac:dyDescent="0.35">
      <c r="A270" s="40"/>
    </row>
    <row r="271" spans="1:1" x14ac:dyDescent="0.35">
      <c r="A271" s="40"/>
    </row>
    <row r="272" spans="1:1" x14ac:dyDescent="0.35">
      <c r="A272" s="40"/>
    </row>
    <row r="273" spans="1:1" x14ac:dyDescent="0.35">
      <c r="A273" s="40"/>
    </row>
    <row r="274" spans="1:1" x14ac:dyDescent="0.35">
      <c r="A274" s="40"/>
    </row>
    <row r="275" spans="1:1" x14ac:dyDescent="0.35">
      <c r="A275" s="40"/>
    </row>
    <row r="276" spans="1:1" x14ac:dyDescent="0.35">
      <c r="A276" s="40"/>
    </row>
    <row r="277" spans="1:1" x14ac:dyDescent="0.35">
      <c r="A277" s="40"/>
    </row>
    <row r="278" spans="1:1" x14ac:dyDescent="0.35">
      <c r="A278" s="40"/>
    </row>
    <row r="279" spans="1:1" x14ac:dyDescent="0.35">
      <c r="A279" s="40"/>
    </row>
    <row r="280" spans="1:1" x14ac:dyDescent="0.35">
      <c r="A280" s="40"/>
    </row>
    <row r="281" spans="1:1" x14ac:dyDescent="0.35">
      <c r="A281" s="40"/>
    </row>
    <row r="282" spans="1:1" x14ac:dyDescent="0.35">
      <c r="A282" s="40"/>
    </row>
    <row r="283" spans="1:1" x14ac:dyDescent="0.35">
      <c r="A283" s="40"/>
    </row>
    <row r="284" spans="1:1" x14ac:dyDescent="0.35">
      <c r="A284" s="40"/>
    </row>
    <row r="285" spans="1:1" x14ac:dyDescent="0.35">
      <c r="A285" s="40"/>
    </row>
    <row r="286" spans="1:1" x14ac:dyDescent="0.35">
      <c r="A286" s="40"/>
    </row>
    <row r="287" spans="1:1" x14ac:dyDescent="0.35">
      <c r="A287" s="40"/>
    </row>
    <row r="288" spans="1:1" x14ac:dyDescent="0.35">
      <c r="A288" s="40"/>
    </row>
    <row r="289" spans="1:1" x14ac:dyDescent="0.35">
      <c r="A289" s="40"/>
    </row>
    <row r="290" spans="1:1" x14ac:dyDescent="0.35">
      <c r="A290" s="40"/>
    </row>
    <row r="291" spans="1:1" x14ac:dyDescent="0.35">
      <c r="A291" s="40"/>
    </row>
    <row r="292" spans="1:1" x14ac:dyDescent="0.35">
      <c r="A292" s="40"/>
    </row>
    <row r="293" spans="1:1" x14ac:dyDescent="0.35">
      <c r="A293" s="40"/>
    </row>
    <row r="294" spans="1:1" x14ac:dyDescent="0.35">
      <c r="A294" s="40"/>
    </row>
    <row r="295" spans="1:1" x14ac:dyDescent="0.35">
      <c r="A295" s="40"/>
    </row>
    <row r="296" spans="1:1" x14ac:dyDescent="0.35">
      <c r="A296" s="40"/>
    </row>
    <row r="297" spans="1:1" x14ac:dyDescent="0.35">
      <c r="A297" s="40"/>
    </row>
    <row r="298" spans="1:1" x14ac:dyDescent="0.35">
      <c r="A298" s="40"/>
    </row>
    <row r="299" spans="1:1" x14ac:dyDescent="0.35">
      <c r="A299" s="40"/>
    </row>
    <row r="300" spans="1:1" x14ac:dyDescent="0.35">
      <c r="A300" s="40"/>
    </row>
    <row r="301" spans="1:1" x14ac:dyDescent="0.35">
      <c r="A301" s="40"/>
    </row>
    <row r="302" spans="1:1" x14ac:dyDescent="0.35">
      <c r="A302" s="40"/>
    </row>
    <row r="303" spans="1:1" x14ac:dyDescent="0.35">
      <c r="A303" s="40"/>
    </row>
    <row r="304" spans="1:1" x14ac:dyDescent="0.35">
      <c r="A304" s="40"/>
    </row>
    <row r="305" spans="1:1" x14ac:dyDescent="0.35">
      <c r="A305" s="40"/>
    </row>
    <row r="306" spans="1:1" x14ac:dyDescent="0.35">
      <c r="A306" s="40"/>
    </row>
    <row r="307" spans="1:1" x14ac:dyDescent="0.35">
      <c r="A307" s="40"/>
    </row>
    <row r="308" spans="1:1" x14ac:dyDescent="0.35">
      <c r="A308" s="40"/>
    </row>
    <row r="309" spans="1:1" x14ac:dyDescent="0.35">
      <c r="A309" s="40"/>
    </row>
    <row r="310" spans="1:1" x14ac:dyDescent="0.35">
      <c r="A310" s="40"/>
    </row>
    <row r="311" spans="1:1" x14ac:dyDescent="0.35">
      <c r="A311" s="40"/>
    </row>
    <row r="312" spans="1:1" x14ac:dyDescent="0.35">
      <c r="A312" s="40"/>
    </row>
    <row r="313" spans="1:1" x14ac:dyDescent="0.35">
      <c r="A313" s="40"/>
    </row>
    <row r="314" spans="1:1" x14ac:dyDescent="0.35">
      <c r="A314" s="40"/>
    </row>
    <row r="315" spans="1:1" x14ac:dyDescent="0.35">
      <c r="A315" s="40"/>
    </row>
    <row r="316" spans="1:1" x14ac:dyDescent="0.35">
      <c r="A316" s="40"/>
    </row>
    <row r="317" spans="1:1" x14ac:dyDescent="0.35">
      <c r="A317" s="40"/>
    </row>
    <row r="318" spans="1:1" x14ac:dyDescent="0.35">
      <c r="A318" s="40"/>
    </row>
    <row r="319" spans="1:1" x14ac:dyDescent="0.35">
      <c r="A319" s="40"/>
    </row>
    <row r="320" spans="1:1" x14ac:dyDescent="0.35">
      <c r="A320" s="40"/>
    </row>
    <row r="321" spans="1:1" x14ac:dyDescent="0.35">
      <c r="A321" s="40"/>
    </row>
    <row r="322" spans="1:1" x14ac:dyDescent="0.35">
      <c r="A322" s="40"/>
    </row>
    <row r="323" spans="1:1" x14ac:dyDescent="0.35">
      <c r="A323" s="40"/>
    </row>
    <row r="324" spans="1:1" x14ac:dyDescent="0.35">
      <c r="A324" s="40"/>
    </row>
    <row r="325" spans="1:1" x14ac:dyDescent="0.35">
      <c r="A325" s="40"/>
    </row>
    <row r="326" spans="1:1" x14ac:dyDescent="0.35">
      <c r="A326" s="40"/>
    </row>
    <row r="327" spans="1:1" x14ac:dyDescent="0.35">
      <c r="A327" s="40"/>
    </row>
    <row r="328" spans="1:1" x14ac:dyDescent="0.35">
      <c r="A328" s="40"/>
    </row>
    <row r="329" spans="1:1" x14ac:dyDescent="0.35">
      <c r="A329" s="40"/>
    </row>
    <row r="330" spans="1:1" x14ac:dyDescent="0.35">
      <c r="A330" s="40"/>
    </row>
    <row r="331" spans="1:1" x14ac:dyDescent="0.35">
      <c r="A331" s="40"/>
    </row>
    <row r="332" spans="1:1" x14ac:dyDescent="0.35">
      <c r="A332" s="40"/>
    </row>
    <row r="333" spans="1:1" x14ac:dyDescent="0.35">
      <c r="A333" s="40"/>
    </row>
    <row r="334" spans="1:1" x14ac:dyDescent="0.35">
      <c r="A334" s="40"/>
    </row>
    <row r="335" spans="1:1" x14ac:dyDescent="0.35">
      <c r="A335" s="40"/>
    </row>
    <row r="336" spans="1:1" x14ac:dyDescent="0.35">
      <c r="A336" s="40"/>
    </row>
    <row r="337" spans="1:1" x14ac:dyDescent="0.35">
      <c r="A337" s="40"/>
    </row>
    <row r="338" spans="1:1" x14ac:dyDescent="0.35">
      <c r="A338" s="40"/>
    </row>
    <row r="339" spans="1:1" x14ac:dyDescent="0.35">
      <c r="A339" s="40"/>
    </row>
    <row r="340" spans="1:1" x14ac:dyDescent="0.35">
      <c r="A340" s="40"/>
    </row>
    <row r="341" spans="1:1" x14ac:dyDescent="0.35">
      <c r="A341" s="40"/>
    </row>
    <row r="342" spans="1:1" x14ac:dyDescent="0.35">
      <c r="A342" s="40"/>
    </row>
    <row r="343" spans="1:1" x14ac:dyDescent="0.35">
      <c r="A343" s="40"/>
    </row>
    <row r="344" spans="1:1" x14ac:dyDescent="0.35">
      <c r="A344" s="40"/>
    </row>
    <row r="345" spans="1:1" x14ac:dyDescent="0.35">
      <c r="A345" s="40"/>
    </row>
    <row r="346" spans="1:1" x14ac:dyDescent="0.35">
      <c r="A346" s="40"/>
    </row>
    <row r="347" spans="1:1" x14ac:dyDescent="0.35">
      <c r="A347" s="40"/>
    </row>
    <row r="348" spans="1:1" x14ac:dyDescent="0.35">
      <c r="A348" s="40"/>
    </row>
    <row r="349" spans="1:1" x14ac:dyDescent="0.35">
      <c r="A349" s="40"/>
    </row>
    <row r="350" spans="1:1" x14ac:dyDescent="0.35">
      <c r="A350" s="40"/>
    </row>
    <row r="351" spans="1:1" x14ac:dyDescent="0.35">
      <c r="A351" s="40"/>
    </row>
    <row r="352" spans="1:1" x14ac:dyDescent="0.35">
      <c r="A352" s="40"/>
    </row>
    <row r="353" spans="1:1" x14ac:dyDescent="0.35">
      <c r="A353" s="40"/>
    </row>
    <row r="354" spans="1:1" x14ac:dyDescent="0.35">
      <c r="A354" s="40"/>
    </row>
    <row r="355" spans="1:1" x14ac:dyDescent="0.35">
      <c r="A355" s="40"/>
    </row>
    <row r="356" spans="1:1" x14ac:dyDescent="0.35">
      <c r="A356" s="40"/>
    </row>
    <row r="357" spans="1:1" x14ac:dyDescent="0.35">
      <c r="A357" s="40"/>
    </row>
    <row r="358" spans="1:1" x14ac:dyDescent="0.35">
      <c r="A358" s="40"/>
    </row>
    <row r="359" spans="1:1" x14ac:dyDescent="0.35">
      <c r="A359" s="40"/>
    </row>
    <row r="360" spans="1:1" x14ac:dyDescent="0.35">
      <c r="A360" s="40"/>
    </row>
    <row r="361" spans="1:1" x14ac:dyDescent="0.35">
      <c r="A361" s="40"/>
    </row>
    <row r="362" spans="1:1" x14ac:dyDescent="0.35">
      <c r="A362" s="40"/>
    </row>
    <row r="363" spans="1:1" x14ac:dyDescent="0.35">
      <c r="A363" s="40"/>
    </row>
    <row r="364" spans="1:1" x14ac:dyDescent="0.35">
      <c r="A364" s="40"/>
    </row>
    <row r="365" spans="1:1" x14ac:dyDescent="0.35">
      <c r="A365" s="40"/>
    </row>
    <row r="366" spans="1:1" x14ac:dyDescent="0.35">
      <c r="A366" s="40"/>
    </row>
    <row r="367" spans="1:1" x14ac:dyDescent="0.35">
      <c r="A367" s="40"/>
    </row>
    <row r="368" spans="1:1" x14ac:dyDescent="0.35">
      <c r="A368" s="40"/>
    </row>
    <row r="369" spans="1:1" x14ac:dyDescent="0.35">
      <c r="A369" s="40"/>
    </row>
    <row r="370" spans="1:1" x14ac:dyDescent="0.35">
      <c r="A370" s="40"/>
    </row>
    <row r="371" spans="1:1" x14ac:dyDescent="0.35">
      <c r="A371" s="40"/>
    </row>
    <row r="372" spans="1:1" x14ac:dyDescent="0.35">
      <c r="A372" s="40"/>
    </row>
    <row r="373" spans="1:1" x14ac:dyDescent="0.35">
      <c r="A373" s="40"/>
    </row>
    <row r="374" spans="1:1" x14ac:dyDescent="0.35">
      <c r="A374" s="40"/>
    </row>
    <row r="375" spans="1:1" x14ac:dyDescent="0.35">
      <c r="A375" s="40"/>
    </row>
    <row r="376" spans="1:1" x14ac:dyDescent="0.35">
      <c r="A376" s="40"/>
    </row>
    <row r="377" spans="1:1" x14ac:dyDescent="0.35">
      <c r="A377" s="40"/>
    </row>
    <row r="378" spans="1:1" x14ac:dyDescent="0.35">
      <c r="A378" s="40"/>
    </row>
    <row r="379" spans="1:1" x14ac:dyDescent="0.35">
      <c r="A379" s="40"/>
    </row>
    <row r="380" spans="1:1" x14ac:dyDescent="0.35">
      <c r="A380" s="40"/>
    </row>
    <row r="381" spans="1:1" x14ac:dyDescent="0.35">
      <c r="A381" s="40"/>
    </row>
    <row r="382" spans="1:1" x14ac:dyDescent="0.35">
      <c r="A382" s="40"/>
    </row>
    <row r="383" spans="1:1" x14ac:dyDescent="0.35">
      <c r="A383" s="40"/>
    </row>
    <row r="384" spans="1:1" x14ac:dyDescent="0.35">
      <c r="A384" s="40"/>
    </row>
    <row r="385" spans="1:1" x14ac:dyDescent="0.35">
      <c r="A385" s="40"/>
    </row>
    <row r="386" spans="1:1" x14ac:dyDescent="0.35">
      <c r="A386" s="40"/>
    </row>
    <row r="387" spans="1:1" x14ac:dyDescent="0.35">
      <c r="A387" s="40"/>
    </row>
    <row r="388" spans="1:1" x14ac:dyDescent="0.35">
      <c r="A388" s="40"/>
    </row>
    <row r="389" spans="1:1" x14ac:dyDescent="0.35">
      <c r="A389" s="40"/>
    </row>
    <row r="390" spans="1:1" x14ac:dyDescent="0.35">
      <c r="A390" s="40"/>
    </row>
    <row r="391" spans="1:1" x14ac:dyDescent="0.35">
      <c r="A391" s="40"/>
    </row>
    <row r="392" spans="1:1" x14ac:dyDescent="0.35">
      <c r="A392" s="40"/>
    </row>
    <row r="393" spans="1:1" x14ac:dyDescent="0.35">
      <c r="A393" s="40"/>
    </row>
    <row r="394" spans="1:1" x14ac:dyDescent="0.35">
      <c r="A394" s="40"/>
    </row>
    <row r="395" spans="1:1" x14ac:dyDescent="0.35">
      <c r="A395" s="40"/>
    </row>
    <row r="396" spans="1:1" x14ac:dyDescent="0.35">
      <c r="A396" s="40"/>
    </row>
    <row r="397" spans="1:1" x14ac:dyDescent="0.35">
      <c r="A397" s="40"/>
    </row>
    <row r="398" spans="1:1" x14ac:dyDescent="0.35">
      <c r="A398" s="40"/>
    </row>
    <row r="399" spans="1:1" x14ac:dyDescent="0.35">
      <c r="A399" s="40"/>
    </row>
    <row r="400" spans="1:1" x14ac:dyDescent="0.35">
      <c r="A400" s="40"/>
    </row>
    <row r="401" spans="1:1" x14ac:dyDescent="0.35">
      <c r="A401" s="40"/>
    </row>
    <row r="402" spans="1:1" x14ac:dyDescent="0.35">
      <c r="A402" s="40"/>
    </row>
    <row r="403" spans="1:1" x14ac:dyDescent="0.35">
      <c r="A403" s="40"/>
    </row>
    <row r="404" spans="1:1" x14ac:dyDescent="0.35">
      <c r="A404" s="40"/>
    </row>
    <row r="405" spans="1:1" x14ac:dyDescent="0.35">
      <c r="A405" s="40"/>
    </row>
    <row r="406" spans="1:1" x14ac:dyDescent="0.35">
      <c r="A406" s="40"/>
    </row>
    <row r="407" spans="1:1" x14ac:dyDescent="0.35">
      <c r="A407" s="40"/>
    </row>
    <row r="408" spans="1:1" x14ac:dyDescent="0.35">
      <c r="A408" s="40"/>
    </row>
    <row r="409" spans="1:1" x14ac:dyDescent="0.35">
      <c r="A409" s="40"/>
    </row>
    <row r="410" spans="1:1" x14ac:dyDescent="0.35">
      <c r="A410" s="40"/>
    </row>
    <row r="411" spans="1:1" x14ac:dyDescent="0.35">
      <c r="A411" s="40"/>
    </row>
    <row r="412" spans="1:1" x14ac:dyDescent="0.35">
      <c r="A412" s="40"/>
    </row>
    <row r="413" spans="1:1" x14ac:dyDescent="0.35">
      <c r="A413" s="40"/>
    </row>
    <row r="414" spans="1:1" x14ac:dyDescent="0.35">
      <c r="A414" s="40"/>
    </row>
    <row r="415" spans="1:1" x14ac:dyDescent="0.35">
      <c r="A415" s="40"/>
    </row>
    <row r="416" spans="1:1" x14ac:dyDescent="0.35">
      <c r="A416" s="40"/>
    </row>
    <row r="417" spans="1:1" x14ac:dyDescent="0.35">
      <c r="A417" s="40"/>
    </row>
    <row r="418" spans="1:1" x14ac:dyDescent="0.35">
      <c r="A418" s="40"/>
    </row>
    <row r="419" spans="1:1" x14ac:dyDescent="0.35">
      <c r="A419" s="40"/>
    </row>
    <row r="420" spans="1:1" x14ac:dyDescent="0.35">
      <c r="A420" s="40"/>
    </row>
    <row r="421" spans="1:1" x14ac:dyDescent="0.35">
      <c r="A421" s="40"/>
    </row>
    <row r="422" spans="1:1" x14ac:dyDescent="0.35">
      <c r="A422" s="40"/>
    </row>
    <row r="423" spans="1:1" x14ac:dyDescent="0.35">
      <c r="A423" s="40"/>
    </row>
    <row r="424" spans="1:1" x14ac:dyDescent="0.35">
      <c r="A424" s="40"/>
    </row>
    <row r="425" spans="1:1" x14ac:dyDescent="0.35">
      <c r="A425" s="40"/>
    </row>
    <row r="426" spans="1:1" x14ac:dyDescent="0.35">
      <c r="A426" s="40"/>
    </row>
    <row r="427" spans="1:1" x14ac:dyDescent="0.35">
      <c r="A427" s="40"/>
    </row>
    <row r="428" spans="1:1" x14ac:dyDescent="0.35">
      <c r="A428" s="40"/>
    </row>
    <row r="429" spans="1:1" x14ac:dyDescent="0.35">
      <c r="A429" s="40"/>
    </row>
    <row r="430" spans="1:1" x14ac:dyDescent="0.35">
      <c r="A430" s="40"/>
    </row>
    <row r="431" spans="1:1" x14ac:dyDescent="0.35">
      <c r="A431" s="40"/>
    </row>
    <row r="432" spans="1:1" x14ac:dyDescent="0.35">
      <c r="A432" s="40"/>
    </row>
    <row r="433" spans="1:1" x14ac:dyDescent="0.35">
      <c r="A433" s="40"/>
    </row>
    <row r="434" spans="1:1" x14ac:dyDescent="0.35">
      <c r="A434" s="40"/>
    </row>
    <row r="435" spans="1:1" x14ac:dyDescent="0.35">
      <c r="A435" s="40"/>
    </row>
    <row r="436" spans="1:1" x14ac:dyDescent="0.35">
      <c r="A436" s="40"/>
    </row>
    <row r="437" spans="1:1" x14ac:dyDescent="0.35">
      <c r="A437" s="40"/>
    </row>
    <row r="438" spans="1:1" x14ac:dyDescent="0.35">
      <c r="A438" s="40"/>
    </row>
    <row r="439" spans="1:1" x14ac:dyDescent="0.35">
      <c r="A439" s="40"/>
    </row>
    <row r="440" spans="1:1" x14ac:dyDescent="0.35">
      <c r="A440" s="40"/>
    </row>
    <row r="441" spans="1:1" x14ac:dyDescent="0.35">
      <c r="A441" s="40"/>
    </row>
    <row r="442" spans="1:1" x14ac:dyDescent="0.35">
      <c r="A442" s="40"/>
    </row>
    <row r="443" spans="1:1" x14ac:dyDescent="0.35">
      <c r="A443" s="40"/>
    </row>
    <row r="444" spans="1:1" x14ac:dyDescent="0.35">
      <c r="A444" s="40"/>
    </row>
    <row r="445" spans="1:1" x14ac:dyDescent="0.35">
      <c r="A445" s="40"/>
    </row>
    <row r="446" spans="1:1" x14ac:dyDescent="0.35">
      <c r="A446" s="40"/>
    </row>
    <row r="447" spans="1:1" x14ac:dyDescent="0.35">
      <c r="A447" s="40"/>
    </row>
    <row r="448" spans="1:1" x14ac:dyDescent="0.35">
      <c r="A448" s="40"/>
    </row>
    <row r="449" spans="1:1" x14ac:dyDescent="0.35">
      <c r="A449" s="40"/>
    </row>
    <row r="450" spans="1:1" x14ac:dyDescent="0.35">
      <c r="A450" s="40"/>
    </row>
    <row r="451" spans="1:1" x14ac:dyDescent="0.35">
      <c r="A451" s="40"/>
    </row>
    <row r="452" spans="1:1" x14ac:dyDescent="0.35">
      <c r="A452" s="40"/>
    </row>
    <row r="453" spans="1:1" x14ac:dyDescent="0.35">
      <c r="A453" s="40"/>
    </row>
    <row r="454" spans="1:1" x14ac:dyDescent="0.35">
      <c r="A454" s="40"/>
    </row>
    <row r="455" spans="1:1" x14ac:dyDescent="0.35">
      <c r="A455" s="40"/>
    </row>
    <row r="456" spans="1:1" x14ac:dyDescent="0.35">
      <c r="A456" s="40"/>
    </row>
    <row r="457" spans="1:1" x14ac:dyDescent="0.35">
      <c r="A457" s="40"/>
    </row>
    <row r="458" spans="1:1" x14ac:dyDescent="0.35">
      <c r="A458" s="40"/>
    </row>
    <row r="459" spans="1:1" x14ac:dyDescent="0.35">
      <c r="A459" s="40"/>
    </row>
    <row r="460" spans="1:1" x14ac:dyDescent="0.35">
      <c r="A460" s="40"/>
    </row>
    <row r="461" spans="1:1" x14ac:dyDescent="0.35">
      <c r="A461" s="40"/>
    </row>
    <row r="462" spans="1:1" x14ac:dyDescent="0.35">
      <c r="A462" s="40"/>
    </row>
    <row r="463" spans="1:1" x14ac:dyDescent="0.35">
      <c r="A463" s="40"/>
    </row>
    <row r="464" spans="1:1" x14ac:dyDescent="0.35">
      <c r="A464" s="40"/>
    </row>
    <row r="465" spans="1:1" x14ac:dyDescent="0.35">
      <c r="A465" s="40"/>
    </row>
    <row r="466" spans="1:1" x14ac:dyDescent="0.35">
      <c r="A466" s="40"/>
    </row>
    <row r="467" spans="1:1" x14ac:dyDescent="0.35">
      <c r="A467" s="40"/>
    </row>
    <row r="468" spans="1:1" x14ac:dyDescent="0.35">
      <c r="A468" s="40"/>
    </row>
    <row r="469" spans="1:1" x14ac:dyDescent="0.35">
      <c r="A469" s="40"/>
    </row>
    <row r="470" spans="1:1" x14ac:dyDescent="0.35">
      <c r="A470" s="40"/>
    </row>
    <row r="471" spans="1:1" x14ac:dyDescent="0.35">
      <c r="A471" s="40"/>
    </row>
    <row r="472" spans="1:1" x14ac:dyDescent="0.35">
      <c r="A472" s="40"/>
    </row>
    <row r="473" spans="1:1" x14ac:dyDescent="0.35">
      <c r="A473" s="40"/>
    </row>
    <row r="474" spans="1:1" x14ac:dyDescent="0.35">
      <c r="A474" s="40"/>
    </row>
    <row r="475" spans="1:1" x14ac:dyDescent="0.35">
      <c r="A475" s="40"/>
    </row>
    <row r="476" spans="1:1" x14ac:dyDescent="0.35">
      <c r="A476" s="40"/>
    </row>
    <row r="477" spans="1:1" x14ac:dyDescent="0.35">
      <c r="A477" s="40"/>
    </row>
    <row r="478" spans="1:1" x14ac:dyDescent="0.35">
      <c r="A478" s="40"/>
    </row>
    <row r="479" spans="1:1" x14ac:dyDescent="0.35">
      <c r="A479" s="40"/>
    </row>
    <row r="480" spans="1:1" x14ac:dyDescent="0.35">
      <c r="A480" s="40"/>
    </row>
    <row r="481" spans="1:1" x14ac:dyDescent="0.35">
      <c r="A481" s="40"/>
    </row>
    <row r="482" spans="1:1" x14ac:dyDescent="0.35">
      <c r="A482" s="40"/>
    </row>
    <row r="483" spans="1:1" x14ac:dyDescent="0.35">
      <c r="A483" s="40"/>
    </row>
    <row r="484" spans="1:1" x14ac:dyDescent="0.35">
      <c r="A484" s="40"/>
    </row>
    <row r="485" spans="1:1" x14ac:dyDescent="0.35">
      <c r="A485" s="40"/>
    </row>
    <row r="486" spans="1:1" x14ac:dyDescent="0.35">
      <c r="A486" s="40"/>
    </row>
    <row r="487" spans="1:1" x14ac:dyDescent="0.35">
      <c r="A487" s="40"/>
    </row>
    <row r="488" spans="1:1" x14ac:dyDescent="0.35">
      <c r="A488" s="40"/>
    </row>
    <row r="489" spans="1:1" x14ac:dyDescent="0.35">
      <c r="A489" s="40"/>
    </row>
    <row r="490" spans="1:1" x14ac:dyDescent="0.35">
      <c r="A490" s="40"/>
    </row>
    <row r="491" spans="1:1" x14ac:dyDescent="0.35">
      <c r="A491" s="40"/>
    </row>
    <row r="492" spans="1:1" x14ac:dyDescent="0.35">
      <c r="A492" s="40"/>
    </row>
    <row r="493" spans="1:1" x14ac:dyDescent="0.35">
      <c r="A493" s="40"/>
    </row>
    <row r="494" spans="1:1" x14ac:dyDescent="0.35">
      <c r="A494" s="40"/>
    </row>
    <row r="495" spans="1:1" x14ac:dyDescent="0.35">
      <c r="A495" s="40"/>
    </row>
    <row r="496" spans="1:1" x14ac:dyDescent="0.35">
      <c r="A496" s="40"/>
    </row>
    <row r="497" spans="1:1" x14ac:dyDescent="0.35">
      <c r="A497" s="40"/>
    </row>
    <row r="498" spans="1:1" x14ac:dyDescent="0.35">
      <c r="A498" s="40"/>
    </row>
    <row r="499" spans="1:1" x14ac:dyDescent="0.35">
      <c r="A499" s="40"/>
    </row>
    <row r="500" spans="1:1" x14ac:dyDescent="0.35">
      <c r="A500" s="40"/>
    </row>
    <row r="501" spans="1:1" x14ac:dyDescent="0.35">
      <c r="A501" s="40"/>
    </row>
    <row r="502" spans="1:1" x14ac:dyDescent="0.35">
      <c r="A502" s="40"/>
    </row>
    <row r="503" spans="1:1" x14ac:dyDescent="0.35">
      <c r="A503" s="40"/>
    </row>
    <row r="504" spans="1:1" x14ac:dyDescent="0.35">
      <c r="A504" s="40"/>
    </row>
    <row r="505" spans="1:1" x14ac:dyDescent="0.35">
      <c r="A505" s="40"/>
    </row>
    <row r="506" spans="1:1" x14ac:dyDescent="0.35">
      <c r="A506" s="40"/>
    </row>
    <row r="507" spans="1:1" x14ac:dyDescent="0.35">
      <c r="A507" s="40"/>
    </row>
    <row r="508" spans="1:1" x14ac:dyDescent="0.35">
      <c r="A508" s="40"/>
    </row>
    <row r="509" spans="1:1" x14ac:dyDescent="0.35">
      <c r="A509" s="40"/>
    </row>
    <row r="510" spans="1:1" x14ac:dyDescent="0.35">
      <c r="A510" s="40"/>
    </row>
    <row r="511" spans="1:1" x14ac:dyDescent="0.35">
      <c r="A511" s="40"/>
    </row>
    <row r="512" spans="1:1" x14ac:dyDescent="0.35">
      <c r="A512" s="40"/>
    </row>
    <row r="513" spans="1:1" x14ac:dyDescent="0.35">
      <c r="A513" s="40"/>
    </row>
    <row r="514" spans="1:1" x14ac:dyDescent="0.35">
      <c r="A514" s="40"/>
    </row>
    <row r="515" spans="1:1" x14ac:dyDescent="0.35">
      <c r="A515" s="40"/>
    </row>
    <row r="516" spans="1:1" x14ac:dyDescent="0.35">
      <c r="A516" s="40"/>
    </row>
    <row r="517" spans="1:1" x14ac:dyDescent="0.35">
      <c r="A517" s="40"/>
    </row>
    <row r="518" spans="1:1" x14ac:dyDescent="0.35">
      <c r="A518" s="40"/>
    </row>
    <row r="519" spans="1:1" x14ac:dyDescent="0.35">
      <c r="A519" s="40"/>
    </row>
    <row r="520" spans="1:1" x14ac:dyDescent="0.35">
      <c r="A520" s="40"/>
    </row>
    <row r="521" spans="1:1" x14ac:dyDescent="0.35">
      <c r="A521" s="40"/>
    </row>
    <row r="522" spans="1:1" x14ac:dyDescent="0.35">
      <c r="A522" s="40"/>
    </row>
    <row r="523" spans="1:1" x14ac:dyDescent="0.35">
      <c r="A523" s="40"/>
    </row>
    <row r="524" spans="1:1" x14ac:dyDescent="0.35">
      <c r="A524" s="40"/>
    </row>
    <row r="525" spans="1:1" x14ac:dyDescent="0.35">
      <c r="A525" s="40"/>
    </row>
    <row r="526" spans="1:1" x14ac:dyDescent="0.35">
      <c r="A526" s="40"/>
    </row>
    <row r="527" spans="1:1" x14ac:dyDescent="0.35">
      <c r="A527" s="40"/>
    </row>
    <row r="528" spans="1:1" x14ac:dyDescent="0.35">
      <c r="A528" s="40"/>
    </row>
    <row r="529" spans="1:1" x14ac:dyDescent="0.35">
      <c r="A529" s="40"/>
    </row>
    <row r="530" spans="1:1" x14ac:dyDescent="0.35">
      <c r="A530" s="40"/>
    </row>
    <row r="531" spans="1:1" x14ac:dyDescent="0.35">
      <c r="A531" s="40"/>
    </row>
    <row r="532" spans="1:1" x14ac:dyDescent="0.35">
      <c r="A532" s="40"/>
    </row>
    <row r="533" spans="1:1" x14ac:dyDescent="0.35">
      <c r="A533" s="40"/>
    </row>
    <row r="534" spans="1:1" x14ac:dyDescent="0.35">
      <c r="A534" s="40"/>
    </row>
    <row r="535" spans="1:1" x14ac:dyDescent="0.35">
      <c r="A535" s="40"/>
    </row>
    <row r="536" spans="1:1" x14ac:dyDescent="0.35">
      <c r="A536" s="40"/>
    </row>
    <row r="537" spans="1:1" x14ac:dyDescent="0.35">
      <c r="A537" s="40"/>
    </row>
    <row r="538" spans="1:1" x14ac:dyDescent="0.35">
      <c r="A538" s="40"/>
    </row>
    <row r="539" spans="1:1" x14ac:dyDescent="0.35">
      <c r="A539" s="40"/>
    </row>
    <row r="540" spans="1:1" x14ac:dyDescent="0.35">
      <c r="A540" s="40"/>
    </row>
    <row r="541" spans="1:1" x14ac:dyDescent="0.35">
      <c r="A541" s="40"/>
    </row>
    <row r="542" spans="1:1" x14ac:dyDescent="0.35">
      <c r="A542" s="40"/>
    </row>
    <row r="543" spans="1:1" x14ac:dyDescent="0.35">
      <c r="A543" s="40"/>
    </row>
    <row r="544" spans="1:1" x14ac:dyDescent="0.35">
      <c r="A544" s="40"/>
    </row>
    <row r="545" spans="1:1" x14ac:dyDescent="0.35">
      <c r="A545" s="40"/>
    </row>
    <row r="546" spans="1:1" x14ac:dyDescent="0.35">
      <c r="A546" s="40"/>
    </row>
    <row r="547" spans="1:1" x14ac:dyDescent="0.35">
      <c r="A547" s="40"/>
    </row>
    <row r="548" spans="1:1" x14ac:dyDescent="0.35">
      <c r="A548" s="40"/>
    </row>
    <row r="549" spans="1:1" x14ac:dyDescent="0.35">
      <c r="A549" s="40"/>
    </row>
    <row r="550" spans="1:1" x14ac:dyDescent="0.35">
      <c r="A550" s="40"/>
    </row>
    <row r="551" spans="1:1" x14ac:dyDescent="0.35">
      <c r="A551" s="40"/>
    </row>
    <row r="552" spans="1:1" x14ac:dyDescent="0.35">
      <c r="A552" s="40"/>
    </row>
    <row r="553" spans="1:1" x14ac:dyDescent="0.35">
      <c r="A553" s="40"/>
    </row>
    <row r="554" spans="1:1" x14ac:dyDescent="0.35">
      <c r="A554" s="40"/>
    </row>
    <row r="555" spans="1:1" x14ac:dyDescent="0.35">
      <c r="A555" s="40"/>
    </row>
    <row r="556" spans="1:1" x14ac:dyDescent="0.35">
      <c r="A556" s="40"/>
    </row>
    <row r="557" spans="1:1" x14ac:dyDescent="0.35">
      <c r="A557" s="40"/>
    </row>
    <row r="558" spans="1:1" x14ac:dyDescent="0.35">
      <c r="A558" s="40"/>
    </row>
    <row r="559" spans="1:1" x14ac:dyDescent="0.35">
      <c r="A559" s="40"/>
    </row>
    <row r="560" spans="1:1" x14ac:dyDescent="0.35">
      <c r="A560" s="40"/>
    </row>
    <row r="561" spans="1:1" x14ac:dyDescent="0.35">
      <c r="A561" s="40"/>
    </row>
    <row r="562" spans="1:1" x14ac:dyDescent="0.35">
      <c r="A562" s="40"/>
    </row>
    <row r="563" spans="1:1" x14ac:dyDescent="0.35">
      <c r="A563" s="40"/>
    </row>
    <row r="564" spans="1:1" x14ac:dyDescent="0.35">
      <c r="A564" s="40"/>
    </row>
    <row r="565" spans="1:1" x14ac:dyDescent="0.35">
      <c r="A565" s="40"/>
    </row>
    <row r="566" spans="1:1" x14ac:dyDescent="0.35">
      <c r="A566" s="40"/>
    </row>
    <row r="567" spans="1:1" x14ac:dyDescent="0.35">
      <c r="A567" s="40"/>
    </row>
    <row r="568" spans="1:1" x14ac:dyDescent="0.35">
      <c r="A568" s="40"/>
    </row>
    <row r="569" spans="1:1" x14ac:dyDescent="0.35">
      <c r="A569" s="40"/>
    </row>
    <row r="570" spans="1:1" x14ac:dyDescent="0.35">
      <c r="A570" s="40"/>
    </row>
    <row r="571" spans="1:1" x14ac:dyDescent="0.35">
      <c r="A571" s="40"/>
    </row>
    <row r="572" spans="1:1" x14ac:dyDescent="0.35">
      <c r="A572" s="40"/>
    </row>
    <row r="573" spans="1:1" x14ac:dyDescent="0.35">
      <c r="A573" s="40"/>
    </row>
    <row r="574" spans="1:1" x14ac:dyDescent="0.35">
      <c r="A574" s="40"/>
    </row>
    <row r="575" spans="1:1" x14ac:dyDescent="0.35">
      <c r="A575" s="40"/>
    </row>
    <row r="576" spans="1:1" x14ac:dyDescent="0.35">
      <c r="A576" s="40"/>
    </row>
    <row r="577" spans="1:1" x14ac:dyDescent="0.35">
      <c r="A577" s="40"/>
    </row>
    <row r="578" spans="1:1" x14ac:dyDescent="0.35">
      <c r="A578" s="40"/>
    </row>
    <row r="579" spans="1:1" x14ac:dyDescent="0.35">
      <c r="A579" s="40"/>
    </row>
    <row r="580" spans="1:1" x14ac:dyDescent="0.35">
      <c r="A580" s="40"/>
    </row>
    <row r="581" spans="1:1" x14ac:dyDescent="0.35">
      <c r="A581" s="40"/>
    </row>
    <row r="582" spans="1:1" x14ac:dyDescent="0.35">
      <c r="A582" s="40"/>
    </row>
    <row r="583" spans="1:1" x14ac:dyDescent="0.35">
      <c r="A583" s="40"/>
    </row>
    <row r="584" spans="1:1" x14ac:dyDescent="0.35">
      <c r="A584" s="40"/>
    </row>
    <row r="585" spans="1:1" x14ac:dyDescent="0.35">
      <c r="A585" s="40"/>
    </row>
    <row r="586" spans="1:1" x14ac:dyDescent="0.35">
      <c r="A586" s="40"/>
    </row>
    <row r="587" spans="1:1" x14ac:dyDescent="0.35">
      <c r="A587" s="40"/>
    </row>
    <row r="588" spans="1:1" x14ac:dyDescent="0.35">
      <c r="A588" s="40"/>
    </row>
    <row r="589" spans="1:1" x14ac:dyDescent="0.35">
      <c r="A589" s="40"/>
    </row>
    <row r="590" spans="1:1" x14ac:dyDescent="0.35">
      <c r="A590" s="40"/>
    </row>
    <row r="591" spans="1:1" x14ac:dyDescent="0.35">
      <c r="A591" s="40"/>
    </row>
    <row r="592" spans="1:1" x14ac:dyDescent="0.35">
      <c r="A592" s="40"/>
    </row>
    <row r="593" spans="1:1" x14ac:dyDescent="0.35">
      <c r="A593" s="40"/>
    </row>
    <row r="594" spans="1:1" x14ac:dyDescent="0.35">
      <c r="A594" s="40"/>
    </row>
    <row r="595" spans="1:1" x14ac:dyDescent="0.35">
      <c r="A595" s="40"/>
    </row>
    <row r="596" spans="1:1" x14ac:dyDescent="0.35">
      <c r="A596" s="40"/>
    </row>
    <row r="597" spans="1:1" x14ac:dyDescent="0.35">
      <c r="A597" s="40"/>
    </row>
    <row r="598" spans="1:1" x14ac:dyDescent="0.35">
      <c r="A598" s="40"/>
    </row>
    <row r="599" spans="1:1" x14ac:dyDescent="0.35">
      <c r="A599" s="40"/>
    </row>
    <row r="600" spans="1:1" x14ac:dyDescent="0.35">
      <c r="A600" s="40"/>
    </row>
    <row r="601" spans="1:1" x14ac:dyDescent="0.35">
      <c r="A601" s="40"/>
    </row>
    <row r="602" spans="1:1" x14ac:dyDescent="0.35">
      <c r="A602" s="40"/>
    </row>
    <row r="603" spans="1:1" x14ac:dyDescent="0.35">
      <c r="A603" s="40"/>
    </row>
    <row r="604" spans="1:1" x14ac:dyDescent="0.35">
      <c r="A604" s="40"/>
    </row>
    <row r="605" spans="1:1" x14ac:dyDescent="0.35">
      <c r="A605" s="40"/>
    </row>
    <row r="606" spans="1:1" x14ac:dyDescent="0.35">
      <c r="A606" s="40"/>
    </row>
    <row r="607" spans="1:1" x14ac:dyDescent="0.35">
      <c r="A607" s="40"/>
    </row>
    <row r="608" spans="1:1" x14ac:dyDescent="0.35">
      <c r="A608" s="40"/>
    </row>
    <row r="609" spans="1:1" x14ac:dyDescent="0.35">
      <c r="A609" s="40"/>
    </row>
    <row r="610" spans="1:1" x14ac:dyDescent="0.35">
      <c r="A610" s="40"/>
    </row>
    <row r="611" spans="1:1" x14ac:dyDescent="0.35">
      <c r="A611" s="40"/>
    </row>
    <row r="612" spans="1:1" x14ac:dyDescent="0.35">
      <c r="A612" s="40"/>
    </row>
    <row r="613" spans="1:1" x14ac:dyDescent="0.35">
      <c r="A613" s="40"/>
    </row>
    <row r="614" spans="1:1" x14ac:dyDescent="0.35">
      <c r="A614" s="40"/>
    </row>
    <row r="615" spans="1:1" x14ac:dyDescent="0.35">
      <c r="A615" s="40"/>
    </row>
    <row r="616" spans="1:1" x14ac:dyDescent="0.35">
      <c r="A616" s="40"/>
    </row>
    <row r="617" spans="1:1" x14ac:dyDescent="0.35">
      <c r="A617" s="40"/>
    </row>
    <row r="618" spans="1:1" x14ac:dyDescent="0.35">
      <c r="A618" s="40"/>
    </row>
    <row r="619" spans="1:1" x14ac:dyDescent="0.35">
      <c r="A619" s="40"/>
    </row>
    <row r="620" spans="1:1" x14ac:dyDescent="0.35">
      <c r="A620" s="40"/>
    </row>
    <row r="621" spans="1:1" x14ac:dyDescent="0.35">
      <c r="A621" s="40"/>
    </row>
    <row r="622" spans="1:1" x14ac:dyDescent="0.35">
      <c r="A622" s="40"/>
    </row>
    <row r="623" spans="1:1" x14ac:dyDescent="0.35">
      <c r="A623" s="40"/>
    </row>
    <row r="624" spans="1:1" x14ac:dyDescent="0.35">
      <c r="A624" s="40"/>
    </row>
    <row r="625" spans="1:1" x14ac:dyDescent="0.35">
      <c r="A625" s="40"/>
    </row>
    <row r="626" spans="1:1" x14ac:dyDescent="0.35">
      <c r="A626" s="40"/>
    </row>
    <row r="627" spans="1:1" x14ac:dyDescent="0.35">
      <c r="A627" s="40"/>
    </row>
    <row r="628" spans="1:1" x14ac:dyDescent="0.35">
      <c r="A628" s="40"/>
    </row>
    <row r="629" spans="1:1" x14ac:dyDescent="0.35">
      <c r="A629" s="40"/>
    </row>
    <row r="630" spans="1:1" x14ac:dyDescent="0.35">
      <c r="A630" s="40"/>
    </row>
    <row r="631" spans="1:1" x14ac:dyDescent="0.35">
      <c r="A631" s="40"/>
    </row>
    <row r="632" spans="1:1" x14ac:dyDescent="0.35">
      <c r="A632" s="40"/>
    </row>
    <row r="633" spans="1:1" x14ac:dyDescent="0.35">
      <c r="A633" s="40"/>
    </row>
    <row r="634" spans="1:1" x14ac:dyDescent="0.35">
      <c r="A634" s="40"/>
    </row>
    <row r="635" spans="1:1" x14ac:dyDescent="0.35">
      <c r="A635" s="40"/>
    </row>
    <row r="636" spans="1:1" x14ac:dyDescent="0.35">
      <c r="A636" s="40"/>
    </row>
    <row r="637" spans="1:1" x14ac:dyDescent="0.35">
      <c r="A637" s="40"/>
    </row>
    <row r="638" spans="1:1" x14ac:dyDescent="0.35">
      <c r="A638" s="40"/>
    </row>
    <row r="639" spans="1:1" x14ac:dyDescent="0.35">
      <c r="A639" s="40"/>
    </row>
    <row r="640" spans="1:1" x14ac:dyDescent="0.35">
      <c r="A640" s="40"/>
    </row>
    <row r="641" spans="1:1" x14ac:dyDescent="0.35">
      <c r="A641" s="40"/>
    </row>
    <row r="642" spans="1:1" x14ac:dyDescent="0.35">
      <c r="A642" s="40"/>
    </row>
    <row r="643" spans="1:1" x14ac:dyDescent="0.35">
      <c r="A643" s="40"/>
    </row>
    <row r="644" spans="1:1" x14ac:dyDescent="0.35">
      <c r="A644" s="40"/>
    </row>
    <row r="645" spans="1:1" x14ac:dyDescent="0.35">
      <c r="A645" s="40"/>
    </row>
    <row r="646" spans="1:1" x14ac:dyDescent="0.35">
      <c r="A646" s="40"/>
    </row>
    <row r="647" spans="1:1" x14ac:dyDescent="0.35">
      <c r="A647" s="40"/>
    </row>
    <row r="648" spans="1:1" x14ac:dyDescent="0.35">
      <c r="A648" s="40"/>
    </row>
    <row r="649" spans="1:1" x14ac:dyDescent="0.35">
      <c r="A649" s="40"/>
    </row>
    <row r="650" spans="1:1" x14ac:dyDescent="0.35">
      <c r="A650" s="40"/>
    </row>
    <row r="651" spans="1:1" x14ac:dyDescent="0.35">
      <c r="A651" s="40"/>
    </row>
    <row r="652" spans="1:1" x14ac:dyDescent="0.35">
      <c r="A652" s="40"/>
    </row>
    <row r="653" spans="1:1" x14ac:dyDescent="0.35">
      <c r="A653" s="40"/>
    </row>
    <row r="654" spans="1:1" x14ac:dyDescent="0.35">
      <c r="A654" s="40"/>
    </row>
    <row r="655" spans="1:1" x14ac:dyDescent="0.35">
      <c r="A655" s="40"/>
    </row>
    <row r="656" spans="1:1" x14ac:dyDescent="0.35">
      <c r="A656" s="40"/>
    </row>
    <row r="657" spans="1:1" x14ac:dyDescent="0.35">
      <c r="A657" s="40"/>
    </row>
    <row r="658" spans="1:1" x14ac:dyDescent="0.35">
      <c r="A658" s="40"/>
    </row>
    <row r="659" spans="1:1" x14ac:dyDescent="0.35">
      <c r="A659" s="40"/>
    </row>
    <row r="660" spans="1:1" x14ac:dyDescent="0.35">
      <c r="A660" s="40"/>
    </row>
    <row r="661" spans="1:1" x14ac:dyDescent="0.35">
      <c r="A661" s="40"/>
    </row>
    <row r="662" spans="1:1" x14ac:dyDescent="0.35">
      <c r="A662" s="40"/>
    </row>
    <row r="663" spans="1:1" x14ac:dyDescent="0.35">
      <c r="A663" s="40"/>
    </row>
    <row r="664" spans="1:1" x14ac:dyDescent="0.35">
      <c r="A664" s="40"/>
    </row>
    <row r="665" spans="1:1" x14ac:dyDescent="0.35">
      <c r="A665" s="40"/>
    </row>
    <row r="666" spans="1:1" x14ac:dyDescent="0.35">
      <c r="A666" s="40"/>
    </row>
    <row r="667" spans="1:1" x14ac:dyDescent="0.35">
      <c r="A667" s="40"/>
    </row>
    <row r="668" spans="1:1" x14ac:dyDescent="0.35">
      <c r="A668" s="40"/>
    </row>
    <row r="669" spans="1:1" x14ac:dyDescent="0.35">
      <c r="A669" s="40"/>
    </row>
    <row r="670" spans="1:1" x14ac:dyDescent="0.35">
      <c r="A670" s="40"/>
    </row>
    <row r="671" spans="1:1" x14ac:dyDescent="0.35">
      <c r="A671" s="40"/>
    </row>
    <row r="672" spans="1:1" x14ac:dyDescent="0.35">
      <c r="A672" s="40"/>
    </row>
    <row r="673" spans="1:1" x14ac:dyDescent="0.35">
      <c r="A673" s="40"/>
    </row>
    <row r="674" spans="1:1" x14ac:dyDescent="0.35">
      <c r="A674" s="40"/>
    </row>
    <row r="675" spans="1:1" x14ac:dyDescent="0.35">
      <c r="A675" s="40"/>
    </row>
    <row r="676" spans="1:1" x14ac:dyDescent="0.35">
      <c r="A676" s="40"/>
    </row>
    <row r="677" spans="1:1" x14ac:dyDescent="0.35">
      <c r="A677" s="40"/>
    </row>
    <row r="678" spans="1:1" x14ac:dyDescent="0.35">
      <c r="A678" s="40"/>
    </row>
    <row r="679" spans="1:1" x14ac:dyDescent="0.35">
      <c r="A679" s="40"/>
    </row>
    <row r="680" spans="1:1" x14ac:dyDescent="0.35">
      <c r="A680" s="40"/>
    </row>
    <row r="681" spans="1:1" x14ac:dyDescent="0.35">
      <c r="A681" s="40"/>
    </row>
    <row r="682" spans="1:1" x14ac:dyDescent="0.35">
      <c r="A682" s="40"/>
    </row>
    <row r="683" spans="1:1" x14ac:dyDescent="0.35">
      <c r="A683" s="40"/>
    </row>
    <row r="684" spans="1:1" x14ac:dyDescent="0.35">
      <c r="A684" s="40"/>
    </row>
    <row r="685" spans="1:1" x14ac:dyDescent="0.35">
      <c r="A685" s="40"/>
    </row>
    <row r="686" spans="1:1" x14ac:dyDescent="0.35">
      <c r="A686" s="40"/>
    </row>
    <row r="687" spans="1:1" x14ac:dyDescent="0.35">
      <c r="A687" s="40"/>
    </row>
    <row r="688" spans="1:1" x14ac:dyDescent="0.35">
      <c r="A688" s="40"/>
    </row>
    <row r="689" spans="1:1" x14ac:dyDescent="0.35">
      <c r="A689" s="40"/>
    </row>
    <row r="690" spans="1:1" x14ac:dyDescent="0.35">
      <c r="A690" s="40"/>
    </row>
    <row r="691" spans="1:1" x14ac:dyDescent="0.35">
      <c r="A691" s="40"/>
    </row>
    <row r="692" spans="1:1" x14ac:dyDescent="0.35">
      <c r="A692" s="40"/>
    </row>
    <row r="693" spans="1:1" x14ac:dyDescent="0.35">
      <c r="A693" s="40"/>
    </row>
    <row r="694" spans="1:1" x14ac:dyDescent="0.35">
      <c r="A694" s="40"/>
    </row>
    <row r="695" spans="1:1" x14ac:dyDescent="0.35">
      <c r="A695" s="40"/>
    </row>
    <row r="696" spans="1:1" x14ac:dyDescent="0.35">
      <c r="A696" s="40"/>
    </row>
    <row r="697" spans="1:1" x14ac:dyDescent="0.35">
      <c r="A697" s="40"/>
    </row>
    <row r="698" spans="1:1" x14ac:dyDescent="0.35">
      <c r="A698" s="40"/>
    </row>
    <row r="699" spans="1:1" x14ac:dyDescent="0.35">
      <c r="A699" s="40"/>
    </row>
    <row r="700" spans="1:1" x14ac:dyDescent="0.35">
      <c r="A700" s="40"/>
    </row>
    <row r="701" spans="1:1" x14ac:dyDescent="0.35">
      <c r="A701" s="40"/>
    </row>
    <row r="702" spans="1:1" x14ac:dyDescent="0.35">
      <c r="A702" s="40"/>
    </row>
    <row r="703" spans="1:1" x14ac:dyDescent="0.35">
      <c r="A703" s="40"/>
    </row>
    <row r="704" spans="1:1" x14ac:dyDescent="0.35">
      <c r="A704" s="40"/>
    </row>
    <row r="705" spans="1:1" x14ac:dyDescent="0.35">
      <c r="A705" s="40"/>
    </row>
    <row r="706" spans="1:1" x14ac:dyDescent="0.35">
      <c r="A706" s="40"/>
    </row>
    <row r="707" spans="1:1" x14ac:dyDescent="0.35">
      <c r="A707" s="40"/>
    </row>
    <row r="708" spans="1:1" x14ac:dyDescent="0.35">
      <c r="A708" s="40"/>
    </row>
    <row r="709" spans="1:1" x14ac:dyDescent="0.35">
      <c r="A709" s="40"/>
    </row>
    <row r="710" spans="1:1" x14ac:dyDescent="0.35">
      <c r="A710" s="40"/>
    </row>
    <row r="711" spans="1:1" x14ac:dyDescent="0.35">
      <c r="A711" s="40"/>
    </row>
    <row r="712" spans="1:1" x14ac:dyDescent="0.35">
      <c r="A712" s="40"/>
    </row>
    <row r="713" spans="1:1" x14ac:dyDescent="0.35">
      <c r="A713" s="40"/>
    </row>
    <row r="714" spans="1:1" x14ac:dyDescent="0.35">
      <c r="A714" s="40"/>
    </row>
    <row r="715" spans="1:1" x14ac:dyDescent="0.35">
      <c r="A715" s="40"/>
    </row>
    <row r="716" spans="1:1" x14ac:dyDescent="0.35">
      <c r="A716" s="40"/>
    </row>
    <row r="717" spans="1:1" x14ac:dyDescent="0.35">
      <c r="A717" s="40"/>
    </row>
    <row r="718" spans="1:1" x14ac:dyDescent="0.35">
      <c r="A718" s="40"/>
    </row>
    <row r="719" spans="1:1" x14ac:dyDescent="0.35">
      <c r="A719" s="40"/>
    </row>
    <row r="720" spans="1:1" x14ac:dyDescent="0.35">
      <c r="A720" s="40"/>
    </row>
    <row r="721" spans="1:1" x14ac:dyDescent="0.35">
      <c r="A721" s="40"/>
    </row>
    <row r="722" spans="1:1" x14ac:dyDescent="0.35">
      <c r="A722" s="40"/>
    </row>
    <row r="723" spans="1:1" x14ac:dyDescent="0.35">
      <c r="A723" s="40"/>
    </row>
    <row r="724" spans="1:1" x14ac:dyDescent="0.35">
      <c r="A724" s="40"/>
    </row>
    <row r="725" spans="1:1" x14ac:dyDescent="0.35">
      <c r="A725" s="40"/>
    </row>
    <row r="726" spans="1:1" x14ac:dyDescent="0.35">
      <c r="A726" s="40"/>
    </row>
    <row r="727" spans="1:1" x14ac:dyDescent="0.35">
      <c r="A727" s="40"/>
    </row>
    <row r="728" spans="1:1" x14ac:dyDescent="0.35">
      <c r="A728" s="40"/>
    </row>
    <row r="729" spans="1:1" x14ac:dyDescent="0.35">
      <c r="A729" s="40"/>
    </row>
    <row r="730" spans="1:1" x14ac:dyDescent="0.35">
      <c r="A730" s="40"/>
    </row>
    <row r="731" spans="1:1" x14ac:dyDescent="0.35">
      <c r="A731" s="40"/>
    </row>
    <row r="732" spans="1:1" x14ac:dyDescent="0.35">
      <c r="A732" s="40"/>
    </row>
    <row r="733" spans="1:1" x14ac:dyDescent="0.35">
      <c r="A733" s="40"/>
    </row>
    <row r="734" spans="1:1" x14ac:dyDescent="0.35">
      <c r="A734" s="40"/>
    </row>
    <row r="735" spans="1:1" x14ac:dyDescent="0.35">
      <c r="A735" s="40"/>
    </row>
    <row r="736" spans="1:1" x14ac:dyDescent="0.35">
      <c r="A736" s="40"/>
    </row>
    <row r="737" spans="1:1" x14ac:dyDescent="0.35">
      <c r="A737" s="40"/>
    </row>
    <row r="738" spans="1:1" x14ac:dyDescent="0.35">
      <c r="A738" s="40"/>
    </row>
    <row r="739" spans="1:1" x14ac:dyDescent="0.35">
      <c r="A739" s="40"/>
    </row>
    <row r="740" spans="1:1" x14ac:dyDescent="0.35">
      <c r="A740" s="40"/>
    </row>
    <row r="741" spans="1:1" x14ac:dyDescent="0.35">
      <c r="A741" s="40"/>
    </row>
    <row r="742" spans="1:1" x14ac:dyDescent="0.35">
      <c r="A742" s="40"/>
    </row>
    <row r="743" spans="1:1" x14ac:dyDescent="0.35">
      <c r="A743" s="40"/>
    </row>
    <row r="744" spans="1:1" x14ac:dyDescent="0.35">
      <c r="A744" s="40"/>
    </row>
    <row r="745" spans="1:1" x14ac:dyDescent="0.35">
      <c r="A745" s="40"/>
    </row>
    <row r="746" spans="1:1" x14ac:dyDescent="0.35">
      <c r="A746" s="40"/>
    </row>
    <row r="747" spans="1:1" x14ac:dyDescent="0.35">
      <c r="A747" s="40"/>
    </row>
    <row r="748" spans="1:1" x14ac:dyDescent="0.35">
      <c r="A748" s="40"/>
    </row>
    <row r="749" spans="1:1" x14ac:dyDescent="0.35">
      <c r="A749" s="40"/>
    </row>
    <row r="750" spans="1:1" x14ac:dyDescent="0.35">
      <c r="A750" s="40"/>
    </row>
    <row r="751" spans="1:1" x14ac:dyDescent="0.35">
      <c r="A751" s="40"/>
    </row>
    <row r="752" spans="1:1" x14ac:dyDescent="0.35">
      <c r="A752" s="40"/>
    </row>
    <row r="753" spans="1:1" x14ac:dyDescent="0.35">
      <c r="A753" s="40"/>
    </row>
    <row r="754" spans="1:1" x14ac:dyDescent="0.35">
      <c r="A754" s="40"/>
    </row>
    <row r="755" spans="1:1" x14ac:dyDescent="0.35">
      <c r="A755" s="40"/>
    </row>
    <row r="756" spans="1:1" x14ac:dyDescent="0.35">
      <c r="A756" s="40"/>
    </row>
    <row r="757" spans="1:1" x14ac:dyDescent="0.35">
      <c r="A757" s="40"/>
    </row>
    <row r="758" spans="1:1" x14ac:dyDescent="0.35">
      <c r="A758" s="40"/>
    </row>
    <row r="759" spans="1:1" x14ac:dyDescent="0.35">
      <c r="A759" s="40"/>
    </row>
    <row r="760" spans="1:1" x14ac:dyDescent="0.35">
      <c r="A760" s="40"/>
    </row>
    <row r="761" spans="1:1" x14ac:dyDescent="0.35">
      <c r="A761" s="40"/>
    </row>
    <row r="762" spans="1:1" x14ac:dyDescent="0.35">
      <c r="A762" s="40"/>
    </row>
    <row r="763" spans="1:1" x14ac:dyDescent="0.35">
      <c r="A763" s="40"/>
    </row>
    <row r="764" spans="1:1" x14ac:dyDescent="0.35">
      <c r="A764" s="40"/>
    </row>
    <row r="765" spans="1:1" x14ac:dyDescent="0.35">
      <c r="A765" s="40"/>
    </row>
    <row r="766" spans="1:1" x14ac:dyDescent="0.35">
      <c r="A766" s="40"/>
    </row>
    <row r="767" spans="1:1" x14ac:dyDescent="0.35">
      <c r="A767" s="40"/>
    </row>
    <row r="768" spans="1:1" x14ac:dyDescent="0.35">
      <c r="A768" s="40"/>
    </row>
    <row r="769" spans="1:1" x14ac:dyDescent="0.35">
      <c r="A769" s="40"/>
    </row>
    <row r="770" spans="1:1" x14ac:dyDescent="0.35">
      <c r="A770" s="40"/>
    </row>
    <row r="771" spans="1:1" x14ac:dyDescent="0.35">
      <c r="A771" s="40"/>
    </row>
    <row r="772" spans="1:1" x14ac:dyDescent="0.35">
      <c r="A772" s="40"/>
    </row>
    <row r="773" spans="1:1" x14ac:dyDescent="0.35">
      <c r="A773" s="40"/>
    </row>
    <row r="774" spans="1:1" x14ac:dyDescent="0.35">
      <c r="A774" s="40"/>
    </row>
    <row r="775" spans="1:1" x14ac:dyDescent="0.35">
      <c r="A775" s="40"/>
    </row>
    <row r="776" spans="1:1" x14ac:dyDescent="0.35">
      <c r="A776" s="40"/>
    </row>
    <row r="777" spans="1:1" x14ac:dyDescent="0.35">
      <c r="A777" s="40"/>
    </row>
    <row r="778" spans="1:1" x14ac:dyDescent="0.35">
      <c r="A778" s="40"/>
    </row>
    <row r="779" spans="1:1" x14ac:dyDescent="0.35">
      <c r="A779" s="40"/>
    </row>
    <row r="780" spans="1:1" x14ac:dyDescent="0.35">
      <c r="A780" s="40"/>
    </row>
    <row r="781" spans="1:1" x14ac:dyDescent="0.35">
      <c r="A781" s="40"/>
    </row>
    <row r="782" spans="1:1" x14ac:dyDescent="0.35">
      <c r="A782" s="40"/>
    </row>
    <row r="783" spans="1:1" x14ac:dyDescent="0.35">
      <c r="A783" s="40"/>
    </row>
    <row r="784" spans="1:1" x14ac:dyDescent="0.35">
      <c r="A784" s="40"/>
    </row>
    <row r="785" spans="1:1" x14ac:dyDescent="0.35">
      <c r="A785" s="40"/>
    </row>
    <row r="786" spans="1:1" x14ac:dyDescent="0.35">
      <c r="A786" s="40"/>
    </row>
    <row r="787" spans="1:1" x14ac:dyDescent="0.35">
      <c r="A787" s="40"/>
    </row>
    <row r="788" spans="1:1" x14ac:dyDescent="0.35">
      <c r="A788" s="40"/>
    </row>
    <row r="789" spans="1:1" x14ac:dyDescent="0.35">
      <c r="A789" s="40"/>
    </row>
    <row r="790" spans="1:1" x14ac:dyDescent="0.35">
      <c r="A790" s="40"/>
    </row>
    <row r="791" spans="1:1" x14ac:dyDescent="0.35">
      <c r="A791" s="40"/>
    </row>
    <row r="792" spans="1:1" x14ac:dyDescent="0.35">
      <c r="A792" s="40"/>
    </row>
    <row r="793" spans="1:1" x14ac:dyDescent="0.35">
      <c r="A793" s="40"/>
    </row>
    <row r="794" spans="1:1" x14ac:dyDescent="0.35">
      <c r="A794" s="40"/>
    </row>
    <row r="795" spans="1:1" x14ac:dyDescent="0.35">
      <c r="A795" s="40"/>
    </row>
    <row r="796" spans="1:1" x14ac:dyDescent="0.35">
      <c r="A796" s="40"/>
    </row>
    <row r="797" spans="1:1" x14ac:dyDescent="0.35">
      <c r="A797" s="40"/>
    </row>
    <row r="798" spans="1:1" x14ac:dyDescent="0.35">
      <c r="A798" s="40"/>
    </row>
    <row r="799" spans="1:1" x14ac:dyDescent="0.35">
      <c r="A799" s="40"/>
    </row>
    <row r="800" spans="1:1" x14ac:dyDescent="0.35">
      <c r="A800" s="40"/>
    </row>
    <row r="801" spans="1:1" x14ac:dyDescent="0.35">
      <c r="A801" s="40"/>
    </row>
    <row r="802" spans="1:1" x14ac:dyDescent="0.35">
      <c r="A802" s="40"/>
    </row>
    <row r="803" spans="1:1" x14ac:dyDescent="0.35">
      <c r="A803" s="40"/>
    </row>
    <row r="804" spans="1:1" x14ac:dyDescent="0.35">
      <c r="A804" s="40"/>
    </row>
    <row r="805" spans="1:1" x14ac:dyDescent="0.35">
      <c r="A805" s="40"/>
    </row>
    <row r="806" spans="1:1" x14ac:dyDescent="0.35">
      <c r="A806" s="40"/>
    </row>
    <row r="807" spans="1:1" x14ac:dyDescent="0.35">
      <c r="A807" s="40"/>
    </row>
    <row r="808" spans="1:1" x14ac:dyDescent="0.35">
      <c r="A808" s="40"/>
    </row>
    <row r="809" spans="1:1" x14ac:dyDescent="0.35">
      <c r="A809" s="40"/>
    </row>
    <row r="810" spans="1:1" x14ac:dyDescent="0.35">
      <c r="A810" s="40"/>
    </row>
    <row r="811" spans="1:1" x14ac:dyDescent="0.35">
      <c r="A811" s="40"/>
    </row>
    <row r="812" spans="1:1" x14ac:dyDescent="0.35">
      <c r="A812" s="40"/>
    </row>
    <row r="813" spans="1:1" x14ac:dyDescent="0.35">
      <c r="A813" s="40"/>
    </row>
    <row r="814" spans="1:1" x14ac:dyDescent="0.35">
      <c r="A814" s="40"/>
    </row>
    <row r="815" spans="1:1" x14ac:dyDescent="0.35">
      <c r="A815" s="40"/>
    </row>
    <row r="816" spans="1:1" x14ac:dyDescent="0.35">
      <c r="A816" s="40"/>
    </row>
    <row r="817" spans="1:1" x14ac:dyDescent="0.35">
      <c r="A817" s="40"/>
    </row>
    <row r="818" spans="1:1" x14ac:dyDescent="0.35">
      <c r="A818" s="40"/>
    </row>
    <row r="819" spans="1:1" x14ac:dyDescent="0.35">
      <c r="A819" s="40"/>
    </row>
    <row r="820" spans="1:1" x14ac:dyDescent="0.35">
      <c r="A820" s="40"/>
    </row>
    <row r="821" spans="1:1" x14ac:dyDescent="0.35">
      <c r="A821" s="40"/>
    </row>
    <row r="822" spans="1:1" x14ac:dyDescent="0.35">
      <c r="A822" s="40"/>
    </row>
    <row r="823" spans="1:1" x14ac:dyDescent="0.35">
      <c r="A823" s="40"/>
    </row>
    <row r="824" spans="1:1" x14ac:dyDescent="0.35">
      <c r="A824" s="40"/>
    </row>
    <row r="825" spans="1:1" x14ac:dyDescent="0.35">
      <c r="A825" s="40"/>
    </row>
    <row r="826" spans="1:1" x14ac:dyDescent="0.35">
      <c r="A826" s="40"/>
    </row>
    <row r="827" spans="1:1" x14ac:dyDescent="0.35">
      <c r="A827" s="40"/>
    </row>
    <row r="828" spans="1:1" x14ac:dyDescent="0.35">
      <c r="A828" s="40"/>
    </row>
    <row r="829" spans="1:1" x14ac:dyDescent="0.35">
      <c r="A829" s="40"/>
    </row>
    <row r="830" spans="1:1" x14ac:dyDescent="0.35">
      <c r="A830" s="40"/>
    </row>
    <row r="831" spans="1:1" x14ac:dyDescent="0.35">
      <c r="A831" s="40"/>
    </row>
    <row r="832" spans="1:1" x14ac:dyDescent="0.35">
      <c r="A832" s="40"/>
    </row>
    <row r="833" spans="1:1" x14ac:dyDescent="0.35">
      <c r="A833" s="40"/>
    </row>
    <row r="834" spans="1:1" x14ac:dyDescent="0.35">
      <c r="A834" s="40"/>
    </row>
    <row r="835" spans="1:1" x14ac:dyDescent="0.35">
      <c r="A835" s="40"/>
    </row>
    <row r="836" spans="1:1" x14ac:dyDescent="0.35">
      <c r="A836" s="40"/>
    </row>
    <row r="837" spans="1:1" x14ac:dyDescent="0.35">
      <c r="A837" s="40"/>
    </row>
    <row r="838" spans="1:1" x14ac:dyDescent="0.35">
      <c r="A838" s="40"/>
    </row>
    <row r="839" spans="1:1" x14ac:dyDescent="0.35">
      <c r="A839" s="40"/>
    </row>
    <row r="840" spans="1:1" x14ac:dyDescent="0.35">
      <c r="A840" s="40"/>
    </row>
    <row r="841" spans="1:1" x14ac:dyDescent="0.35">
      <c r="A841" s="40"/>
    </row>
    <row r="842" spans="1:1" x14ac:dyDescent="0.35">
      <c r="A842" s="40"/>
    </row>
    <row r="843" spans="1:1" x14ac:dyDescent="0.35">
      <c r="A843" s="40"/>
    </row>
    <row r="844" spans="1:1" x14ac:dyDescent="0.35">
      <c r="A844" s="40"/>
    </row>
    <row r="845" spans="1:1" x14ac:dyDescent="0.35">
      <c r="A845" s="40"/>
    </row>
    <row r="846" spans="1:1" x14ac:dyDescent="0.35">
      <c r="A846" s="40"/>
    </row>
    <row r="847" spans="1:1" x14ac:dyDescent="0.35">
      <c r="A847" s="40"/>
    </row>
    <row r="848" spans="1:1" x14ac:dyDescent="0.35">
      <c r="A848" s="40"/>
    </row>
    <row r="849" spans="1:1" x14ac:dyDescent="0.35">
      <c r="A849" s="40"/>
    </row>
    <row r="850" spans="1:1" x14ac:dyDescent="0.35">
      <c r="A850" s="40"/>
    </row>
    <row r="851" spans="1:1" x14ac:dyDescent="0.35">
      <c r="A851" s="40"/>
    </row>
    <row r="852" spans="1:1" x14ac:dyDescent="0.35">
      <c r="A852" s="40"/>
    </row>
    <row r="853" spans="1:1" x14ac:dyDescent="0.35">
      <c r="A853" s="40"/>
    </row>
    <row r="854" spans="1:1" x14ac:dyDescent="0.35">
      <c r="A854" s="40"/>
    </row>
    <row r="855" spans="1:1" x14ac:dyDescent="0.35">
      <c r="A855" s="40"/>
    </row>
    <row r="856" spans="1:1" x14ac:dyDescent="0.35">
      <c r="A856" s="40"/>
    </row>
    <row r="857" spans="1:1" x14ac:dyDescent="0.35">
      <c r="A857" s="40"/>
    </row>
    <row r="858" spans="1:1" x14ac:dyDescent="0.35">
      <c r="A858" s="40"/>
    </row>
    <row r="859" spans="1:1" x14ac:dyDescent="0.35">
      <c r="A859" s="40"/>
    </row>
    <row r="860" spans="1:1" x14ac:dyDescent="0.35">
      <c r="A860" s="40"/>
    </row>
    <row r="861" spans="1:1" x14ac:dyDescent="0.35">
      <c r="A861" s="40"/>
    </row>
    <row r="862" spans="1:1" x14ac:dyDescent="0.35">
      <c r="A862" s="40"/>
    </row>
    <row r="863" spans="1:1" x14ac:dyDescent="0.35">
      <c r="A863" s="40"/>
    </row>
    <row r="864" spans="1:1" x14ac:dyDescent="0.35">
      <c r="A864" s="40"/>
    </row>
    <row r="865" spans="1:1" x14ac:dyDescent="0.35">
      <c r="A865" s="40"/>
    </row>
    <row r="866" spans="1:1" x14ac:dyDescent="0.35">
      <c r="A866" s="40"/>
    </row>
    <row r="867" spans="1:1" x14ac:dyDescent="0.35">
      <c r="A867" s="40"/>
    </row>
    <row r="868" spans="1:1" x14ac:dyDescent="0.35">
      <c r="A868" s="40"/>
    </row>
    <row r="869" spans="1:1" x14ac:dyDescent="0.35">
      <c r="A869" s="40"/>
    </row>
    <row r="870" spans="1:1" x14ac:dyDescent="0.35">
      <c r="A870" s="40"/>
    </row>
    <row r="871" spans="1:1" x14ac:dyDescent="0.35">
      <c r="A871" s="40"/>
    </row>
    <row r="872" spans="1:1" x14ac:dyDescent="0.35">
      <c r="A872" s="40"/>
    </row>
    <row r="873" spans="1:1" x14ac:dyDescent="0.35">
      <c r="A873" s="40"/>
    </row>
    <row r="874" spans="1:1" x14ac:dyDescent="0.35">
      <c r="A874" s="40"/>
    </row>
    <row r="875" spans="1:1" x14ac:dyDescent="0.35">
      <c r="A875" s="40"/>
    </row>
    <row r="876" spans="1:1" x14ac:dyDescent="0.35">
      <c r="A876" s="40"/>
    </row>
    <row r="877" spans="1:1" x14ac:dyDescent="0.35">
      <c r="A877" s="40"/>
    </row>
    <row r="878" spans="1:1" x14ac:dyDescent="0.35">
      <c r="A878" s="40"/>
    </row>
    <row r="879" spans="1:1" x14ac:dyDescent="0.35">
      <c r="A879" s="40"/>
    </row>
    <row r="880" spans="1:1" x14ac:dyDescent="0.35">
      <c r="A880" s="40"/>
    </row>
    <row r="881" spans="1:1" x14ac:dyDescent="0.35">
      <c r="A881" s="40"/>
    </row>
    <row r="882" spans="1:1" x14ac:dyDescent="0.35">
      <c r="A882" s="40"/>
    </row>
    <row r="883" spans="1:1" x14ac:dyDescent="0.35">
      <c r="A883" s="40"/>
    </row>
    <row r="884" spans="1:1" x14ac:dyDescent="0.35">
      <c r="A884" s="40"/>
    </row>
    <row r="885" spans="1:1" x14ac:dyDescent="0.35">
      <c r="A885" s="40"/>
    </row>
    <row r="886" spans="1:1" x14ac:dyDescent="0.35">
      <c r="A886" s="40"/>
    </row>
    <row r="887" spans="1:1" x14ac:dyDescent="0.35">
      <c r="A887" s="40"/>
    </row>
    <row r="888" spans="1:1" x14ac:dyDescent="0.35">
      <c r="A888" s="40"/>
    </row>
    <row r="889" spans="1:1" x14ac:dyDescent="0.35">
      <c r="A889" s="40"/>
    </row>
    <row r="890" spans="1:1" x14ac:dyDescent="0.35">
      <c r="A890" s="40"/>
    </row>
    <row r="891" spans="1:1" x14ac:dyDescent="0.35">
      <c r="A891" s="40"/>
    </row>
    <row r="892" spans="1:1" x14ac:dyDescent="0.35">
      <c r="A892" s="40"/>
    </row>
    <row r="893" spans="1:1" x14ac:dyDescent="0.35">
      <c r="A893" s="40"/>
    </row>
    <row r="894" spans="1:1" x14ac:dyDescent="0.35">
      <c r="A894" s="40"/>
    </row>
    <row r="895" spans="1:1" x14ac:dyDescent="0.35">
      <c r="A895" s="40"/>
    </row>
    <row r="896" spans="1:1" x14ac:dyDescent="0.35">
      <c r="A896" s="40"/>
    </row>
    <row r="897" spans="1:1" x14ac:dyDescent="0.35">
      <c r="A897" s="40"/>
    </row>
    <row r="898" spans="1:1" x14ac:dyDescent="0.35">
      <c r="A898" s="40"/>
    </row>
    <row r="899" spans="1:1" x14ac:dyDescent="0.35">
      <c r="A899" s="40"/>
    </row>
    <row r="900" spans="1:1" x14ac:dyDescent="0.35">
      <c r="A900" s="40"/>
    </row>
    <row r="901" spans="1:1" x14ac:dyDescent="0.35">
      <c r="A901" s="40"/>
    </row>
    <row r="902" spans="1:1" x14ac:dyDescent="0.35">
      <c r="A902" s="40"/>
    </row>
    <row r="903" spans="1:1" x14ac:dyDescent="0.35">
      <c r="A903" s="40"/>
    </row>
    <row r="904" spans="1:1" x14ac:dyDescent="0.35">
      <c r="A904" s="40"/>
    </row>
    <row r="905" spans="1:1" x14ac:dyDescent="0.35">
      <c r="A905" s="40"/>
    </row>
    <row r="906" spans="1:1" x14ac:dyDescent="0.35">
      <c r="A906" s="40"/>
    </row>
    <row r="907" spans="1:1" x14ac:dyDescent="0.35">
      <c r="A907" s="40"/>
    </row>
    <row r="908" spans="1:1" x14ac:dyDescent="0.35">
      <c r="A908" s="40"/>
    </row>
    <row r="909" spans="1:1" x14ac:dyDescent="0.35">
      <c r="A909" s="40"/>
    </row>
    <row r="910" spans="1:1" x14ac:dyDescent="0.35">
      <c r="A910" s="40"/>
    </row>
    <row r="911" spans="1:1" x14ac:dyDescent="0.35">
      <c r="A911" s="40"/>
    </row>
    <row r="912" spans="1:1" x14ac:dyDescent="0.35">
      <c r="A912" s="40"/>
    </row>
    <row r="913" spans="1:1" x14ac:dyDescent="0.35">
      <c r="A913" s="40"/>
    </row>
    <row r="914" spans="1:1" x14ac:dyDescent="0.35">
      <c r="A914" s="40"/>
    </row>
    <row r="915" spans="1:1" x14ac:dyDescent="0.35">
      <c r="A915" s="40"/>
    </row>
    <row r="916" spans="1:1" x14ac:dyDescent="0.35">
      <c r="A916" s="40"/>
    </row>
    <row r="917" spans="1:1" x14ac:dyDescent="0.35">
      <c r="A917" s="40"/>
    </row>
    <row r="918" spans="1:1" x14ac:dyDescent="0.35">
      <c r="A918" s="40"/>
    </row>
    <row r="919" spans="1:1" x14ac:dyDescent="0.35">
      <c r="A919" s="40"/>
    </row>
    <row r="920" spans="1:1" x14ac:dyDescent="0.35">
      <c r="A920" s="40"/>
    </row>
    <row r="921" spans="1:1" x14ac:dyDescent="0.35">
      <c r="A921" s="40"/>
    </row>
    <row r="922" spans="1:1" x14ac:dyDescent="0.35">
      <c r="A922" s="40"/>
    </row>
    <row r="923" spans="1:1" x14ac:dyDescent="0.35">
      <c r="A923" s="40"/>
    </row>
    <row r="924" spans="1:1" x14ac:dyDescent="0.35">
      <c r="A924" s="40"/>
    </row>
    <row r="925" spans="1:1" x14ac:dyDescent="0.35">
      <c r="A925" s="40"/>
    </row>
    <row r="926" spans="1:1" x14ac:dyDescent="0.35">
      <c r="A926" s="40"/>
    </row>
    <row r="927" spans="1:1" x14ac:dyDescent="0.35">
      <c r="A927" s="40"/>
    </row>
    <row r="928" spans="1:1" x14ac:dyDescent="0.35">
      <c r="A928" s="40"/>
    </row>
    <row r="929" spans="1:1" x14ac:dyDescent="0.35">
      <c r="A929" s="40"/>
    </row>
    <row r="930" spans="1:1" x14ac:dyDescent="0.35">
      <c r="A930" s="40"/>
    </row>
    <row r="931" spans="1:1" x14ac:dyDescent="0.35">
      <c r="A931" s="40"/>
    </row>
    <row r="932" spans="1:1" x14ac:dyDescent="0.35">
      <c r="A932" s="40"/>
    </row>
    <row r="933" spans="1:1" x14ac:dyDescent="0.35">
      <c r="A933" s="40"/>
    </row>
    <row r="934" spans="1:1" x14ac:dyDescent="0.35">
      <c r="A934" s="40"/>
    </row>
    <row r="935" spans="1:1" x14ac:dyDescent="0.35">
      <c r="A935" s="40"/>
    </row>
    <row r="936" spans="1:1" x14ac:dyDescent="0.35">
      <c r="A936" s="40"/>
    </row>
    <row r="937" spans="1:1" x14ac:dyDescent="0.35">
      <c r="A937" s="40"/>
    </row>
    <row r="938" spans="1:1" x14ac:dyDescent="0.35">
      <c r="A938" s="40"/>
    </row>
    <row r="939" spans="1:1" x14ac:dyDescent="0.35">
      <c r="A939" s="40"/>
    </row>
    <row r="940" spans="1:1" x14ac:dyDescent="0.35">
      <c r="A940" s="40"/>
    </row>
    <row r="941" spans="1:1" x14ac:dyDescent="0.35">
      <c r="A941" s="40"/>
    </row>
    <row r="942" spans="1:1" x14ac:dyDescent="0.35">
      <c r="A942" s="40"/>
    </row>
    <row r="943" spans="1:1" x14ac:dyDescent="0.35">
      <c r="A943" s="40"/>
    </row>
    <row r="944" spans="1:1" x14ac:dyDescent="0.35">
      <c r="A944" s="40"/>
    </row>
    <row r="945" spans="1:1" x14ac:dyDescent="0.35">
      <c r="A945" s="40"/>
    </row>
    <row r="946" spans="1:1" x14ac:dyDescent="0.35">
      <c r="A946" s="40"/>
    </row>
    <row r="947" spans="1:1" x14ac:dyDescent="0.35">
      <c r="A947" s="40"/>
    </row>
    <row r="948" spans="1:1" x14ac:dyDescent="0.35">
      <c r="A948" s="40"/>
    </row>
    <row r="949" spans="1:1" x14ac:dyDescent="0.35">
      <c r="A949" s="40"/>
    </row>
    <row r="950" spans="1:1" x14ac:dyDescent="0.35">
      <c r="A950" s="40"/>
    </row>
    <row r="951" spans="1:1" x14ac:dyDescent="0.35">
      <c r="A951" s="40"/>
    </row>
    <row r="952" spans="1:1" x14ac:dyDescent="0.35">
      <c r="A952" s="40"/>
    </row>
    <row r="953" spans="1:1" x14ac:dyDescent="0.35">
      <c r="A953" s="40"/>
    </row>
    <row r="954" spans="1:1" x14ac:dyDescent="0.35">
      <c r="A954" s="40"/>
    </row>
    <row r="955" spans="1:1" x14ac:dyDescent="0.35">
      <c r="A955" s="40"/>
    </row>
    <row r="956" spans="1:1" x14ac:dyDescent="0.35">
      <c r="A956" s="40"/>
    </row>
    <row r="957" spans="1:1" x14ac:dyDescent="0.35">
      <c r="A957" s="40"/>
    </row>
    <row r="958" spans="1:1" x14ac:dyDescent="0.35">
      <c r="A958" s="40"/>
    </row>
    <row r="959" spans="1:1" x14ac:dyDescent="0.35">
      <c r="A959" s="40"/>
    </row>
    <row r="960" spans="1:1" x14ac:dyDescent="0.35">
      <c r="A960" s="40"/>
    </row>
    <row r="961" spans="1:1" x14ac:dyDescent="0.35">
      <c r="A961" s="40"/>
    </row>
    <row r="962" spans="1:1" x14ac:dyDescent="0.35">
      <c r="A962" s="40"/>
    </row>
    <row r="963" spans="1:1" x14ac:dyDescent="0.35">
      <c r="A963" s="40"/>
    </row>
    <row r="964" spans="1:1" x14ac:dyDescent="0.35">
      <c r="A964" s="40"/>
    </row>
    <row r="965" spans="1:1" x14ac:dyDescent="0.35">
      <c r="A965" s="40"/>
    </row>
    <row r="966" spans="1:1" x14ac:dyDescent="0.35">
      <c r="A966" s="40"/>
    </row>
    <row r="967" spans="1:1" x14ac:dyDescent="0.35">
      <c r="A967" s="40"/>
    </row>
    <row r="968" spans="1:1" x14ac:dyDescent="0.35">
      <c r="A968" s="40"/>
    </row>
    <row r="969" spans="1:1" x14ac:dyDescent="0.35">
      <c r="A969" s="40"/>
    </row>
    <row r="970" spans="1:1" x14ac:dyDescent="0.35">
      <c r="A970" s="40"/>
    </row>
    <row r="971" spans="1:1" x14ac:dyDescent="0.35">
      <c r="A971" s="40"/>
    </row>
    <row r="972" spans="1:1" x14ac:dyDescent="0.35">
      <c r="A972" s="40"/>
    </row>
    <row r="973" spans="1:1" x14ac:dyDescent="0.35">
      <c r="A973" s="40"/>
    </row>
    <row r="974" spans="1:1" x14ac:dyDescent="0.35">
      <c r="A974" s="40"/>
    </row>
    <row r="975" spans="1:1" x14ac:dyDescent="0.35">
      <c r="A975" s="40"/>
    </row>
    <row r="976" spans="1:1" x14ac:dyDescent="0.35">
      <c r="A976" s="40"/>
    </row>
    <row r="977" spans="1:1" x14ac:dyDescent="0.35">
      <c r="A977" s="40"/>
    </row>
    <row r="978" spans="1:1" x14ac:dyDescent="0.35">
      <c r="A978" s="40"/>
    </row>
    <row r="979" spans="1:1" x14ac:dyDescent="0.35">
      <c r="A979" s="40"/>
    </row>
    <row r="980" spans="1:1" x14ac:dyDescent="0.35">
      <c r="A980" s="40"/>
    </row>
    <row r="981" spans="1:1" x14ac:dyDescent="0.35">
      <c r="A981" s="40"/>
    </row>
    <row r="982" spans="1:1" x14ac:dyDescent="0.35">
      <c r="A982" s="40"/>
    </row>
    <row r="983" spans="1:1" x14ac:dyDescent="0.35">
      <c r="A983" s="40"/>
    </row>
    <row r="984" spans="1:1" x14ac:dyDescent="0.35">
      <c r="A984" s="40"/>
    </row>
    <row r="985" spans="1:1" x14ac:dyDescent="0.35">
      <c r="A985" s="40"/>
    </row>
    <row r="986" spans="1:1" x14ac:dyDescent="0.35">
      <c r="A986" s="40"/>
    </row>
    <row r="987" spans="1:1" x14ac:dyDescent="0.35">
      <c r="A987" s="40"/>
    </row>
    <row r="988" spans="1:1" x14ac:dyDescent="0.35">
      <c r="A988" s="40"/>
    </row>
    <row r="989" spans="1:1" x14ac:dyDescent="0.35">
      <c r="A989" s="40"/>
    </row>
    <row r="990" spans="1:1" x14ac:dyDescent="0.35">
      <c r="A990" s="40"/>
    </row>
    <row r="991" spans="1:1" x14ac:dyDescent="0.35">
      <c r="A991" s="40"/>
    </row>
    <row r="992" spans="1:1" x14ac:dyDescent="0.35">
      <c r="A992" s="40"/>
    </row>
    <row r="993" spans="1:1" x14ac:dyDescent="0.35">
      <c r="A993" s="40"/>
    </row>
    <row r="994" spans="1:1" x14ac:dyDescent="0.35">
      <c r="A994" s="40"/>
    </row>
    <row r="995" spans="1:1" x14ac:dyDescent="0.35">
      <c r="A995" s="40"/>
    </row>
    <row r="996" spans="1:1" x14ac:dyDescent="0.35">
      <c r="A996" s="40"/>
    </row>
    <row r="997" spans="1:1" x14ac:dyDescent="0.35">
      <c r="A997" s="40"/>
    </row>
    <row r="998" spans="1:1" x14ac:dyDescent="0.35">
      <c r="A998" s="40"/>
    </row>
    <row r="999" spans="1:1" x14ac:dyDescent="0.35">
      <c r="A999" s="40"/>
    </row>
    <row r="1000" spans="1:1" x14ac:dyDescent="0.35">
      <c r="A1000" s="40"/>
    </row>
    <row r="1001" spans="1:1" x14ac:dyDescent="0.35">
      <c r="A1001" s="40"/>
    </row>
    <row r="1002" spans="1:1" x14ac:dyDescent="0.35">
      <c r="A1002" s="40"/>
    </row>
    <row r="1003" spans="1:1" x14ac:dyDescent="0.35">
      <c r="A1003" s="40"/>
    </row>
    <row r="1004" spans="1:1" x14ac:dyDescent="0.35">
      <c r="A1004" s="40"/>
    </row>
    <row r="1005" spans="1:1" x14ac:dyDescent="0.35">
      <c r="A1005" s="40"/>
    </row>
    <row r="1006" spans="1:1" x14ac:dyDescent="0.35">
      <c r="A1006" s="40"/>
    </row>
    <row r="1007" spans="1:1" x14ac:dyDescent="0.35">
      <c r="A1007" s="40"/>
    </row>
    <row r="1008" spans="1:1" x14ac:dyDescent="0.35">
      <c r="A1008" s="40"/>
    </row>
    <row r="1009" spans="1:1" x14ac:dyDescent="0.35">
      <c r="A1009" s="40"/>
    </row>
    <row r="1010" spans="1:1" x14ac:dyDescent="0.35">
      <c r="A1010" s="40"/>
    </row>
    <row r="1011" spans="1:1" x14ac:dyDescent="0.35">
      <c r="A1011" s="40"/>
    </row>
    <row r="1012" spans="1:1" x14ac:dyDescent="0.35">
      <c r="A1012" s="40"/>
    </row>
    <row r="1013" spans="1:1" x14ac:dyDescent="0.35">
      <c r="A1013" s="40"/>
    </row>
    <row r="1014" spans="1:1" x14ac:dyDescent="0.35">
      <c r="A1014" s="40"/>
    </row>
    <row r="1015" spans="1:1" x14ac:dyDescent="0.35">
      <c r="A1015" s="40"/>
    </row>
    <row r="1016" spans="1:1" x14ac:dyDescent="0.35">
      <c r="A1016" s="40"/>
    </row>
    <row r="1017" spans="1:1" x14ac:dyDescent="0.35">
      <c r="A1017" s="40"/>
    </row>
    <row r="1018" spans="1:1" x14ac:dyDescent="0.35">
      <c r="A1018" s="40"/>
    </row>
    <row r="1019" spans="1:1" x14ac:dyDescent="0.35">
      <c r="A1019" s="40"/>
    </row>
    <row r="1020" spans="1:1" x14ac:dyDescent="0.35">
      <c r="A1020" s="40"/>
    </row>
    <row r="1021" spans="1:1" x14ac:dyDescent="0.35">
      <c r="A1021" s="40"/>
    </row>
    <row r="1022" spans="1:1" x14ac:dyDescent="0.35">
      <c r="A1022" s="40"/>
    </row>
    <row r="1023" spans="1:1" x14ac:dyDescent="0.35">
      <c r="A1023" s="40"/>
    </row>
    <row r="1024" spans="1:1" x14ac:dyDescent="0.35">
      <c r="A1024" s="40"/>
    </row>
    <row r="1025" spans="1:1" x14ac:dyDescent="0.35">
      <c r="A1025" s="40"/>
    </row>
    <row r="1026" spans="1:1" x14ac:dyDescent="0.35">
      <c r="A1026" s="40"/>
    </row>
    <row r="1027" spans="1:1" x14ac:dyDescent="0.35">
      <c r="A1027" s="40"/>
    </row>
    <row r="1028" spans="1:1" x14ac:dyDescent="0.35">
      <c r="A1028" s="40"/>
    </row>
    <row r="1029" spans="1:1" x14ac:dyDescent="0.35">
      <c r="A1029" s="40"/>
    </row>
    <row r="1030" spans="1:1" x14ac:dyDescent="0.35">
      <c r="A1030" s="40"/>
    </row>
    <row r="1031" spans="1:1" x14ac:dyDescent="0.35">
      <c r="A1031" s="40"/>
    </row>
    <row r="1032" spans="1:1" x14ac:dyDescent="0.35">
      <c r="A1032" s="40"/>
    </row>
    <row r="1033" spans="1:1" x14ac:dyDescent="0.35">
      <c r="A1033" s="40"/>
    </row>
    <row r="1034" spans="1:1" x14ac:dyDescent="0.35">
      <c r="A1034" s="40"/>
    </row>
    <row r="1035" spans="1:1" x14ac:dyDescent="0.35">
      <c r="A1035" s="40"/>
    </row>
    <row r="1036" spans="1:1" x14ac:dyDescent="0.35">
      <c r="A1036" s="40"/>
    </row>
    <row r="1037" spans="1:1" x14ac:dyDescent="0.35">
      <c r="A1037" s="40"/>
    </row>
    <row r="1038" spans="1:1" x14ac:dyDescent="0.35">
      <c r="A1038" s="40"/>
    </row>
    <row r="1039" spans="1:1" x14ac:dyDescent="0.35">
      <c r="A1039" s="40"/>
    </row>
    <row r="1040" spans="1:1" x14ac:dyDescent="0.35">
      <c r="A1040" s="40"/>
    </row>
    <row r="1041" spans="1:1" x14ac:dyDescent="0.35">
      <c r="A1041" s="40"/>
    </row>
    <row r="1042" spans="1:1" x14ac:dyDescent="0.35">
      <c r="A1042" s="40"/>
    </row>
    <row r="1043" spans="1:1" x14ac:dyDescent="0.35">
      <c r="A1043" s="40"/>
    </row>
    <row r="1044" spans="1:1" x14ac:dyDescent="0.35">
      <c r="A1044" s="40"/>
    </row>
    <row r="1045" spans="1:1" x14ac:dyDescent="0.35">
      <c r="A1045" s="40"/>
    </row>
    <row r="1046" spans="1:1" x14ac:dyDescent="0.35">
      <c r="A1046" s="40"/>
    </row>
    <row r="1047" spans="1:1" x14ac:dyDescent="0.35">
      <c r="A1047" s="40"/>
    </row>
    <row r="1048" spans="1:1" x14ac:dyDescent="0.35">
      <c r="A1048" s="40"/>
    </row>
    <row r="1049" spans="1:1" x14ac:dyDescent="0.35">
      <c r="A1049" s="40"/>
    </row>
    <row r="1050" spans="1:1" x14ac:dyDescent="0.35">
      <c r="A1050" s="40"/>
    </row>
    <row r="1051" spans="1:1" x14ac:dyDescent="0.35">
      <c r="A1051" s="40"/>
    </row>
    <row r="1052" spans="1:1" x14ac:dyDescent="0.35">
      <c r="A1052" s="40"/>
    </row>
    <row r="1053" spans="1:1" x14ac:dyDescent="0.35">
      <c r="A1053" s="40"/>
    </row>
    <row r="1054" spans="1:1" x14ac:dyDescent="0.35">
      <c r="A1054" s="40"/>
    </row>
    <row r="1055" spans="1:1" x14ac:dyDescent="0.35">
      <c r="A1055" s="40"/>
    </row>
    <row r="1056" spans="1:1" x14ac:dyDescent="0.35">
      <c r="A1056" s="40"/>
    </row>
    <row r="1057" spans="1:1" x14ac:dyDescent="0.35">
      <c r="A1057" s="40"/>
    </row>
    <row r="1058" spans="1:1" x14ac:dyDescent="0.35">
      <c r="A1058" s="40"/>
    </row>
    <row r="1059" spans="1:1" x14ac:dyDescent="0.35">
      <c r="A1059" s="40"/>
    </row>
    <row r="1060" spans="1:1" x14ac:dyDescent="0.35">
      <c r="A1060" s="40"/>
    </row>
    <row r="1061" spans="1:1" x14ac:dyDescent="0.35">
      <c r="A1061" s="40"/>
    </row>
    <row r="1062" spans="1:1" x14ac:dyDescent="0.35">
      <c r="A1062" s="40"/>
    </row>
    <row r="1063" spans="1:1" x14ac:dyDescent="0.35">
      <c r="A1063" s="40"/>
    </row>
    <row r="1064" spans="1:1" x14ac:dyDescent="0.35">
      <c r="A1064" s="40"/>
    </row>
    <row r="1065" spans="1:1" x14ac:dyDescent="0.35">
      <c r="A1065" s="40"/>
    </row>
    <row r="1066" spans="1:1" x14ac:dyDescent="0.35">
      <c r="A1066" s="40"/>
    </row>
    <row r="1067" spans="1:1" x14ac:dyDescent="0.35">
      <c r="A1067" s="40"/>
    </row>
    <row r="1068" spans="1:1" x14ac:dyDescent="0.35">
      <c r="A1068" s="40"/>
    </row>
    <row r="1069" spans="1:1" x14ac:dyDescent="0.35">
      <c r="A1069" s="40"/>
    </row>
    <row r="1070" spans="1:1" x14ac:dyDescent="0.35">
      <c r="A1070" s="40"/>
    </row>
    <row r="1071" spans="1:1" x14ac:dyDescent="0.35">
      <c r="A1071" s="40"/>
    </row>
    <row r="1072" spans="1:1" x14ac:dyDescent="0.35">
      <c r="A1072" s="40"/>
    </row>
    <row r="1073" spans="1:1" x14ac:dyDescent="0.35">
      <c r="A1073" s="40"/>
    </row>
    <row r="1074" spans="1:1" x14ac:dyDescent="0.35">
      <c r="A1074" s="40"/>
    </row>
    <row r="1075" spans="1:1" x14ac:dyDescent="0.35">
      <c r="A1075" s="40"/>
    </row>
    <row r="1076" spans="1:1" x14ac:dyDescent="0.35">
      <c r="A1076" s="40"/>
    </row>
    <row r="1077" spans="1:1" x14ac:dyDescent="0.35">
      <c r="A1077" s="40"/>
    </row>
    <row r="1078" spans="1:1" x14ac:dyDescent="0.35">
      <c r="A1078" s="40"/>
    </row>
    <row r="1079" spans="1:1" x14ac:dyDescent="0.35">
      <c r="A1079" s="40"/>
    </row>
    <row r="1080" spans="1:1" x14ac:dyDescent="0.35">
      <c r="A1080" s="40"/>
    </row>
    <row r="1081" spans="1:1" x14ac:dyDescent="0.35">
      <c r="A1081" s="40"/>
    </row>
    <row r="1082" spans="1:1" x14ac:dyDescent="0.35">
      <c r="A1082" s="40"/>
    </row>
    <row r="1083" spans="1:1" x14ac:dyDescent="0.35">
      <c r="A1083" s="40"/>
    </row>
    <row r="1084" spans="1:1" x14ac:dyDescent="0.35">
      <c r="A1084" s="40"/>
    </row>
    <row r="1085" spans="1:1" x14ac:dyDescent="0.35">
      <c r="A1085" s="40"/>
    </row>
    <row r="1086" spans="1:1" x14ac:dyDescent="0.35">
      <c r="A1086" s="40"/>
    </row>
    <row r="1087" spans="1:1" x14ac:dyDescent="0.35">
      <c r="A1087" s="40"/>
    </row>
    <row r="1088" spans="1:1" x14ac:dyDescent="0.35">
      <c r="A1088" s="40"/>
    </row>
    <row r="1089" spans="1:1" x14ac:dyDescent="0.35">
      <c r="A1089" s="40"/>
    </row>
    <row r="1090" spans="1:1" x14ac:dyDescent="0.35">
      <c r="A1090" s="40"/>
    </row>
    <row r="1091" spans="1:1" x14ac:dyDescent="0.35">
      <c r="A1091" s="40"/>
    </row>
    <row r="1092" spans="1:1" x14ac:dyDescent="0.35">
      <c r="A1092" s="40"/>
    </row>
    <row r="1093" spans="1:1" x14ac:dyDescent="0.35">
      <c r="A1093" s="40"/>
    </row>
    <row r="1094" spans="1:1" x14ac:dyDescent="0.35">
      <c r="A1094" s="40"/>
    </row>
    <row r="1095" spans="1:1" x14ac:dyDescent="0.35">
      <c r="A1095" s="40"/>
    </row>
    <row r="1096" spans="1:1" x14ac:dyDescent="0.35">
      <c r="A1096" s="40"/>
    </row>
    <row r="1097" spans="1:1" x14ac:dyDescent="0.35">
      <c r="A1097" s="40"/>
    </row>
    <row r="1098" spans="1:1" x14ac:dyDescent="0.35">
      <c r="A1098" s="40"/>
    </row>
    <row r="1099" spans="1:1" x14ac:dyDescent="0.35">
      <c r="A1099" s="40"/>
    </row>
    <row r="1100" spans="1:1" x14ac:dyDescent="0.35">
      <c r="A1100" s="40"/>
    </row>
    <row r="1101" spans="1:1" x14ac:dyDescent="0.35">
      <c r="A1101" s="40"/>
    </row>
    <row r="1102" spans="1:1" x14ac:dyDescent="0.35">
      <c r="A1102" s="40"/>
    </row>
    <row r="1103" spans="1:1" x14ac:dyDescent="0.35">
      <c r="A1103" s="40"/>
    </row>
    <row r="1104" spans="1:1" x14ac:dyDescent="0.35">
      <c r="A1104" s="40"/>
    </row>
    <row r="1105" spans="1:1" x14ac:dyDescent="0.35">
      <c r="A1105" s="40"/>
    </row>
    <row r="1106" spans="1:1" x14ac:dyDescent="0.35">
      <c r="A1106" s="40"/>
    </row>
    <row r="1107" spans="1:1" x14ac:dyDescent="0.35">
      <c r="A1107" s="40"/>
    </row>
    <row r="1108" spans="1:1" x14ac:dyDescent="0.35">
      <c r="A1108" s="40"/>
    </row>
    <row r="1109" spans="1:1" x14ac:dyDescent="0.35">
      <c r="A1109" s="40"/>
    </row>
    <row r="1110" spans="1:1" x14ac:dyDescent="0.35">
      <c r="A1110" s="40"/>
    </row>
    <row r="1111" spans="1:1" x14ac:dyDescent="0.35">
      <c r="A1111" s="40"/>
    </row>
    <row r="1112" spans="1:1" x14ac:dyDescent="0.35">
      <c r="A1112" s="40"/>
    </row>
    <row r="1113" spans="1:1" x14ac:dyDescent="0.35">
      <c r="A1113" s="40"/>
    </row>
    <row r="1114" spans="1:1" x14ac:dyDescent="0.35">
      <c r="A1114" s="40"/>
    </row>
    <row r="1115" spans="1:1" x14ac:dyDescent="0.35">
      <c r="A1115" s="40"/>
    </row>
    <row r="1116" spans="1:1" x14ac:dyDescent="0.35">
      <c r="A1116" s="40"/>
    </row>
    <row r="1117" spans="1:1" x14ac:dyDescent="0.35">
      <c r="A1117" s="40"/>
    </row>
    <row r="1118" spans="1:1" x14ac:dyDescent="0.35">
      <c r="A1118" s="40"/>
    </row>
    <row r="1119" spans="1:1" x14ac:dyDescent="0.35">
      <c r="A1119" s="40"/>
    </row>
    <row r="1120" spans="1:1" x14ac:dyDescent="0.35">
      <c r="A1120" s="40"/>
    </row>
    <row r="1121" spans="1:1" x14ac:dyDescent="0.35">
      <c r="A1121" s="40"/>
    </row>
    <row r="1122" spans="1:1" x14ac:dyDescent="0.35">
      <c r="A1122" s="40"/>
    </row>
    <row r="1123" spans="1:1" x14ac:dyDescent="0.35">
      <c r="A1123" s="40"/>
    </row>
    <row r="1124" spans="1:1" x14ac:dyDescent="0.35">
      <c r="A1124" s="40"/>
    </row>
    <row r="1125" spans="1:1" x14ac:dyDescent="0.35">
      <c r="A1125" s="40"/>
    </row>
    <row r="1126" spans="1:1" x14ac:dyDescent="0.35">
      <c r="A1126" s="40"/>
    </row>
    <row r="1127" spans="1:1" x14ac:dyDescent="0.35">
      <c r="A1127" s="40"/>
    </row>
    <row r="1128" spans="1:1" x14ac:dyDescent="0.35">
      <c r="A1128" s="40"/>
    </row>
    <row r="1129" spans="1:1" x14ac:dyDescent="0.35">
      <c r="A1129" s="40"/>
    </row>
    <row r="1130" spans="1:1" x14ac:dyDescent="0.35">
      <c r="A1130" s="40"/>
    </row>
    <row r="1131" spans="1:1" x14ac:dyDescent="0.35">
      <c r="A1131" s="40"/>
    </row>
    <row r="1132" spans="1:1" x14ac:dyDescent="0.35">
      <c r="A1132" s="40"/>
    </row>
    <row r="1133" spans="1:1" x14ac:dyDescent="0.35">
      <c r="A1133" s="40"/>
    </row>
    <row r="1134" spans="1:1" x14ac:dyDescent="0.35">
      <c r="A1134" s="40"/>
    </row>
    <row r="1135" spans="1:1" x14ac:dyDescent="0.35">
      <c r="A1135" s="40"/>
    </row>
    <row r="1136" spans="1:1" x14ac:dyDescent="0.35">
      <c r="A1136" s="40"/>
    </row>
    <row r="1137" spans="1:1" x14ac:dyDescent="0.35">
      <c r="A1137" s="40"/>
    </row>
    <row r="1138" spans="1:1" x14ac:dyDescent="0.35">
      <c r="A1138" s="40"/>
    </row>
    <row r="1139" spans="1:1" x14ac:dyDescent="0.35">
      <c r="A1139" s="40"/>
    </row>
    <row r="1140" spans="1:1" x14ac:dyDescent="0.35">
      <c r="A1140" s="40"/>
    </row>
    <row r="1141" spans="1:1" x14ac:dyDescent="0.35">
      <c r="A1141" s="40"/>
    </row>
    <row r="1142" spans="1:1" x14ac:dyDescent="0.35">
      <c r="A1142" s="40"/>
    </row>
    <row r="1143" spans="1:1" x14ac:dyDescent="0.35">
      <c r="A1143" s="40"/>
    </row>
    <row r="1144" spans="1:1" x14ac:dyDescent="0.35">
      <c r="A1144" s="40"/>
    </row>
    <row r="1145" spans="1:1" x14ac:dyDescent="0.35">
      <c r="A1145" s="40"/>
    </row>
    <row r="1146" spans="1:1" x14ac:dyDescent="0.35">
      <c r="A1146" s="40"/>
    </row>
    <row r="1147" spans="1:1" x14ac:dyDescent="0.35">
      <c r="A1147" s="40"/>
    </row>
    <row r="1148" spans="1:1" x14ac:dyDescent="0.35">
      <c r="A1148" s="40"/>
    </row>
    <row r="1149" spans="1:1" x14ac:dyDescent="0.35">
      <c r="A1149" s="40"/>
    </row>
    <row r="1150" spans="1:1" x14ac:dyDescent="0.35">
      <c r="A1150" s="40"/>
    </row>
    <row r="1151" spans="1:1" x14ac:dyDescent="0.35">
      <c r="A1151" s="40"/>
    </row>
    <row r="1152" spans="1:1" x14ac:dyDescent="0.35">
      <c r="A1152" s="40"/>
    </row>
    <row r="1153" spans="1:1" x14ac:dyDescent="0.35">
      <c r="A1153" s="40"/>
    </row>
    <row r="1154" spans="1:1" x14ac:dyDescent="0.35">
      <c r="A1154" s="40"/>
    </row>
    <row r="1155" spans="1:1" x14ac:dyDescent="0.35">
      <c r="A1155" s="40"/>
    </row>
    <row r="1156" spans="1:1" x14ac:dyDescent="0.35">
      <c r="A1156" s="40"/>
    </row>
    <row r="1157" spans="1:1" x14ac:dyDescent="0.35">
      <c r="A1157" s="40"/>
    </row>
    <row r="1158" spans="1:1" x14ac:dyDescent="0.35">
      <c r="A1158" s="40"/>
    </row>
    <row r="1159" spans="1:1" x14ac:dyDescent="0.35">
      <c r="A1159" s="40"/>
    </row>
    <row r="1160" spans="1:1" x14ac:dyDescent="0.35">
      <c r="A1160" s="40"/>
    </row>
    <row r="1161" spans="1:1" x14ac:dyDescent="0.35">
      <c r="A1161" s="40"/>
    </row>
    <row r="1162" spans="1:1" x14ac:dyDescent="0.35">
      <c r="A1162" s="40"/>
    </row>
    <row r="1163" spans="1:1" x14ac:dyDescent="0.35">
      <c r="A1163" s="40"/>
    </row>
    <row r="1164" spans="1:1" x14ac:dyDescent="0.35">
      <c r="A1164" s="40"/>
    </row>
    <row r="1165" spans="1:1" x14ac:dyDescent="0.35">
      <c r="A1165" s="40"/>
    </row>
    <row r="1166" spans="1:1" x14ac:dyDescent="0.35">
      <c r="A1166" s="40"/>
    </row>
    <row r="1167" spans="1:1" x14ac:dyDescent="0.35">
      <c r="A1167" s="40"/>
    </row>
    <row r="1168" spans="1:1" x14ac:dyDescent="0.35">
      <c r="A1168" s="40"/>
    </row>
    <row r="1169" spans="1:1" x14ac:dyDescent="0.35">
      <c r="A1169" s="40"/>
    </row>
    <row r="1170" spans="1:1" x14ac:dyDescent="0.35">
      <c r="A1170" s="40"/>
    </row>
    <row r="1171" spans="1:1" x14ac:dyDescent="0.35">
      <c r="A1171" s="40"/>
    </row>
    <row r="1172" spans="1:1" x14ac:dyDescent="0.35">
      <c r="A1172" s="40"/>
    </row>
    <row r="1173" spans="1:1" x14ac:dyDescent="0.35">
      <c r="A1173" s="40"/>
    </row>
    <row r="1174" spans="1:1" x14ac:dyDescent="0.35">
      <c r="A1174" s="40"/>
    </row>
    <row r="1175" spans="1:1" x14ac:dyDescent="0.35">
      <c r="A1175" s="40"/>
    </row>
    <row r="1176" spans="1:1" x14ac:dyDescent="0.35">
      <c r="A1176" s="40"/>
    </row>
    <row r="1177" spans="1:1" x14ac:dyDescent="0.35">
      <c r="A1177" s="40"/>
    </row>
    <row r="1178" spans="1:1" x14ac:dyDescent="0.35">
      <c r="A1178" s="40"/>
    </row>
    <row r="1179" spans="1:1" x14ac:dyDescent="0.35">
      <c r="A1179" s="40"/>
    </row>
    <row r="1180" spans="1:1" x14ac:dyDescent="0.35">
      <c r="A1180" s="40"/>
    </row>
    <row r="1181" spans="1:1" x14ac:dyDescent="0.35">
      <c r="A1181" s="40"/>
    </row>
    <row r="1182" spans="1:1" x14ac:dyDescent="0.35">
      <c r="A1182" s="40"/>
    </row>
    <row r="1183" spans="1:1" x14ac:dyDescent="0.35">
      <c r="A1183" s="40"/>
    </row>
    <row r="1184" spans="1:1" x14ac:dyDescent="0.35">
      <c r="A1184" s="40"/>
    </row>
    <row r="1185" spans="1:1" x14ac:dyDescent="0.35">
      <c r="A1185" s="40"/>
    </row>
    <row r="1186" spans="1:1" x14ac:dyDescent="0.35">
      <c r="A1186" s="40"/>
    </row>
    <row r="1187" spans="1:1" x14ac:dyDescent="0.35">
      <c r="A1187" s="40"/>
    </row>
    <row r="1188" spans="1:1" x14ac:dyDescent="0.35">
      <c r="A1188" s="40"/>
    </row>
    <row r="1189" spans="1:1" x14ac:dyDescent="0.35">
      <c r="A1189" s="40"/>
    </row>
    <row r="1190" spans="1:1" x14ac:dyDescent="0.35">
      <c r="A1190" s="40"/>
    </row>
    <row r="1191" spans="1:1" x14ac:dyDescent="0.35">
      <c r="A1191" s="40"/>
    </row>
    <row r="1192" spans="1:1" x14ac:dyDescent="0.35">
      <c r="A1192" s="40"/>
    </row>
    <row r="1193" spans="1:1" x14ac:dyDescent="0.35">
      <c r="A1193" s="40"/>
    </row>
    <row r="1194" spans="1:1" x14ac:dyDescent="0.35">
      <c r="A1194" s="40"/>
    </row>
    <row r="1195" spans="1:1" x14ac:dyDescent="0.35">
      <c r="A1195" s="40"/>
    </row>
    <row r="1196" spans="1:1" x14ac:dyDescent="0.35">
      <c r="A1196" s="40"/>
    </row>
    <row r="1197" spans="1:1" x14ac:dyDescent="0.35">
      <c r="A1197" s="40"/>
    </row>
    <row r="1198" spans="1:1" x14ac:dyDescent="0.35">
      <c r="A1198" s="40"/>
    </row>
    <row r="1199" spans="1:1" x14ac:dyDescent="0.35">
      <c r="A1199" s="40"/>
    </row>
    <row r="1200" spans="1:1" x14ac:dyDescent="0.35">
      <c r="A1200" s="40"/>
    </row>
    <row r="1201" spans="1:1" x14ac:dyDescent="0.35">
      <c r="A1201" s="40"/>
    </row>
    <row r="1202" spans="1:1" x14ac:dyDescent="0.35">
      <c r="A1202" s="40"/>
    </row>
    <row r="1203" spans="1:1" x14ac:dyDescent="0.35">
      <c r="A1203" s="40"/>
    </row>
    <row r="1204" spans="1:1" x14ac:dyDescent="0.35">
      <c r="A1204" s="40"/>
    </row>
    <row r="1205" spans="1:1" x14ac:dyDescent="0.35">
      <c r="A1205" s="40"/>
    </row>
    <row r="1206" spans="1:1" x14ac:dyDescent="0.35">
      <c r="A1206" s="40"/>
    </row>
    <row r="1207" spans="1:1" x14ac:dyDescent="0.35">
      <c r="A1207" s="40"/>
    </row>
    <row r="1208" spans="1:1" x14ac:dyDescent="0.35">
      <c r="A1208" s="40"/>
    </row>
    <row r="1209" spans="1:1" x14ac:dyDescent="0.35">
      <c r="A1209" s="40"/>
    </row>
    <row r="1210" spans="1:1" x14ac:dyDescent="0.35">
      <c r="A1210" s="40"/>
    </row>
    <row r="1211" spans="1:1" x14ac:dyDescent="0.35">
      <c r="A1211" s="40"/>
    </row>
    <row r="1212" spans="1:1" x14ac:dyDescent="0.35">
      <c r="A1212" s="40"/>
    </row>
    <row r="1213" spans="1:1" x14ac:dyDescent="0.35">
      <c r="A1213" s="40"/>
    </row>
    <row r="1214" spans="1:1" x14ac:dyDescent="0.35">
      <c r="A1214" s="40"/>
    </row>
    <row r="1215" spans="1:1" x14ac:dyDescent="0.35">
      <c r="A1215" s="40"/>
    </row>
    <row r="1216" spans="1:1" x14ac:dyDescent="0.35">
      <c r="A1216" s="40"/>
    </row>
    <row r="1217" spans="1:1" x14ac:dyDescent="0.35">
      <c r="A1217" s="40"/>
    </row>
    <row r="1218" spans="1:1" x14ac:dyDescent="0.35">
      <c r="A1218" s="40"/>
    </row>
    <row r="1219" spans="1:1" x14ac:dyDescent="0.35">
      <c r="A1219" s="40"/>
    </row>
    <row r="1220" spans="1:1" x14ac:dyDescent="0.35">
      <c r="A1220" s="40"/>
    </row>
    <row r="1221" spans="1:1" x14ac:dyDescent="0.35">
      <c r="A1221" s="40"/>
    </row>
    <row r="1222" spans="1:1" x14ac:dyDescent="0.35">
      <c r="A1222" s="40"/>
    </row>
    <row r="1223" spans="1:1" x14ac:dyDescent="0.35">
      <c r="A1223" s="40"/>
    </row>
    <row r="1224" spans="1:1" x14ac:dyDescent="0.35">
      <c r="A1224" s="40"/>
    </row>
    <row r="1225" spans="1:1" x14ac:dyDescent="0.35">
      <c r="A1225" s="40"/>
    </row>
    <row r="1226" spans="1:1" x14ac:dyDescent="0.35">
      <c r="A1226" s="40"/>
    </row>
    <row r="1227" spans="1:1" x14ac:dyDescent="0.35">
      <c r="A1227" s="40"/>
    </row>
    <row r="1228" spans="1:1" x14ac:dyDescent="0.35">
      <c r="A1228" s="40"/>
    </row>
    <row r="1229" spans="1:1" x14ac:dyDescent="0.35">
      <c r="A1229" s="40"/>
    </row>
    <row r="1230" spans="1:1" x14ac:dyDescent="0.35">
      <c r="A1230" s="40"/>
    </row>
    <row r="1231" spans="1:1" x14ac:dyDescent="0.35">
      <c r="A1231" s="40"/>
    </row>
    <row r="1232" spans="1:1" x14ac:dyDescent="0.35">
      <c r="A1232" s="40"/>
    </row>
    <row r="1233" spans="1:1" x14ac:dyDescent="0.35">
      <c r="A1233" s="40"/>
    </row>
    <row r="1234" spans="1:1" x14ac:dyDescent="0.35">
      <c r="A1234" s="40"/>
    </row>
    <row r="1235" spans="1:1" x14ac:dyDescent="0.35">
      <c r="A1235" s="40"/>
    </row>
    <row r="1236" spans="1:1" x14ac:dyDescent="0.35">
      <c r="A1236" s="40"/>
    </row>
    <row r="1237" spans="1:1" x14ac:dyDescent="0.35">
      <c r="A1237" s="40"/>
    </row>
    <row r="1238" spans="1:1" x14ac:dyDescent="0.35">
      <c r="A1238" s="40"/>
    </row>
    <row r="1239" spans="1:1" x14ac:dyDescent="0.35">
      <c r="A1239" s="40"/>
    </row>
    <row r="1240" spans="1:1" x14ac:dyDescent="0.35">
      <c r="A1240" s="40"/>
    </row>
    <row r="1241" spans="1:1" x14ac:dyDescent="0.35">
      <c r="A1241" s="40"/>
    </row>
    <row r="1242" spans="1:1" x14ac:dyDescent="0.35">
      <c r="A1242" s="40"/>
    </row>
    <row r="1243" spans="1:1" x14ac:dyDescent="0.35">
      <c r="A1243" s="40"/>
    </row>
    <row r="1244" spans="1:1" x14ac:dyDescent="0.35">
      <c r="A1244" s="40"/>
    </row>
    <row r="1245" spans="1:1" x14ac:dyDescent="0.35">
      <c r="A1245" s="40"/>
    </row>
    <row r="1246" spans="1:1" x14ac:dyDescent="0.35">
      <c r="A1246" s="40"/>
    </row>
    <row r="1247" spans="1:1" x14ac:dyDescent="0.35">
      <c r="A1247" s="40"/>
    </row>
    <row r="1248" spans="1:1" x14ac:dyDescent="0.35">
      <c r="A1248" s="40"/>
    </row>
    <row r="1249" spans="1:1" x14ac:dyDescent="0.35">
      <c r="A1249" s="40"/>
    </row>
    <row r="1250" spans="1:1" x14ac:dyDescent="0.35">
      <c r="A1250" s="40"/>
    </row>
    <row r="1251" spans="1:1" x14ac:dyDescent="0.35">
      <c r="A1251" s="40"/>
    </row>
    <row r="1252" spans="1:1" x14ac:dyDescent="0.35">
      <c r="A1252" s="40"/>
    </row>
    <row r="1253" spans="1:1" x14ac:dyDescent="0.35">
      <c r="A1253" s="40"/>
    </row>
    <row r="1254" spans="1:1" x14ac:dyDescent="0.35">
      <c r="A1254" s="40"/>
    </row>
    <row r="1255" spans="1:1" x14ac:dyDescent="0.35">
      <c r="A1255" s="40"/>
    </row>
    <row r="1256" spans="1:1" x14ac:dyDescent="0.35">
      <c r="A1256" s="40"/>
    </row>
    <row r="1257" spans="1:1" x14ac:dyDescent="0.35">
      <c r="A1257" s="40"/>
    </row>
    <row r="1258" spans="1:1" x14ac:dyDescent="0.35">
      <c r="A1258" s="40"/>
    </row>
    <row r="1259" spans="1:1" x14ac:dyDescent="0.35">
      <c r="A1259" s="40"/>
    </row>
    <row r="1260" spans="1:1" x14ac:dyDescent="0.35">
      <c r="A1260" s="40"/>
    </row>
    <row r="1261" spans="1:1" x14ac:dyDescent="0.35">
      <c r="A1261" s="40"/>
    </row>
    <row r="1262" spans="1:1" x14ac:dyDescent="0.35">
      <c r="A1262" s="40"/>
    </row>
    <row r="1263" spans="1:1" x14ac:dyDescent="0.35">
      <c r="A1263" s="40"/>
    </row>
    <row r="1264" spans="1:1" x14ac:dyDescent="0.35">
      <c r="A1264" s="40"/>
    </row>
    <row r="1265" spans="1:1" x14ac:dyDescent="0.35">
      <c r="A1265" s="40"/>
    </row>
    <row r="1266" spans="1:1" x14ac:dyDescent="0.35">
      <c r="A1266" s="40"/>
    </row>
    <row r="1267" spans="1:1" x14ac:dyDescent="0.35">
      <c r="A1267" s="40"/>
    </row>
    <row r="1268" spans="1:1" x14ac:dyDescent="0.35">
      <c r="A1268" s="40"/>
    </row>
    <row r="1269" spans="1:1" x14ac:dyDescent="0.35">
      <c r="A1269" s="40"/>
    </row>
    <row r="1270" spans="1:1" x14ac:dyDescent="0.35">
      <c r="A1270" s="40"/>
    </row>
    <row r="1271" spans="1:1" x14ac:dyDescent="0.35">
      <c r="A1271" s="40"/>
    </row>
    <row r="1272" spans="1:1" x14ac:dyDescent="0.35">
      <c r="A1272" s="40"/>
    </row>
    <row r="1273" spans="1:1" x14ac:dyDescent="0.35">
      <c r="A1273" s="40"/>
    </row>
    <row r="1274" spans="1:1" x14ac:dyDescent="0.35">
      <c r="A1274" s="40"/>
    </row>
    <row r="1275" spans="1:1" x14ac:dyDescent="0.35">
      <c r="A1275" s="40"/>
    </row>
    <row r="1276" spans="1:1" x14ac:dyDescent="0.35">
      <c r="A1276" s="40"/>
    </row>
    <row r="1277" spans="1:1" x14ac:dyDescent="0.35">
      <c r="A1277" s="40"/>
    </row>
    <row r="1278" spans="1:1" x14ac:dyDescent="0.35">
      <c r="A1278" s="40"/>
    </row>
    <row r="1279" spans="1:1" x14ac:dyDescent="0.35">
      <c r="A1279" s="40"/>
    </row>
    <row r="1280" spans="1:1" x14ac:dyDescent="0.35">
      <c r="A1280" s="40"/>
    </row>
    <row r="1281" spans="1:1" x14ac:dyDescent="0.35">
      <c r="A1281" s="40"/>
    </row>
    <row r="1282" spans="1:1" x14ac:dyDescent="0.35">
      <c r="A1282" s="40"/>
    </row>
    <row r="1283" spans="1:1" x14ac:dyDescent="0.35">
      <c r="A1283" s="40"/>
    </row>
    <row r="1284" spans="1:1" x14ac:dyDescent="0.35">
      <c r="A1284" s="40"/>
    </row>
    <row r="1285" spans="1:1" x14ac:dyDescent="0.35">
      <c r="A1285" s="40"/>
    </row>
    <row r="1286" spans="1:1" x14ac:dyDescent="0.35">
      <c r="A1286" s="40"/>
    </row>
    <row r="1287" spans="1:1" x14ac:dyDescent="0.35">
      <c r="A1287" s="40"/>
    </row>
    <row r="1288" spans="1:1" x14ac:dyDescent="0.35">
      <c r="A1288" s="40"/>
    </row>
    <row r="1289" spans="1:1" x14ac:dyDescent="0.35">
      <c r="A1289" s="40"/>
    </row>
    <row r="1290" spans="1:1" x14ac:dyDescent="0.35">
      <c r="A1290" s="40"/>
    </row>
    <row r="1291" spans="1:1" x14ac:dyDescent="0.35">
      <c r="A1291" s="40"/>
    </row>
    <row r="1292" spans="1:1" x14ac:dyDescent="0.35">
      <c r="A1292" s="40"/>
    </row>
    <row r="1293" spans="1:1" x14ac:dyDescent="0.35">
      <c r="A1293" s="40"/>
    </row>
    <row r="1294" spans="1:1" x14ac:dyDescent="0.35">
      <c r="A1294" s="40"/>
    </row>
    <row r="1295" spans="1:1" x14ac:dyDescent="0.35">
      <c r="A1295" s="40"/>
    </row>
    <row r="1296" spans="1:1" x14ac:dyDescent="0.35">
      <c r="A1296" s="40"/>
    </row>
    <row r="1297" spans="1:1" x14ac:dyDescent="0.35">
      <c r="A1297" s="40"/>
    </row>
    <row r="1298" spans="1:1" x14ac:dyDescent="0.35">
      <c r="A1298" s="40"/>
    </row>
    <row r="1299" spans="1:1" x14ac:dyDescent="0.35">
      <c r="A1299" s="40"/>
    </row>
    <row r="1300" spans="1:1" x14ac:dyDescent="0.35">
      <c r="A1300" s="40"/>
    </row>
    <row r="1301" spans="1:1" x14ac:dyDescent="0.35">
      <c r="A1301" s="40"/>
    </row>
    <row r="1302" spans="1:1" x14ac:dyDescent="0.35">
      <c r="A1302" s="40"/>
    </row>
    <row r="1303" spans="1:1" x14ac:dyDescent="0.35">
      <c r="A1303" s="40"/>
    </row>
    <row r="1304" spans="1:1" x14ac:dyDescent="0.35">
      <c r="A1304" s="40"/>
    </row>
    <row r="1305" spans="1:1" x14ac:dyDescent="0.35">
      <c r="A1305" s="40"/>
    </row>
    <row r="1306" spans="1:1" x14ac:dyDescent="0.35">
      <c r="A1306" s="40"/>
    </row>
    <row r="1307" spans="1:1" x14ac:dyDescent="0.35">
      <c r="A1307" s="40"/>
    </row>
    <row r="1308" spans="1:1" x14ac:dyDescent="0.35">
      <c r="A1308" s="40"/>
    </row>
    <row r="1309" spans="1:1" x14ac:dyDescent="0.35">
      <c r="A1309" s="40"/>
    </row>
    <row r="1310" spans="1:1" x14ac:dyDescent="0.35">
      <c r="A1310" s="40"/>
    </row>
    <row r="1311" spans="1:1" x14ac:dyDescent="0.35">
      <c r="A1311" s="40"/>
    </row>
    <row r="1312" spans="1:1" x14ac:dyDescent="0.35">
      <c r="A1312" s="40"/>
    </row>
    <row r="1313" spans="1:1" x14ac:dyDescent="0.35">
      <c r="A1313" s="40"/>
    </row>
    <row r="1314" spans="1:1" x14ac:dyDescent="0.35">
      <c r="A1314" s="40"/>
    </row>
    <row r="1315" spans="1:1" x14ac:dyDescent="0.35">
      <c r="A1315" s="40"/>
    </row>
    <row r="1316" spans="1:1" x14ac:dyDescent="0.35">
      <c r="A1316" s="40"/>
    </row>
    <row r="1317" spans="1:1" x14ac:dyDescent="0.35">
      <c r="A1317" s="40"/>
    </row>
    <row r="1318" spans="1:1" x14ac:dyDescent="0.35">
      <c r="A1318" s="40"/>
    </row>
    <row r="1319" spans="1:1" x14ac:dyDescent="0.35">
      <c r="A1319" s="40"/>
    </row>
    <row r="1320" spans="1:1" x14ac:dyDescent="0.35">
      <c r="A1320" s="40"/>
    </row>
    <row r="1321" spans="1:1" x14ac:dyDescent="0.35">
      <c r="A1321" s="40"/>
    </row>
    <row r="1322" spans="1:1" x14ac:dyDescent="0.35">
      <c r="A1322" s="40"/>
    </row>
    <row r="1323" spans="1:1" x14ac:dyDescent="0.35">
      <c r="A1323" s="40"/>
    </row>
    <row r="1324" spans="1:1" x14ac:dyDescent="0.35">
      <c r="A1324" s="40"/>
    </row>
    <row r="1325" spans="1:1" x14ac:dyDescent="0.35">
      <c r="A1325" s="40"/>
    </row>
    <row r="1326" spans="1:1" x14ac:dyDescent="0.35">
      <c r="A1326" s="40"/>
    </row>
    <row r="1327" spans="1:1" x14ac:dyDescent="0.35">
      <c r="A1327" s="40"/>
    </row>
    <row r="1328" spans="1:1" x14ac:dyDescent="0.35">
      <c r="A1328" s="40"/>
    </row>
    <row r="1329" spans="1:1" x14ac:dyDescent="0.35">
      <c r="A1329" s="40"/>
    </row>
    <row r="1330" spans="1:1" x14ac:dyDescent="0.35">
      <c r="A1330" s="40"/>
    </row>
    <row r="1331" spans="1:1" x14ac:dyDescent="0.35">
      <c r="A1331" s="40"/>
    </row>
    <row r="1332" spans="1:1" x14ac:dyDescent="0.35">
      <c r="A1332" s="40"/>
    </row>
    <row r="1333" spans="1:1" x14ac:dyDescent="0.35">
      <c r="A1333" s="40"/>
    </row>
    <row r="1334" spans="1:1" x14ac:dyDescent="0.35">
      <c r="A1334" s="40"/>
    </row>
    <row r="1335" spans="1:1" x14ac:dyDescent="0.35">
      <c r="A1335" s="40"/>
    </row>
    <row r="1336" spans="1:1" x14ac:dyDescent="0.35">
      <c r="A1336" s="40"/>
    </row>
    <row r="1337" spans="1:1" x14ac:dyDescent="0.35">
      <c r="A1337" s="40"/>
    </row>
    <row r="1338" spans="1:1" x14ac:dyDescent="0.35">
      <c r="A1338" s="40"/>
    </row>
    <row r="1339" spans="1:1" x14ac:dyDescent="0.35">
      <c r="A1339" s="40"/>
    </row>
    <row r="1340" spans="1:1" x14ac:dyDescent="0.35">
      <c r="A1340" s="40"/>
    </row>
    <row r="1341" spans="1:1" x14ac:dyDescent="0.35">
      <c r="A1341" s="40"/>
    </row>
    <row r="1342" spans="1:1" x14ac:dyDescent="0.35">
      <c r="A1342" s="40"/>
    </row>
    <row r="1343" spans="1:1" x14ac:dyDescent="0.35">
      <c r="A1343" s="40"/>
    </row>
    <row r="1344" spans="1:1" x14ac:dyDescent="0.35">
      <c r="A1344" s="40"/>
    </row>
    <row r="1345" spans="1:1" x14ac:dyDescent="0.35">
      <c r="A1345" s="40"/>
    </row>
    <row r="1346" spans="1:1" x14ac:dyDescent="0.35">
      <c r="A1346" s="40"/>
    </row>
    <row r="1347" spans="1:1" x14ac:dyDescent="0.35">
      <c r="A1347" s="40"/>
    </row>
    <row r="1348" spans="1:1" x14ac:dyDescent="0.35">
      <c r="A1348" s="40"/>
    </row>
    <row r="1349" spans="1:1" x14ac:dyDescent="0.35">
      <c r="A1349" s="40"/>
    </row>
    <row r="1350" spans="1:1" x14ac:dyDescent="0.35">
      <c r="A1350" s="40"/>
    </row>
    <row r="1351" spans="1:1" x14ac:dyDescent="0.35">
      <c r="A1351" s="40"/>
    </row>
    <row r="1352" spans="1:1" x14ac:dyDescent="0.35">
      <c r="A1352" s="40"/>
    </row>
    <row r="1353" spans="1:1" x14ac:dyDescent="0.35">
      <c r="A1353" s="40"/>
    </row>
    <row r="1354" spans="1:1" x14ac:dyDescent="0.35">
      <c r="A1354" s="40"/>
    </row>
    <row r="1355" spans="1:1" x14ac:dyDescent="0.35">
      <c r="A1355" s="40"/>
    </row>
    <row r="1356" spans="1:1" x14ac:dyDescent="0.35">
      <c r="A1356" s="40"/>
    </row>
    <row r="1357" spans="1:1" x14ac:dyDescent="0.35">
      <c r="A1357" s="40"/>
    </row>
    <row r="1358" spans="1:1" x14ac:dyDescent="0.35">
      <c r="A1358" s="40"/>
    </row>
    <row r="1359" spans="1:1" x14ac:dyDescent="0.35">
      <c r="A1359" s="40"/>
    </row>
    <row r="1360" spans="1:1" x14ac:dyDescent="0.35">
      <c r="A1360" s="40"/>
    </row>
    <row r="1361" spans="1:1" x14ac:dyDescent="0.35">
      <c r="A1361" s="40"/>
    </row>
    <row r="1362" spans="1:1" x14ac:dyDescent="0.35">
      <c r="A1362" s="40"/>
    </row>
    <row r="1363" spans="1:1" x14ac:dyDescent="0.35">
      <c r="A1363" s="40"/>
    </row>
    <row r="1364" spans="1:1" x14ac:dyDescent="0.35">
      <c r="A1364" s="40"/>
    </row>
    <row r="1365" spans="1:1" x14ac:dyDescent="0.35">
      <c r="A1365" s="40"/>
    </row>
    <row r="1366" spans="1:1" x14ac:dyDescent="0.35">
      <c r="A1366" s="40"/>
    </row>
    <row r="1367" spans="1:1" x14ac:dyDescent="0.35">
      <c r="A1367" s="40"/>
    </row>
    <row r="1368" spans="1:1" x14ac:dyDescent="0.35">
      <c r="A1368" s="40"/>
    </row>
    <row r="1369" spans="1:1" x14ac:dyDescent="0.35">
      <c r="A1369" s="40"/>
    </row>
    <row r="1370" spans="1:1" x14ac:dyDescent="0.35">
      <c r="A1370" s="40"/>
    </row>
    <row r="1371" spans="1:1" x14ac:dyDescent="0.35">
      <c r="A1371" s="40"/>
    </row>
    <row r="1372" spans="1:1" x14ac:dyDescent="0.35">
      <c r="A1372" s="40"/>
    </row>
    <row r="1373" spans="1:1" x14ac:dyDescent="0.35">
      <c r="A1373" s="40"/>
    </row>
    <row r="1374" spans="1:1" x14ac:dyDescent="0.35">
      <c r="A1374" s="40"/>
    </row>
    <row r="1375" spans="1:1" x14ac:dyDescent="0.35">
      <c r="A1375" s="40"/>
    </row>
    <row r="1376" spans="1:1" x14ac:dyDescent="0.35">
      <c r="A1376" s="40"/>
    </row>
    <row r="1377" spans="1:1" x14ac:dyDescent="0.35">
      <c r="A1377" s="40"/>
    </row>
    <row r="1378" spans="1:1" x14ac:dyDescent="0.35">
      <c r="A1378" s="40"/>
    </row>
    <row r="1379" spans="1:1" x14ac:dyDescent="0.35">
      <c r="A1379" s="40"/>
    </row>
    <row r="1380" spans="1:1" x14ac:dyDescent="0.35">
      <c r="A1380" s="40"/>
    </row>
    <row r="1381" spans="1:1" x14ac:dyDescent="0.35">
      <c r="A1381" s="40"/>
    </row>
    <row r="1382" spans="1:1" x14ac:dyDescent="0.35">
      <c r="A1382" s="40"/>
    </row>
    <row r="1383" spans="1:1" x14ac:dyDescent="0.35">
      <c r="A1383" s="40"/>
    </row>
    <row r="1384" spans="1:1" x14ac:dyDescent="0.35">
      <c r="A1384" s="40"/>
    </row>
    <row r="1385" spans="1:1" x14ac:dyDescent="0.35">
      <c r="A1385" s="40"/>
    </row>
    <row r="1386" spans="1:1" x14ac:dyDescent="0.35">
      <c r="A1386" s="40"/>
    </row>
    <row r="1387" spans="1:1" x14ac:dyDescent="0.35">
      <c r="A1387" s="40"/>
    </row>
    <row r="1388" spans="1:1" x14ac:dyDescent="0.35">
      <c r="A1388" s="40"/>
    </row>
    <row r="1389" spans="1:1" x14ac:dyDescent="0.35">
      <c r="A1389" s="40"/>
    </row>
    <row r="1390" spans="1:1" x14ac:dyDescent="0.35">
      <c r="A1390" s="40"/>
    </row>
    <row r="1391" spans="1:1" x14ac:dyDescent="0.35">
      <c r="A1391" s="40"/>
    </row>
    <row r="1392" spans="1:1" x14ac:dyDescent="0.35">
      <c r="A1392" s="40"/>
    </row>
    <row r="1393" spans="1:1" x14ac:dyDescent="0.35">
      <c r="A1393" s="40"/>
    </row>
    <row r="1394" spans="1:1" x14ac:dyDescent="0.35">
      <c r="A1394" s="40"/>
    </row>
    <row r="1395" spans="1:1" x14ac:dyDescent="0.35">
      <c r="A1395" s="40"/>
    </row>
    <row r="1396" spans="1:1" x14ac:dyDescent="0.35">
      <c r="A1396" s="40"/>
    </row>
    <row r="1397" spans="1:1" x14ac:dyDescent="0.35">
      <c r="A1397" s="40"/>
    </row>
    <row r="1398" spans="1:1" x14ac:dyDescent="0.35">
      <c r="A1398" s="40"/>
    </row>
    <row r="1399" spans="1:1" x14ac:dyDescent="0.35">
      <c r="A1399" s="40"/>
    </row>
    <row r="1400" spans="1:1" x14ac:dyDescent="0.35">
      <c r="A1400" s="40"/>
    </row>
    <row r="1401" spans="1:1" x14ac:dyDescent="0.35">
      <c r="A1401" s="40"/>
    </row>
    <row r="1402" spans="1:1" x14ac:dyDescent="0.35">
      <c r="A1402" s="40"/>
    </row>
    <row r="1403" spans="1:1" x14ac:dyDescent="0.35">
      <c r="A1403" s="40"/>
    </row>
    <row r="1404" spans="1:1" x14ac:dyDescent="0.35">
      <c r="A1404" s="40"/>
    </row>
    <row r="1405" spans="1:1" x14ac:dyDescent="0.35">
      <c r="A1405" s="40"/>
    </row>
    <row r="1406" spans="1:1" x14ac:dyDescent="0.35">
      <c r="A1406" s="40"/>
    </row>
    <row r="1407" spans="1:1" x14ac:dyDescent="0.35">
      <c r="A1407" s="40"/>
    </row>
    <row r="1408" spans="1:1" x14ac:dyDescent="0.35">
      <c r="A1408" s="40"/>
    </row>
    <row r="1409" spans="1:1" x14ac:dyDescent="0.35">
      <c r="A1409" s="40"/>
    </row>
    <row r="1410" spans="1:1" x14ac:dyDescent="0.35">
      <c r="A1410" s="40"/>
    </row>
    <row r="1411" spans="1:1" x14ac:dyDescent="0.35">
      <c r="A1411" s="40"/>
    </row>
    <row r="1412" spans="1:1" x14ac:dyDescent="0.35">
      <c r="A1412" s="40"/>
    </row>
    <row r="1413" spans="1:1" x14ac:dyDescent="0.35">
      <c r="A1413" s="40"/>
    </row>
    <row r="1414" spans="1:1" x14ac:dyDescent="0.35">
      <c r="A1414" s="40"/>
    </row>
    <row r="1415" spans="1:1" x14ac:dyDescent="0.35">
      <c r="A1415" s="40"/>
    </row>
    <row r="1416" spans="1:1" x14ac:dyDescent="0.35">
      <c r="A1416" s="40"/>
    </row>
    <row r="1417" spans="1:1" x14ac:dyDescent="0.35">
      <c r="A1417" s="40"/>
    </row>
    <row r="1418" spans="1:1" x14ac:dyDescent="0.35">
      <c r="A1418" s="40"/>
    </row>
    <row r="1419" spans="1:1" x14ac:dyDescent="0.35">
      <c r="A1419" s="40"/>
    </row>
    <row r="1420" spans="1:1" x14ac:dyDescent="0.35">
      <c r="A1420" s="40"/>
    </row>
    <row r="1421" spans="1:1" x14ac:dyDescent="0.35">
      <c r="A1421" s="40"/>
    </row>
    <row r="1422" spans="1:1" x14ac:dyDescent="0.35">
      <c r="A1422" s="40"/>
    </row>
    <row r="1423" spans="1:1" x14ac:dyDescent="0.35">
      <c r="A1423" s="40"/>
    </row>
    <row r="1424" spans="1:1" x14ac:dyDescent="0.35">
      <c r="A1424" s="40"/>
    </row>
    <row r="1425" spans="1:1" x14ac:dyDescent="0.35">
      <c r="A1425" s="40"/>
    </row>
    <row r="1426" spans="1:1" x14ac:dyDescent="0.35">
      <c r="A1426" s="40"/>
    </row>
    <row r="1427" spans="1:1" x14ac:dyDescent="0.35">
      <c r="A1427" s="40"/>
    </row>
    <row r="1428" spans="1:1" x14ac:dyDescent="0.35">
      <c r="A1428" s="40"/>
    </row>
    <row r="1429" spans="1:1" x14ac:dyDescent="0.35">
      <c r="A1429" s="40"/>
    </row>
    <row r="1430" spans="1:1" x14ac:dyDescent="0.35">
      <c r="A1430" s="40"/>
    </row>
    <row r="1431" spans="1:1" x14ac:dyDescent="0.35">
      <c r="A1431" s="40"/>
    </row>
    <row r="1432" spans="1:1" x14ac:dyDescent="0.35">
      <c r="A1432" s="40"/>
    </row>
    <row r="1433" spans="1:1" x14ac:dyDescent="0.35">
      <c r="A1433" s="40"/>
    </row>
    <row r="1434" spans="1:1" x14ac:dyDescent="0.35">
      <c r="A1434" s="40"/>
    </row>
    <row r="1435" spans="1:1" x14ac:dyDescent="0.35">
      <c r="A1435" s="40"/>
    </row>
    <row r="1436" spans="1:1" x14ac:dyDescent="0.35">
      <c r="A1436" s="40"/>
    </row>
    <row r="1437" spans="1:1" x14ac:dyDescent="0.35">
      <c r="A1437" s="40"/>
    </row>
    <row r="1438" spans="1:1" x14ac:dyDescent="0.35">
      <c r="A1438" s="40"/>
    </row>
    <row r="1439" spans="1:1" x14ac:dyDescent="0.35">
      <c r="A1439" s="40"/>
    </row>
    <row r="1440" spans="1:1" x14ac:dyDescent="0.35">
      <c r="A1440" s="40"/>
    </row>
    <row r="1441" spans="1:1" x14ac:dyDescent="0.35">
      <c r="A1441" s="40"/>
    </row>
    <row r="1442" spans="1:1" x14ac:dyDescent="0.35">
      <c r="A1442" s="40"/>
    </row>
    <row r="1443" spans="1:1" x14ac:dyDescent="0.35">
      <c r="A1443" s="40"/>
    </row>
    <row r="1444" spans="1:1" x14ac:dyDescent="0.35">
      <c r="A1444" s="40"/>
    </row>
    <row r="1445" spans="1:1" x14ac:dyDescent="0.35">
      <c r="A1445" s="40"/>
    </row>
    <row r="1446" spans="1:1" x14ac:dyDescent="0.35">
      <c r="A1446" s="40"/>
    </row>
    <row r="1447" spans="1:1" x14ac:dyDescent="0.35">
      <c r="A1447" s="40"/>
    </row>
    <row r="1448" spans="1:1" x14ac:dyDescent="0.35">
      <c r="A1448" s="40"/>
    </row>
    <row r="1449" spans="1:1" x14ac:dyDescent="0.35">
      <c r="A1449" s="40"/>
    </row>
    <row r="1450" spans="1:1" x14ac:dyDescent="0.35">
      <c r="A1450" s="40"/>
    </row>
    <row r="1451" spans="1:1" x14ac:dyDescent="0.35">
      <c r="A1451" s="40"/>
    </row>
    <row r="1452" spans="1:1" x14ac:dyDescent="0.35">
      <c r="A1452" s="40"/>
    </row>
    <row r="1453" spans="1:1" x14ac:dyDescent="0.35">
      <c r="A1453" s="40"/>
    </row>
    <row r="1454" spans="1:1" x14ac:dyDescent="0.35">
      <c r="A1454" s="40"/>
    </row>
    <row r="1455" spans="1:1" x14ac:dyDescent="0.35">
      <c r="A1455" s="40"/>
    </row>
    <row r="1456" spans="1:1" x14ac:dyDescent="0.35">
      <c r="A1456" s="40"/>
    </row>
    <row r="1457" spans="1:1" x14ac:dyDescent="0.35">
      <c r="A1457" s="40"/>
    </row>
    <row r="1458" spans="1:1" x14ac:dyDescent="0.35">
      <c r="A1458" s="40"/>
    </row>
    <row r="1459" spans="1:1" x14ac:dyDescent="0.35">
      <c r="A1459" s="40"/>
    </row>
    <row r="1460" spans="1:1" x14ac:dyDescent="0.35">
      <c r="A1460" s="40"/>
    </row>
    <row r="1461" spans="1:1" x14ac:dyDescent="0.35">
      <c r="A1461" s="40"/>
    </row>
    <row r="1462" spans="1:1" x14ac:dyDescent="0.35">
      <c r="A1462" s="40"/>
    </row>
    <row r="1463" spans="1:1" x14ac:dyDescent="0.35">
      <c r="A1463" s="40"/>
    </row>
    <row r="1464" spans="1:1" x14ac:dyDescent="0.35">
      <c r="A1464" s="40"/>
    </row>
    <row r="1465" spans="1:1" x14ac:dyDescent="0.35">
      <c r="A1465" s="40"/>
    </row>
    <row r="1466" spans="1:1" x14ac:dyDescent="0.35">
      <c r="A1466" s="40"/>
    </row>
    <row r="1467" spans="1:1" x14ac:dyDescent="0.35">
      <c r="A1467" s="40"/>
    </row>
    <row r="1468" spans="1:1" x14ac:dyDescent="0.35">
      <c r="A1468" s="40"/>
    </row>
    <row r="1469" spans="1:1" x14ac:dyDescent="0.35">
      <c r="A1469" s="40"/>
    </row>
    <row r="1470" spans="1:1" x14ac:dyDescent="0.35">
      <c r="A1470" s="40"/>
    </row>
    <row r="1471" spans="1:1" x14ac:dyDescent="0.35">
      <c r="A1471" s="40"/>
    </row>
    <row r="1472" spans="1:1" x14ac:dyDescent="0.35">
      <c r="A1472" s="40"/>
    </row>
    <row r="1473" spans="1:1" x14ac:dyDescent="0.35">
      <c r="A1473" s="40"/>
    </row>
    <row r="1474" spans="1:1" x14ac:dyDescent="0.35">
      <c r="A1474" s="40"/>
    </row>
    <row r="1475" spans="1:1" x14ac:dyDescent="0.35">
      <c r="A1475" s="40"/>
    </row>
    <row r="1476" spans="1:1" x14ac:dyDescent="0.35">
      <c r="A1476" s="40"/>
    </row>
    <row r="1477" spans="1:1" x14ac:dyDescent="0.35">
      <c r="A1477" s="40"/>
    </row>
    <row r="1478" spans="1:1" x14ac:dyDescent="0.35">
      <c r="A1478" s="40"/>
    </row>
    <row r="1479" spans="1:1" x14ac:dyDescent="0.35">
      <c r="A1479" s="40"/>
    </row>
    <row r="1480" spans="1:1" x14ac:dyDescent="0.35">
      <c r="A1480" s="40"/>
    </row>
    <row r="1481" spans="1:1" x14ac:dyDescent="0.35">
      <c r="A1481" s="40"/>
    </row>
    <row r="1482" spans="1:1" x14ac:dyDescent="0.35">
      <c r="A1482" s="40"/>
    </row>
    <row r="1483" spans="1:1" x14ac:dyDescent="0.35">
      <c r="A1483" s="40"/>
    </row>
    <row r="1484" spans="1:1" x14ac:dyDescent="0.35">
      <c r="A1484" s="40"/>
    </row>
    <row r="1485" spans="1:1" x14ac:dyDescent="0.35">
      <c r="A1485" s="40"/>
    </row>
    <row r="1486" spans="1:1" x14ac:dyDescent="0.35">
      <c r="A1486" s="40"/>
    </row>
    <row r="1487" spans="1:1" x14ac:dyDescent="0.35">
      <c r="A1487" s="40"/>
    </row>
    <row r="1488" spans="1:1" x14ac:dyDescent="0.35">
      <c r="A1488" s="40"/>
    </row>
  </sheetData>
  <mergeCells count="80">
    <mergeCell ref="B123:F123"/>
    <mergeCell ref="G123:J123"/>
    <mergeCell ref="B134:F134"/>
    <mergeCell ref="G134:J134"/>
    <mergeCell ref="B58:D58"/>
    <mergeCell ref="H58:J58"/>
    <mergeCell ref="B69:D69"/>
    <mergeCell ref="H69:J69"/>
    <mergeCell ref="B80:D80"/>
    <mergeCell ref="H80:J80"/>
    <mergeCell ref="B68:F68"/>
    <mergeCell ref="G68:J68"/>
    <mergeCell ref="B79:F79"/>
    <mergeCell ref="G79:J79"/>
    <mergeCell ref="B91:D91"/>
    <mergeCell ref="H91:J91"/>
    <mergeCell ref="A3:A4"/>
    <mergeCell ref="A14:A15"/>
    <mergeCell ref="G3:G4"/>
    <mergeCell ref="G14:G15"/>
    <mergeCell ref="A25:A26"/>
    <mergeCell ref="B3:D3"/>
    <mergeCell ref="B14:D14"/>
    <mergeCell ref="B25:D25"/>
    <mergeCell ref="B57:F57"/>
    <mergeCell ref="H57:J57"/>
    <mergeCell ref="A36:A37"/>
    <mergeCell ref="G36:G37"/>
    <mergeCell ref="A47:A48"/>
    <mergeCell ref="G47:G48"/>
    <mergeCell ref="B36:D36"/>
    <mergeCell ref="H36:J36"/>
    <mergeCell ref="B47:D47"/>
    <mergeCell ref="H47:J47"/>
    <mergeCell ref="B35:F35"/>
    <mergeCell ref="G35:J35"/>
    <mergeCell ref="B46:F46"/>
    <mergeCell ref="G46:J46"/>
    <mergeCell ref="B1:J1"/>
    <mergeCell ref="B2:F2"/>
    <mergeCell ref="B13:F13"/>
    <mergeCell ref="G13:J13"/>
    <mergeCell ref="B24:F24"/>
    <mergeCell ref="G24:J24"/>
    <mergeCell ref="H2:J2"/>
    <mergeCell ref="H3:J3"/>
    <mergeCell ref="H14:J14"/>
    <mergeCell ref="H25:J25"/>
    <mergeCell ref="B168:D168"/>
    <mergeCell ref="H168:J168"/>
    <mergeCell ref="B90:F90"/>
    <mergeCell ref="G90:J90"/>
    <mergeCell ref="B101:F101"/>
    <mergeCell ref="G101:J101"/>
    <mergeCell ref="B135:D135"/>
    <mergeCell ref="H135:J135"/>
    <mergeCell ref="B102:D102"/>
    <mergeCell ref="H102:J102"/>
    <mergeCell ref="B113:D113"/>
    <mergeCell ref="H113:J113"/>
    <mergeCell ref="B124:D124"/>
    <mergeCell ref="H124:J124"/>
    <mergeCell ref="B112:F112"/>
    <mergeCell ref="G112:J112"/>
    <mergeCell ref="B145:F145"/>
    <mergeCell ref="G145:J145"/>
    <mergeCell ref="B156:F156"/>
    <mergeCell ref="G156:J156"/>
    <mergeCell ref="B167:F167"/>
    <mergeCell ref="G167:J167"/>
    <mergeCell ref="B146:D146"/>
    <mergeCell ref="H146:J146"/>
    <mergeCell ref="B157:D157"/>
    <mergeCell ref="H157:J157"/>
    <mergeCell ref="B179:D179"/>
    <mergeCell ref="H179:J179"/>
    <mergeCell ref="B178:F178"/>
    <mergeCell ref="G178:J178"/>
    <mergeCell ref="B189:F189"/>
    <mergeCell ref="G189:J189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34F67-B2C3-4C61-A006-319FFC4D12CB}">
  <sheetPr codeName="Feuil2"/>
  <dimension ref="A1:CB21"/>
  <sheetViews>
    <sheetView showGridLines="0" workbookViewId="0">
      <selection activeCell="CE7" sqref="CE7"/>
    </sheetView>
  </sheetViews>
  <sheetFormatPr baseColWidth="10" defaultRowHeight="23.25" x14ac:dyDescent="0.35"/>
  <cols>
    <col min="1" max="1" width="5" style="35" customWidth="1"/>
    <col min="2" max="2" width="0.33203125" customWidth="1"/>
    <col min="3" max="3" width="24.4140625" customWidth="1"/>
    <col min="4" max="8" width="5.58203125" style="35" customWidth="1"/>
    <col min="9" max="17" width="2.83203125" style="35" hidden="1" customWidth="1"/>
    <col min="18" max="43" width="3.4140625" style="35" hidden="1" customWidth="1"/>
    <col min="44" max="52" width="2.9140625" style="35" hidden="1" customWidth="1"/>
    <col min="53" max="77" width="3.4140625" style="35" hidden="1" customWidth="1"/>
    <col min="78" max="78" width="4.1640625" style="35" hidden="1" customWidth="1"/>
    <col min="79" max="79" width="6.6640625" style="31" hidden="1" customWidth="1"/>
    <col min="80" max="80" width="0" hidden="1" customWidth="1"/>
  </cols>
  <sheetData>
    <row r="1" spans="1:80" ht="36.75" customHeight="1" thickTop="1" thickBot="1" x14ac:dyDescent="0.4">
      <c r="C1" s="41" t="s">
        <v>89</v>
      </c>
      <c r="D1" s="42"/>
      <c r="E1" s="42"/>
      <c r="F1" s="42"/>
      <c r="G1" s="42"/>
      <c r="H1" s="42"/>
      <c r="I1" s="42" t="s">
        <v>98</v>
      </c>
      <c r="J1" s="42" t="s">
        <v>99</v>
      </c>
      <c r="K1" s="42" t="s">
        <v>100</v>
      </c>
      <c r="L1" s="42" t="s">
        <v>101</v>
      </c>
      <c r="M1" s="42" t="s">
        <v>102</v>
      </c>
      <c r="N1" s="42" t="s">
        <v>103</v>
      </c>
      <c r="O1" s="42" t="s">
        <v>104</v>
      </c>
      <c r="P1" s="42" t="s">
        <v>105</v>
      </c>
      <c r="Q1" s="42" t="s">
        <v>106</v>
      </c>
      <c r="R1" s="42" t="s">
        <v>107</v>
      </c>
      <c r="S1" s="42" t="s">
        <v>108</v>
      </c>
      <c r="T1" s="42" t="s">
        <v>109</v>
      </c>
      <c r="U1" s="42" t="s">
        <v>110</v>
      </c>
      <c r="V1" s="42" t="s">
        <v>111</v>
      </c>
      <c r="W1" s="42" t="s">
        <v>112</v>
      </c>
      <c r="X1" s="42" t="s">
        <v>113</v>
      </c>
      <c r="Y1" s="42" t="s">
        <v>114</v>
      </c>
      <c r="Z1" s="42" t="s">
        <v>115</v>
      </c>
      <c r="AA1" s="42" t="s">
        <v>116</v>
      </c>
      <c r="AB1" s="42" t="s">
        <v>117</v>
      </c>
      <c r="AC1" s="42" t="s">
        <v>118</v>
      </c>
      <c r="AD1" s="42" t="s">
        <v>119</v>
      </c>
      <c r="AE1" s="42" t="s">
        <v>120</v>
      </c>
      <c r="AF1" s="42" t="s">
        <v>121</v>
      </c>
      <c r="AG1" s="42" t="s">
        <v>122</v>
      </c>
      <c r="AH1" s="42" t="s">
        <v>123</v>
      </c>
      <c r="AI1" s="42" t="s">
        <v>124</v>
      </c>
      <c r="AJ1" s="42" t="s">
        <v>125</v>
      </c>
      <c r="AK1" s="42" t="s">
        <v>126</v>
      </c>
      <c r="AL1" s="42" t="s">
        <v>127</v>
      </c>
      <c r="AM1" s="42" t="s">
        <v>128</v>
      </c>
      <c r="AN1" s="42" t="s">
        <v>129</v>
      </c>
      <c r="AO1" s="42" t="s">
        <v>130</v>
      </c>
      <c r="AP1" s="42" t="s">
        <v>131</v>
      </c>
      <c r="AQ1" s="48"/>
      <c r="AR1" s="42" t="s">
        <v>98</v>
      </c>
      <c r="AS1" s="42" t="s">
        <v>99</v>
      </c>
      <c r="AT1" s="42" t="s">
        <v>100</v>
      </c>
      <c r="AU1" s="42" t="s">
        <v>101</v>
      </c>
      <c r="AV1" s="42" t="s">
        <v>102</v>
      </c>
      <c r="AW1" s="42" t="s">
        <v>103</v>
      </c>
      <c r="AX1" s="42" t="s">
        <v>104</v>
      </c>
      <c r="AY1" s="42" t="s">
        <v>105</v>
      </c>
      <c r="AZ1" s="42" t="s">
        <v>106</v>
      </c>
      <c r="BA1" s="42" t="s">
        <v>107</v>
      </c>
      <c r="BB1" s="42" t="s">
        <v>108</v>
      </c>
      <c r="BC1" s="42" t="s">
        <v>109</v>
      </c>
      <c r="BD1" s="42" t="s">
        <v>110</v>
      </c>
      <c r="BE1" s="42" t="s">
        <v>111</v>
      </c>
      <c r="BF1" s="42" t="s">
        <v>112</v>
      </c>
      <c r="BG1" s="42" t="s">
        <v>113</v>
      </c>
      <c r="BH1" s="42" t="s">
        <v>114</v>
      </c>
      <c r="BI1" s="42" t="s">
        <v>115</v>
      </c>
      <c r="BJ1" s="42" t="s">
        <v>116</v>
      </c>
      <c r="BK1" s="42" t="s">
        <v>117</v>
      </c>
      <c r="BL1" s="42" t="s">
        <v>118</v>
      </c>
      <c r="BM1" s="42" t="s">
        <v>119</v>
      </c>
      <c r="BN1" s="42" t="s">
        <v>120</v>
      </c>
      <c r="BO1" s="42" t="s">
        <v>121</v>
      </c>
      <c r="BP1" s="42" t="s">
        <v>122</v>
      </c>
      <c r="BQ1" s="42" t="s">
        <v>123</v>
      </c>
      <c r="BR1" s="42" t="s">
        <v>124</v>
      </c>
      <c r="BS1" s="42" t="s">
        <v>125</v>
      </c>
      <c r="BT1" s="42" t="s">
        <v>126</v>
      </c>
      <c r="BU1" s="42" t="s">
        <v>127</v>
      </c>
      <c r="BV1" s="42" t="s">
        <v>128</v>
      </c>
      <c r="BW1" s="42" t="s">
        <v>129</v>
      </c>
      <c r="BX1" s="42" t="s">
        <v>130</v>
      </c>
      <c r="BY1" s="42" t="s">
        <v>131</v>
      </c>
      <c r="BZ1" s="48"/>
      <c r="CA1" s="43"/>
    </row>
    <row r="2" spans="1:80" ht="24.75" thickTop="1" thickBot="1" x14ac:dyDescent="0.4">
      <c r="C2" s="44" t="s">
        <v>97</v>
      </c>
      <c r="D2" s="42" t="s">
        <v>90</v>
      </c>
      <c r="E2" s="42" t="s">
        <v>91</v>
      </c>
      <c r="F2" s="42" t="s">
        <v>92</v>
      </c>
      <c r="G2" s="42" t="s">
        <v>93</v>
      </c>
      <c r="H2" s="42" t="s">
        <v>94</v>
      </c>
      <c r="I2" s="53" t="s">
        <v>95</v>
      </c>
      <c r="J2" s="53" t="s">
        <v>95</v>
      </c>
      <c r="K2" s="53" t="s">
        <v>95</v>
      </c>
      <c r="L2" s="53" t="s">
        <v>95</v>
      </c>
      <c r="M2" s="53" t="s">
        <v>95</v>
      </c>
      <c r="N2" s="53" t="s">
        <v>95</v>
      </c>
      <c r="O2" s="53" t="s">
        <v>95</v>
      </c>
      <c r="P2" s="53" t="s">
        <v>95</v>
      </c>
      <c r="Q2" s="53" t="s">
        <v>95</v>
      </c>
      <c r="R2" s="53" t="s">
        <v>95</v>
      </c>
      <c r="S2" s="53" t="s">
        <v>95</v>
      </c>
      <c r="T2" s="53" t="s">
        <v>95</v>
      </c>
      <c r="U2" s="53" t="s">
        <v>95</v>
      </c>
      <c r="V2" s="53" t="s">
        <v>95</v>
      </c>
      <c r="W2" s="53" t="s">
        <v>95</v>
      </c>
      <c r="X2" s="53" t="s">
        <v>95</v>
      </c>
      <c r="Y2" s="53" t="s">
        <v>95</v>
      </c>
      <c r="Z2" s="53" t="s">
        <v>95</v>
      </c>
      <c r="AA2" s="53" t="s">
        <v>95</v>
      </c>
      <c r="AB2" s="53" t="s">
        <v>95</v>
      </c>
      <c r="AC2" s="53" t="s">
        <v>95</v>
      </c>
      <c r="AD2" s="53" t="s">
        <v>95</v>
      </c>
      <c r="AE2" s="53" t="s">
        <v>95</v>
      </c>
      <c r="AF2" s="53" t="s">
        <v>95</v>
      </c>
      <c r="AG2" s="53" t="s">
        <v>95</v>
      </c>
      <c r="AH2" s="53" t="s">
        <v>95</v>
      </c>
      <c r="AI2" s="53" t="s">
        <v>95</v>
      </c>
      <c r="AJ2" s="53" t="s">
        <v>95</v>
      </c>
      <c r="AK2" s="53" t="s">
        <v>95</v>
      </c>
      <c r="AL2" s="53" t="s">
        <v>95</v>
      </c>
      <c r="AM2" s="53" t="s">
        <v>95</v>
      </c>
      <c r="AN2" s="53" t="s">
        <v>95</v>
      </c>
      <c r="AO2" s="53" t="s">
        <v>95</v>
      </c>
      <c r="AP2" s="53" t="s">
        <v>95</v>
      </c>
      <c r="AQ2" s="48"/>
      <c r="AR2" s="52" t="s">
        <v>96</v>
      </c>
      <c r="AS2" s="52" t="s">
        <v>96</v>
      </c>
      <c r="AT2" s="52" t="s">
        <v>96</v>
      </c>
      <c r="AU2" s="52" t="s">
        <v>96</v>
      </c>
      <c r="AV2" s="52" t="s">
        <v>96</v>
      </c>
      <c r="AW2" s="52" t="s">
        <v>96</v>
      </c>
      <c r="AX2" s="52" t="s">
        <v>96</v>
      </c>
      <c r="AY2" s="52" t="s">
        <v>96</v>
      </c>
      <c r="AZ2" s="52" t="s">
        <v>96</v>
      </c>
      <c r="BA2" s="52" t="s">
        <v>96</v>
      </c>
      <c r="BB2" s="52" t="s">
        <v>96</v>
      </c>
      <c r="BC2" s="52" t="s">
        <v>96</v>
      </c>
      <c r="BD2" s="52" t="s">
        <v>96</v>
      </c>
      <c r="BE2" s="52" t="s">
        <v>96</v>
      </c>
      <c r="BF2" s="52" t="s">
        <v>96</v>
      </c>
      <c r="BG2" s="52" t="s">
        <v>96</v>
      </c>
      <c r="BH2" s="52" t="s">
        <v>96</v>
      </c>
      <c r="BI2" s="52" t="s">
        <v>96</v>
      </c>
      <c r="BJ2" s="52" t="s">
        <v>96</v>
      </c>
      <c r="BK2" s="52" t="s">
        <v>96</v>
      </c>
      <c r="BL2" s="52" t="s">
        <v>96</v>
      </c>
      <c r="BM2" s="52" t="s">
        <v>96</v>
      </c>
      <c r="BN2" s="52" t="s">
        <v>96</v>
      </c>
      <c r="BO2" s="52" t="s">
        <v>96</v>
      </c>
      <c r="BP2" s="52" t="s">
        <v>96</v>
      </c>
      <c r="BQ2" s="52" t="s">
        <v>96</v>
      </c>
      <c r="BR2" s="52" t="s">
        <v>96</v>
      </c>
      <c r="BS2" s="52" t="s">
        <v>96</v>
      </c>
      <c r="BT2" s="52" t="s">
        <v>96</v>
      </c>
      <c r="BU2" s="52" t="s">
        <v>96</v>
      </c>
      <c r="BV2" s="52" t="s">
        <v>96</v>
      </c>
      <c r="BW2" s="52" t="s">
        <v>96</v>
      </c>
      <c r="BX2" s="52" t="s">
        <v>96</v>
      </c>
      <c r="BY2" s="52" t="s">
        <v>96</v>
      </c>
      <c r="BZ2" s="50"/>
      <c r="CA2" s="54" t="s">
        <v>133</v>
      </c>
    </row>
    <row r="3" spans="1:80" ht="24.75" thickTop="1" thickBot="1" x14ac:dyDescent="0.4">
      <c r="A3" s="45">
        <v>1</v>
      </c>
      <c r="B3">
        <f t="shared" ref="B3:B20" si="0">IF(D3="",-100,SUM(H3*100+CA3))</f>
        <v>1706</v>
      </c>
      <c r="C3" s="55" t="s">
        <v>13</v>
      </c>
      <c r="D3" s="45">
        <f t="shared" ref="D3:D20" si="1">E3+F3+G3</f>
        <v>8</v>
      </c>
      <c r="E3" s="45" cm="1">
        <f t="array" ref="E3">SUMPRODUCT(--(I3:AP3&gt;AR3:BY3))</f>
        <v>5</v>
      </c>
      <c r="F3" s="45" cm="1">
        <f t="array" ref="F3">SUMPRODUCT(--ISNUMBER(I3:AC3),--ISNUMBER(AR3:BL3),--(I3:AC3=AR3:BL3))</f>
        <v>2</v>
      </c>
      <c r="G3" s="45" cm="1">
        <f t="array" ref="G3">SUMPRODUCT(--(I3:AP3&lt;AR3:BY3))</f>
        <v>1</v>
      </c>
      <c r="H3" s="45">
        <f t="shared" ref="H3:H20" si="2">SUM(E3*3)+F3</f>
        <v>17</v>
      </c>
      <c r="I3" s="45">
        <f>IF('Match Ligue1'!E$4="","",IFERROR(VLOOKUP($C3,'Match Ligue1'!$B$4:$F$12,4,FALSE),IFERROR(VLOOKUP($C3,'Match Ligue1'!$D$4:$F$12,3,FALSE),0)))</f>
        <v>2</v>
      </c>
      <c r="J3" s="45">
        <f>IF('Match Ligue1'!K$4="","",IFERROR(VLOOKUP($C3,'Match Ligue1'!$H$4:$L$12,4,FALSE),IFERROR(VLOOKUP($C3,'Match Ligue1'!$J$4:$L$12,3,FALSE),0)))</f>
        <v>2</v>
      </c>
      <c r="K3" s="45">
        <f>IF('Match Ligue1'!E$15="","",IFERROR(VLOOKUP($C3,'Match Ligue1'!$B$15:$F$23,4,FALSE),IFERROR(VLOOKUP(C3,'Match Ligue1'!$D$15:$F$23,3,FALSE),0)))</f>
        <v>1</v>
      </c>
      <c r="L3" s="45">
        <f>IF('Match Ligue1'!K$15="","",IFERROR(VLOOKUP($C3,'Match Ligue1'!$H$15:$L$23,4,FALSE),IFERROR(VLOOKUP($C3,'Match Ligue1'!$J$15:$L$23,3,FALSE),0)))</f>
        <v>1</v>
      </c>
      <c r="M3" s="45">
        <f>IF('Match Ligue1'!E$26="","",IFERROR(VLOOKUP($C3,'Match Ligue1'!B$26:F$34,4,FALSE),IFERROR(VLOOKUP($C3,'Match Ligue1'!D$26:F$34,3,FALSE),0)))</f>
        <v>2</v>
      </c>
      <c r="N3" s="45">
        <f>IF('Match Ligue1'!K$26="","",IFERROR(VLOOKUP($C3,'Match Ligue1'!H$26:L$34,4,FALSE),IFERROR(VLOOKUP($C3,'Match Ligue1'!J$26:L$34,3,FALSE),0)))</f>
        <v>3</v>
      </c>
      <c r="O3" s="45">
        <f>IF('Match Ligue1'!E$37="","",IFERROR(VLOOKUP($C3,'Match Ligue1'!B$37:F$45,4,FALSE),IFERROR(VLOOKUP($C3,'Match Ligue1'!D$37:F$45,3,FALSE),0)))</f>
        <v>3</v>
      </c>
      <c r="P3" s="45">
        <f>IF('Match Ligue1'!K$37="","",IFERROR(VLOOKUP($C3,'Match Ligue1'!H$37:L$45,4,FALSE),IFERROR(VLOOKUP($C3,'Match Ligue1'!J$37:L$45,3,FALSE),0)))</f>
        <v>1</v>
      </c>
      <c r="Q3" s="45" t="str">
        <f>IF('Match Ligue1'!E$48="","",IFERROR(VLOOKUP($C3,'Match Ligue1'!$B$48:$F$56,4,FALSE),IFERROR(VLOOKUP($C3,'Match Ligue1'!$D$48:$F$56,3,FALSE),0)))</f>
        <v>*</v>
      </c>
      <c r="R3" s="45" t="str">
        <f>IF('Match Ligue1'!K$48="","",IFERROR(VLOOKUP($C3,'Match Ligue1'!$H$48:$L$56,4,FALSE),IFERROR(VLOOKUP($C3,'Match Ligue1'!$J$48:$L$56,3,FALSE),0)))</f>
        <v>*</v>
      </c>
      <c r="S3" s="45" t="str">
        <f>IF('Match Ligue1'!E$59="","",IFERROR(VLOOKUP($C3,'Match Ligue1'!$B$59:$F$67,4,FALSE),IFERROR(VLOOKUP($C3,'Match Ligue1'!$D$59:$F$67,3,FALSE),0)))</f>
        <v>*</v>
      </c>
      <c r="T3" s="45" t="str">
        <f>IF('Match Ligue1'!K$59="","",IFERROR(VLOOKUP($C3,'Match Ligue1'!$H$59:$L$67,4,FALSE),IFERROR(VLOOKUP($C3,'Match Ligue1'!$J$59:$L$67,3,FALSE),0)))</f>
        <v>*</v>
      </c>
      <c r="U3" s="45" t="str">
        <f>IF('Match Ligue1'!E$70="","",IFERROR(VLOOKUP($C3,'Match Ligue1'!$B$70:$F$78,4,FALSE),IFERROR(VLOOKUP($C3,'Match Ligue1'!$D$70:$F$78,3,FALSE),0)))</f>
        <v>*</v>
      </c>
      <c r="V3" s="45" t="str">
        <f>IF('Match Ligue1'!K$70="","",IFERROR(VLOOKUP($C3,'Match Ligue1'!$H$70:$L$78,4,FALSE),IFERROR(VLOOKUP($C3,'Match Ligue1'!$J$70:$L$78,3,FALSE),0)))</f>
        <v>*</v>
      </c>
      <c r="W3" s="45" t="str">
        <f>IF('Match Ligue1'!E$81="","",IFERROR(VLOOKUP($C3,'Match Ligue1'!$B$81:$F$89,4,FALSE),IFERROR(VLOOKUP($C3,'Match Ligue1'!$D$81:$F$89,3,FALSE),0)))</f>
        <v>*</v>
      </c>
      <c r="X3" s="45" t="str">
        <f>IF('Match Ligue1'!K$81="","",IFERROR(VLOOKUP($C3,'Match Ligue1'!$H$81:$L$89,4,FALSE),IFERROR(VLOOKUP($C3,'Match Ligue1'!$J$81:$L$89,3,FALSE),0)))</f>
        <v>*</v>
      </c>
      <c r="Y3" s="45" t="str">
        <f>IF('Match Ligue1'!E$92="","",IFERROR(VLOOKUP($C3,'Match Ligue1'!$B$92:$F$100,4,FALSE),IFERROR(VLOOKUP($C3,'Match Ligue1'!$D$92:$F$100,3,FALSE),0)))</f>
        <v>*</v>
      </c>
      <c r="Z3" s="45" t="str">
        <f>IF('Match Ligue1'!K$92="","",IFERROR(VLOOKUP($C3,'Match Ligue1'!$H$92:$L$100,4,FALSE),IFERROR(VLOOKUP($C3,'Match Ligue1'!$J$92:$L$100,3,FALSE),0)))</f>
        <v>*</v>
      </c>
      <c r="AA3" s="45" t="str">
        <f>IF('Match Ligue1'!E$103="","",IFERROR(VLOOKUP($C3,'Match Ligue1'!$B$103:$F$111,4,FALSE),IFERROR(VLOOKUP($C3,'Match Ligue1'!$D$103:$F$111,3,FALSE),0)))</f>
        <v>*</v>
      </c>
      <c r="AB3" s="45" t="str">
        <f>IF('Match Ligue1'!K$103="","",IFERROR(VLOOKUP($C3,'Match Ligue1'!$H$103:$L$111,4,FALSE),IFERROR(VLOOKUP($C3,'Match Ligue1'!$J$103:$L$111,3,FALSE),0)))</f>
        <v>*</v>
      </c>
      <c r="AC3" s="45" t="str">
        <f>IF('Match Ligue1'!E$114="","",IFERROR(VLOOKUP($C3,'Match Ligue1'!$B$114:$F$122,4,FALSE),IFERROR(VLOOKUP($C3,'Match Ligue1'!$D$114:$F$122,3,FALSE),0)))</f>
        <v>*</v>
      </c>
      <c r="AD3" s="45" t="str">
        <f>IF('Match Ligue1'!K$114="","",IFERROR(VLOOKUP($C3,'Match Ligue1'!$H$114:$L$122,4,FALSE),IFERROR(VLOOKUP($C3,'Match Ligue1'!$J$114:$L$122,3,FALSE),0)))</f>
        <v>*</v>
      </c>
      <c r="AE3" s="45" t="str">
        <f>IF('Match Ligue1'!E$125="","",IFERROR(VLOOKUP($C3,'Match Ligue1'!$B$125:$F$133,4,FALSE),IFERROR(VLOOKUP($C3,'Match Ligue1'!$D$125:$F$133,3,FALSE),0)))</f>
        <v>*</v>
      </c>
      <c r="AF3" s="45" t="str">
        <f>IF('Match Ligue1'!K$125="","",IFERROR(VLOOKUP($C3,'Match Ligue1'!$H$125:$L$133,4,FALSE),IFERROR(VLOOKUP($C3,'Match Ligue1'!$J$125:$L$133,3,FALSE),0)))</f>
        <v>*</v>
      </c>
      <c r="AG3" s="45" t="str">
        <f>IF('Match Ligue1'!E$136="","",IFERROR(VLOOKUP($C3,'Match Ligue1'!$B$136:$F$144,4,FALSE),IFERROR(VLOOKUP($C3,'Match Ligue1'!$D$136:$F$144,3,FALSE),0)))</f>
        <v>*</v>
      </c>
      <c r="AH3" s="45" t="str">
        <f>IF('Match Ligue1'!K$136="","",IFERROR(VLOOKUP($C3,'Match Ligue1'!$H$136:$L$144,4,FALSE),IFERROR(VLOOKUP($C3,'Match Ligue1'!$J$136:$L$144,3,FALSE),0)))</f>
        <v>*</v>
      </c>
      <c r="AI3" s="45" t="str">
        <f>IF('Match Ligue1'!E$147="","",IFERROR(VLOOKUP($C3,'Match Ligue1'!$B$147:$F$155,4,FALSE),IFERROR(VLOOKUP($C3,'Match Ligue1'!$D$147:$F$155,3,FALSE),0)))</f>
        <v>*</v>
      </c>
      <c r="AJ3" s="45" t="str">
        <f>IF('Match Ligue1'!K$147="","",IFERROR(VLOOKUP($C3,'Match Ligue1'!$H$147:$L$155,4,FALSE),IFERROR(VLOOKUP($C3,'Match Ligue1'!$J$147:$L$155,3,FALSE),0)))</f>
        <v>*</v>
      </c>
      <c r="AK3" s="45" t="str">
        <f>IF('Match Ligue1'!E$158="","",IFERROR(VLOOKUP($C3,'Match Ligue1'!$B$158:$F$166,4,FALSE),IFERROR(VLOOKUP($C3,'Match Ligue1'!$D$158:$F$166,3,FALSE),0)))</f>
        <v>*</v>
      </c>
      <c r="AL3" s="45" t="str">
        <f>IF('Match Ligue1'!K$158="","",IFERROR(VLOOKUP($C3,'Match Ligue1'!$H$158:$L$166,4,FALSE),IFERROR(VLOOKUP($C3,'Match Ligue1'!$J$158:$L$166,3,FALSE),0)))</f>
        <v>*</v>
      </c>
      <c r="AM3" s="45" t="str">
        <f>IF('Match Ligue1'!E$169="","",IFERROR(VLOOKUP($C3,'Match Ligue1'!$B$169:$F$177,4,FALSE),IFERROR(VLOOKUP($C3,'Match Ligue1'!$D$169:$F$177,3,FALSE),0)))</f>
        <v>*</v>
      </c>
      <c r="AN3" s="45" t="str">
        <f>IF('Match Ligue1'!K$169="","",IFERROR(VLOOKUP($C3,'Match Ligue1'!$H$169:$L$177,4,FALSE),IFERROR(VLOOKUP($C3,'Match Ligue1'!$J$155:$L$177,3,FALSE),0)))</f>
        <v>*</v>
      </c>
      <c r="AO3" s="45" t="str">
        <f>IF('Match Ligue1'!E$180="","",IFERROR(VLOOKUP($C3,'Match Ligue1'!$B$180:$F$188,4,FALSE),IFERROR(VLOOKUP($C3,'Match Ligue1'!$D$180:$F$188,3,FALSE),0)))</f>
        <v>*</v>
      </c>
      <c r="AP3" s="45" t="str">
        <f>IF('Match Ligue1'!K$180="","",IFERROR(VLOOKUP($C3,'Match Ligue1'!$H$180:$L$188,4,FALSE),IFERROR(VLOOKUP($C3,'Match Ligue1'!$J$180:$L$188,3,FALSE),0)))</f>
        <v>*</v>
      </c>
      <c r="AQ3" s="49"/>
      <c r="AR3" s="45">
        <f>IFERROR(VLOOKUP($C3,'Match Ligue1'!$B$4:$F$12,5,FALSE),IFERROR(VLOOKUP($C3,'Match Ligue1'!$D$4:$E$12,2,FALSE),0))</f>
        <v>2</v>
      </c>
      <c r="AS3" s="45">
        <f>IFERROR(VLOOKUP($C3,'Match Ligue1'!$H$4:$L$12,5,FALSE),IFERROR(VLOOKUP($C3,'Match Ligue1'!$J$4:$K$12,2,FALSE),0))</f>
        <v>2</v>
      </c>
      <c r="AT3" s="45">
        <f>IFERROR(VLOOKUP($C3,'Match Ligue1'!$B$15:$F$23,5,FALSE),IFERROR(VLOOKUP($C3,'Match Ligue1'!$D$15:$E$23,2,FALSE),0))</f>
        <v>2</v>
      </c>
      <c r="AU3" s="45">
        <f>IFERROR(VLOOKUP($C3,'Match Ligue1'!$H$15:$L$23,5,FALSE),IFERROR(VLOOKUP($C3,'Match Ligue1'!$J$15:$K$23,2,FALSE),0))</f>
        <v>0</v>
      </c>
      <c r="AV3" s="45">
        <f>IFERROR(VLOOKUP($C3,'Match Ligue1'!$B$26:$F$34,5,FALSE),IFERROR(VLOOKUP($C3,'Match Ligue1'!$D$26:$E$34,2,FALSE),0))</f>
        <v>1</v>
      </c>
      <c r="AW3" s="45">
        <f>IFERROR(VLOOKUP($C3,'Match Ligue1'!$H$26:$L$34,5,FALSE),IFERROR(VLOOKUP($C3,'Match Ligue1'!$J$26:$K$34,2,FALSE),0))</f>
        <v>1</v>
      </c>
      <c r="AX3" s="45">
        <f>IFERROR(VLOOKUP($C3,'Match Ligue1'!$B$37:$F$45,5,FALSE),IFERROR(VLOOKUP($C3,'Match Ligue1'!$D$37:$E$45,2,FALSE),0))</f>
        <v>1</v>
      </c>
      <c r="AY3" s="45">
        <f>IFERROR(VLOOKUP($C3,'Match Ligue1'!$H$37:$L$45,5,FALSE),IFERROR(VLOOKUP($C3,'Match Ligue1'!$J$37:$K$45,2,FALSE),0))</f>
        <v>0</v>
      </c>
      <c r="AZ3" s="45" t="str">
        <f>IFERROR(VLOOKUP($C3,'Match Ligue1'!$B$48:$F$56,5,FALSE),IFERROR(VLOOKUP($C3,'Match Ligue1'!$D$48:$E$56,2,FALSE),0))</f>
        <v>*</v>
      </c>
      <c r="BA3" s="45" t="str">
        <f>IFERROR(VLOOKUP($C3,'Match Ligue1'!$H$48:$L$56,5,FALSE),IFERROR(VLOOKUP($C3,'Match Ligue1'!$J$48:$K$56,2,FALSE),0))</f>
        <v>*</v>
      </c>
      <c r="BB3" s="45" t="str">
        <f>IFERROR(VLOOKUP($C3,'Match Ligue1'!$B$59:$F$67,5,FALSE),IFERROR(VLOOKUP($C3,'Match Ligue1'!$D$59:$E$67,2,FALSE),0))</f>
        <v>*</v>
      </c>
      <c r="BC3" s="45" t="str">
        <f>IFERROR(VLOOKUP($C3,'Match Ligue1'!$H$59:$L$67,5,FALSE),IFERROR(VLOOKUP($C3,'Match Ligue1'!$J$59:$K$67,2,FALSE),0))</f>
        <v>*</v>
      </c>
      <c r="BD3" s="45" t="str">
        <f>IFERROR(VLOOKUP($C3,'Match Ligue1'!$B$70:$F$78,5,FALSE),IFERROR(VLOOKUP($C3,'Match Ligue1'!$D$70:$E$78,2,FALSE),0))</f>
        <v>*</v>
      </c>
      <c r="BE3" s="45" t="str">
        <f>IFERROR(VLOOKUP($C3,'Match Ligue1'!$H$70:$L$78,5,FALSE),IFERROR(VLOOKUP($C3,'Match Ligue1'!$J$70:$K$78,2,FALSE),0))</f>
        <v>*</v>
      </c>
      <c r="BF3" s="45" t="str">
        <f>IFERROR(VLOOKUP($C3,'Match Ligue1'!$B$81:$F$89,5,FALSE),IFERROR(VLOOKUP($C3,'Match Ligue1'!$D$81:$E$89,2,FALSE),0))</f>
        <v>*</v>
      </c>
      <c r="BG3" s="45" t="str">
        <f>IFERROR(VLOOKUP($C3,'Match Ligue1'!$H$81:$L$89,5,FALSE),IFERROR(VLOOKUP($C3,'Match Ligue1'!$J$81:$K$89,2,FALSE),0))</f>
        <v>*</v>
      </c>
      <c r="BH3" s="45" t="str">
        <f>IFERROR(VLOOKUP($C3,'Match Ligue1'!$B$92:$F$100,5,FALSE),IFERROR(VLOOKUP($C3,'Match Ligue1'!$D$92:$E$100,2,FALSE),0))</f>
        <v>*</v>
      </c>
      <c r="BI3" s="45" t="str">
        <f>IFERROR(VLOOKUP($C3,'Match Ligue1'!$H$92:$L$100,5,FALSE),IFERROR(VLOOKUP($C3,'Match Ligue1'!$J$92:$K$100,2,FALSE),0))</f>
        <v>*</v>
      </c>
      <c r="BJ3" s="45" t="str">
        <f>IFERROR(VLOOKUP($C3,'Match Ligue1'!$B$103:$F$111,5,FALSE),IFERROR(VLOOKUP($C3,'Match Ligue1'!$D$103:$E$111,2,FALSE),0))</f>
        <v>*</v>
      </c>
      <c r="BK3" s="45" t="str">
        <f>IFERROR(VLOOKUP($C3,'Match Ligue1'!$H$103:$L$111,5,FALSE),IFERROR(VLOOKUP($C3,'Match Ligue1'!$J$103:$K$111,2,FALSE),0))</f>
        <v>*</v>
      </c>
      <c r="BL3" s="45" t="str">
        <f>IFERROR(VLOOKUP($C3,'Match Ligue1'!$B$114:$F$122,5,FALSE),IFERROR(VLOOKUP($C3,'Match Ligue1'!$D$114:$E$122,2,FALSE),0))</f>
        <v>*</v>
      </c>
      <c r="BM3" s="45" t="str">
        <f>IFERROR(VLOOKUP($C3,'Match Ligue1'!$H$114:$L$122,5,FALSE),IFERROR(VLOOKUP($C3,'Match Ligue1'!$J$114:$K$122,2,FALSE),0))</f>
        <v>*</v>
      </c>
      <c r="BN3" s="45" t="str">
        <f>IFERROR(VLOOKUP($C3,'Match Ligue1'!$B$125:$F$133,5,FALSE),IFERROR(VLOOKUP($C3,'Match Ligue1'!$D$125:$E$133,2,FALSE),0))</f>
        <v>*</v>
      </c>
      <c r="BO3" s="45" t="str">
        <f>IFERROR(VLOOKUP($C3,'Match Ligue1'!$H$125:$L$133,5,FALSE),IFERROR(VLOOKUP($C3,'Match Ligue1'!$J$125:$K$133,2,FALSE),0))</f>
        <v>*</v>
      </c>
      <c r="BP3" s="45" t="str">
        <f>IFERROR(VLOOKUP($C3,'Match Ligue1'!$B$136:$F$144,5,FALSE),IFERROR(VLOOKUP($C3,'Match Ligue1'!$D$136:$E$144,2,FALSE),0))</f>
        <v>*</v>
      </c>
      <c r="BQ3" s="45" t="str">
        <f>IFERROR(VLOOKUP($C3,'Match Ligue1'!$H$136:$L$144,5,FALSE),IFERROR(VLOOKUP($C3,'Match Ligue1'!$J$136:$K$144,2,FALSE),0))</f>
        <v>*</v>
      </c>
      <c r="BR3" s="45" t="str">
        <f>IFERROR(VLOOKUP($C3,'Match Ligue1'!$B$147:$F$155,5,FALSE),IFERROR(VLOOKUP($C3,'Match Ligue1'!$D$147:$E$155,2,FALSE),0))</f>
        <v>*</v>
      </c>
      <c r="BS3" s="45" t="str">
        <f>IFERROR(VLOOKUP($C3,'Match Ligue1'!$H$147:$L$155,5,FALSE),IFERROR(VLOOKUP($C3,'Match Ligue1'!$J$147:$K$155,2,FALSE),0))</f>
        <v>*</v>
      </c>
      <c r="BT3" s="45" t="str">
        <f>IFERROR(VLOOKUP($C3,'Match Ligue1'!$B$158:$F$166,5,FALSE),IFERROR(VLOOKUP($C3,'Match Ligue1'!$D$158:$E$166,2,FALSE),0))</f>
        <v>*</v>
      </c>
      <c r="BU3" s="45" t="str">
        <f>IFERROR(VLOOKUP($C3,'Match Ligue1'!$H$158:$L$166,5,FALSE),IFERROR(VLOOKUP($C3,'Match Ligue1'!$J$158:$K$166,2,FALSE),0))</f>
        <v>*</v>
      </c>
      <c r="BV3" s="45" t="str">
        <f>IFERROR(VLOOKUP($C3,'Match Ligue1'!$B$169:$F$177,5,FALSE),IFERROR(VLOOKUP($C3,'Match Ligue1'!$D$169:$E$177,2,FALSE),0))</f>
        <v>*</v>
      </c>
      <c r="BW3" s="45" t="str">
        <f>IFERROR(VLOOKUP($C3,'Match Ligue1'!$H$169:$L$177,5,FALSE),IFERROR(VLOOKUP($C3,'Match Ligue1'!$J$169:$K$177,2,FALSE),0))</f>
        <v>*</v>
      </c>
      <c r="BX3" s="45" t="str">
        <f>IFERROR(VLOOKUP($C3,'Match Ligue1'!$B$180:$F$188,5,FALSE),IFERROR(VLOOKUP($C3,'Match Ligue1'!$D$180:$E$188,2,FALSE),0))</f>
        <v>*</v>
      </c>
      <c r="BY3" s="45" t="str">
        <f>IFERROR(VLOOKUP($C3,'Match Ligue1'!$H$180:$L$188,5,FALSE),IFERROR(VLOOKUP($C3,'Match Ligue1'!$J$180:$K$188,2,FALSE),0))</f>
        <v>*</v>
      </c>
      <c r="BZ3" s="51"/>
      <c r="CA3" s="46">
        <f t="shared" ref="CA3:CA20" si="3">SUM(I3:AP3)-SUM(AR3:BY3)</f>
        <v>6</v>
      </c>
      <c r="CB3">
        <v>17</v>
      </c>
    </row>
    <row r="4" spans="1:80" ht="24.75" thickTop="1" thickBot="1" x14ac:dyDescent="0.4">
      <c r="A4" s="45">
        <v>2</v>
      </c>
      <c r="B4">
        <f t="shared" si="0"/>
        <v>1604</v>
      </c>
      <c r="C4" s="55" t="s">
        <v>7</v>
      </c>
      <c r="D4" s="45">
        <f t="shared" si="1"/>
        <v>8</v>
      </c>
      <c r="E4" s="45" cm="1">
        <f t="array" ref="E4">SUMPRODUCT(--(I4:AP4&gt;AR4:BY4))</f>
        <v>5</v>
      </c>
      <c r="F4" s="45" cm="1">
        <f t="array" ref="F4">SUMPRODUCT(--ISNUMBER(I4:AC4),--ISNUMBER(AR4:BL4),--(I4:AC4=AR4:BL4))</f>
        <v>1</v>
      </c>
      <c r="G4" s="45" cm="1">
        <f t="array" ref="G4">SUMPRODUCT(--(I4:AP4&lt;AR4:BY4))</f>
        <v>2</v>
      </c>
      <c r="H4" s="45">
        <f t="shared" si="2"/>
        <v>16</v>
      </c>
      <c r="I4" s="45">
        <f>IF('Match Ligue1'!E$4="","",IFERROR(VLOOKUP($C4,'Match Ligue1'!$B$4:$F$12,4,FALSE),IFERROR(VLOOKUP($C4,'Match Ligue1'!$D$4:$F$12,3,FALSE),0)))</f>
        <v>2</v>
      </c>
      <c r="J4" s="45">
        <f>IF('Match Ligue1'!K$4="","",IFERROR(VLOOKUP($C4,'Match Ligue1'!$H$4:$L$12,4,FALSE),IFERROR(VLOOKUP($C4,'Match Ligue1'!$J$4:$L$12,3,FALSE),0)))</f>
        <v>3</v>
      </c>
      <c r="K4" s="45">
        <f>IF('Match Ligue1'!E$15="","",IFERROR(VLOOKUP($C4,'Match Ligue1'!$B$15:$F$23,4,FALSE),IFERROR(VLOOKUP(C4,'Match Ligue1'!$D$15:$F$23,3,FALSE),0)))</f>
        <v>2</v>
      </c>
      <c r="L4" s="45">
        <f>IF('Match Ligue1'!K$15="","",IFERROR(VLOOKUP($C4,'Match Ligue1'!$H$15:$L$23,4,FALSE),IFERROR(VLOOKUP($C4,'Match Ligue1'!$J$15:$L$23,3,FALSE),0)))</f>
        <v>1</v>
      </c>
      <c r="M4" s="45">
        <f>IF('Match Ligue1'!E$26="","",IFERROR(VLOOKUP($C4,'Match Ligue1'!B$26:F$34,4,FALSE),IFERROR(VLOOKUP($C4,'Match Ligue1'!D$26:F$34,3,FALSE),0)))</f>
        <v>0</v>
      </c>
      <c r="N4" s="45">
        <f>IF('Match Ligue1'!K$26="","",IFERROR(VLOOKUP($C4,'Match Ligue1'!H$26:L$34,4,FALSE),IFERROR(VLOOKUP($C4,'Match Ligue1'!J$26:L$34,3,FALSE),0)))</f>
        <v>4</v>
      </c>
      <c r="O4" s="45">
        <f>IF('Match Ligue1'!E$37="","",IFERROR(VLOOKUP($C4,'Match Ligue1'!B$37:F$45,4,FALSE),IFERROR(VLOOKUP($C4,'Match Ligue1'!D$37:F$45,3,FALSE),0)))</f>
        <v>3</v>
      </c>
      <c r="P4" s="45">
        <f>IF('Match Ligue1'!K$37="","",IFERROR(VLOOKUP($C4,'Match Ligue1'!H$37:L$45,4,FALSE),IFERROR(VLOOKUP($C4,'Match Ligue1'!J$37:L$45,3,FALSE),0)))</f>
        <v>3</v>
      </c>
      <c r="Q4" s="45" t="str">
        <f>IF('Match Ligue1'!E$48="","",IFERROR(VLOOKUP($C4,'Match Ligue1'!$B$48:$F$56,4,FALSE),IFERROR(VLOOKUP($C4,'Match Ligue1'!$D$48:$F$56,3,FALSE),0)))</f>
        <v>*</v>
      </c>
      <c r="R4" s="45" t="str">
        <f>IF('Match Ligue1'!K$48="","",IFERROR(VLOOKUP($C4,'Match Ligue1'!$H$48:$L$56,4,FALSE),IFERROR(VLOOKUP($C4,'Match Ligue1'!$J$48:$L$56,3,FALSE),0)))</f>
        <v>*</v>
      </c>
      <c r="S4" s="45" t="str">
        <f>IF('Match Ligue1'!E$59="","",IFERROR(VLOOKUP($C4,'Match Ligue1'!$B$59:$F$67,4,FALSE),IFERROR(VLOOKUP($C4,'Match Ligue1'!$D$59:$F$67,3,FALSE),0)))</f>
        <v>*</v>
      </c>
      <c r="T4" s="45" t="str">
        <f>IF('Match Ligue1'!K$59="","",IFERROR(VLOOKUP($C4,'Match Ligue1'!$H$59:$L$67,4,FALSE),IFERROR(VLOOKUP($C4,'Match Ligue1'!$J$59:$L$67,3,FALSE),0)))</f>
        <v>*</v>
      </c>
      <c r="U4" s="45" t="str">
        <f>IF('Match Ligue1'!E$70="","",IFERROR(VLOOKUP($C4,'Match Ligue1'!$B$70:$F$78,4,FALSE),IFERROR(VLOOKUP($C4,'Match Ligue1'!$D$70:$F$78,3,FALSE),0)))</f>
        <v>*</v>
      </c>
      <c r="V4" s="45" t="str">
        <f>IF('Match Ligue1'!K$70="","",IFERROR(VLOOKUP($C4,'Match Ligue1'!$H$70:$L$78,4,FALSE),IFERROR(VLOOKUP($C4,'Match Ligue1'!$J$70:$L$78,3,FALSE),0)))</f>
        <v>*</v>
      </c>
      <c r="W4" s="45" t="str">
        <f>IF('Match Ligue1'!E$81="","",IFERROR(VLOOKUP($C4,'Match Ligue1'!$B$81:$F$89,4,FALSE),IFERROR(VLOOKUP($C4,'Match Ligue1'!$D$81:$F$89,3,FALSE),0)))</f>
        <v>*</v>
      </c>
      <c r="X4" s="45" t="str">
        <f>IF('Match Ligue1'!K$81="","",IFERROR(VLOOKUP($C4,'Match Ligue1'!$H$81:$L$89,4,FALSE),IFERROR(VLOOKUP($C4,'Match Ligue1'!$J$81:$L$89,3,FALSE),0)))</f>
        <v>*</v>
      </c>
      <c r="Y4" s="45" t="str">
        <f>IF('Match Ligue1'!E$92="","",IFERROR(VLOOKUP($C4,'Match Ligue1'!$B$92:$F$100,4,FALSE),IFERROR(VLOOKUP($C4,'Match Ligue1'!$D$92:$F$100,3,FALSE),0)))</f>
        <v>*</v>
      </c>
      <c r="Z4" s="45" t="str">
        <f>IF('Match Ligue1'!K$92="","",IFERROR(VLOOKUP($C4,'Match Ligue1'!$H$92:$L$100,4,FALSE),IFERROR(VLOOKUP($C4,'Match Ligue1'!$J$92:$L$100,3,FALSE),0)))</f>
        <v>*</v>
      </c>
      <c r="AA4" s="45" t="str">
        <f>IF('Match Ligue1'!E$103="","",IFERROR(VLOOKUP($C4,'Match Ligue1'!$B$103:$F$111,4,FALSE),IFERROR(VLOOKUP($C4,'Match Ligue1'!$D$103:$F$111,3,FALSE),0)))</f>
        <v>*</v>
      </c>
      <c r="AB4" s="45" t="str">
        <f>IF('Match Ligue1'!K$103="","",IFERROR(VLOOKUP($C4,'Match Ligue1'!$H$103:$L$111,4,FALSE),IFERROR(VLOOKUP($C4,'Match Ligue1'!$J$103:$L$111,3,FALSE),0)))</f>
        <v>*</v>
      </c>
      <c r="AC4" s="45" t="str">
        <f>IF('Match Ligue1'!E$114="","",IFERROR(VLOOKUP($C4,'Match Ligue1'!$B$114:$F$122,4,FALSE),IFERROR(VLOOKUP($C4,'Match Ligue1'!$D$114:$F$122,3,FALSE),0)))</f>
        <v>*</v>
      </c>
      <c r="AD4" s="45" t="str">
        <f>IF('Match Ligue1'!K$114="","",IFERROR(VLOOKUP($C4,'Match Ligue1'!$H$114:$L$122,4,FALSE),IFERROR(VLOOKUP($C4,'Match Ligue1'!$J$114:$L$122,3,FALSE),0)))</f>
        <v>*</v>
      </c>
      <c r="AE4" s="45" t="str">
        <f>IF('Match Ligue1'!E$125="","",IFERROR(VLOOKUP($C4,'Match Ligue1'!$B$125:$F$133,4,FALSE),IFERROR(VLOOKUP($C4,'Match Ligue1'!$D$125:$F$133,3,FALSE),0)))</f>
        <v>*</v>
      </c>
      <c r="AF4" s="45" t="str">
        <f>IF('Match Ligue1'!K$125="","",IFERROR(VLOOKUP($C4,'Match Ligue1'!$H$125:$L$133,4,FALSE),IFERROR(VLOOKUP($C4,'Match Ligue1'!$J$125:$L$133,3,FALSE),0)))</f>
        <v>*</v>
      </c>
      <c r="AG4" s="45" t="str">
        <f>IF('Match Ligue1'!E$136="","",IFERROR(VLOOKUP($C4,'Match Ligue1'!$B$136:$F$144,4,FALSE),IFERROR(VLOOKUP($C4,'Match Ligue1'!$D$136:$F$144,3,FALSE),0)))</f>
        <v>*</v>
      </c>
      <c r="AH4" s="45" t="str">
        <f>IF('Match Ligue1'!K$136="","",IFERROR(VLOOKUP($C4,'Match Ligue1'!$H$136:$L$144,4,FALSE),IFERROR(VLOOKUP($C4,'Match Ligue1'!$J$136:$L$144,3,FALSE),0)))</f>
        <v>*</v>
      </c>
      <c r="AI4" s="45" t="str">
        <f>IF('Match Ligue1'!E$147="","",IFERROR(VLOOKUP($C4,'Match Ligue1'!$B$147:$F$155,4,FALSE),IFERROR(VLOOKUP($C4,'Match Ligue1'!$D$147:$F$155,3,FALSE),0)))</f>
        <v>*</v>
      </c>
      <c r="AJ4" s="45" t="str">
        <f>IF('Match Ligue1'!K$147="","",IFERROR(VLOOKUP($C4,'Match Ligue1'!$H$147:$L$155,4,FALSE),IFERROR(VLOOKUP($C4,'Match Ligue1'!$J$147:$L$155,3,FALSE),0)))</f>
        <v>*</v>
      </c>
      <c r="AK4" s="45" t="str">
        <f>IF('Match Ligue1'!E$158="","",IFERROR(VLOOKUP($C4,'Match Ligue1'!$B$158:$F$166,4,FALSE),IFERROR(VLOOKUP($C4,'Match Ligue1'!$D$158:$F$166,3,FALSE),0)))</f>
        <v>*</v>
      </c>
      <c r="AL4" s="45" t="str">
        <f>IF('Match Ligue1'!K$158="","",IFERROR(VLOOKUP($C4,'Match Ligue1'!$H$158:$L$166,4,FALSE),IFERROR(VLOOKUP($C4,'Match Ligue1'!$J$158:$L$166,3,FALSE),0)))</f>
        <v>*</v>
      </c>
      <c r="AM4" s="45" t="str">
        <f>IF('Match Ligue1'!E$169="","",IFERROR(VLOOKUP($C4,'Match Ligue1'!$B$169:$F$177,4,FALSE),IFERROR(VLOOKUP($C4,'Match Ligue1'!$D$169:$F$177,3,FALSE),0)))</f>
        <v>*</v>
      </c>
      <c r="AN4" s="45" t="str">
        <f>IF('Match Ligue1'!K$169="","",IFERROR(VLOOKUP($C4,'Match Ligue1'!$H$169:$L$177,4,FALSE),IFERROR(VLOOKUP($C4,'Match Ligue1'!$J$155:$L$177,3,FALSE),0)))</f>
        <v>*</v>
      </c>
      <c r="AO4" s="45" t="str">
        <f>IF('Match Ligue1'!E$180="","",IFERROR(VLOOKUP($C4,'Match Ligue1'!$B$180:$F$188,4,FALSE),IFERROR(VLOOKUP($C4,'Match Ligue1'!$D$180:$F$188,3,FALSE),0)))</f>
        <v>*</v>
      </c>
      <c r="AP4" s="45" t="str">
        <f>IF('Match Ligue1'!K$180="","",IFERROR(VLOOKUP($C4,'Match Ligue1'!$H$180:$L$188,4,FALSE),IFERROR(VLOOKUP($C4,'Match Ligue1'!$J$180:$L$188,3,FALSE),0)))</f>
        <v>*</v>
      </c>
      <c r="AQ4" s="49"/>
      <c r="AR4" s="45">
        <f>IFERROR(VLOOKUP($C4,'Match Ligue1'!$B$4:$F$12,5,FALSE),IFERROR(VLOOKUP($C4,'Match Ligue1'!$D$4:$E$12,2,FALSE),0))</f>
        <v>2</v>
      </c>
      <c r="AS4" s="45">
        <f>IFERROR(VLOOKUP($C4,'Match Ligue1'!$H$4:$L$12,5,FALSE),IFERROR(VLOOKUP($C4,'Match Ligue1'!$J$4:$K$12,2,FALSE),0))</f>
        <v>2</v>
      </c>
      <c r="AT4" s="45">
        <f>IFERROR(VLOOKUP($C4,'Match Ligue1'!$B$15:$F$23,5,FALSE),IFERROR(VLOOKUP($C4,'Match Ligue1'!$D$15:$E$23,2,FALSE),0))</f>
        <v>1</v>
      </c>
      <c r="AU4" s="45">
        <f>IFERROR(VLOOKUP($C4,'Match Ligue1'!$H$15:$L$23,5,FALSE),IFERROR(VLOOKUP($C4,'Match Ligue1'!$J$15:$K$23,2,FALSE),0))</f>
        <v>0</v>
      </c>
      <c r="AV4" s="45">
        <f>IFERROR(VLOOKUP($C4,'Match Ligue1'!$B$26:$F$34,5,FALSE),IFERROR(VLOOKUP($C4,'Match Ligue1'!$D$26:$E$34,2,FALSE),0))</f>
        <v>4</v>
      </c>
      <c r="AW4" s="45">
        <f>IFERROR(VLOOKUP($C4,'Match Ligue1'!$H$26:$L$34,5,FALSE),IFERROR(VLOOKUP($C4,'Match Ligue1'!$J$26:$K$34,2,FALSE),0))</f>
        <v>1</v>
      </c>
      <c r="AX4" s="45">
        <f>IFERROR(VLOOKUP($C4,'Match Ligue1'!$B$37:$F$45,5,FALSE),IFERROR(VLOOKUP($C4,'Match Ligue1'!$D$37:$E$45,2,FALSE),0))</f>
        <v>4</v>
      </c>
      <c r="AY4" s="45">
        <f>IFERROR(VLOOKUP($C4,'Match Ligue1'!$H$37:$L$45,5,FALSE),IFERROR(VLOOKUP($C4,'Match Ligue1'!$J$37:$K$45,2,FALSE),0))</f>
        <v>0</v>
      </c>
      <c r="AZ4" s="45" t="str">
        <f>IFERROR(VLOOKUP($C4,'Match Ligue1'!$B$48:$F$56,5,FALSE),IFERROR(VLOOKUP($C4,'Match Ligue1'!$D$48:$E$56,2,FALSE),0))</f>
        <v>*</v>
      </c>
      <c r="BA4" s="45" t="str">
        <f>IFERROR(VLOOKUP($C4,'Match Ligue1'!$H$48:$L$56,5,FALSE),IFERROR(VLOOKUP($C4,'Match Ligue1'!$J$48:$K$56,2,FALSE),0))</f>
        <v>*</v>
      </c>
      <c r="BB4" s="45" t="str">
        <f>IFERROR(VLOOKUP($C4,'Match Ligue1'!$B$59:$F$67,5,FALSE),IFERROR(VLOOKUP($C4,'Match Ligue1'!$D$59:$E$67,2,FALSE),0))</f>
        <v>*</v>
      </c>
      <c r="BC4" s="45" t="str">
        <f>IFERROR(VLOOKUP($C4,'Match Ligue1'!$H$59:$L$67,5,FALSE),IFERROR(VLOOKUP($C4,'Match Ligue1'!$J$59:$K$67,2,FALSE),0))</f>
        <v>*</v>
      </c>
      <c r="BD4" s="45" t="str">
        <f>IFERROR(VLOOKUP($C4,'Match Ligue1'!$B$70:$F$78,5,FALSE),IFERROR(VLOOKUP($C4,'Match Ligue1'!$D$70:$E$78,2,FALSE),0))</f>
        <v>*</v>
      </c>
      <c r="BE4" s="45" t="str">
        <f>IFERROR(VLOOKUP($C4,'Match Ligue1'!$H$70:$L$78,5,FALSE),IFERROR(VLOOKUP($C4,'Match Ligue1'!$J$70:$K$78,2,FALSE),0))</f>
        <v>*</v>
      </c>
      <c r="BF4" s="45" t="str">
        <f>IFERROR(VLOOKUP($C4,'Match Ligue1'!$B$81:$F$89,5,FALSE),IFERROR(VLOOKUP($C4,'Match Ligue1'!$D$81:$E$89,2,FALSE),0))</f>
        <v>*</v>
      </c>
      <c r="BG4" s="45" t="str">
        <f>IFERROR(VLOOKUP($C4,'Match Ligue1'!$H$81:$L$89,5,FALSE),IFERROR(VLOOKUP($C4,'Match Ligue1'!$J$81:$K$89,2,FALSE),0))</f>
        <v>*</v>
      </c>
      <c r="BH4" s="45" t="str">
        <f>IFERROR(VLOOKUP($C4,'Match Ligue1'!$B$92:$F$100,5,FALSE),IFERROR(VLOOKUP($C4,'Match Ligue1'!$D$92:$E$100,2,FALSE),0))</f>
        <v>*</v>
      </c>
      <c r="BI4" s="45" t="str">
        <f>IFERROR(VLOOKUP($C4,'Match Ligue1'!$H$92:$L$100,5,FALSE),IFERROR(VLOOKUP($C4,'Match Ligue1'!$J$92:$K$100,2,FALSE),0))</f>
        <v>*</v>
      </c>
      <c r="BJ4" s="45" t="str">
        <f>IFERROR(VLOOKUP($C4,'Match Ligue1'!$B$103:$F$111,5,FALSE),IFERROR(VLOOKUP($C4,'Match Ligue1'!$D$103:$E$111,2,FALSE),0))</f>
        <v>*</v>
      </c>
      <c r="BK4" s="45" t="str">
        <f>IFERROR(VLOOKUP($C4,'Match Ligue1'!$H$103:$L$111,5,FALSE),IFERROR(VLOOKUP($C4,'Match Ligue1'!$J$103:$K$111,2,FALSE),0))</f>
        <v>*</v>
      </c>
      <c r="BL4" s="45" t="str">
        <f>IFERROR(VLOOKUP($C4,'Match Ligue1'!$B$114:$F$122,5,FALSE),IFERROR(VLOOKUP($C4,'Match Ligue1'!$D$114:$E$122,2,FALSE),0))</f>
        <v>*</v>
      </c>
      <c r="BM4" s="45" t="str">
        <f>IFERROR(VLOOKUP($C4,'Match Ligue1'!$H$114:$L$122,5,FALSE),IFERROR(VLOOKUP($C4,'Match Ligue1'!$J$114:$K$122,2,FALSE),0))</f>
        <v>*</v>
      </c>
      <c r="BN4" s="45" t="str">
        <f>IFERROR(VLOOKUP($C4,'Match Ligue1'!$B$125:$F$133,5,FALSE),IFERROR(VLOOKUP($C4,'Match Ligue1'!$D$125:$E$133,2,FALSE),0))</f>
        <v>*</v>
      </c>
      <c r="BO4" s="45" t="str">
        <f>IFERROR(VLOOKUP($C4,'Match Ligue1'!$H$125:$L$133,5,FALSE),IFERROR(VLOOKUP($C4,'Match Ligue1'!$J$125:$K$133,2,FALSE),0))</f>
        <v>*</v>
      </c>
      <c r="BP4" s="45" t="str">
        <f>IFERROR(VLOOKUP($C4,'Match Ligue1'!$B$136:$F$144,5,FALSE),IFERROR(VLOOKUP($C4,'Match Ligue1'!$D$136:$E$144,2,FALSE),0))</f>
        <v>*</v>
      </c>
      <c r="BQ4" s="45" t="str">
        <f>IFERROR(VLOOKUP($C4,'Match Ligue1'!$H$136:$L$144,5,FALSE),IFERROR(VLOOKUP($C4,'Match Ligue1'!$J$136:$K$144,2,FALSE),0))</f>
        <v>*</v>
      </c>
      <c r="BR4" s="45" t="str">
        <f>IFERROR(VLOOKUP($C4,'Match Ligue1'!$B$147:$F$155,5,FALSE),IFERROR(VLOOKUP($C4,'Match Ligue1'!$D$147:$E$155,2,FALSE),0))</f>
        <v>*</v>
      </c>
      <c r="BS4" s="45" t="str">
        <f>IFERROR(VLOOKUP($C4,'Match Ligue1'!$H$147:$L$155,5,FALSE),IFERROR(VLOOKUP($C4,'Match Ligue1'!$J$147:$K$155,2,FALSE),0))</f>
        <v>*</v>
      </c>
      <c r="BT4" s="45" t="str">
        <f>IFERROR(VLOOKUP($C4,'Match Ligue1'!$B$158:$F$166,5,FALSE),IFERROR(VLOOKUP($C4,'Match Ligue1'!$D$158:$E$166,2,FALSE),0))</f>
        <v>*</v>
      </c>
      <c r="BU4" s="45" t="str">
        <f>IFERROR(VLOOKUP($C4,'Match Ligue1'!$H$158:$L$166,5,FALSE),IFERROR(VLOOKUP($C4,'Match Ligue1'!$J$158:$K$166,2,FALSE),0))</f>
        <v>*</v>
      </c>
      <c r="BV4" s="45" t="str">
        <f>IFERROR(VLOOKUP($C4,'Match Ligue1'!$B$169:$F$177,5,FALSE),IFERROR(VLOOKUP($C4,'Match Ligue1'!$D$169:$E$177,2,FALSE),0))</f>
        <v>*</v>
      </c>
      <c r="BW4" s="45" t="str">
        <f>IFERROR(VLOOKUP($C4,'Match Ligue1'!$H$169:$L$177,5,FALSE),IFERROR(VLOOKUP($C4,'Match Ligue1'!$J$169:$K$177,2,FALSE),0))</f>
        <v>*</v>
      </c>
      <c r="BX4" s="45" t="str">
        <f>IFERROR(VLOOKUP($C4,'Match Ligue1'!$B$180:$F$188,5,FALSE),IFERROR(VLOOKUP($C4,'Match Ligue1'!$D$180:$E$188,2,FALSE),0))</f>
        <v>*</v>
      </c>
      <c r="BY4" s="45" t="str">
        <f>IFERROR(VLOOKUP($C4,'Match Ligue1'!$H$180:$L$188,5,FALSE),IFERROR(VLOOKUP($C4,'Match Ligue1'!$J$180:$K$188,2,FALSE),0))</f>
        <v>*</v>
      </c>
      <c r="BZ4" s="51"/>
      <c r="CA4" s="46">
        <f t="shared" si="3"/>
        <v>4</v>
      </c>
      <c r="CB4" s="47">
        <v>8</v>
      </c>
    </row>
    <row r="5" spans="1:80" ht="24.75" thickTop="1" thickBot="1" x14ac:dyDescent="0.4">
      <c r="A5" s="45">
        <v>3</v>
      </c>
      <c r="B5">
        <f t="shared" si="0"/>
        <v>1505</v>
      </c>
      <c r="C5" s="55" t="s">
        <v>5</v>
      </c>
      <c r="D5" s="45">
        <f t="shared" si="1"/>
        <v>8</v>
      </c>
      <c r="E5" s="45" cm="1">
        <f t="array" ref="E5">SUMPRODUCT(--(I5:AP5&gt;AR5:BY5))</f>
        <v>4</v>
      </c>
      <c r="F5" s="45" cm="1">
        <f t="array" ref="F5">SUMPRODUCT(--ISNUMBER(I5:AC5),--ISNUMBER(AR5:BL5),--(I5:AC5=AR5:BL5))</f>
        <v>3</v>
      </c>
      <c r="G5" s="45" cm="1">
        <f t="array" ref="G5">SUMPRODUCT(--(I5:AP5&lt;AR5:BY5))</f>
        <v>1</v>
      </c>
      <c r="H5" s="45">
        <f t="shared" si="2"/>
        <v>15</v>
      </c>
      <c r="I5" s="45">
        <f>IF('Match Ligue1'!E$4="","",IFERROR(VLOOKUP($C5,'Match Ligue1'!$B$4:$F$12,4,FALSE),IFERROR(VLOOKUP($C5,'Match Ligue1'!$D$4:$F$12,3,FALSE),0)))</f>
        <v>2</v>
      </c>
      <c r="J5" s="45">
        <f>IF('Match Ligue1'!K$4="","",IFERROR(VLOOKUP($C5,'Match Ligue1'!$H$4:$L$12,4,FALSE),IFERROR(VLOOKUP($C5,'Match Ligue1'!$J$4:$L$12,3,FALSE),0)))</f>
        <v>2</v>
      </c>
      <c r="K5" s="45">
        <f>IF('Match Ligue1'!E$15="","",IFERROR(VLOOKUP($C5,'Match Ligue1'!$B$15:$F$23,4,FALSE),IFERROR(VLOOKUP(C5,'Match Ligue1'!$D$15:$F$23,3,FALSE),0)))</f>
        <v>1</v>
      </c>
      <c r="L5" s="45">
        <f>IF('Match Ligue1'!K$15="","",IFERROR(VLOOKUP($C5,'Match Ligue1'!$H$15:$L$23,4,FALSE),IFERROR(VLOOKUP($C5,'Match Ligue1'!$J$15:$L$23,3,FALSE),0)))</f>
        <v>2</v>
      </c>
      <c r="M5" s="45">
        <f>IF('Match Ligue1'!E$26="","",IFERROR(VLOOKUP($C5,'Match Ligue1'!B$26:F$34,4,FALSE),IFERROR(VLOOKUP($C5,'Match Ligue1'!D$26:F$34,3,FALSE),0)))</f>
        <v>1</v>
      </c>
      <c r="N5" s="45">
        <f>IF('Match Ligue1'!K$26="","",IFERROR(VLOOKUP($C5,'Match Ligue1'!H$26:L$34,4,FALSE),IFERROR(VLOOKUP($C5,'Match Ligue1'!J$26:L$34,3,FALSE),0)))</f>
        <v>1</v>
      </c>
      <c r="O5" s="45">
        <f>IF('Match Ligue1'!E$37="","",IFERROR(VLOOKUP($C5,'Match Ligue1'!B$37:F$45,4,FALSE),IFERROR(VLOOKUP($C5,'Match Ligue1'!D$37:F$45,3,FALSE),0)))</f>
        <v>1</v>
      </c>
      <c r="P5" s="45">
        <f>IF('Match Ligue1'!K$37="","",IFERROR(VLOOKUP($C5,'Match Ligue1'!H$37:L$45,4,FALSE),IFERROR(VLOOKUP($C5,'Match Ligue1'!J$37:L$45,3,FALSE),0)))</f>
        <v>1</v>
      </c>
      <c r="Q5" s="45" t="str">
        <f>IF('Match Ligue1'!E$48="","",IFERROR(VLOOKUP($C5,'Match Ligue1'!$B$48:$F$56,4,FALSE),IFERROR(VLOOKUP($C5,'Match Ligue1'!$D$48:$F$56,3,FALSE),0)))</f>
        <v>*</v>
      </c>
      <c r="R5" s="45" t="str">
        <f>IF('Match Ligue1'!K$48="","",IFERROR(VLOOKUP($C5,'Match Ligue1'!$H$48:$L$56,4,FALSE),IFERROR(VLOOKUP($C5,'Match Ligue1'!$J$48:$L$56,3,FALSE),0)))</f>
        <v>*</v>
      </c>
      <c r="S5" s="45" t="str">
        <f>IF('Match Ligue1'!E$59="","",IFERROR(VLOOKUP($C5,'Match Ligue1'!$B$59:$F$67,4,FALSE),IFERROR(VLOOKUP($C5,'Match Ligue1'!$D$59:$F$67,3,FALSE),0)))</f>
        <v>*</v>
      </c>
      <c r="T5" s="45" t="str">
        <f>IF('Match Ligue1'!K$59="","",IFERROR(VLOOKUP($C5,'Match Ligue1'!$H$59:$L$67,4,FALSE),IFERROR(VLOOKUP($C5,'Match Ligue1'!$J$59:$L$67,3,FALSE),0)))</f>
        <v>*</v>
      </c>
      <c r="U5" s="45" t="str">
        <f>IF('Match Ligue1'!E$70="","",IFERROR(VLOOKUP($C5,'Match Ligue1'!$B$70:$F$78,4,FALSE),IFERROR(VLOOKUP($C5,'Match Ligue1'!$D$70:$F$78,3,FALSE),0)))</f>
        <v>*</v>
      </c>
      <c r="V5" s="45" t="str">
        <f>IF('Match Ligue1'!K$70="","",IFERROR(VLOOKUP($C5,'Match Ligue1'!$H$70:$L$78,4,FALSE),IFERROR(VLOOKUP($C5,'Match Ligue1'!$J$70:$L$78,3,FALSE),0)))</f>
        <v>*</v>
      </c>
      <c r="W5" s="45" t="str">
        <f>IF('Match Ligue1'!E$81="","",IFERROR(VLOOKUP($C5,'Match Ligue1'!$B$81:$F$89,4,FALSE),IFERROR(VLOOKUP($C5,'Match Ligue1'!$D$81:$F$89,3,FALSE),0)))</f>
        <v>*</v>
      </c>
      <c r="X5" s="45" t="str">
        <f>IF('Match Ligue1'!K$81="","",IFERROR(VLOOKUP($C5,'Match Ligue1'!$H$81:$L$89,4,FALSE),IFERROR(VLOOKUP($C5,'Match Ligue1'!$J$81:$L$89,3,FALSE),0)))</f>
        <v>*</v>
      </c>
      <c r="Y5" s="45" t="str">
        <f>IF('Match Ligue1'!E$92="","",IFERROR(VLOOKUP($C5,'Match Ligue1'!$B$92:$F$100,4,FALSE),IFERROR(VLOOKUP($C5,'Match Ligue1'!$D$92:$F$100,3,FALSE),0)))</f>
        <v>*</v>
      </c>
      <c r="Z5" s="45" t="str">
        <f>IF('Match Ligue1'!K$92="","",IFERROR(VLOOKUP($C5,'Match Ligue1'!$H$92:$L$100,4,FALSE),IFERROR(VLOOKUP($C5,'Match Ligue1'!$J$92:$L$100,3,FALSE),0)))</f>
        <v>*</v>
      </c>
      <c r="AA5" s="45" t="str">
        <f>IF('Match Ligue1'!E$103="","",IFERROR(VLOOKUP($C5,'Match Ligue1'!$B$103:$F$111,4,FALSE),IFERROR(VLOOKUP($C5,'Match Ligue1'!$D$103:$F$111,3,FALSE),0)))</f>
        <v>*</v>
      </c>
      <c r="AB5" s="45" t="str">
        <f>IF('Match Ligue1'!K$103="","",IFERROR(VLOOKUP($C5,'Match Ligue1'!$H$103:$L$111,4,FALSE),IFERROR(VLOOKUP($C5,'Match Ligue1'!$J$103:$L$111,3,FALSE),0)))</f>
        <v>*</v>
      </c>
      <c r="AC5" s="45" t="str">
        <f>IF('Match Ligue1'!E$114="","",IFERROR(VLOOKUP($C5,'Match Ligue1'!$B$114:$F$122,4,FALSE),IFERROR(VLOOKUP($C5,'Match Ligue1'!$D$114:$F$122,3,FALSE),0)))</f>
        <v>*</v>
      </c>
      <c r="AD5" s="45" t="str">
        <f>IF('Match Ligue1'!K$114="","",IFERROR(VLOOKUP($C5,'Match Ligue1'!$H$114:$L$122,4,FALSE),IFERROR(VLOOKUP($C5,'Match Ligue1'!$J$114:$L$122,3,FALSE),0)))</f>
        <v>*</v>
      </c>
      <c r="AE5" s="45" t="str">
        <f>IF('Match Ligue1'!E$125="","",IFERROR(VLOOKUP($C5,'Match Ligue1'!$B$125:$F$133,4,FALSE),IFERROR(VLOOKUP($C5,'Match Ligue1'!$D$125:$F$133,3,FALSE),0)))</f>
        <v>*</v>
      </c>
      <c r="AF5" s="45" t="str">
        <f>IF('Match Ligue1'!K$125="","",IFERROR(VLOOKUP($C5,'Match Ligue1'!$H$125:$L$133,4,FALSE),IFERROR(VLOOKUP($C5,'Match Ligue1'!$J$125:$L$133,3,FALSE),0)))</f>
        <v>*</v>
      </c>
      <c r="AG5" s="45" t="str">
        <f>IF('Match Ligue1'!E$136="","",IFERROR(VLOOKUP($C5,'Match Ligue1'!$B$136:$F$144,4,FALSE),IFERROR(VLOOKUP($C5,'Match Ligue1'!$D$136:$F$144,3,FALSE),0)))</f>
        <v>*</v>
      </c>
      <c r="AH5" s="45" t="str">
        <f>IF('Match Ligue1'!K$136="","",IFERROR(VLOOKUP($C5,'Match Ligue1'!$H$136:$L$144,4,FALSE),IFERROR(VLOOKUP($C5,'Match Ligue1'!$J$136:$L$144,3,FALSE),0)))</f>
        <v>*</v>
      </c>
      <c r="AI5" s="45" t="str">
        <f>IF('Match Ligue1'!E$147="","",IFERROR(VLOOKUP($C5,'Match Ligue1'!$B$147:$F$155,4,FALSE),IFERROR(VLOOKUP($C5,'Match Ligue1'!$D$147:$F$155,3,FALSE),0)))</f>
        <v>*</v>
      </c>
      <c r="AJ5" s="45" t="str">
        <f>IF('Match Ligue1'!K$147="","",IFERROR(VLOOKUP($C5,'Match Ligue1'!$H$147:$L$155,4,FALSE),IFERROR(VLOOKUP($C5,'Match Ligue1'!$J$147:$L$155,3,FALSE),0)))</f>
        <v>*</v>
      </c>
      <c r="AK5" s="45" t="str">
        <f>IF('Match Ligue1'!E$158="","",IFERROR(VLOOKUP($C5,'Match Ligue1'!$B$158:$F$166,4,FALSE),IFERROR(VLOOKUP($C5,'Match Ligue1'!$D$158:$F$166,3,FALSE),0)))</f>
        <v>*</v>
      </c>
      <c r="AL5" s="45" t="str">
        <f>IF('Match Ligue1'!K$158="","",IFERROR(VLOOKUP($C5,'Match Ligue1'!$H$158:$L$166,4,FALSE),IFERROR(VLOOKUP($C5,'Match Ligue1'!$J$158:$L$166,3,FALSE),0)))</f>
        <v>*</v>
      </c>
      <c r="AM5" s="45" t="str">
        <f>IF('Match Ligue1'!E$169="","",IFERROR(VLOOKUP($C5,'Match Ligue1'!$B$169:$F$177,4,FALSE),IFERROR(VLOOKUP($C5,'Match Ligue1'!$D$169:$F$177,3,FALSE),0)))</f>
        <v>*</v>
      </c>
      <c r="AN5" s="45" t="str">
        <f>IF('Match Ligue1'!K$169="","",IFERROR(VLOOKUP($C5,'Match Ligue1'!$H$169:$L$177,4,FALSE),IFERROR(VLOOKUP($C5,'Match Ligue1'!$J$155:$L$177,3,FALSE),0)))</f>
        <v>*</v>
      </c>
      <c r="AO5" s="45" t="str">
        <f>IF('Match Ligue1'!E$180="","",IFERROR(VLOOKUP($C5,'Match Ligue1'!$B$180:$F$188,4,FALSE),IFERROR(VLOOKUP($C5,'Match Ligue1'!$D$180:$F$188,3,FALSE),0)))</f>
        <v>*</v>
      </c>
      <c r="AP5" s="45" t="str">
        <f>IF('Match Ligue1'!K$180="","",IFERROR(VLOOKUP($C5,'Match Ligue1'!$H$180:$L$188,4,FALSE),IFERROR(VLOOKUP($C5,'Match Ligue1'!$J$180:$L$188,3,FALSE),0)))</f>
        <v>*</v>
      </c>
      <c r="AQ5" s="49"/>
      <c r="AR5" s="45">
        <f>IFERROR(VLOOKUP($C5,'Match Ligue1'!$B$4:$F$12,5,FALSE),IFERROR(VLOOKUP($C5,'Match Ligue1'!$D$4:$E$12,2,FALSE),0))</f>
        <v>0</v>
      </c>
      <c r="AS5" s="45">
        <f>IFERROR(VLOOKUP($C5,'Match Ligue1'!$H$4:$L$12,5,FALSE),IFERROR(VLOOKUP($C5,'Match Ligue1'!$J$4:$K$12,2,FALSE),0))</f>
        <v>2</v>
      </c>
      <c r="AT5" s="45">
        <f>IFERROR(VLOOKUP($C5,'Match Ligue1'!$B$15:$F$23,5,FALSE),IFERROR(VLOOKUP($C5,'Match Ligue1'!$D$15:$E$23,2,FALSE),0))</f>
        <v>0</v>
      </c>
      <c r="AU5" s="45">
        <f>IFERROR(VLOOKUP($C5,'Match Ligue1'!$H$15:$L$23,5,FALSE),IFERROR(VLOOKUP($C5,'Match Ligue1'!$J$15:$K$23,2,FALSE),0))</f>
        <v>0</v>
      </c>
      <c r="AV5" s="45">
        <f>IFERROR(VLOOKUP($C5,'Match Ligue1'!$B$26:$F$34,5,FALSE),IFERROR(VLOOKUP($C5,'Match Ligue1'!$D$26:$E$34,2,FALSE),0))</f>
        <v>2</v>
      </c>
      <c r="AW5" s="45">
        <f>IFERROR(VLOOKUP($C5,'Match Ligue1'!$H$26:$L$34,5,FALSE),IFERROR(VLOOKUP($C5,'Match Ligue1'!$J$26:$K$34,2,FALSE),0))</f>
        <v>0</v>
      </c>
      <c r="AX5" s="45">
        <f>IFERROR(VLOOKUP($C5,'Match Ligue1'!$B$37:$F$45,5,FALSE),IFERROR(VLOOKUP($C5,'Match Ligue1'!$D$37:$E$45,2,FALSE),0))</f>
        <v>1</v>
      </c>
      <c r="AY5" s="45">
        <f>IFERROR(VLOOKUP($C5,'Match Ligue1'!$H$37:$L$45,5,FALSE),IFERROR(VLOOKUP($C5,'Match Ligue1'!$J$37:$K$45,2,FALSE),0))</f>
        <v>1</v>
      </c>
      <c r="AZ5" s="45" t="str">
        <f>IFERROR(VLOOKUP($C5,'Match Ligue1'!$B$48:$F$56,5,FALSE),IFERROR(VLOOKUP($C5,'Match Ligue1'!$D$48:$E$56,2,FALSE),0))</f>
        <v>*</v>
      </c>
      <c r="BA5" s="45" t="str">
        <f>IFERROR(VLOOKUP($C5,'Match Ligue1'!$H$48:$L$56,5,FALSE),IFERROR(VLOOKUP($C5,'Match Ligue1'!$J$48:$K$56,2,FALSE),0))</f>
        <v>*</v>
      </c>
      <c r="BB5" s="45" t="str">
        <f>IFERROR(VLOOKUP($C5,'Match Ligue1'!$B$59:$F$67,5,FALSE),IFERROR(VLOOKUP($C5,'Match Ligue1'!$D$59:$E$67,2,FALSE),0))</f>
        <v>*</v>
      </c>
      <c r="BC5" s="45" t="str">
        <f>IFERROR(VLOOKUP($C5,'Match Ligue1'!$H$59:$L$67,5,FALSE),IFERROR(VLOOKUP($C5,'Match Ligue1'!$J$59:$K$67,2,FALSE),0))</f>
        <v>*</v>
      </c>
      <c r="BD5" s="45" t="str">
        <f>IFERROR(VLOOKUP($C5,'Match Ligue1'!$B$70:$F$78,5,FALSE),IFERROR(VLOOKUP($C5,'Match Ligue1'!$D$70:$E$78,2,FALSE),0))</f>
        <v>*</v>
      </c>
      <c r="BE5" s="45" t="str">
        <f>IFERROR(VLOOKUP($C5,'Match Ligue1'!$H$70:$L$78,5,FALSE),IFERROR(VLOOKUP($C5,'Match Ligue1'!$J$70:$K$78,2,FALSE),0))</f>
        <v>*</v>
      </c>
      <c r="BF5" s="45" t="str">
        <f>IFERROR(VLOOKUP($C5,'Match Ligue1'!$B$81:$F$89,5,FALSE),IFERROR(VLOOKUP($C5,'Match Ligue1'!$D$81:$E$89,2,FALSE),0))</f>
        <v>*</v>
      </c>
      <c r="BG5" s="45" t="str">
        <f>IFERROR(VLOOKUP($C5,'Match Ligue1'!$H$81:$L$89,5,FALSE),IFERROR(VLOOKUP($C5,'Match Ligue1'!$J$81:$K$89,2,FALSE),0))</f>
        <v>*</v>
      </c>
      <c r="BH5" s="45" t="str">
        <f>IFERROR(VLOOKUP($C5,'Match Ligue1'!$B$92:$F$100,5,FALSE),IFERROR(VLOOKUP($C5,'Match Ligue1'!$D$92:$E$100,2,FALSE),0))</f>
        <v>*</v>
      </c>
      <c r="BI5" s="45" t="str">
        <f>IFERROR(VLOOKUP($C5,'Match Ligue1'!$H$92:$L$100,5,FALSE),IFERROR(VLOOKUP($C5,'Match Ligue1'!$J$92:$K$100,2,FALSE),0))</f>
        <v>*</v>
      </c>
      <c r="BJ5" s="45" t="str">
        <f>IFERROR(VLOOKUP($C5,'Match Ligue1'!$B$103:$F$111,5,FALSE),IFERROR(VLOOKUP($C5,'Match Ligue1'!$D$103:$E$111,2,FALSE),0))</f>
        <v>*</v>
      </c>
      <c r="BK5" s="45" t="str">
        <f>IFERROR(VLOOKUP($C5,'Match Ligue1'!$H$103:$L$111,5,FALSE),IFERROR(VLOOKUP($C5,'Match Ligue1'!$J$103:$K$111,2,FALSE),0))</f>
        <v>*</v>
      </c>
      <c r="BL5" s="45" t="str">
        <f>IFERROR(VLOOKUP($C5,'Match Ligue1'!$B$114:$F$122,5,FALSE),IFERROR(VLOOKUP($C5,'Match Ligue1'!$D$114:$E$122,2,FALSE),0))</f>
        <v>*</v>
      </c>
      <c r="BM5" s="45" t="str">
        <f>IFERROR(VLOOKUP($C5,'Match Ligue1'!$H$114:$L$122,5,FALSE),IFERROR(VLOOKUP($C5,'Match Ligue1'!$J$114:$K$122,2,FALSE),0))</f>
        <v>*</v>
      </c>
      <c r="BN5" s="45" t="str">
        <f>IFERROR(VLOOKUP($C5,'Match Ligue1'!$B$125:$F$133,5,FALSE),IFERROR(VLOOKUP($C5,'Match Ligue1'!$D$125:$E$133,2,FALSE),0))</f>
        <v>*</v>
      </c>
      <c r="BO5" s="45" t="str">
        <f>IFERROR(VLOOKUP($C5,'Match Ligue1'!$H$125:$L$133,5,FALSE),IFERROR(VLOOKUP($C5,'Match Ligue1'!$J$125:$K$133,2,FALSE),0))</f>
        <v>*</v>
      </c>
      <c r="BP5" s="45" t="str">
        <f>IFERROR(VLOOKUP($C5,'Match Ligue1'!$B$136:$F$144,5,FALSE),IFERROR(VLOOKUP($C5,'Match Ligue1'!$D$136:$E$144,2,FALSE),0))</f>
        <v>*</v>
      </c>
      <c r="BQ5" s="45" t="str">
        <f>IFERROR(VLOOKUP($C5,'Match Ligue1'!$H$136:$L$144,5,FALSE),IFERROR(VLOOKUP($C5,'Match Ligue1'!$J$136:$K$144,2,FALSE),0))</f>
        <v>*</v>
      </c>
      <c r="BR5" s="45" t="str">
        <f>IFERROR(VLOOKUP($C5,'Match Ligue1'!$B$147:$F$155,5,FALSE),IFERROR(VLOOKUP($C5,'Match Ligue1'!$D$147:$E$155,2,FALSE),0))</f>
        <v>*</v>
      </c>
      <c r="BS5" s="45" t="str">
        <f>IFERROR(VLOOKUP($C5,'Match Ligue1'!$H$147:$L$155,5,FALSE),IFERROR(VLOOKUP($C5,'Match Ligue1'!$J$147:$K$155,2,FALSE),0))</f>
        <v>*</v>
      </c>
      <c r="BT5" s="45" t="str">
        <f>IFERROR(VLOOKUP($C5,'Match Ligue1'!$B$158:$F$166,5,FALSE),IFERROR(VLOOKUP($C5,'Match Ligue1'!$D$158:$E$166,2,FALSE),0))</f>
        <v>*</v>
      </c>
      <c r="BU5" s="45" t="str">
        <f>IFERROR(VLOOKUP($C5,'Match Ligue1'!$H$158:$L$166,5,FALSE),IFERROR(VLOOKUP($C5,'Match Ligue1'!$J$158:$K$166,2,FALSE),0))</f>
        <v>*</v>
      </c>
      <c r="BV5" s="45" t="str">
        <f>IFERROR(VLOOKUP($C5,'Match Ligue1'!$B$169:$F$177,5,FALSE),IFERROR(VLOOKUP($C5,'Match Ligue1'!$D$169:$E$177,2,FALSE),0))</f>
        <v>*</v>
      </c>
      <c r="BW5" s="45" t="str">
        <f>IFERROR(VLOOKUP($C5,'Match Ligue1'!$H$169:$L$177,5,FALSE),IFERROR(VLOOKUP($C5,'Match Ligue1'!$J$169:$K$177,2,FALSE),0))</f>
        <v>*</v>
      </c>
      <c r="BX5" s="45" t="str">
        <f>IFERROR(VLOOKUP($C5,'Match Ligue1'!$B$180:$F$188,5,FALSE),IFERROR(VLOOKUP($C5,'Match Ligue1'!$D$180:$E$188,2,FALSE),0))</f>
        <v>*</v>
      </c>
      <c r="BY5" s="45" t="str">
        <f>IFERROR(VLOOKUP($C5,'Match Ligue1'!$H$180:$L$188,5,FALSE),IFERROR(VLOOKUP($C5,'Match Ligue1'!$J$180:$K$188,2,FALSE),0))</f>
        <v>*</v>
      </c>
      <c r="BZ5" s="51"/>
      <c r="CA5" s="46">
        <f t="shared" si="3"/>
        <v>5</v>
      </c>
      <c r="CB5" s="47">
        <v>3</v>
      </c>
    </row>
    <row r="6" spans="1:80" ht="24.75" thickTop="1" thickBot="1" x14ac:dyDescent="0.4">
      <c r="A6" s="45">
        <v>4</v>
      </c>
      <c r="B6">
        <f t="shared" si="0"/>
        <v>1504</v>
      </c>
      <c r="C6" s="55" t="s">
        <v>9</v>
      </c>
      <c r="D6" s="45">
        <f t="shared" si="1"/>
        <v>8</v>
      </c>
      <c r="E6" s="45" cm="1">
        <f t="array" ref="E6">SUMPRODUCT(--(I6:AP6&gt;AR6:BY6))</f>
        <v>4</v>
      </c>
      <c r="F6" s="45" cm="1">
        <f t="array" ref="F6">SUMPRODUCT(--ISNUMBER(I6:AC6),--ISNUMBER(AR6:BL6),--(I6:AC6=AR6:BL6))</f>
        <v>3</v>
      </c>
      <c r="G6" s="45" cm="1">
        <f t="array" ref="G6">SUMPRODUCT(--(I6:AP6&lt;AR6:BY6))</f>
        <v>1</v>
      </c>
      <c r="H6" s="45">
        <f t="shared" si="2"/>
        <v>15</v>
      </c>
      <c r="I6" s="45">
        <f>IF('Match Ligue1'!E$4="","",IFERROR(VLOOKUP($C6,'Match Ligue1'!$B$4:$F$12,4,FALSE),IFERROR(VLOOKUP($C6,'Match Ligue1'!$D$4:$F$12,3,FALSE),0)))</f>
        <v>1</v>
      </c>
      <c r="J6" s="45">
        <f>IF('Match Ligue1'!K$4="","",IFERROR(VLOOKUP($C6,'Match Ligue1'!$H$4:$L$12,4,FALSE),IFERROR(VLOOKUP($C6,'Match Ligue1'!$J$4:$L$12,3,FALSE),0)))</f>
        <v>2</v>
      </c>
      <c r="K6" s="45">
        <f>IF('Match Ligue1'!E$15="","",IFERROR(VLOOKUP($C6,'Match Ligue1'!$B$15:$F$23,4,FALSE),IFERROR(VLOOKUP(C6,'Match Ligue1'!$D$15:$F$23,3,FALSE),0)))</f>
        <v>2</v>
      </c>
      <c r="L6" s="45">
        <f>IF('Match Ligue1'!K$15="","",IFERROR(VLOOKUP($C6,'Match Ligue1'!$H$15:$L$23,4,FALSE),IFERROR(VLOOKUP($C6,'Match Ligue1'!$J$15:$L$23,3,FALSE),0)))</f>
        <v>1</v>
      </c>
      <c r="M6" s="45">
        <f>IF('Match Ligue1'!E$26="","",IFERROR(VLOOKUP($C6,'Match Ligue1'!B$26:F$34,4,FALSE),IFERROR(VLOOKUP($C6,'Match Ligue1'!D$26:F$34,3,FALSE),0)))</f>
        <v>2</v>
      </c>
      <c r="N6" s="45">
        <f>IF('Match Ligue1'!K$26="","",IFERROR(VLOOKUP($C6,'Match Ligue1'!H$26:L$34,4,FALSE),IFERROR(VLOOKUP($C6,'Match Ligue1'!J$26:L$34,3,FALSE),0)))</f>
        <v>2</v>
      </c>
      <c r="O6" s="45">
        <f>IF('Match Ligue1'!E$37="","",IFERROR(VLOOKUP($C6,'Match Ligue1'!B$37:F$45,4,FALSE),IFERROR(VLOOKUP($C6,'Match Ligue1'!D$37:F$45,3,FALSE),0)))</f>
        <v>0</v>
      </c>
      <c r="P6" s="45">
        <f>IF('Match Ligue1'!K$37="","",IFERROR(VLOOKUP($C6,'Match Ligue1'!H$37:L$45,4,FALSE),IFERROR(VLOOKUP($C6,'Match Ligue1'!J$37:L$45,3,FALSE),0)))</f>
        <v>1</v>
      </c>
      <c r="Q6" s="45" t="str">
        <f>IF('Match Ligue1'!E$48="","",IFERROR(VLOOKUP($C6,'Match Ligue1'!$B$48:$F$56,4,FALSE),IFERROR(VLOOKUP($C6,'Match Ligue1'!$D$48:$F$56,3,FALSE),0)))</f>
        <v>*</v>
      </c>
      <c r="R6" s="45" t="str">
        <f>IF('Match Ligue1'!K$48="","",IFERROR(VLOOKUP($C6,'Match Ligue1'!$H$48:$L$56,4,FALSE),IFERROR(VLOOKUP($C6,'Match Ligue1'!$J$48:$L$56,3,FALSE),0)))</f>
        <v>*</v>
      </c>
      <c r="S6" s="45" t="str">
        <f>IF('Match Ligue1'!E$59="","",IFERROR(VLOOKUP($C6,'Match Ligue1'!$B$59:$F$67,4,FALSE),IFERROR(VLOOKUP($C6,'Match Ligue1'!$D$59:$F$67,3,FALSE),0)))</f>
        <v>*</v>
      </c>
      <c r="T6" s="45" t="str">
        <f>IF('Match Ligue1'!K$59="","",IFERROR(VLOOKUP($C6,'Match Ligue1'!$H$59:$L$67,4,FALSE),IFERROR(VLOOKUP($C6,'Match Ligue1'!$J$59:$L$67,3,FALSE),0)))</f>
        <v>*</v>
      </c>
      <c r="U6" s="45" t="str">
        <f>IF('Match Ligue1'!E$70="","",IFERROR(VLOOKUP($C6,'Match Ligue1'!$B$70:$F$78,4,FALSE),IFERROR(VLOOKUP($C6,'Match Ligue1'!$D$70:$F$78,3,FALSE),0)))</f>
        <v>*</v>
      </c>
      <c r="V6" s="45" t="str">
        <f>IF('Match Ligue1'!K$70="","",IFERROR(VLOOKUP($C6,'Match Ligue1'!$H$70:$L$78,4,FALSE),IFERROR(VLOOKUP($C6,'Match Ligue1'!$J$70:$L$78,3,FALSE),0)))</f>
        <v>*</v>
      </c>
      <c r="W6" s="45" t="str">
        <f>IF('Match Ligue1'!E$81="","",IFERROR(VLOOKUP($C6,'Match Ligue1'!$B$81:$F$89,4,FALSE),IFERROR(VLOOKUP($C6,'Match Ligue1'!$D$81:$F$89,3,FALSE),0)))</f>
        <v>*</v>
      </c>
      <c r="X6" s="45" t="str">
        <f>IF('Match Ligue1'!K$81="","",IFERROR(VLOOKUP($C6,'Match Ligue1'!$H$81:$L$89,4,FALSE),IFERROR(VLOOKUP($C6,'Match Ligue1'!$J$81:$L$89,3,FALSE),0)))</f>
        <v>*</v>
      </c>
      <c r="Y6" s="45" t="str">
        <f>IF('Match Ligue1'!E$92="","",IFERROR(VLOOKUP($C6,'Match Ligue1'!$B$92:$F$100,4,FALSE),IFERROR(VLOOKUP($C6,'Match Ligue1'!$D$92:$F$100,3,FALSE),0)))</f>
        <v>*</v>
      </c>
      <c r="Z6" s="45" t="str">
        <f>IF('Match Ligue1'!K$92="","",IFERROR(VLOOKUP($C6,'Match Ligue1'!$H$92:$L$100,4,FALSE),IFERROR(VLOOKUP($C6,'Match Ligue1'!$J$92:$L$100,3,FALSE),0)))</f>
        <v>*</v>
      </c>
      <c r="AA6" s="45" t="str">
        <f>IF('Match Ligue1'!E$103="","",IFERROR(VLOOKUP($C6,'Match Ligue1'!$B$103:$F$111,4,FALSE),IFERROR(VLOOKUP($C6,'Match Ligue1'!$D$103:$F$111,3,FALSE),0)))</f>
        <v>*</v>
      </c>
      <c r="AB6" s="45" t="str">
        <f>IF('Match Ligue1'!K$103="","",IFERROR(VLOOKUP($C6,'Match Ligue1'!$H$103:$L$111,4,FALSE),IFERROR(VLOOKUP($C6,'Match Ligue1'!$J$103:$L$111,3,FALSE),0)))</f>
        <v>*</v>
      </c>
      <c r="AC6" s="45" t="str">
        <f>IF('Match Ligue1'!E$114="","",IFERROR(VLOOKUP($C6,'Match Ligue1'!$B$114:$F$122,4,FALSE),IFERROR(VLOOKUP($C6,'Match Ligue1'!$D$114:$F$122,3,FALSE),0)))</f>
        <v>*</v>
      </c>
      <c r="AD6" s="45" t="str">
        <f>IF('Match Ligue1'!K$114="","",IFERROR(VLOOKUP($C6,'Match Ligue1'!$H$114:$L$122,4,FALSE),IFERROR(VLOOKUP($C6,'Match Ligue1'!$J$114:$L$122,3,FALSE),0)))</f>
        <v>*</v>
      </c>
      <c r="AE6" s="45" t="str">
        <f>IF('Match Ligue1'!E$125="","",IFERROR(VLOOKUP($C6,'Match Ligue1'!$B$125:$F$133,4,FALSE),IFERROR(VLOOKUP($C6,'Match Ligue1'!$D$125:$F$133,3,FALSE),0)))</f>
        <v>*</v>
      </c>
      <c r="AF6" s="45" t="str">
        <f>IF('Match Ligue1'!K$125="","",IFERROR(VLOOKUP($C6,'Match Ligue1'!$H$125:$L$133,4,FALSE),IFERROR(VLOOKUP($C6,'Match Ligue1'!$J$125:$L$133,3,FALSE),0)))</f>
        <v>*</v>
      </c>
      <c r="AG6" s="45" t="str">
        <f>IF('Match Ligue1'!E$136="","",IFERROR(VLOOKUP($C6,'Match Ligue1'!$B$136:$F$144,4,FALSE),IFERROR(VLOOKUP($C6,'Match Ligue1'!$D$136:$F$144,3,FALSE),0)))</f>
        <v>*</v>
      </c>
      <c r="AH6" s="45" t="str">
        <f>IF('Match Ligue1'!K$136="","",IFERROR(VLOOKUP($C6,'Match Ligue1'!$H$136:$L$144,4,FALSE),IFERROR(VLOOKUP($C6,'Match Ligue1'!$J$136:$L$144,3,FALSE),0)))</f>
        <v>*</v>
      </c>
      <c r="AI6" s="45" t="str">
        <f>IF('Match Ligue1'!E$147="","",IFERROR(VLOOKUP($C6,'Match Ligue1'!$B$147:$F$155,4,FALSE),IFERROR(VLOOKUP($C6,'Match Ligue1'!$D$147:$F$155,3,FALSE),0)))</f>
        <v>*</v>
      </c>
      <c r="AJ6" s="45" t="str">
        <f>IF('Match Ligue1'!K$147="","",IFERROR(VLOOKUP($C6,'Match Ligue1'!$H$147:$L$155,4,FALSE),IFERROR(VLOOKUP($C6,'Match Ligue1'!$J$147:$L$155,3,FALSE),0)))</f>
        <v>*</v>
      </c>
      <c r="AK6" s="45" t="str">
        <f>IF('Match Ligue1'!E$158="","",IFERROR(VLOOKUP($C6,'Match Ligue1'!$B$158:$F$166,4,FALSE),IFERROR(VLOOKUP($C6,'Match Ligue1'!$D$158:$F$166,3,FALSE),0)))</f>
        <v>*</v>
      </c>
      <c r="AL6" s="45" t="str">
        <f>IF('Match Ligue1'!K$158="","",IFERROR(VLOOKUP($C6,'Match Ligue1'!$H$158:$L$166,4,FALSE),IFERROR(VLOOKUP($C6,'Match Ligue1'!$J$158:$L$166,3,FALSE),0)))</f>
        <v>*</v>
      </c>
      <c r="AM6" s="45" t="str">
        <f>IF('Match Ligue1'!E$169="","",IFERROR(VLOOKUP($C6,'Match Ligue1'!$B$169:$F$177,4,FALSE),IFERROR(VLOOKUP($C6,'Match Ligue1'!$D$169:$F$177,3,FALSE),0)))</f>
        <v>*</v>
      </c>
      <c r="AN6" s="45" t="str">
        <f>IF('Match Ligue1'!K$169="","",IFERROR(VLOOKUP($C6,'Match Ligue1'!$H$169:$L$177,4,FALSE),IFERROR(VLOOKUP($C6,'Match Ligue1'!$J$155:$L$177,3,FALSE),0)))</f>
        <v>*</v>
      </c>
      <c r="AO6" s="45" t="str">
        <f>IF('Match Ligue1'!E$180="","",IFERROR(VLOOKUP($C6,'Match Ligue1'!$B$180:$F$188,4,FALSE),IFERROR(VLOOKUP($C6,'Match Ligue1'!$D$180:$F$188,3,FALSE),0)))</f>
        <v>*</v>
      </c>
      <c r="AP6" s="45" t="str">
        <f>IF('Match Ligue1'!K$180="","",IFERROR(VLOOKUP($C6,'Match Ligue1'!$H$180:$L$188,4,FALSE),IFERROR(VLOOKUP($C6,'Match Ligue1'!$J$180:$L$188,3,FALSE),0)))</f>
        <v>*</v>
      </c>
      <c r="AQ6" s="49"/>
      <c r="AR6" s="45">
        <f>IFERROR(VLOOKUP($C6,'Match Ligue1'!$B$4:$F$12,5,FALSE),IFERROR(VLOOKUP($C6,'Match Ligue1'!$D$4:$E$12,2,FALSE),0))</f>
        <v>0</v>
      </c>
      <c r="AS6" s="45">
        <f>IFERROR(VLOOKUP($C6,'Match Ligue1'!$H$4:$L$12,5,FALSE),IFERROR(VLOOKUP($C6,'Match Ligue1'!$J$4:$K$12,2,FALSE),0))</f>
        <v>0</v>
      </c>
      <c r="AT6" s="45">
        <f>IFERROR(VLOOKUP($C6,'Match Ligue1'!$B$15:$F$23,5,FALSE),IFERROR(VLOOKUP($C6,'Match Ligue1'!$D$15:$E$23,2,FALSE),0))</f>
        <v>1</v>
      </c>
      <c r="AU6" s="45">
        <f>IFERROR(VLOOKUP($C6,'Match Ligue1'!$H$15:$L$23,5,FALSE),IFERROR(VLOOKUP($C6,'Match Ligue1'!$J$15:$K$23,2,FALSE),0))</f>
        <v>1</v>
      </c>
      <c r="AV6" s="45">
        <f>IFERROR(VLOOKUP($C6,'Match Ligue1'!$B$26:$F$34,5,FALSE),IFERROR(VLOOKUP($C6,'Match Ligue1'!$D$26:$E$34,2,FALSE),0))</f>
        <v>1</v>
      </c>
      <c r="AW6" s="45">
        <f>IFERROR(VLOOKUP($C6,'Match Ligue1'!$H$26:$L$34,5,FALSE),IFERROR(VLOOKUP($C6,'Match Ligue1'!$J$26:$K$34,2,FALSE),0))</f>
        <v>2</v>
      </c>
      <c r="AX6" s="45">
        <f>IFERROR(VLOOKUP($C6,'Match Ligue1'!$B$37:$F$45,5,FALSE),IFERROR(VLOOKUP($C6,'Match Ligue1'!$D$37:$E$45,2,FALSE),0))</f>
        <v>1</v>
      </c>
      <c r="AY6" s="45">
        <f>IFERROR(VLOOKUP($C6,'Match Ligue1'!$H$37:$L$45,5,FALSE),IFERROR(VLOOKUP($C6,'Match Ligue1'!$J$37:$K$45,2,FALSE),0))</f>
        <v>1</v>
      </c>
      <c r="AZ6" s="45" t="str">
        <f>IFERROR(VLOOKUP($C6,'Match Ligue1'!$B$48:$F$56,5,FALSE),IFERROR(VLOOKUP($C6,'Match Ligue1'!$D$48:$E$56,2,FALSE),0))</f>
        <v>*</v>
      </c>
      <c r="BA6" s="45" t="str">
        <f>IFERROR(VLOOKUP($C6,'Match Ligue1'!$H$48:$L$56,5,FALSE),IFERROR(VLOOKUP($C6,'Match Ligue1'!$J$48:$K$56,2,FALSE),0))</f>
        <v>*</v>
      </c>
      <c r="BB6" s="45" t="str">
        <f>IFERROR(VLOOKUP($C6,'Match Ligue1'!$B$59:$F$67,5,FALSE),IFERROR(VLOOKUP($C6,'Match Ligue1'!$D$59:$E$67,2,FALSE),0))</f>
        <v>*</v>
      </c>
      <c r="BC6" s="45" t="str">
        <f>IFERROR(VLOOKUP($C6,'Match Ligue1'!$H$59:$L$67,5,FALSE),IFERROR(VLOOKUP($C6,'Match Ligue1'!$J$59:$K$67,2,FALSE),0))</f>
        <v>*</v>
      </c>
      <c r="BD6" s="45" t="str">
        <f>IFERROR(VLOOKUP($C6,'Match Ligue1'!$B$70:$F$78,5,FALSE),IFERROR(VLOOKUP($C6,'Match Ligue1'!$D$70:$E$78,2,FALSE),0))</f>
        <v>*</v>
      </c>
      <c r="BE6" s="45" t="str">
        <f>IFERROR(VLOOKUP($C6,'Match Ligue1'!$H$70:$L$78,5,FALSE),IFERROR(VLOOKUP($C6,'Match Ligue1'!$J$70:$K$78,2,FALSE),0))</f>
        <v>*</v>
      </c>
      <c r="BF6" s="45" t="str">
        <f>IFERROR(VLOOKUP($C6,'Match Ligue1'!$B$81:$F$89,5,FALSE),IFERROR(VLOOKUP($C6,'Match Ligue1'!$D$81:$E$89,2,FALSE),0))</f>
        <v>*</v>
      </c>
      <c r="BG6" s="45" t="str">
        <f>IFERROR(VLOOKUP($C6,'Match Ligue1'!$H$81:$L$89,5,FALSE),IFERROR(VLOOKUP($C6,'Match Ligue1'!$J$81:$K$89,2,FALSE),0))</f>
        <v>*</v>
      </c>
      <c r="BH6" s="45" t="str">
        <f>IFERROR(VLOOKUP($C6,'Match Ligue1'!$B$92:$F$100,5,FALSE),IFERROR(VLOOKUP($C6,'Match Ligue1'!$D$92:$E$100,2,FALSE),0))</f>
        <v>*</v>
      </c>
      <c r="BI6" s="45" t="str">
        <f>IFERROR(VLOOKUP($C6,'Match Ligue1'!$H$92:$L$100,5,FALSE),IFERROR(VLOOKUP($C6,'Match Ligue1'!$J$92:$K$100,2,FALSE),0))</f>
        <v>*</v>
      </c>
      <c r="BJ6" s="45" t="str">
        <f>IFERROR(VLOOKUP($C6,'Match Ligue1'!$B$103:$F$111,5,FALSE),IFERROR(VLOOKUP($C6,'Match Ligue1'!$D$103:$E$111,2,FALSE),0))</f>
        <v>*</v>
      </c>
      <c r="BK6" s="45" t="str">
        <f>IFERROR(VLOOKUP($C6,'Match Ligue1'!$H$103:$L$111,5,FALSE),IFERROR(VLOOKUP($C6,'Match Ligue1'!$J$103:$K$111,2,FALSE),0))</f>
        <v>*</v>
      </c>
      <c r="BL6" s="45" t="str">
        <f>IFERROR(VLOOKUP($C6,'Match Ligue1'!$B$114:$F$122,5,FALSE),IFERROR(VLOOKUP($C6,'Match Ligue1'!$D$114:$E$122,2,FALSE),0))</f>
        <v>*</v>
      </c>
      <c r="BM6" s="45" t="str">
        <f>IFERROR(VLOOKUP($C6,'Match Ligue1'!$H$114:$L$122,5,FALSE),IFERROR(VLOOKUP($C6,'Match Ligue1'!$J$114:$K$122,2,FALSE),0))</f>
        <v>*</v>
      </c>
      <c r="BN6" s="45" t="str">
        <f>IFERROR(VLOOKUP($C6,'Match Ligue1'!$B$125:$F$133,5,FALSE),IFERROR(VLOOKUP($C6,'Match Ligue1'!$D$125:$E$133,2,FALSE),0))</f>
        <v>*</v>
      </c>
      <c r="BO6" s="45" t="str">
        <f>IFERROR(VLOOKUP($C6,'Match Ligue1'!$H$125:$L$133,5,FALSE),IFERROR(VLOOKUP($C6,'Match Ligue1'!$J$125:$K$133,2,FALSE),0))</f>
        <v>*</v>
      </c>
      <c r="BP6" s="45" t="str">
        <f>IFERROR(VLOOKUP($C6,'Match Ligue1'!$B$136:$F$144,5,FALSE),IFERROR(VLOOKUP($C6,'Match Ligue1'!$D$136:$E$144,2,FALSE),0))</f>
        <v>*</v>
      </c>
      <c r="BQ6" s="45" t="str">
        <f>IFERROR(VLOOKUP($C6,'Match Ligue1'!$H$136:$L$144,5,FALSE),IFERROR(VLOOKUP($C6,'Match Ligue1'!$J$136:$K$144,2,FALSE),0))</f>
        <v>*</v>
      </c>
      <c r="BR6" s="45" t="str">
        <f>IFERROR(VLOOKUP($C6,'Match Ligue1'!$B$147:$F$155,5,FALSE),IFERROR(VLOOKUP($C6,'Match Ligue1'!$D$147:$E$155,2,FALSE),0))</f>
        <v>*</v>
      </c>
      <c r="BS6" s="45" t="str">
        <f>IFERROR(VLOOKUP($C6,'Match Ligue1'!$H$147:$L$155,5,FALSE),IFERROR(VLOOKUP($C6,'Match Ligue1'!$J$147:$K$155,2,FALSE),0))</f>
        <v>*</v>
      </c>
      <c r="BT6" s="45" t="str">
        <f>IFERROR(VLOOKUP($C6,'Match Ligue1'!$B$158:$F$166,5,FALSE),IFERROR(VLOOKUP($C6,'Match Ligue1'!$D$158:$E$166,2,FALSE),0))</f>
        <v>*</v>
      </c>
      <c r="BU6" s="45" t="str">
        <f>IFERROR(VLOOKUP($C6,'Match Ligue1'!$H$158:$L$166,5,FALSE),IFERROR(VLOOKUP($C6,'Match Ligue1'!$J$158:$K$166,2,FALSE),0))</f>
        <v>*</v>
      </c>
      <c r="BV6" s="45" t="str">
        <f>IFERROR(VLOOKUP($C6,'Match Ligue1'!$B$169:$F$177,5,FALSE),IFERROR(VLOOKUP($C6,'Match Ligue1'!$D$169:$E$177,2,FALSE),0))</f>
        <v>*</v>
      </c>
      <c r="BW6" s="45" t="str">
        <f>IFERROR(VLOOKUP($C6,'Match Ligue1'!$H$169:$L$177,5,FALSE),IFERROR(VLOOKUP($C6,'Match Ligue1'!$J$169:$K$177,2,FALSE),0))</f>
        <v>*</v>
      </c>
      <c r="BX6" s="45" t="str">
        <f>IFERROR(VLOOKUP($C6,'Match Ligue1'!$B$180:$F$188,5,FALSE),IFERROR(VLOOKUP($C6,'Match Ligue1'!$D$180:$E$188,2,FALSE),0))</f>
        <v>*</v>
      </c>
      <c r="BY6" s="45" t="str">
        <f>IFERROR(VLOOKUP($C6,'Match Ligue1'!$H$180:$L$188,5,FALSE),IFERROR(VLOOKUP($C6,'Match Ligue1'!$J$180:$K$188,2,FALSE),0))</f>
        <v>*</v>
      </c>
      <c r="BZ6" s="51"/>
      <c r="CA6" s="46">
        <f t="shared" si="3"/>
        <v>4</v>
      </c>
      <c r="CB6">
        <v>11</v>
      </c>
    </row>
    <row r="7" spans="1:80" ht="24.75" thickTop="1" thickBot="1" x14ac:dyDescent="0.4">
      <c r="A7" s="45">
        <v>5</v>
      </c>
      <c r="B7">
        <f t="shared" si="0"/>
        <v>1407</v>
      </c>
      <c r="C7" s="55" t="s">
        <v>17</v>
      </c>
      <c r="D7" s="45">
        <f t="shared" si="1"/>
        <v>8</v>
      </c>
      <c r="E7" s="45" cm="1">
        <f t="array" ref="E7">SUMPRODUCT(--(I7:AP7&gt;AR7:BY7))</f>
        <v>4</v>
      </c>
      <c r="F7" s="45" cm="1">
        <f t="array" ref="F7">SUMPRODUCT(--ISNUMBER(I7:AC7),--ISNUMBER(AR7:BL7),--(I7:AC7=AR7:BL7))</f>
        <v>2</v>
      </c>
      <c r="G7" s="45" cm="1">
        <f t="array" ref="G7">SUMPRODUCT(--(I7:AP7&lt;AR7:BY7))</f>
        <v>2</v>
      </c>
      <c r="H7" s="45">
        <f t="shared" si="2"/>
        <v>14</v>
      </c>
      <c r="I7" s="45">
        <f>IF('Match Ligue1'!E$4="","",IFERROR(VLOOKUP($C7,'Match Ligue1'!$B$4:$F$12,4,FALSE),IFERROR(VLOOKUP($C7,'Match Ligue1'!$D$4:$F$12,3,FALSE),0)))</f>
        <v>2</v>
      </c>
      <c r="J7" s="45">
        <f>IF('Match Ligue1'!K$4="","",IFERROR(VLOOKUP($C7,'Match Ligue1'!$H$4:$L$12,4,FALSE),IFERROR(VLOOKUP($C7,'Match Ligue1'!$J$4:$L$12,3,FALSE),0)))</f>
        <v>1</v>
      </c>
      <c r="K7" s="45">
        <f>IF('Match Ligue1'!E$15="","",IFERROR(VLOOKUP($C7,'Match Ligue1'!$B$15:$F$23,4,FALSE),IFERROR(VLOOKUP(C7,'Match Ligue1'!$D$15:$F$23,3,FALSE),0)))</f>
        <v>3</v>
      </c>
      <c r="L7" s="45">
        <f>IF('Match Ligue1'!K$15="","",IFERROR(VLOOKUP($C7,'Match Ligue1'!$H$15:$L$23,4,FALSE),IFERROR(VLOOKUP($C7,'Match Ligue1'!$J$15:$L$23,3,FALSE),0)))</f>
        <v>0</v>
      </c>
      <c r="M7" s="45">
        <f>IF('Match Ligue1'!E$26="","",IFERROR(VLOOKUP($C7,'Match Ligue1'!B$26:F$34,4,FALSE),IFERROR(VLOOKUP($C7,'Match Ligue1'!D$26:F$34,3,FALSE),0)))</f>
        <v>4</v>
      </c>
      <c r="N7" s="45">
        <f>IF('Match Ligue1'!K$26="","",IFERROR(VLOOKUP($C7,'Match Ligue1'!H$26:L$34,4,FALSE),IFERROR(VLOOKUP($C7,'Match Ligue1'!J$26:L$34,3,FALSE),0)))</f>
        <v>1</v>
      </c>
      <c r="O7" s="45">
        <f>IF('Match Ligue1'!E$37="","",IFERROR(VLOOKUP($C7,'Match Ligue1'!B$37:F$45,4,FALSE),IFERROR(VLOOKUP($C7,'Match Ligue1'!D$37:F$45,3,FALSE),0)))</f>
        <v>2</v>
      </c>
      <c r="P7" s="45">
        <f>IF('Match Ligue1'!K$37="","",IFERROR(VLOOKUP($C7,'Match Ligue1'!H$37:L$45,4,FALSE),IFERROR(VLOOKUP($C7,'Match Ligue1'!J$37:L$45,3,FALSE),0)))</f>
        <v>0</v>
      </c>
      <c r="Q7" s="45" t="str">
        <f>IF('Match Ligue1'!E$48="","",IFERROR(VLOOKUP($C7,'Match Ligue1'!$B$48:$F$56,4,FALSE),IFERROR(VLOOKUP($C7,'Match Ligue1'!$D$48:$F$56,3,FALSE),0)))</f>
        <v>*</v>
      </c>
      <c r="R7" s="45" t="str">
        <f>IF('Match Ligue1'!K$48="","",IFERROR(VLOOKUP($C7,'Match Ligue1'!$H$48:$L$56,4,FALSE),IFERROR(VLOOKUP($C7,'Match Ligue1'!$J$48:$L$56,3,FALSE),0)))</f>
        <v>*</v>
      </c>
      <c r="S7" s="45" t="str">
        <f>IF('Match Ligue1'!E$59="","",IFERROR(VLOOKUP($C7,'Match Ligue1'!$B$59:$F$67,4,FALSE),IFERROR(VLOOKUP($C7,'Match Ligue1'!$D$59:$F$67,3,FALSE),0)))</f>
        <v>*</v>
      </c>
      <c r="T7" s="45" t="str">
        <f>IF('Match Ligue1'!K$59="","",IFERROR(VLOOKUP($C7,'Match Ligue1'!$H$59:$L$67,4,FALSE),IFERROR(VLOOKUP($C7,'Match Ligue1'!$J$59:$L$67,3,FALSE),0)))</f>
        <v>*</v>
      </c>
      <c r="U7" s="45" t="str">
        <f>IF('Match Ligue1'!E$70="","",IFERROR(VLOOKUP($C7,'Match Ligue1'!$B$70:$F$78,4,FALSE),IFERROR(VLOOKUP($C7,'Match Ligue1'!$D$70:$F$78,3,FALSE),0)))</f>
        <v>*</v>
      </c>
      <c r="V7" s="45" t="str">
        <f>IF('Match Ligue1'!K$70="","",IFERROR(VLOOKUP($C7,'Match Ligue1'!$H$70:$L$78,4,FALSE),IFERROR(VLOOKUP($C7,'Match Ligue1'!$J$70:$L$78,3,FALSE),0)))</f>
        <v>*</v>
      </c>
      <c r="W7" s="45" t="str">
        <f>IF('Match Ligue1'!E$81="","",IFERROR(VLOOKUP($C7,'Match Ligue1'!$B$81:$F$89,4,FALSE),IFERROR(VLOOKUP($C7,'Match Ligue1'!$D$81:$F$89,3,FALSE),0)))</f>
        <v>*</v>
      </c>
      <c r="X7" s="45" t="str">
        <f>IF('Match Ligue1'!K$81="","",IFERROR(VLOOKUP($C7,'Match Ligue1'!$H$81:$L$89,4,FALSE),IFERROR(VLOOKUP($C7,'Match Ligue1'!$J$81:$L$89,3,FALSE),0)))</f>
        <v>*</v>
      </c>
      <c r="Y7" s="45" t="str">
        <f>IF('Match Ligue1'!E$92="","",IFERROR(VLOOKUP($C7,'Match Ligue1'!$B$92:$F$100,4,FALSE),IFERROR(VLOOKUP($C7,'Match Ligue1'!$D$92:$F$100,3,FALSE),0)))</f>
        <v>*</v>
      </c>
      <c r="Z7" s="45" t="str">
        <f>IF('Match Ligue1'!K$92="","",IFERROR(VLOOKUP($C7,'Match Ligue1'!$H$92:$L$100,4,FALSE),IFERROR(VLOOKUP($C7,'Match Ligue1'!$J$92:$L$100,3,FALSE),0)))</f>
        <v>*</v>
      </c>
      <c r="AA7" s="45" t="str">
        <f>IF('Match Ligue1'!E$103="","",IFERROR(VLOOKUP($C7,'Match Ligue1'!$B$103:$F$111,4,FALSE),IFERROR(VLOOKUP($C7,'Match Ligue1'!$D$103:$F$111,3,FALSE),0)))</f>
        <v>*</v>
      </c>
      <c r="AB7" s="45" t="str">
        <f>IF('Match Ligue1'!K$103="","",IFERROR(VLOOKUP($C7,'Match Ligue1'!$H$103:$L$111,4,FALSE),IFERROR(VLOOKUP($C7,'Match Ligue1'!$J$103:$L$111,3,FALSE),0)))</f>
        <v>*</v>
      </c>
      <c r="AC7" s="45" t="str">
        <f>IF('Match Ligue1'!E$114="","",IFERROR(VLOOKUP($C7,'Match Ligue1'!$B$114:$F$122,4,FALSE),IFERROR(VLOOKUP($C7,'Match Ligue1'!$D$114:$F$122,3,FALSE),0)))</f>
        <v>*</v>
      </c>
      <c r="AD7" s="45" t="str">
        <f>IF('Match Ligue1'!K$114="","",IFERROR(VLOOKUP($C7,'Match Ligue1'!$H$114:$L$122,4,FALSE),IFERROR(VLOOKUP($C7,'Match Ligue1'!$J$114:$L$122,3,FALSE),0)))</f>
        <v>*</v>
      </c>
      <c r="AE7" s="45" t="str">
        <f>IF('Match Ligue1'!E$125="","",IFERROR(VLOOKUP($C7,'Match Ligue1'!$B$125:$F$133,4,FALSE),IFERROR(VLOOKUP($C7,'Match Ligue1'!$D$125:$F$133,3,FALSE),0)))</f>
        <v>*</v>
      </c>
      <c r="AF7" s="45" t="str">
        <f>IF('Match Ligue1'!K$125="","",IFERROR(VLOOKUP($C7,'Match Ligue1'!$H$125:$L$133,4,FALSE),IFERROR(VLOOKUP($C7,'Match Ligue1'!$J$125:$L$133,3,FALSE),0)))</f>
        <v>*</v>
      </c>
      <c r="AG7" s="45" t="str">
        <f>IF('Match Ligue1'!E$136="","",IFERROR(VLOOKUP($C7,'Match Ligue1'!$B$136:$F$144,4,FALSE),IFERROR(VLOOKUP($C7,'Match Ligue1'!$D$136:$F$144,3,FALSE),0)))</f>
        <v>*</v>
      </c>
      <c r="AH7" s="45" t="str">
        <f>IF('Match Ligue1'!K$136="","",IFERROR(VLOOKUP($C7,'Match Ligue1'!$H$136:$L$144,4,FALSE),IFERROR(VLOOKUP($C7,'Match Ligue1'!$J$136:$L$144,3,FALSE),0)))</f>
        <v>*</v>
      </c>
      <c r="AI7" s="45" t="str">
        <f>IF('Match Ligue1'!E$147="","",IFERROR(VLOOKUP($C7,'Match Ligue1'!$B$147:$F$155,4,FALSE),IFERROR(VLOOKUP($C7,'Match Ligue1'!$D$147:$F$155,3,FALSE),0)))</f>
        <v>*</v>
      </c>
      <c r="AJ7" s="45" t="str">
        <f>IF('Match Ligue1'!K$147="","",IFERROR(VLOOKUP($C7,'Match Ligue1'!$H$147:$L$155,4,FALSE),IFERROR(VLOOKUP($C7,'Match Ligue1'!$J$147:$L$155,3,FALSE),0)))</f>
        <v>*</v>
      </c>
      <c r="AK7" s="45" t="str">
        <f>IF('Match Ligue1'!E$158="","",IFERROR(VLOOKUP($C7,'Match Ligue1'!$B$158:$F$166,4,FALSE),IFERROR(VLOOKUP($C7,'Match Ligue1'!$D$158:$F$166,3,FALSE),0)))</f>
        <v>*</v>
      </c>
      <c r="AL7" s="45" t="str">
        <f>IF('Match Ligue1'!K$158="","",IFERROR(VLOOKUP($C7,'Match Ligue1'!$H$158:$L$166,4,FALSE),IFERROR(VLOOKUP($C7,'Match Ligue1'!$J$158:$L$166,3,FALSE),0)))</f>
        <v>*</v>
      </c>
      <c r="AM7" s="45" t="str">
        <f>IF('Match Ligue1'!E$169="","",IFERROR(VLOOKUP($C7,'Match Ligue1'!$B$169:$F$177,4,FALSE),IFERROR(VLOOKUP($C7,'Match Ligue1'!$D$169:$F$177,3,FALSE),0)))</f>
        <v>*</v>
      </c>
      <c r="AN7" s="45" t="str">
        <f>IF('Match Ligue1'!K$169="","",IFERROR(VLOOKUP($C7,'Match Ligue1'!$H$169:$L$177,4,FALSE),IFERROR(VLOOKUP($C7,'Match Ligue1'!$J$155:$L$177,3,FALSE),0)))</f>
        <v>*</v>
      </c>
      <c r="AO7" s="45" t="str">
        <f>IF('Match Ligue1'!E$180="","",IFERROR(VLOOKUP($C7,'Match Ligue1'!$B$180:$F$188,4,FALSE),IFERROR(VLOOKUP($C7,'Match Ligue1'!$D$180:$F$188,3,FALSE),0)))</f>
        <v>*</v>
      </c>
      <c r="AP7" s="45" t="str">
        <f>IF('Match Ligue1'!K$180="","",IFERROR(VLOOKUP($C7,'Match Ligue1'!$H$180:$L$188,4,FALSE),IFERROR(VLOOKUP($C7,'Match Ligue1'!$J$180:$L$188,3,FALSE),0)))</f>
        <v>*</v>
      </c>
      <c r="AQ7" s="49"/>
      <c r="AR7" s="45">
        <f>IFERROR(VLOOKUP($C7,'Match Ligue1'!$B$4:$F$12,5,FALSE),IFERROR(VLOOKUP($C7,'Match Ligue1'!$D$4:$E$12,2,FALSE),0))</f>
        <v>0</v>
      </c>
      <c r="AS7" s="45">
        <f>IFERROR(VLOOKUP($C7,'Match Ligue1'!$H$4:$L$12,5,FALSE),IFERROR(VLOOKUP($C7,'Match Ligue1'!$J$4:$K$12,2,FALSE),0))</f>
        <v>1</v>
      </c>
      <c r="AT7" s="45">
        <f>IFERROR(VLOOKUP($C7,'Match Ligue1'!$B$15:$F$23,5,FALSE),IFERROR(VLOOKUP($C7,'Match Ligue1'!$D$15:$E$23,2,FALSE),0))</f>
        <v>1</v>
      </c>
      <c r="AU7" s="45">
        <f>IFERROR(VLOOKUP($C7,'Match Ligue1'!$H$15:$L$23,5,FALSE),IFERROR(VLOOKUP($C7,'Match Ligue1'!$J$15:$K$23,2,FALSE),0))</f>
        <v>0</v>
      </c>
      <c r="AV7" s="45">
        <f>IFERROR(VLOOKUP($C7,'Match Ligue1'!$B$26:$F$34,5,FALSE),IFERROR(VLOOKUP($C7,'Match Ligue1'!$D$26:$E$34,2,FALSE),0))</f>
        <v>0</v>
      </c>
      <c r="AW7" s="45">
        <f>IFERROR(VLOOKUP($C7,'Match Ligue1'!$H$26:$L$34,5,FALSE),IFERROR(VLOOKUP($C7,'Match Ligue1'!$J$26:$K$34,2,FALSE),0))</f>
        <v>2</v>
      </c>
      <c r="AX7" s="45">
        <f>IFERROR(VLOOKUP($C7,'Match Ligue1'!$B$37:$F$45,5,FALSE),IFERROR(VLOOKUP($C7,'Match Ligue1'!$D$37:$E$45,2,FALSE),0))</f>
        <v>1</v>
      </c>
      <c r="AY7" s="45">
        <f>IFERROR(VLOOKUP($C7,'Match Ligue1'!$H$37:$L$45,5,FALSE),IFERROR(VLOOKUP($C7,'Match Ligue1'!$J$37:$K$45,2,FALSE),0))</f>
        <v>1</v>
      </c>
      <c r="AZ7" s="45" t="str">
        <f>IFERROR(VLOOKUP($C7,'Match Ligue1'!$B$48:$F$56,5,FALSE),IFERROR(VLOOKUP($C7,'Match Ligue1'!$D$48:$E$56,2,FALSE),0))</f>
        <v>*</v>
      </c>
      <c r="BA7" s="45" t="str">
        <f>IFERROR(VLOOKUP($C7,'Match Ligue1'!$H$48:$L$56,5,FALSE),IFERROR(VLOOKUP($C7,'Match Ligue1'!$J$48:$K$56,2,FALSE),0))</f>
        <v>*</v>
      </c>
      <c r="BB7" s="45" t="str">
        <f>IFERROR(VLOOKUP($C7,'Match Ligue1'!$B$59:$F$67,5,FALSE),IFERROR(VLOOKUP($C7,'Match Ligue1'!$D$59:$E$67,2,FALSE),0))</f>
        <v>*</v>
      </c>
      <c r="BC7" s="45" t="str">
        <f>IFERROR(VLOOKUP($C7,'Match Ligue1'!$H$59:$L$67,5,FALSE),IFERROR(VLOOKUP($C7,'Match Ligue1'!$J$59:$K$67,2,FALSE),0))</f>
        <v>*</v>
      </c>
      <c r="BD7" s="45" t="str">
        <f>IFERROR(VLOOKUP($C7,'Match Ligue1'!$B$70:$F$78,5,FALSE),IFERROR(VLOOKUP($C7,'Match Ligue1'!$D$70:$E$78,2,FALSE),0))</f>
        <v>*</v>
      </c>
      <c r="BE7" s="45" t="str">
        <f>IFERROR(VLOOKUP($C7,'Match Ligue1'!$H$70:$L$78,5,FALSE),IFERROR(VLOOKUP($C7,'Match Ligue1'!$J$70:$K$78,2,FALSE),0))</f>
        <v>*</v>
      </c>
      <c r="BF7" s="45" t="str">
        <f>IFERROR(VLOOKUP($C7,'Match Ligue1'!$B$81:$F$89,5,FALSE),IFERROR(VLOOKUP($C7,'Match Ligue1'!$D$81:$E$89,2,FALSE),0))</f>
        <v>*</v>
      </c>
      <c r="BG7" s="45" t="str">
        <f>IFERROR(VLOOKUP($C7,'Match Ligue1'!$H$81:$L$89,5,FALSE),IFERROR(VLOOKUP($C7,'Match Ligue1'!$J$81:$K$89,2,FALSE),0))</f>
        <v>*</v>
      </c>
      <c r="BH7" s="45" t="str">
        <f>IFERROR(VLOOKUP($C7,'Match Ligue1'!$B$92:$F$100,5,FALSE),IFERROR(VLOOKUP($C7,'Match Ligue1'!$D$92:$E$100,2,FALSE),0))</f>
        <v>*</v>
      </c>
      <c r="BI7" s="45" t="str">
        <f>IFERROR(VLOOKUP($C7,'Match Ligue1'!$H$92:$L$100,5,FALSE),IFERROR(VLOOKUP($C7,'Match Ligue1'!$J$92:$K$100,2,FALSE),0))</f>
        <v>*</v>
      </c>
      <c r="BJ7" s="45" t="str">
        <f>IFERROR(VLOOKUP($C7,'Match Ligue1'!$B$103:$F$111,5,FALSE),IFERROR(VLOOKUP($C7,'Match Ligue1'!$D$103:$E$111,2,FALSE),0))</f>
        <v>*</v>
      </c>
      <c r="BK7" s="45" t="str">
        <f>IFERROR(VLOOKUP($C7,'Match Ligue1'!$H$103:$L$111,5,FALSE),IFERROR(VLOOKUP($C7,'Match Ligue1'!$J$103:$K$111,2,FALSE),0))</f>
        <v>*</v>
      </c>
      <c r="BL7" s="45" t="str">
        <f>IFERROR(VLOOKUP($C7,'Match Ligue1'!$B$114:$F$122,5,FALSE),IFERROR(VLOOKUP($C7,'Match Ligue1'!$D$114:$E$122,2,FALSE),0))</f>
        <v>*</v>
      </c>
      <c r="BM7" s="45" t="str">
        <f>IFERROR(VLOOKUP($C7,'Match Ligue1'!$H$114:$L$122,5,FALSE),IFERROR(VLOOKUP($C7,'Match Ligue1'!$J$114:$K$122,2,FALSE),0))</f>
        <v>*</v>
      </c>
      <c r="BN7" s="45" t="str">
        <f>IFERROR(VLOOKUP($C7,'Match Ligue1'!$B$125:$F$133,5,FALSE),IFERROR(VLOOKUP($C7,'Match Ligue1'!$D$125:$E$133,2,FALSE),0))</f>
        <v>*</v>
      </c>
      <c r="BO7" s="45" t="str">
        <f>IFERROR(VLOOKUP($C7,'Match Ligue1'!$H$125:$L$133,5,FALSE),IFERROR(VLOOKUP($C7,'Match Ligue1'!$J$125:$K$133,2,FALSE),0))</f>
        <v>*</v>
      </c>
      <c r="BP7" s="45" t="str">
        <f>IFERROR(VLOOKUP($C7,'Match Ligue1'!$B$136:$F$144,5,FALSE),IFERROR(VLOOKUP($C7,'Match Ligue1'!$D$136:$E$144,2,FALSE),0))</f>
        <v>*</v>
      </c>
      <c r="BQ7" s="45" t="str">
        <f>IFERROR(VLOOKUP($C7,'Match Ligue1'!$H$136:$L$144,5,FALSE),IFERROR(VLOOKUP($C7,'Match Ligue1'!$J$136:$K$144,2,FALSE),0))</f>
        <v>*</v>
      </c>
      <c r="BR7" s="45" t="str">
        <f>IFERROR(VLOOKUP($C7,'Match Ligue1'!$B$147:$F$155,5,FALSE),IFERROR(VLOOKUP($C7,'Match Ligue1'!$D$147:$E$155,2,FALSE),0))</f>
        <v>*</v>
      </c>
      <c r="BS7" s="45" t="str">
        <f>IFERROR(VLOOKUP($C7,'Match Ligue1'!$H$147:$L$155,5,FALSE),IFERROR(VLOOKUP($C7,'Match Ligue1'!$J$147:$K$155,2,FALSE),0))</f>
        <v>*</v>
      </c>
      <c r="BT7" s="45" t="str">
        <f>IFERROR(VLOOKUP($C7,'Match Ligue1'!$B$158:$F$166,5,FALSE),IFERROR(VLOOKUP($C7,'Match Ligue1'!$D$158:$E$166,2,FALSE),0))</f>
        <v>*</v>
      </c>
      <c r="BU7" s="45" t="str">
        <f>IFERROR(VLOOKUP($C7,'Match Ligue1'!$H$158:$L$166,5,FALSE),IFERROR(VLOOKUP($C7,'Match Ligue1'!$J$158:$K$166,2,FALSE),0))</f>
        <v>*</v>
      </c>
      <c r="BV7" s="45" t="str">
        <f>IFERROR(VLOOKUP($C7,'Match Ligue1'!$B$169:$F$177,5,FALSE),IFERROR(VLOOKUP($C7,'Match Ligue1'!$D$169:$E$177,2,FALSE),0))</f>
        <v>*</v>
      </c>
      <c r="BW7" s="45" t="str">
        <f>IFERROR(VLOOKUP($C7,'Match Ligue1'!$H$169:$L$177,5,FALSE),IFERROR(VLOOKUP($C7,'Match Ligue1'!$J$169:$K$177,2,FALSE),0))</f>
        <v>*</v>
      </c>
      <c r="BX7" s="45" t="str">
        <f>IFERROR(VLOOKUP($C7,'Match Ligue1'!$B$180:$F$188,5,FALSE),IFERROR(VLOOKUP($C7,'Match Ligue1'!$D$180:$E$188,2,FALSE),0))</f>
        <v>*</v>
      </c>
      <c r="BY7" s="45" t="str">
        <f>IFERROR(VLOOKUP($C7,'Match Ligue1'!$H$180:$L$188,5,FALSE),IFERROR(VLOOKUP($C7,'Match Ligue1'!$J$180:$K$188,2,FALSE),0))</f>
        <v>*</v>
      </c>
      <c r="BZ7" s="51"/>
      <c r="CA7" s="46">
        <f t="shared" si="3"/>
        <v>7</v>
      </c>
      <c r="CB7">
        <v>13</v>
      </c>
    </row>
    <row r="8" spans="1:80" ht="24.75" thickTop="1" thickBot="1" x14ac:dyDescent="0.4">
      <c r="A8" s="45">
        <v>6</v>
      </c>
      <c r="B8">
        <f t="shared" si="0"/>
        <v>1404</v>
      </c>
      <c r="C8" s="55" t="s">
        <v>20</v>
      </c>
      <c r="D8" s="45">
        <f t="shared" si="1"/>
        <v>8</v>
      </c>
      <c r="E8" s="45" cm="1">
        <f t="array" ref="E8">SUMPRODUCT(--(I8:AP8&gt;AR8:BY8))</f>
        <v>4</v>
      </c>
      <c r="F8" s="45" cm="1">
        <f t="array" ref="F8">SUMPRODUCT(--ISNUMBER(I8:AC8),--ISNUMBER(AR8:BL8),--(I8:AC8=AR8:BL8))</f>
        <v>2</v>
      </c>
      <c r="G8" s="45" cm="1">
        <f t="array" ref="G8">SUMPRODUCT(--(I8:AP8&lt;AR8:BY8))</f>
        <v>2</v>
      </c>
      <c r="H8" s="45">
        <f t="shared" si="2"/>
        <v>14</v>
      </c>
      <c r="I8" s="45">
        <f>IF('Match Ligue1'!E$4="","",IFERROR(VLOOKUP($C8,'Match Ligue1'!$B$4:$F$12,4,FALSE),IFERROR(VLOOKUP($C8,'Match Ligue1'!$D$4:$F$12,3,FALSE),0)))</f>
        <v>0</v>
      </c>
      <c r="J8" s="45">
        <f>IF('Match Ligue1'!K$4="","",IFERROR(VLOOKUP($C8,'Match Ligue1'!$H$4:$L$12,4,FALSE),IFERROR(VLOOKUP($C8,'Match Ligue1'!$J$4:$L$12,3,FALSE),0)))</f>
        <v>3</v>
      </c>
      <c r="K8" s="45">
        <f>IF('Match Ligue1'!E$15="","",IFERROR(VLOOKUP($C8,'Match Ligue1'!$B$15:$F$23,4,FALSE),IFERROR(VLOOKUP(C8,'Match Ligue1'!$D$15:$F$23,3,FALSE),0)))</f>
        <v>3</v>
      </c>
      <c r="L8" s="45">
        <f>IF('Match Ligue1'!K$15="","",IFERROR(VLOOKUP($C8,'Match Ligue1'!$H$15:$L$23,4,FALSE),IFERROR(VLOOKUP($C8,'Match Ligue1'!$J$15:$L$23,3,FALSE),0)))</f>
        <v>0</v>
      </c>
      <c r="M8" s="45">
        <f>IF('Match Ligue1'!E$26="","",IFERROR(VLOOKUP($C8,'Match Ligue1'!B$26:F$34,4,FALSE),IFERROR(VLOOKUP($C8,'Match Ligue1'!D$26:F$34,3,FALSE),0)))</f>
        <v>2</v>
      </c>
      <c r="N8" s="45">
        <f>IF('Match Ligue1'!K$26="","",IFERROR(VLOOKUP($C8,'Match Ligue1'!H$26:L$34,4,FALSE),IFERROR(VLOOKUP($C8,'Match Ligue1'!J$26:L$34,3,FALSE),0)))</f>
        <v>0</v>
      </c>
      <c r="O8" s="45">
        <f>IF('Match Ligue1'!E$37="","",IFERROR(VLOOKUP($C8,'Match Ligue1'!B$37:F$45,4,FALSE),IFERROR(VLOOKUP($C8,'Match Ligue1'!D$37:F$45,3,FALSE),0)))</f>
        <v>4</v>
      </c>
      <c r="P8" s="45">
        <f>IF('Match Ligue1'!K$37="","",IFERROR(VLOOKUP($C8,'Match Ligue1'!H$37:L$45,4,FALSE),IFERROR(VLOOKUP($C8,'Match Ligue1'!J$37:L$45,3,FALSE),0)))</f>
        <v>1</v>
      </c>
      <c r="Q8" s="45" t="str">
        <f>IF('Match Ligue1'!E$48="","",IFERROR(VLOOKUP($C8,'Match Ligue1'!$B$48:$F$56,4,FALSE),IFERROR(VLOOKUP($C8,'Match Ligue1'!$D$48:$F$56,3,FALSE),0)))</f>
        <v>*</v>
      </c>
      <c r="R8" s="45" t="str">
        <f>IF('Match Ligue1'!K$48="","",IFERROR(VLOOKUP($C8,'Match Ligue1'!$H$48:$L$56,4,FALSE),IFERROR(VLOOKUP($C8,'Match Ligue1'!$J$48:$L$56,3,FALSE),0)))</f>
        <v>*</v>
      </c>
      <c r="S8" s="45" t="str">
        <f>IF('Match Ligue1'!E$59="","",IFERROR(VLOOKUP($C8,'Match Ligue1'!$B$59:$F$67,4,FALSE),IFERROR(VLOOKUP($C8,'Match Ligue1'!$D$59:$F$67,3,FALSE),0)))</f>
        <v>*</v>
      </c>
      <c r="T8" s="45" t="str">
        <f>IF('Match Ligue1'!K$59="","",IFERROR(VLOOKUP($C8,'Match Ligue1'!$H$59:$L$67,4,FALSE),IFERROR(VLOOKUP($C8,'Match Ligue1'!$J$59:$L$67,3,FALSE),0)))</f>
        <v>*</v>
      </c>
      <c r="U8" s="45" t="str">
        <f>IF('Match Ligue1'!E$70="","",IFERROR(VLOOKUP($C8,'Match Ligue1'!$B$70:$F$78,4,FALSE),IFERROR(VLOOKUP($C8,'Match Ligue1'!$D$70:$F$78,3,FALSE),0)))</f>
        <v>*</v>
      </c>
      <c r="V8" s="45" t="str">
        <f>IF('Match Ligue1'!K$70="","",IFERROR(VLOOKUP($C8,'Match Ligue1'!$H$70:$L$78,4,FALSE),IFERROR(VLOOKUP($C8,'Match Ligue1'!$J$70:$L$78,3,FALSE),0)))</f>
        <v>*</v>
      </c>
      <c r="W8" s="45" t="str">
        <f>IF('Match Ligue1'!E$81="","",IFERROR(VLOOKUP($C8,'Match Ligue1'!$B$81:$F$89,4,FALSE),IFERROR(VLOOKUP($C8,'Match Ligue1'!$D$81:$F$89,3,FALSE),0)))</f>
        <v>*</v>
      </c>
      <c r="X8" s="45" t="str">
        <f>IF('Match Ligue1'!K$81="","",IFERROR(VLOOKUP($C8,'Match Ligue1'!$H$81:$L$89,4,FALSE),IFERROR(VLOOKUP($C8,'Match Ligue1'!$J$81:$L$89,3,FALSE),0)))</f>
        <v>*</v>
      </c>
      <c r="Y8" s="45" t="str">
        <f>IF('Match Ligue1'!E$92="","",IFERROR(VLOOKUP($C8,'Match Ligue1'!$B$92:$F$100,4,FALSE),IFERROR(VLOOKUP($C8,'Match Ligue1'!$D$92:$F$100,3,FALSE),0)))</f>
        <v>*</v>
      </c>
      <c r="Z8" s="45" t="str">
        <f>IF('Match Ligue1'!K$92="","",IFERROR(VLOOKUP($C8,'Match Ligue1'!$H$92:$L$100,4,FALSE),IFERROR(VLOOKUP($C8,'Match Ligue1'!$J$92:$L$100,3,FALSE),0)))</f>
        <v>*</v>
      </c>
      <c r="AA8" s="45" t="str">
        <f>IF('Match Ligue1'!E$103="","",IFERROR(VLOOKUP($C8,'Match Ligue1'!$B$103:$F$111,4,FALSE),IFERROR(VLOOKUP($C8,'Match Ligue1'!$D$103:$F$111,3,FALSE),0)))</f>
        <v>*</v>
      </c>
      <c r="AB8" s="45" t="str">
        <f>IF('Match Ligue1'!K$103="","",IFERROR(VLOOKUP($C8,'Match Ligue1'!$H$103:$L$111,4,FALSE),IFERROR(VLOOKUP($C8,'Match Ligue1'!$J$103:$L$111,3,FALSE),0)))</f>
        <v>*</v>
      </c>
      <c r="AC8" s="45" t="str">
        <f>IF('Match Ligue1'!E$114="","",IFERROR(VLOOKUP($C8,'Match Ligue1'!$B$114:$F$122,4,FALSE),IFERROR(VLOOKUP($C8,'Match Ligue1'!$D$114:$F$122,3,FALSE),0)))</f>
        <v>*</v>
      </c>
      <c r="AD8" s="45" t="str">
        <f>IF('Match Ligue1'!K$114="","",IFERROR(VLOOKUP($C8,'Match Ligue1'!$H$114:$L$122,4,FALSE),IFERROR(VLOOKUP($C8,'Match Ligue1'!$J$114:$L$122,3,FALSE),0)))</f>
        <v>*</v>
      </c>
      <c r="AE8" s="45" t="str">
        <f>IF('Match Ligue1'!E$125="","",IFERROR(VLOOKUP($C8,'Match Ligue1'!$B$125:$F$133,4,FALSE),IFERROR(VLOOKUP($C8,'Match Ligue1'!$D$125:$F$133,3,FALSE),0)))</f>
        <v>*</v>
      </c>
      <c r="AF8" s="45" t="str">
        <f>IF('Match Ligue1'!K$125="","",IFERROR(VLOOKUP($C8,'Match Ligue1'!$H$125:$L$133,4,FALSE),IFERROR(VLOOKUP($C8,'Match Ligue1'!$J$125:$L$133,3,FALSE),0)))</f>
        <v>*</v>
      </c>
      <c r="AG8" s="45" t="str">
        <f>IF('Match Ligue1'!E$136="","",IFERROR(VLOOKUP($C8,'Match Ligue1'!$B$136:$F$144,4,FALSE),IFERROR(VLOOKUP($C8,'Match Ligue1'!$D$136:$F$144,3,FALSE),0)))</f>
        <v>*</v>
      </c>
      <c r="AH8" s="45" t="str">
        <f>IF('Match Ligue1'!K$136="","",IFERROR(VLOOKUP($C8,'Match Ligue1'!$H$136:$L$144,4,FALSE),IFERROR(VLOOKUP($C8,'Match Ligue1'!$J$136:$L$144,3,FALSE),0)))</f>
        <v>*</v>
      </c>
      <c r="AI8" s="45" t="str">
        <f>IF('Match Ligue1'!E$147="","",IFERROR(VLOOKUP($C8,'Match Ligue1'!$B$147:$F$155,4,FALSE),IFERROR(VLOOKUP($C8,'Match Ligue1'!$D$147:$F$155,3,FALSE),0)))</f>
        <v>*</v>
      </c>
      <c r="AJ8" s="45" t="str">
        <f>IF('Match Ligue1'!K$147="","",IFERROR(VLOOKUP($C8,'Match Ligue1'!$H$147:$L$155,4,FALSE),IFERROR(VLOOKUP($C8,'Match Ligue1'!$J$147:$L$155,3,FALSE),0)))</f>
        <v>*</v>
      </c>
      <c r="AK8" s="45" t="str">
        <f>IF('Match Ligue1'!E$158="","",IFERROR(VLOOKUP($C8,'Match Ligue1'!$B$158:$F$166,4,FALSE),IFERROR(VLOOKUP($C8,'Match Ligue1'!$D$158:$F$166,3,FALSE),0)))</f>
        <v>*</v>
      </c>
      <c r="AL8" s="45" t="str">
        <f>IF('Match Ligue1'!K$158="","",IFERROR(VLOOKUP($C8,'Match Ligue1'!$H$158:$L$166,4,FALSE),IFERROR(VLOOKUP($C8,'Match Ligue1'!$J$158:$L$166,3,FALSE),0)))</f>
        <v>*</v>
      </c>
      <c r="AM8" s="45" t="str">
        <f>IF('Match Ligue1'!E$169="","",IFERROR(VLOOKUP($C8,'Match Ligue1'!$B$169:$F$177,4,FALSE),IFERROR(VLOOKUP($C8,'Match Ligue1'!$D$169:$F$177,3,FALSE),0)))</f>
        <v>*</v>
      </c>
      <c r="AN8" s="45" t="str">
        <f>IF('Match Ligue1'!K$169="","",IFERROR(VLOOKUP($C8,'Match Ligue1'!$H$169:$L$177,4,FALSE),IFERROR(VLOOKUP($C8,'Match Ligue1'!$J$155:$L$177,3,FALSE),0)))</f>
        <v>*</v>
      </c>
      <c r="AO8" s="45" t="str">
        <f>IF('Match Ligue1'!E$180="","",IFERROR(VLOOKUP($C8,'Match Ligue1'!$B$180:$F$188,4,FALSE),IFERROR(VLOOKUP($C8,'Match Ligue1'!$D$180:$F$188,3,FALSE),0)))</f>
        <v>*</v>
      </c>
      <c r="AP8" s="45" t="str">
        <f>IF('Match Ligue1'!K$180="","",IFERROR(VLOOKUP($C8,'Match Ligue1'!$H$180:$L$188,4,FALSE),IFERROR(VLOOKUP($C8,'Match Ligue1'!$J$180:$L$188,3,FALSE),0)))</f>
        <v>*</v>
      </c>
      <c r="AQ8" s="49"/>
      <c r="AR8" s="45">
        <f>IFERROR(VLOOKUP($C8,'Match Ligue1'!$B$4:$F$12,5,FALSE),IFERROR(VLOOKUP($C8,'Match Ligue1'!$D$4:$E$12,2,FALSE),0))</f>
        <v>0</v>
      </c>
      <c r="AS8" s="45">
        <f>IFERROR(VLOOKUP($C8,'Match Ligue1'!$H$4:$L$12,5,FALSE),IFERROR(VLOOKUP($C8,'Match Ligue1'!$J$4:$K$12,2,FALSE),0))</f>
        <v>0</v>
      </c>
      <c r="AT8" s="45">
        <f>IFERROR(VLOOKUP($C8,'Match Ligue1'!$B$15:$F$23,5,FALSE),IFERROR(VLOOKUP($C8,'Match Ligue1'!$D$15:$E$23,2,FALSE),0))</f>
        <v>2</v>
      </c>
      <c r="AU8" s="45">
        <f>IFERROR(VLOOKUP($C8,'Match Ligue1'!$H$15:$L$23,5,FALSE),IFERROR(VLOOKUP($C8,'Match Ligue1'!$J$15:$K$23,2,FALSE),0))</f>
        <v>0</v>
      </c>
      <c r="AV8" s="45">
        <f>IFERROR(VLOOKUP($C8,'Match Ligue1'!$B$26:$F$34,5,FALSE),IFERROR(VLOOKUP($C8,'Match Ligue1'!$D$26:$E$34,2,FALSE),0))</f>
        <v>1</v>
      </c>
      <c r="AW8" s="45">
        <f>IFERROR(VLOOKUP($C8,'Match Ligue1'!$H$26:$L$34,5,FALSE),IFERROR(VLOOKUP($C8,'Match Ligue1'!$J$26:$K$34,2,FALSE),0))</f>
        <v>1</v>
      </c>
      <c r="AX8" s="45">
        <f>IFERROR(VLOOKUP($C8,'Match Ligue1'!$B$37:$F$45,5,FALSE),IFERROR(VLOOKUP($C8,'Match Ligue1'!$D$37:$E$45,2,FALSE),0))</f>
        <v>3</v>
      </c>
      <c r="AY8" s="45">
        <f>IFERROR(VLOOKUP($C8,'Match Ligue1'!$H$37:$L$45,5,FALSE),IFERROR(VLOOKUP($C8,'Match Ligue1'!$J$37:$K$45,2,FALSE),0))</f>
        <v>2</v>
      </c>
      <c r="AZ8" s="45" t="str">
        <f>IFERROR(VLOOKUP($C8,'Match Ligue1'!$B$48:$F$56,5,FALSE),IFERROR(VLOOKUP($C8,'Match Ligue1'!$D$48:$E$56,2,FALSE),0))</f>
        <v>*</v>
      </c>
      <c r="BA8" s="45" t="str">
        <f>IFERROR(VLOOKUP($C8,'Match Ligue1'!$H$48:$L$56,5,FALSE),IFERROR(VLOOKUP($C8,'Match Ligue1'!$J$48:$K$56,2,FALSE),0))</f>
        <v>*</v>
      </c>
      <c r="BB8" s="45" t="str">
        <f>IFERROR(VLOOKUP($C8,'Match Ligue1'!$B$59:$F$67,5,FALSE),IFERROR(VLOOKUP($C8,'Match Ligue1'!$D$59:$E$67,2,FALSE),0))</f>
        <v>*</v>
      </c>
      <c r="BC8" s="45" t="str">
        <f>IFERROR(VLOOKUP($C8,'Match Ligue1'!$H$59:$L$67,5,FALSE),IFERROR(VLOOKUP($C8,'Match Ligue1'!$J$59:$K$67,2,FALSE),0))</f>
        <v>*</v>
      </c>
      <c r="BD8" s="45" t="str">
        <f>IFERROR(VLOOKUP($C8,'Match Ligue1'!$B$70:$F$78,5,FALSE),IFERROR(VLOOKUP($C8,'Match Ligue1'!$D$70:$E$78,2,FALSE),0))</f>
        <v>*</v>
      </c>
      <c r="BE8" s="45" t="str">
        <f>IFERROR(VLOOKUP($C8,'Match Ligue1'!$H$70:$L$78,5,FALSE),IFERROR(VLOOKUP($C8,'Match Ligue1'!$J$70:$K$78,2,FALSE),0))</f>
        <v>*</v>
      </c>
      <c r="BF8" s="45" t="str">
        <f>IFERROR(VLOOKUP($C8,'Match Ligue1'!$B$81:$F$89,5,FALSE),IFERROR(VLOOKUP($C8,'Match Ligue1'!$D$81:$E$89,2,FALSE),0))</f>
        <v>*</v>
      </c>
      <c r="BG8" s="45" t="str">
        <f>IFERROR(VLOOKUP($C8,'Match Ligue1'!$H$81:$L$89,5,FALSE),IFERROR(VLOOKUP($C8,'Match Ligue1'!$J$81:$K$89,2,FALSE),0))</f>
        <v>*</v>
      </c>
      <c r="BH8" s="45" t="str">
        <f>IFERROR(VLOOKUP($C8,'Match Ligue1'!$B$92:$F$100,5,FALSE),IFERROR(VLOOKUP($C8,'Match Ligue1'!$D$92:$E$100,2,FALSE),0))</f>
        <v>*</v>
      </c>
      <c r="BI8" s="45" t="str">
        <f>IFERROR(VLOOKUP($C8,'Match Ligue1'!$H$92:$L$100,5,FALSE),IFERROR(VLOOKUP($C8,'Match Ligue1'!$J$92:$K$100,2,FALSE),0))</f>
        <v>*</v>
      </c>
      <c r="BJ8" s="45" t="str">
        <f>IFERROR(VLOOKUP($C8,'Match Ligue1'!$B$103:$F$111,5,FALSE),IFERROR(VLOOKUP($C8,'Match Ligue1'!$D$103:$E$111,2,FALSE),0))</f>
        <v>*</v>
      </c>
      <c r="BK8" s="45" t="str">
        <f>IFERROR(VLOOKUP($C8,'Match Ligue1'!$H$103:$L$111,5,FALSE),IFERROR(VLOOKUP($C8,'Match Ligue1'!$J$103:$K$111,2,FALSE),0))</f>
        <v>*</v>
      </c>
      <c r="BL8" s="45" t="str">
        <f>IFERROR(VLOOKUP($C8,'Match Ligue1'!$B$114:$F$122,5,FALSE),IFERROR(VLOOKUP($C8,'Match Ligue1'!$D$114:$E$122,2,FALSE),0))</f>
        <v>*</v>
      </c>
      <c r="BM8" s="45" t="str">
        <f>IFERROR(VLOOKUP($C8,'Match Ligue1'!$H$114:$L$122,5,FALSE),IFERROR(VLOOKUP($C8,'Match Ligue1'!$J$114:$K$122,2,FALSE),0))</f>
        <v>*</v>
      </c>
      <c r="BN8" s="45" t="str">
        <f>IFERROR(VLOOKUP($C8,'Match Ligue1'!$B$125:$F$133,5,FALSE),IFERROR(VLOOKUP($C8,'Match Ligue1'!$D$125:$E$133,2,FALSE),0))</f>
        <v>*</v>
      </c>
      <c r="BO8" s="45" t="str">
        <f>IFERROR(VLOOKUP($C8,'Match Ligue1'!$H$125:$L$133,5,FALSE),IFERROR(VLOOKUP($C8,'Match Ligue1'!$J$125:$K$133,2,FALSE),0))</f>
        <v>*</v>
      </c>
      <c r="BP8" s="45" t="str">
        <f>IFERROR(VLOOKUP($C8,'Match Ligue1'!$B$136:$F$144,5,FALSE),IFERROR(VLOOKUP($C8,'Match Ligue1'!$D$136:$E$144,2,FALSE),0))</f>
        <v>*</v>
      </c>
      <c r="BQ8" s="45" t="str">
        <f>IFERROR(VLOOKUP($C8,'Match Ligue1'!$H$136:$L$144,5,FALSE),IFERROR(VLOOKUP($C8,'Match Ligue1'!$J$136:$K$144,2,FALSE),0))</f>
        <v>*</v>
      </c>
      <c r="BR8" s="45" t="str">
        <f>IFERROR(VLOOKUP($C8,'Match Ligue1'!$B$147:$F$155,5,FALSE),IFERROR(VLOOKUP($C8,'Match Ligue1'!$D$147:$E$155,2,FALSE),0))</f>
        <v>*</v>
      </c>
      <c r="BS8" s="45" t="str">
        <f>IFERROR(VLOOKUP($C8,'Match Ligue1'!$H$147:$L$155,5,FALSE),IFERROR(VLOOKUP($C8,'Match Ligue1'!$J$147:$K$155,2,FALSE),0))</f>
        <v>*</v>
      </c>
      <c r="BT8" s="45" t="str">
        <f>IFERROR(VLOOKUP($C8,'Match Ligue1'!$B$158:$F$166,5,FALSE),IFERROR(VLOOKUP($C8,'Match Ligue1'!$D$158:$E$166,2,FALSE),0))</f>
        <v>*</v>
      </c>
      <c r="BU8" s="45" t="str">
        <f>IFERROR(VLOOKUP($C8,'Match Ligue1'!$H$158:$L$166,5,FALSE),IFERROR(VLOOKUP($C8,'Match Ligue1'!$J$158:$K$166,2,FALSE),0))</f>
        <v>*</v>
      </c>
      <c r="BV8" s="45" t="str">
        <f>IFERROR(VLOOKUP($C8,'Match Ligue1'!$B$169:$F$177,5,FALSE),IFERROR(VLOOKUP($C8,'Match Ligue1'!$D$169:$E$177,2,FALSE),0))</f>
        <v>*</v>
      </c>
      <c r="BW8" s="45" t="str">
        <f>IFERROR(VLOOKUP($C8,'Match Ligue1'!$H$169:$L$177,5,FALSE),IFERROR(VLOOKUP($C8,'Match Ligue1'!$J$169:$K$177,2,FALSE),0))</f>
        <v>*</v>
      </c>
      <c r="BX8" s="45" t="str">
        <f>IFERROR(VLOOKUP($C8,'Match Ligue1'!$B$180:$F$188,5,FALSE),IFERROR(VLOOKUP($C8,'Match Ligue1'!$D$180:$E$188,2,FALSE),0))</f>
        <v>*</v>
      </c>
      <c r="BY8" s="45" t="str">
        <f>IFERROR(VLOOKUP($C8,'Match Ligue1'!$H$180:$L$188,5,FALSE),IFERROR(VLOOKUP($C8,'Match Ligue1'!$J$180:$K$188,2,FALSE),0))</f>
        <v>*</v>
      </c>
      <c r="BZ8" s="51"/>
      <c r="CA8" s="46">
        <f t="shared" si="3"/>
        <v>4</v>
      </c>
      <c r="CB8">
        <v>12</v>
      </c>
    </row>
    <row r="9" spans="1:80" ht="24.75" thickTop="1" thickBot="1" x14ac:dyDescent="0.4">
      <c r="A9" s="45">
        <v>7</v>
      </c>
      <c r="B9">
        <f t="shared" si="0"/>
        <v>1304</v>
      </c>
      <c r="C9" s="55" t="s">
        <v>14</v>
      </c>
      <c r="D9" s="45">
        <f t="shared" si="1"/>
        <v>8</v>
      </c>
      <c r="E9" s="45" cm="1">
        <f t="array" ref="E9">SUMPRODUCT(--(I9:AP9&gt;AR9:BY9))</f>
        <v>4</v>
      </c>
      <c r="F9" s="45" cm="1">
        <f t="array" ref="F9">SUMPRODUCT(--ISNUMBER(I9:AC9),--ISNUMBER(AR9:BL9),--(I9:AC9=AR9:BL9))</f>
        <v>1</v>
      </c>
      <c r="G9" s="45" cm="1">
        <f t="array" ref="G9">SUMPRODUCT(--(I9:AP9&lt;AR9:BY9))</f>
        <v>3</v>
      </c>
      <c r="H9" s="45">
        <f t="shared" si="2"/>
        <v>13</v>
      </c>
      <c r="I9" s="45">
        <f>IF('Match Ligue1'!E$4="","",IFERROR(VLOOKUP($C9,'Match Ligue1'!$B$4:$F$12,4,FALSE),IFERROR(VLOOKUP($C9,'Match Ligue1'!$D$4:$F$12,3,FALSE),0)))</f>
        <v>5</v>
      </c>
      <c r="J9" s="45">
        <f>IF('Match Ligue1'!K$4="","",IFERROR(VLOOKUP($C9,'Match Ligue1'!$H$4:$L$12,4,FALSE),IFERROR(VLOOKUP($C9,'Match Ligue1'!$J$4:$L$12,3,FALSE),0)))</f>
        <v>1</v>
      </c>
      <c r="K9" s="45">
        <f>IF('Match Ligue1'!E$15="","",IFERROR(VLOOKUP($C9,'Match Ligue1'!$B$15:$F$23,4,FALSE),IFERROR(VLOOKUP(C9,'Match Ligue1'!$D$15:$F$23,3,FALSE),0)))</f>
        <v>0</v>
      </c>
      <c r="L9" s="45">
        <f>IF('Match Ligue1'!K$15="","",IFERROR(VLOOKUP($C9,'Match Ligue1'!$H$15:$L$23,4,FALSE),IFERROR(VLOOKUP($C9,'Match Ligue1'!$J$15:$L$23,3,FALSE),0)))</f>
        <v>2</v>
      </c>
      <c r="M9" s="45">
        <f>IF('Match Ligue1'!E$26="","",IFERROR(VLOOKUP($C9,'Match Ligue1'!B$26:F$34,4,FALSE),IFERROR(VLOOKUP($C9,'Match Ligue1'!D$26:F$34,3,FALSE),0)))</f>
        <v>1</v>
      </c>
      <c r="N9" s="45">
        <f>IF('Match Ligue1'!K$26="","",IFERROR(VLOOKUP($C9,'Match Ligue1'!H$26:L$34,4,FALSE),IFERROR(VLOOKUP($C9,'Match Ligue1'!J$26:L$34,3,FALSE),0)))</f>
        <v>2</v>
      </c>
      <c r="O9" s="45">
        <f>IF('Match Ligue1'!E$37="","",IFERROR(VLOOKUP($C9,'Match Ligue1'!B$37:F$45,4,FALSE),IFERROR(VLOOKUP($C9,'Match Ligue1'!D$37:F$45,3,FALSE),0)))</f>
        <v>3</v>
      </c>
      <c r="P9" s="45">
        <f>IF('Match Ligue1'!K$37="","",IFERROR(VLOOKUP($C9,'Match Ligue1'!H$37:L$45,4,FALSE),IFERROR(VLOOKUP($C9,'Match Ligue1'!J$37:L$45,3,FALSE),0)))</f>
        <v>2</v>
      </c>
      <c r="Q9" s="45" t="str">
        <f>IF('Match Ligue1'!E$48="","",IFERROR(VLOOKUP($C9,'Match Ligue1'!$B$48:$F$56,4,FALSE),IFERROR(VLOOKUP($C9,'Match Ligue1'!$D$48:$F$56,3,FALSE),0)))</f>
        <v>*</v>
      </c>
      <c r="R9" s="45" t="str">
        <f>IF('Match Ligue1'!K$48="","",IFERROR(VLOOKUP($C9,'Match Ligue1'!$H$48:$L$56,4,FALSE),IFERROR(VLOOKUP($C9,'Match Ligue1'!$J$48:$L$56,3,FALSE),0)))</f>
        <v>*</v>
      </c>
      <c r="S9" s="45" t="str">
        <f>IF('Match Ligue1'!E$59="","",IFERROR(VLOOKUP($C9,'Match Ligue1'!$B$59:$F$67,4,FALSE),IFERROR(VLOOKUP($C9,'Match Ligue1'!$D$59:$F$67,3,FALSE),0)))</f>
        <v>*</v>
      </c>
      <c r="T9" s="45" t="str">
        <f>IF('Match Ligue1'!K$59="","",IFERROR(VLOOKUP($C9,'Match Ligue1'!$H$59:$L$67,4,FALSE),IFERROR(VLOOKUP($C9,'Match Ligue1'!$J$59:$L$67,3,FALSE),0)))</f>
        <v>*</v>
      </c>
      <c r="U9" s="45" t="str">
        <f>IF('Match Ligue1'!E$70="","",IFERROR(VLOOKUP($C9,'Match Ligue1'!$B$70:$F$78,4,FALSE),IFERROR(VLOOKUP($C9,'Match Ligue1'!$D$70:$F$78,3,FALSE),0)))</f>
        <v>*</v>
      </c>
      <c r="V9" s="45" t="str">
        <f>IF('Match Ligue1'!K$70="","",IFERROR(VLOOKUP($C9,'Match Ligue1'!$H$70:$L$78,4,FALSE),IFERROR(VLOOKUP($C9,'Match Ligue1'!$J$70:$L$78,3,FALSE),0)))</f>
        <v>*</v>
      </c>
      <c r="W9" s="45" t="str">
        <f>IF('Match Ligue1'!E$81="","",IFERROR(VLOOKUP($C9,'Match Ligue1'!$B$81:$F$89,4,FALSE),IFERROR(VLOOKUP($C9,'Match Ligue1'!$D$81:$F$89,3,FALSE),0)))</f>
        <v>*</v>
      </c>
      <c r="X9" s="45" t="str">
        <f>IF('Match Ligue1'!K$81="","",IFERROR(VLOOKUP($C9,'Match Ligue1'!$H$81:$L$89,4,FALSE),IFERROR(VLOOKUP($C9,'Match Ligue1'!$J$81:$L$89,3,FALSE),0)))</f>
        <v>*</v>
      </c>
      <c r="Y9" s="45" t="str">
        <f>IF('Match Ligue1'!E$92="","",IFERROR(VLOOKUP($C9,'Match Ligue1'!$B$92:$F$100,4,FALSE),IFERROR(VLOOKUP($C9,'Match Ligue1'!$D$92:$F$100,3,FALSE),0)))</f>
        <v>*</v>
      </c>
      <c r="Z9" s="45" t="str">
        <f>IF('Match Ligue1'!K$92="","",IFERROR(VLOOKUP($C9,'Match Ligue1'!$H$92:$L$100,4,FALSE),IFERROR(VLOOKUP($C9,'Match Ligue1'!$J$92:$L$100,3,FALSE),0)))</f>
        <v>*</v>
      </c>
      <c r="AA9" s="45" t="str">
        <f>IF('Match Ligue1'!E$103="","",IFERROR(VLOOKUP($C9,'Match Ligue1'!$B$103:$F$111,4,FALSE),IFERROR(VLOOKUP($C9,'Match Ligue1'!$D$103:$F$111,3,FALSE),0)))</f>
        <v>*</v>
      </c>
      <c r="AB9" s="45" t="str">
        <f>IF('Match Ligue1'!K$103="","",IFERROR(VLOOKUP($C9,'Match Ligue1'!$H$103:$L$111,4,FALSE),IFERROR(VLOOKUP($C9,'Match Ligue1'!$J$103:$L$111,3,FALSE),0)))</f>
        <v>*</v>
      </c>
      <c r="AC9" s="45" t="str">
        <f>IF('Match Ligue1'!E$114="","",IFERROR(VLOOKUP($C9,'Match Ligue1'!$B$114:$F$122,4,FALSE),IFERROR(VLOOKUP($C9,'Match Ligue1'!$D$114:$F$122,3,FALSE),0)))</f>
        <v>*</v>
      </c>
      <c r="AD9" s="45" t="str">
        <f>IF('Match Ligue1'!K$114="","",IFERROR(VLOOKUP($C9,'Match Ligue1'!$H$114:$L$122,4,FALSE),IFERROR(VLOOKUP($C9,'Match Ligue1'!$J$114:$L$122,3,FALSE),0)))</f>
        <v>*</v>
      </c>
      <c r="AE9" s="45" t="str">
        <f>IF('Match Ligue1'!E$125="","",IFERROR(VLOOKUP($C9,'Match Ligue1'!$B$125:$F$133,4,FALSE),IFERROR(VLOOKUP($C9,'Match Ligue1'!$D$125:$F$133,3,FALSE),0)))</f>
        <v>*</v>
      </c>
      <c r="AF9" s="45" t="str">
        <f>IF('Match Ligue1'!K$125="","",IFERROR(VLOOKUP($C9,'Match Ligue1'!$H$125:$L$133,4,FALSE),IFERROR(VLOOKUP($C9,'Match Ligue1'!$J$125:$L$133,3,FALSE),0)))</f>
        <v>*</v>
      </c>
      <c r="AG9" s="45" t="str">
        <f>IF('Match Ligue1'!E$136="","",IFERROR(VLOOKUP($C9,'Match Ligue1'!$B$136:$F$144,4,FALSE),IFERROR(VLOOKUP($C9,'Match Ligue1'!$D$136:$F$144,3,FALSE),0)))</f>
        <v>*</v>
      </c>
      <c r="AH9" s="45" t="str">
        <f>IF('Match Ligue1'!K$136="","",IFERROR(VLOOKUP($C9,'Match Ligue1'!$H$136:$L$144,4,FALSE),IFERROR(VLOOKUP($C9,'Match Ligue1'!$J$136:$L$144,3,FALSE),0)))</f>
        <v>*</v>
      </c>
      <c r="AI9" s="45" t="str">
        <f>IF('Match Ligue1'!E$147="","",IFERROR(VLOOKUP($C9,'Match Ligue1'!$B$147:$F$155,4,FALSE),IFERROR(VLOOKUP($C9,'Match Ligue1'!$D$147:$F$155,3,FALSE),0)))</f>
        <v>*</v>
      </c>
      <c r="AJ9" s="45" t="str">
        <f>IF('Match Ligue1'!K$147="","",IFERROR(VLOOKUP($C9,'Match Ligue1'!$H$147:$L$155,4,FALSE),IFERROR(VLOOKUP($C9,'Match Ligue1'!$J$147:$L$155,3,FALSE),0)))</f>
        <v>*</v>
      </c>
      <c r="AK9" s="45" t="str">
        <f>IF('Match Ligue1'!E$158="","",IFERROR(VLOOKUP($C9,'Match Ligue1'!$B$158:$F$166,4,FALSE),IFERROR(VLOOKUP($C9,'Match Ligue1'!$D$158:$F$166,3,FALSE),0)))</f>
        <v>*</v>
      </c>
      <c r="AL9" s="45" t="str">
        <f>IF('Match Ligue1'!K$158="","",IFERROR(VLOOKUP($C9,'Match Ligue1'!$H$158:$L$166,4,FALSE),IFERROR(VLOOKUP($C9,'Match Ligue1'!$J$158:$L$166,3,FALSE),0)))</f>
        <v>*</v>
      </c>
      <c r="AM9" s="45" t="str">
        <f>IF('Match Ligue1'!E$169="","",IFERROR(VLOOKUP($C9,'Match Ligue1'!$B$169:$F$177,4,FALSE),IFERROR(VLOOKUP($C9,'Match Ligue1'!$D$169:$F$177,3,FALSE),0)))</f>
        <v>*</v>
      </c>
      <c r="AN9" s="45" t="str">
        <f>IF('Match Ligue1'!K$169="","",IFERROR(VLOOKUP($C9,'Match Ligue1'!$H$169:$L$177,4,FALSE),IFERROR(VLOOKUP($C9,'Match Ligue1'!$J$155:$L$177,3,FALSE),0)))</f>
        <v>*</v>
      </c>
      <c r="AO9" s="45" t="str">
        <f>IF('Match Ligue1'!E$180="","",IFERROR(VLOOKUP($C9,'Match Ligue1'!$B$180:$F$188,4,FALSE),IFERROR(VLOOKUP($C9,'Match Ligue1'!$D$180:$F$188,3,FALSE),0)))</f>
        <v>*</v>
      </c>
      <c r="AP9" s="45" t="str">
        <f>IF('Match Ligue1'!K$180="","",IFERROR(VLOOKUP($C9,'Match Ligue1'!$H$180:$L$188,4,FALSE),IFERROR(VLOOKUP($C9,'Match Ligue1'!$J$180:$L$188,3,FALSE),0)))</f>
        <v>*</v>
      </c>
      <c r="AQ9" s="49"/>
      <c r="AR9" s="45">
        <f>IFERROR(VLOOKUP($C9,'Match Ligue1'!$B$4:$F$12,5,FALSE),IFERROR(VLOOKUP($C9,'Match Ligue1'!$D$4:$E$12,2,FALSE),0))</f>
        <v>2</v>
      </c>
      <c r="AS9" s="45">
        <f>IFERROR(VLOOKUP($C9,'Match Ligue1'!$H$4:$L$12,5,FALSE),IFERROR(VLOOKUP($C9,'Match Ligue1'!$J$4:$K$12,2,FALSE),0))</f>
        <v>2</v>
      </c>
      <c r="AT9" s="45">
        <f>IFERROR(VLOOKUP($C9,'Match Ligue1'!$B$15:$F$23,5,FALSE),IFERROR(VLOOKUP($C9,'Match Ligue1'!$D$15:$E$23,2,FALSE),0))</f>
        <v>1</v>
      </c>
      <c r="AU9" s="45">
        <f>IFERROR(VLOOKUP($C9,'Match Ligue1'!$H$15:$L$23,5,FALSE),IFERROR(VLOOKUP($C9,'Match Ligue1'!$J$15:$K$23,2,FALSE),0))</f>
        <v>2</v>
      </c>
      <c r="AV9" s="45">
        <f>IFERROR(VLOOKUP($C9,'Match Ligue1'!$B$26:$F$34,5,FALSE),IFERROR(VLOOKUP($C9,'Match Ligue1'!$D$26:$E$34,2,FALSE),0))</f>
        <v>2</v>
      </c>
      <c r="AW9" s="45">
        <f>IFERROR(VLOOKUP($C9,'Match Ligue1'!$H$26:$L$34,5,FALSE),IFERROR(VLOOKUP($C9,'Match Ligue1'!$J$26:$K$34,2,FALSE),0))</f>
        <v>1</v>
      </c>
      <c r="AX9" s="45">
        <f>IFERROR(VLOOKUP($C9,'Match Ligue1'!$B$37:$F$45,5,FALSE),IFERROR(VLOOKUP($C9,'Match Ligue1'!$D$37:$E$45,2,FALSE),0))</f>
        <v>1</v>
      </c>
      <c r="AY9" s="45">
        <f>IFERROR(VLOOKUP($C9,'Match Ligue1'!$H$37:$L$45,5,FALSE),IFERROR(VLOOKUP($C9,'Match Ligue1'!$J$37:$K$45,2,FALSE),0))</f>
        <v>1</v>
      </c>
      <c r="AZ9" s="45" t="str">
        <f>IFERROR(VLOOKUP($C9,'Match Ligue1'!$B$48:$F$56,5,FALSE),IFERROR(VLOOKUP($C9,'Match Ligue1'!$D$48:$E$56,2,FALSE),0))</f>
        <v>*</v>
      </c>
      <c r="BA9" s="45" t="str">
        <f>IFERROR(VLOOKUP($C9,'Match Ligue1'!$H$48:$L$56,5,FALSE),IFERROR(VLOOKUP($C9,'Match Ligue1'!$J$48:$K$56,2,FALSE),0))</f>
        <v>*</v>
      </c>
      <c r="BB9" s="45" t="str">
        <f>IFERROR(VLOOKUP($C9,'Match Ligue1'!$B$59:$F$67,5,FALSE),IFERROR(VLOOKUP($C9,'Match Ligue1'!$D$59:$E$67,2,FALSE),0))</f>
        <v>*</v>
      </c>
      <c r="BC9" s="45" t="str">
        <f>IFERROR(VLOOKUP($C9,'Match Ligue1'!$H$59:$L$67,5,FALSE),IFERROR(VLOOKUP($C9,'Match Ligue1'!$J$59:$K$67,2,FALSE),0))</f>
        <v>*</v>
      </c>
      <c r="BD9" s="45" t="str">
        <f>IFERROR(VLOOKUP($C9,'Match Ligue1'!$B$70:$F$78,5,FALSE),IFERROR(VLOOKUP($C9,'Match Ligue1'!$D$70:$E$78,2,FALSE),0))</f>
        <v>*</v>
      </c>
      <c r="BE9" s="45" t="str">
        <f>IFERROR(VLOOKUP($C9,'Match Ligue1'!$H$70:$L$78,5,FALSE),IFERROR(VLOOKUP($C9,'Match Ligue1'!$J$70:$K$78,2,FALSE),0))</f>
        <v>*</v>
      </c>
      <c r="BF9" s="45" t="str">
        <f>IFERROR(VLOOKUP($C9,'Match Ligue1'!$B$81:$F$89,5,FALSE),IFERROR(VLOOKUP($C9,'Match Ligue1'!$D$81:$E$89,2,FALSE),0))</f>
        <v>*</v>
      </c>
      <c r="BG9" s="45" t="str">
        <f>IFERROR(VLOOKUP($C9,'Match Ligue1'!$H$81:$L$89,5,FALSE),IFERROR(VLOOKUP($C9,'Match Ligue1'!$J$81:$K$89,2,FALSE),0))</f>
        <v>*</v>
      </c>
      <c r="BH9" s="45" t="str">
        <f>IFERROR(VLOOKUP($C9,'Match Ligue1'!$B$92:$F$100,5,FALSE),IFERROR(VLOOKUP($C9,'Match Ligue1'!$D$92:$E$100,2,FALSE),0))</f>
        <v>*</v>
      </c>
      <c r="BI9" s="45" t="str">
        <f>IFERROR(VLOOKUP($C9,'Match Ligue1'!$H$92:$L$100,5,FALSE),IFERROR(VLOOKUP($C9,'Match Ligue1'!$J$92:$K$100,2,FALSE),0))</f>
        <v>*</v>
      </c>
      <c r="BJ9" s="45" t="str">
        <f>IFERROR(VLOOKUP($C9,'Match Ligue1'!$B$103:$F$111,5,FALSE),IFERROR(VLOOKUP($C9,'Match Ligue1'!$D$103:$E$111,2,FALSE),0))</f>
        <v>*</v>
      </c>
      <c r="BK9" s="45" t="str">
        <f>IFERROR(VLOOKUP($C9,'Match Ligue1'!$H$103:$L$111,5,FALSE),IFERROR(VLOOKUP($C9,'Match Ligue1'!$J$103:$K$111,2,FALSE),0))</f>
        <v>*</v>
      </c>
      <c r="BL9" s="45" t="str">
        <f>IFERROR(VLOOKUP($C9,'Match Ligue1'!$B$114:$F$122,5,FALSE),IFERROR(VLOOKUP($C9,'Match Ligue1'!$D$114:$E$122,2,FALSE),0))</f>
        <v>*</v>
      </c>
      <c r="BM9" s="45" t="str">
        <f>IFERROR(VLOOKUP($C9,'Match Ligue1'!$H$114:$L$122,5,FALSE),IFERROR(VLOOKUP($C9,'Match Ligue1'!$J$114:$K$122,2,FALSE),0))</f>
        <v>*</v>
      </c>
      <c r="BN9" s="45" t="str">
        <f>IFERROR(VLOOKUP($C9,'Match Ligue1'!$B$125:$F$133,5,FALSE),IFERROR(VLOOKUP($C9,'Match Ligue1'!$D$125:$E$133,2,FALSE),0))</f>
        <v>*</v>
      </c>
      <c r="BO9" s="45" t="str">
        <f>IFERROR(VLOOKUP($C9,'Match Ligue1'!$H$125:$L$133,5,FALSE),IFERROR(VLOOKUP($C9,'Match Ligue1'!$J$125:$K$133,2,FALSE),0))</f>
        <v>*</v>
      </c>
      <c r="BP9" s="45" t="str">
        <f>IFERROR(VLOOKUP($C9,'Match Ligue1'!$B$136:$F$144,5,FALSE),IFERROR(VLOOKUP($C9,'Match Ligue1'!$D$136:$E$144,2,FALSE),0))</f>
        <v>*</v>
      </c>
      <c r="BQ9" s="45" t="str">
        <f>IFERROR(VLOOKUP($C9,'Match Ligue1'!$H$136:$L$144,5,FALSE),IFERROR(VLOOKUP($C9,'Match Ligue1'!$J$136:$K$144,2,FALSE),0))</f>
        <v>*</v>
      </c>
      <c r="BR9" s="45" t="str">
        <f>IFERROR(VLOOKUP($C9,'Match Ligue1'!$B$147:$F$155,5,FALSE),IFERROR(VLOOKUP($C9,'Match Ligue1'!$D$147:$E$155,2,FALSE),0))</f>
        <v>*</v>
      </c>
      <c r="BS9" s="45" t="str">
        <f>IFERROR(VLOOKUP($C9,'Match Ligue1'!$H$147:$L$155,5,FALSE),IFERROR(VLOOKUP($C9,'Match Ligue1'!$J$147:$K$155,2,FALSE),0))</f>
        <v>*</v>
      </c>
      <c r="BT9" s="45" t="str">
        <f>IFERROR(VLOOKUP($C9,'Match Ligue1'!$B$158:$F$166,5,FALSE),IFERROR(VLOOKUP($C9,'Match Ligue1'!$D$158:$E$166,2,FALSE),0))</f>
        <v>*</v>
      </c>
      <c r="BU9" s="45" t="str">
        <f>IFERROR(VLOOKUP($C9,'Match Ligue1'!$H$158:$L$166,5,FALSE),IFERROR(VLOOKUP($C9,'Match Ligue1'!$J$158:$K$166,2,FALSE),0))</f>
        <v>*</v>
      </c>
      <c r="BV9" s="45" t="str">
        <f>IFERROR(VLOOKUP($C9,'Match Ligue1'!$B$169:$F$177,5,FALSE),IFERROR(VLOOKUP($C9,'Match Ligue1'!$D$169:$E$177,2,FALSE),0))</f>
        <v>*</v>
      </c>
      <c r="BW9" s="45" t="str">
        <f>IFERROR(VLOOKUP($C9,'Match Ligue1'!$H$169:$L$177,5,FALSE),IFERROR(VLOOKUP($C9,'Match Ligue1'!$J$169:$K$177,2,FALSE),0))</f>
        <v>*</v>
      </c>
      <c r="BX9" s="45" t="str">
        <f>IFERROR(VLOOKUP($C9,'Match Ligue1'!$B$180:$F$188,5,FALSE),IFERROR(VLOOKUP($C9,'Match Ligue1'!$D$180:$E$188,2,FALSE),0))</f>
        <v>*</v>
      </c>
      <c r="BY9" s="45" t="str">
        <f>IFERROR(VLOOKUP($C9,'Match Ligue1'!$H$180:$L$188,5,FALSE),IFERROR(VLOOKUP($C9,'Match Ligue1'!$J$180:$K$188,2,FALSE),0))</f>
        <v>*</v>
      </c>
      <c r="BZ9" s="51"/>
      <c r="CA9" s="46">
        <f t="shared" si="3"/>
        <v>4</v>
      </c>
      <c r="CB9">
        <v>14</v>
      </c>
    </row>
    <row r="10" spans="1:80" ht="24.75" thickTop="1" thickBot="1" x14ac:dyDescent="0.4">
      <c r="A10" s="45">
        <v>8</v>
      </c>
      <c r="B10">
        <f t="shared" si="0"/>
        <v>1205</v>
      </c>
      <c r="C10" s="55" t="s">
        <v>18</v>
      </c>
      <c r="D10" s="45">
        <f t="shared" si="1"/>
        <v>8</v>
      </c>
      <c r="E10" s="45" cm="1">
        <f t="array" ref="E10">SUMPRODUCT(--(I10:AP10&gt;AR10:BY10))</f>
        <v>4</v>
      </c>
      <c r="F10" s="45" cm="1">
        <f t="array" ref="F10">SUMPRODUCT(--ISNUMBER(I10:AC10),--ISNUMBER(AR10:BL10),--(I10:AC10=AR10:BL10))</f>
        <v>0</v>
      </c>
      <c r="G10" s="45" cm="1">
        <f t="array" ref="G10">SUMPRODUCT(--(I10:AP10&lt;AR10:BY10))</f>
        <v>4</v>
      </c>
      <c r="H10" s="45">
        <f t="shared" si="2"/>
        <v>12</v>
      </c>
      <c r="I10" s="45">
        <f>IF('Match Ligue1'!E$4="","",IFERROR(VLOOKUP($C10,'Match Ligue1'!$B$4:$F$12,4,FALSE),IFERROR(VLOOKUP($C10,'Match Ligue1'!$D$4:$F$12,3,FALSE),0)))</f>
        <v>4</v>
      </c>
      <c r="J10" s="45">
        <f>IF('Match Ligue1'!K$4="","",IFERROR(VLOOKUP($C10,'Match Ligue1'!$H$4:$L$12,4,FALSE),IFERROR(VLOOKUP($C10,'Match Ligue1'!$J$4:$L$12,3,FALSE),0)))</f>
        <v>0</v>
      </c>
      <c r="K10" s="45">
        <f>IF('Match Ligue1'!E$15="","",IFERROR(VLOOKUP($C10,'Match Ligue1'!$B$15:$F$23,4,FALSE),IFERROR(VLOOKUP(C10,'Match Ligue1'!$D$15:$F$23,3,FALSE),0)))</f>
        <v>2</v>
      </c>
      <c r="L10" s="45">
        <f>IF('Match Ligue1'!K$15="","",IFERROR(VLOOKUP($C10,'Match Ligue1'!$H$15:$L$23,4,FALSE),IFERROR(VLOOKUP($C10,'Match Ligue1'!$J$15:$L$23,3,FALSE),0)))</f>
        <v>0</v>
      </c>
      <c r="M10" s="45">
        <f>IF('Match Ligue1'!E$26="","",IFERROR(VLOOKUP($C10,'Match Ligue1'!B$26:F$34,4,FALSE),IFERROR(VLOOKUP($C10,'Match Ligue1'!D$26:F$34,3,FALSE),0)))</f>
        <v>1</v>
      </c>
      <c r="N10" s="45">
        <f>IF('Match Ligue1'!K$26="","",IFERROR(VLOOKUP($C10,'Match Ligue1'!H$26:L$34,4,FALSE),IFERROR(VLOOKUP($C10,'Match Ligue1'!J$26:L$34,3,FALSE),0)))</f>
        <v>2</v>
      </c>
      <c r="O10" s="45">
        <f>IF('Match Ligue1'!E$37="","",IFERROR(VLOOKUP($C10,'Match Ligue1'!B$37:F$45,4,FALSE),IFERROR(VLOOKUP($C10,'Match Ligue1'!D$37:F$45,3,FALSE),0)))</f>
        <v>5</v>
      </c>
      <c r="P10" s="45">
        <f>IF('Match Ligue1'!K$37="","",IFERROR(VLOOKUP($C10,'Match Ligue1'!H$37:L$45,4,FALSE),IFERROR(VLOOKUP($C10,'Match Ligue1'!J$37:L$45,3,FALSE),0)))</f>
        <v>4</v>
      </c>
      <c r="Q10" s="45" t="str">
        <f>IF('Match Ligue1'!E$48="","",IFERROR(VLOOKUP($C10,'Match Ligue1'!$B$48:$F$56,4,FALSE),IFERROR(VLOOKUP($C10,'Match Ligue1'!$D$48:$F$56,3,FALSE),0)))</f>
        <v>*</v>
      </c>
      <c r="R10" s="45" t="str">
        <f>IF('Match Ligue1'!K$48="","",IFERROR(VLOOKUP($C10,'Match Ligue1'!$H$48:$L$56,4,FALSE),IFERROR(VLOOKUP($C10,'Match Ligue1'!$J$48:$L$56,3,FALSE),0)))</f>
        <v>*</v>
      </c>
      <c r="S10" s="45" t="str">
        <f>IF('Match Ligue1'!E$59="","",IFERROR(VLOOKUP($C10,'Match Ligue1'!$B$59:$F$67,4,FALSE),IFERROR(VLOOKUP($C10,'Match Ligue1'!$D$59:$F$67,3,FALSE),0)))</f>
        <v>*</v>
      </c>
      <c r="T10" s="45" t="str">
        <f>IF('Match Ligue1'!K$59="","",IFERROR(VLOOKUP($C10,'Match Ligue1'!$H$59:$L$67,4,FALSE),IFERROR(VLOOKUP($C10,'Match Ligue1'!$J$59:$L$67,3,FALSE),0)))</f>
        <v>*</v>
      </c>
      <c r="U10" s="45" t="str">
        <f>IF('Match Ligue1'!E$70="","",IFERROR(VLOOKUP($C10,'Match Ligue1'!$B$70:$F$78,4,FALSE),IFERROR(VLOOKUP($C10,'Match Ligue1'!$D$70:$F$78,3,FALSE),0)))</f>
        <v>*</v>
      </c>
      <c r="V10" s="45" t="str">
        <f>IF('Match Ligue1'!K$70="","",IFERROR(VLOOKUP($C10,'Match Ligue1'!$H$70:$L$78,4,FALSE),IFERROR(VLOOKUP($C10,'Match Ligue1'!$J$70:$L$78,3,FALSE),0)))</f>
        <v>*</v>
      </c>
      <c r="W10" s="45" t="str">
        <f>IF('Match Ligue1'!E$81="","",IFERROR(VLOOKUP($C10,'Match Ligue1'!$B$81:$F$89,4,FALSE),IFERROR(VLOOKUP($C10,'Match Ligue1'!$D$81:$F$89,3,FALSE),0)))</f>
        <v>*</v>
      </c>
      <c r="X10" s="45" t="str">
        <f>IF('Match Ligue1'!K$81="","",IFERROR(VLOOKUP($C10,'Match Ligue1'!$H$81:$L$89,4,FALSE),IFERROR(VLOOKUP($C10,'Match Ligue1'!$J$81:$L$89,3,FALSE),0)))</f>
        <v>*</v>
      </c>
      <c r="Y10" s="45" t="str">
        <f>IF('Match Ligue1'!E$92="","",IFERROR(VLOOKUP($C10,'Match Ligue1'!$B$92:$F$100,4,FALSE),IFERROR(VLOOKUP($C10,'Match Ligue1'!$D$92:$F$100,3,FALSE),0)))</f>
        <v>*</v>
      </c>
      <c r="Z10" s="45" t="str">
        <f>IF('Match Ligue1'!K$92="","",IFERROR(VLOOKUP($C10,'Match Ligue1'!$H$92:$L$100,4,FALSE),IFERROR(VLOOKUP($C10,'Match Ligue1'!$J$92:$L$100,3,FALSE),0)))</f>
        <v>*</v>
      </c>
      <c r="AA10" s="45" t="str">
        <f>IF('Match Ligue1'!E$103="","",IFERROR(VLOOKUP($C10,'Match Ligue1'!$B$103:$F$111,4,FALSE),IFERROR(VLOOKUP($C10,'Match Ligue1'!$D$103:$F$111,3,FALSE),0)))</f>
        <v>*</v>
      </c>
      <c r="AB10" s="45" t="str">
        <f>IF('Match Ligue1'!K$103="","",IFERROR(VLOOKUP($C10,'Match Ligue1'!$H$103:$L$111,4,FALSE),IFERROR(VLOOKUP($C10,'Match Ligue1'!$J$103:$L$111,3,FALSE),0)))</f>
        <v>*</v>
      </c>
      <c r="AC10" s="45" t="str">
        <f>IF('Match Ligue1'!E$114="","",IFERROR(VLOOKUP($C10,'Match Ligue1'!$B$114:$F$122,4,FALSE),IFERROR(VLOOKUP($C10,'Match Ligue1'!$D$114:$F$122,3,FALSE),0)))</f>
        <v>*</v>
      </c>
      <c r="AD10" s="45" t="str">
        <f>IF('Match Ligue1'!K$114="","",IFERROR(VLOOKUP($C10,'Match Ligue1'!$H$114:$L$122,4,FALSE),IFERROR(VLOOKUP($C10,'Match Ligue1'!$J$114:$L$122,3,FALSE),0)))</f>
        <v>*</v>
      </c>
      <c r="AE10" s="45" t="str">
        <f>IF('Match Ligue1'!E$125="","",IFERROR(VLOOKUP($C10,'Match Ligue1'!$B$125:$F$133,4,FALSE),IFERROR(VLOOKUP($C10,'Match Ligue1'!$D$125:$F$133,3,FALSE),0)))</f>
        <v>*</v>
      </c>
      <c r="AF10" s="45" t="str">
        <f>IF('Match Ligue1'!K$125="","",IFERROR(VLOOKUP($C10,'Match Ligue1'!$H$125:$L$133,4,FALSE),IFERROR(VLOOKUP($C10,'Match Ligue1'!$J$125:$L$133,3,FALSE),0)))</f>
        <v>*</v>
      </c>
      <c r="AG10" s="45" t="str">
        <f>IF('Match Ligue1'!E$136="","",IFERROR(VLOOKUP($C10,'Match Ligue1'!$B$136:$F$144,4,FALSE),IFERROR(VLOOKUP($C10,'Match Ligue1'!$D$136:$F$144,3,FALSE),0)))</f>
        <v>*</v>
      </c>
      <c r="AH10" s="45" t="str">
        <f>IF('Match Ligue1'!K$136="","",IFERROR(VLOOKUP($C10,'Match Ligue1'!$H$136:$L$144,4,FALSE),IFERROR(VLOOKUP($C10,'Match Ligue1'!$J$136:$L$144,3,FALSE),0)))</f>
        <v>*</v>
      </c>
      <c r="AI10" s="45" t="str">
        <f>IF('Match Ligue1'!E$147="","",IFERROR(VLOOKUP($C10,'Match Ligue1'!$B$147:$F$155,4,FALSE),IFERROR(VLOOKUP($C10,'Match Ligue1'!$D$147:$F$155,3,FALSE),0)))</f>
        <v>*</v>
      </c>
      <c r="AJ10" s="45" t="str">
        <f>IF('Match Ligue1'!K$147="","",IFERROR(VLOOKUP($C10,'Match Ligue1'!$H$147:$L$155,4,FALSE),IFERROR(VLOOKUP($C10,'Match Ligue1'!$J$147:$L$155,3,FALSE),0)))</f>
        <v>*</v>
      </c>
      <c r="AK10" s="45" t="str">
        <f>IF('Match Ligue1'!E$158="","",IFERROR(VLOOKUP($C10,'Match Ligue1'!$B$158:$F$166,4,FALSE),IFERROR(VLOOKUP($C10,'Match Ligue1'!$D$158:$F$166,3,FALSE),0)))</f>
        <v>*</v>
      </c>
      <c r="AL10" s="45" t="str">
        <f>IF('Match Ligue1'!K$158="","",IFERROR(VLOOKUP($C10,'Match Ligue1'!$H$158:$L$166,4,FALSE),IFERROR(VLOOKUP($C10,'Match Ligue1'!$J$158:$L$166,3,FALSE),0)))</f>
        <v>*</v>
      </c>
      <c r="AM10" s="45" t="str">
        <f>IF('Match Ligue1'!E$169="","",IFERROR(VLOOKUP($C10,'Match Ligue1'!$B$169:$F$177,4,FALSE),IFERROR(VLOOKUP($C10,'Match Ligue1'!$D$169:$F$177,3,FALSE),0)))</f>
        <v>*</v>
      </c>
      <c r="AN10" s="45" t="str">
        <f>IF('Match Ligue1'!K$169="","",IFERROR(VLOOKUP($C10,'Match Ligue1'!$H$169:$L$177,4,FALSE),IFERROR(VLOOKUP($C10,'Match Ligue1'!$J$155:$L$177,3,FALSE),0)))</f>
        <v>*</v>
      </c>
      <c r="AO10" s="45" t="str">
        <f>IF('Match Ligue1'!E$180="","",IFERROR(VLOOKUP($C10,'Match Ligue1'!$B$180:$F$188,4,FALSE),IFERROR(VLOOKUP($C10,'Match Ligue1'!$D$180:$F$188,3,FALSE),0)))</f>
        <v>*</v>
      </c>
      <c r="AP10" s="45" t="str">
        <f>IF('Match Ligue1'!K$180="","",IFERROR(VLOOKUP($C10,'Match Ligue1'!$H$180:$L$188,4,FALSE),IFERROR(VLOOKUP($C10,'Match Ligue1'!$J$180:$L$188,3,FALSE),0)))</f>
        <v>*</v>
      </c>
      <c r="AQ10" s="49"/>
      <c r="AR10" s="45">
        <f>IFERROR(VLOOKUP($C10,'Match Ligue1'!$B$4:$F$12,5,FALSE),IFERROR(VLOOKUP($C10,'Match Ligue1'!$D$4:$E$12,2,FALSE),0))</f>
        <v>0</v>
      </c>
      <c r="AS10" s="45">
        <f>IFERROR(VLOOKUP($C10,'Match Ligue1'!$H$4:$L$12,5,FALSE),IFERROR(VLOOKUP($C10,'Match Ligue1'!$J$4:$K$12,2,FALSE),0))</f>
        <v>2</v>
      </c>
      <c r="AT10" s="45">
        <f>IFERROR(VLOOKUP($C10,'Match Ligue1'!$B$15:$F$23,5,FALSE),IFERROR(VLOOKUP($C10,'Match Ligue1'!$D$15:$E$23,2,FALSE),0))</f>
        <v>3</v>
      </c>
      <c r="AU10" s="45">
        <f>IFERROR(VLOOKUP($C10,'Match Ligue1'!$H$15:$L$23,5,FALSE),IFERROR(VLOOKUP($C10,'Match Ligue1'!$J$15:$K$23,2,FALSE),0))</f>
        <v>1</v>
      </c>
      <c r="AV10" s="45">
        <f>IFERROR(VLOOKUP($C10,'Match Ligue1'!$B$26:$F$34,5,FALSE),IFERROR(VLOOKUP($C10,'Match Ligue1'!$D$26:$E$34,2,FALSE),0))</f>
        <v>2</v>
      </c>
      <c r="AW10" s="45">
        <f>IFERROR(VLOOKUP($C10,'Match Ligue1'!$H$26:$L$34,5,FALSE),IFERROR(VLOOKUP($C10,'Match Ligue1'!$J$26:$K$34,2,FALSE),0))</f>
        <v>0</v>
      </c>
      <c r="AX10" s="45">
        <f>IFERROR(VLOOKUP($C10,'Match Ligue1'!$B$37:$F$45,5,FALSE),IFERROR(VLOOKUP($C10,'Match Ligue1'!$D$37:$E$45,2,FALSE),0))</f>
        <v>2</v>
      </c>
      <c r="AY10" s="45">
        <f>IFERROR(VLOOKUP($C10,'Match Ligue1'!$H$37:$L$45,5,FALSE),IFERROR(VLOOKUP($C10,'Match Ligue1'!$J$37:$K$45,2,FALSE),0))</f>
        <v>3</v>
      </c>
      <c r="AZ10" s="45" t="str">
        <f>IFERROR(VLOOKUP($C10,'Match Ligue1'!$B$48:$F$56,5,FALSE),IFERROR(VLOOKUP($C10,'Match Ligue1'!$D$48:$E$56,2,FALSE),0))</f>
        <v>*</v>
      </c>
      <c r="BA10" s="45" t="str">
        <f>IFERROR(VLOOKUP($C10,'Match Ligue1'!$H$48:$L$56,5,FALSE),IFERROR(VLOOKUP($C10,'Match Ligue1'!$J$48:$K$56,2,FALSE),0))</f>
        <v>*</v>
      </c>
      <c r="BB10" s="45" t="str">
        <f>IFERROR(VLOOKUP($C10,'Match Ligue1'!$B$59:$F$67,5,FALSE),IFERROR(VLOOKUP($C10,'Match Ligue1'!$D$59:$E$67,2,FALSE),0))</f>
        <v>*</v>
      </c>
      <c r="BC10" s="45" t="str">
        <f>IFERROR(VLOOKUP($C10,'Match Ligue1'!$H$59:$L$67,5,FALSE),IFERROR(VLOOKUP($C10,'Match Ligue1'!$J$59:$K$67,2,FALSE),0))</f>
        <v>*</v>
      </c>
      <c r="BD10" s="45" t="str">
        <f>IFERROR(VLOOKUP($C10,'Match Ligue1'!$B$70:$F$78,5,FALSE),IFERROR(VLOOKUP($C10,'Match Ligue1'!$D$70:$E$78,2,FALSE),0))</f>
        <v>*</v>
      </c>
      <c r="BE10" s="45" t="str">
        <f>IFERROR(VLOOKUP($C10,'Match Ligue1'!$H$70:$L$78,5,FALSE),IFERROR(VLOOKUP($C10,'Match Ligue1'!$J$70:$K$78,2,FALSE),0))</f>
        <v>*</v>
      </c>
      <c r="BF10" s="45" t="str">
        <f>IFERROR(VLOOKUP($C10,'Match Ligue1'!$B$81:$F$89,5,FALSE),IFERROR(VLOOKUP($C10,'Match Ligue1'!$D$81:$E$89,2,FALSE),0))</f>
        <v>*</v>
      </c>
      <c r="BG10" s="45" t="str">
        <f>IFERROR(VLOOKUP($C10,'Match Ligue1'!$H$81:$L$89,5,FALSE),IFERROR(VLOOKUP($C10,'Match Ligue1'!$J$81:$K$89,2,FALSE),0))</f>
        <v>*</v>
      </c>
      <c r="BH10" s="45" t="str">
        <f>IFERROR(VLOOKUP($C10,'Match Ligue1'!$B$92:$F$100,5,FALSE),IFERROR(VLOOKUP($C10,'Match Ligue1'!$D$92:$E$100,2,FALSE),0))</f>
        <v>*</v>
      </c>
      <c r="BI10" s="45" t="str">
        <f>IFERROR(VLOOKUP($C10,'Match Ligue1'!$H$92:$L$100,5,FALSE),IFERROR(VLOOKUP($C10,'Match Ligue1'!$J$92:$K$100,2,FALSE),0))</f>
        <v>*</v>
      </c>
      <c r="BJ10" s="45" t="str">
        <f>IFERROR(VLOOKUP($C10,'Match Ligue1'!$B$103:$F$111,5,FALSE),IFERROR(VLOOKUP($C10,'Match Ligue1'!$D$103:$E$111,2,FALSE),0))</f>
        <v>*</v>
      </c>
      <c r="BK10" s="45" t="str">
        <f>IFERROR(VLOOKUP($C10,'Match Ligue1'!$H$103:$L$111,5,FALSE),IFERROR(VLOOKUP($C10,'Match Ligue1'!$J$103:$K$111,2,FALSE),0))</f>
        <v>*</v>
      </c>
      <c r="BL10" s="45" t="str">
        <f>IFERROR(VLOOKUP($C10,'Match Ligue1'!$B$114:$F$122,5,FALSE),IFERROR(VLOOKUP($C10,'Match Ligue1'!$D$114:$E$122,2,FALSE),0))</f>
        <v>*</v>
      </c>
      <c r="BM10" s="45" t="str">
        <f>IFERROR(VLOOKUP($C10,'Match Ligue1'!$H$114:$L$122,5,FALSE),IFERROR(VLOOKUP($C10,'Match Ligue1'!$J$114:$K$122,2,FALSE),0))</f>
        <v>*</v>
      </c>
      <c r="BN10" s="45" t="str">
        <f>IFERROR(VLOOKUP($C10,'Match Ligue1'!$B$125:$F$133,5,FALSE),IFERROR(VLOOKUP($C10,'Match Ligue1'!$D$125:$E$133,2,FALSE),0))</f>
        <v>*</v>
      </c>
      <c r="BO10" s="45" t="str">
        <f>IFERROR(VLOOKUP($C10,'Match Ligue1'!$H$125:$L$133,5,FALSE),IFERROR(VLOOKUP($C10,'Match Ligue1'!$J$125:$K$133,2,FALSE),0))</f>
        <v>*</v>
      </c>
      <c r="BP10" s="45" t="str">
        <f>IFERROR(VLOOKUP($C10,'Match Ligue1'!$B$136:$F$144,5,FALSE),IFERROR(VLOOKUP($C10,'Match Ligue1'!$D$136:$E$144,2,FALSE),0))</f>
        <v>*</v>
      </c>
      <c r="BQ10" s="45" t="str">
        <f>IFERROR(VLOOKUP($C10,'Match Ligue1'!$H$136:$L$144,5,FALSE),IFERROR(VLOOKUP($C10,'Match Ligue1'!$J$136:$K$144,2,FALSE),0))</f>
        <v>*</v>
      </c>
      <c r="BR10" s="45" t="str">
        <f>IFERROR(VLOOKUP($C10,'Match Ligue1'!$B$147:$F$155,5,FALSE),IFERROR(VLOOKUP($C10,'Match Ligue1'!$D$147:$E$155,2,FALSE),0))</f>
        <v>*</v>
      </c>
      <c r="BS10" s="45" t="str">
        <f>IFERROR(VLOOKUP($C10,'Match Ligue1'!$H$147:$L$155,5,FALSE),IFERROR(VLOOKUP($C10,'Match Ligue1'!$J$147:$K$155,2,FALSE),0))</f>
        <v>*</v>
      </c>
      <c r="BT10" s="45" t="str">
        <f>IFERROR(VLOOKUP($C10,'Match Ligue1'!$B$158:$F$166,5,FALSE),IFERROR(VLOOKUP($C10,'Match Ligue1'!$D$158:$E$166,2,FALSE),0))</f>
        <v>*</v>
      </c>
      <c r="BU10" s="45" t="str">
        <f>IFERROR(VLOOKUP($C10,'Match Ligue1'!$H$158:$L$166,5,FALSE),IFERROR(VLOOKUP($C10,'Match Ligue1'!$J$158:$K$166,2,FALSE),0))</f>
        <v>*</v>
      </c>
      <c r="BV10" s="45" t="str">
        <f>IFERROR(VLOOKUP($C10,'Match Ligue1'!$B$169:$F$177,5,FALSE),IFERROR(VLOOKUP($C10,'Match Ligue1'!$D$169:$E$177,2,FALSE),0))</f>
        <v>*</v>
      </c>
      <c r="BW10" s="45" t="str">
        <f>IFERROR(VLOOKUP($C10,'Match Ligue1'!$H$169:$L$177,5,FALSE),IFERROR(VLOOKUP($C10,'Match Ligue1'!$J$169:$K$177,2,FALSE),0))</f>
        <v>*</v>
      </c>
      <c r="BX10" s="45" t="str">
        <f>IFERROR(VLOOKUP($C10,'Match Ligue1'!$B$180:$F$188,5,FALSE),IFERROR(VLOOKUP($C10,'Match Ligue1'!$D$180:$E$188,2,FALSE),0))</f>
        <v>*</v>
      </c>
      <c r="BY10" s="45" t="str">
        <f>IFERROR(VLOOKUP($C10,'Match Ligue1'!$H$180:$L$188,5,FALSE),IFERROR(VLOOKUP($C10,'Match Ligue1'!$J$180:$K$188,2,FALSE),0))</f>
        <v>*</v>
      </c>
      <c r="BZ10" s="51"/>
      <c r="CA10" s="46">
        <f t="shared" si="3"/>
        <v>5</v>
      </c>
      <c r="CB10">
        <v>10</v>
      </c>
    </row>
    <row r="11" spans="1:80" ht="24.75" thickTop="1" thickBot="1" x14ac:dyDescent="0.4">
      <c r="A11" s="45">
        <v>9</v>
      </c>
      <c r="B11">
        <f t="shared" si="0"/>
        <v>1201</v>
      </c>
      <c r="C11" s="55" t="s">
        <v>15</v>
      </c>
      <c r="D11" s="45">
        <f t="shared" si="1"/>
        <v>8</v>
      </c>
      <c r="E11" s="45" cm="1">
        <f t="array" ref="E11">SUMPRODUCT(--(I11:AP11&gt;AR11:BY11))</f>
        <v>3</v>
      </c>
      <c r="F11" s="45" cm="1">
        <f t="array" ref="F11">SUMPRODUCT(--ISNUMBER(I11:AC11),--ISNUMBER(AR11:BL11),--(I11:AC11=AR11:BL11))</f>
        <v>3</v>
      </c>
      <c r="G11" s="45" cm="1">
        <f t="array" ref="G11">SUMPRODUCT(--(I11:AP11&lt;AR11:BY11))</f>
        <v>2</v>
      </c>
      <c r="H11" s="45">
        <f t="shared" si="2"/>
        <v>12</v>
      </c>
      <c r="I11" s="45">
        <f>IF('Match Ligue1'!E$4="","",IFERROR(VLOOKUP($C11,'Match Ligue1'!$B$4:$F$12,4,FALSE),IFERROR(VLOOKUP($C11,'Match Ligue1'!$D$4:$F$12,3,FALSE),0)))</f>
        <v>0</v>
      </c>
      <c r="J11" s="45">
        <f>IF('Match Ligue1'!K$4="","",IFERROR(VLOOKUP($C11,'Match Ligue1'!$H$4:$L$12,4,FALSE),IFERROR(VLOOKUP($C11,'Match Ligue1'!$J$4:$L$12,3,FALSE),0)))</f>
        <v>1</v>
      </c>
      <c r="K11" s="45">
        <f>IF('Match Ligue1'!E$15="","",IFERROR(VLOOKUP($C11,'Match Ligue1'!$B$15:$F$23,4,FALSE),IFERROR(VLOOKUP(C11,'Match Ligue1'!$D$15:$F$23,3,FALSE),0)))</f>
        <v>1</v>
      </c>
      <c r="L11" s="45">
        <f>IF('Match Ligue1'!K$15="","",IFERROR(VLOOKUP($C11,'Match Ligue1'!$H$15:$L$23,4,FALSE),IFERROR(VLOOKUP($C11,'Match Ligue1'!$J$15:$L$23,3,FALSE),0)))</f>
        <v>2</v>
      </c>
      <c r="M11" s="45">
        <f>IF('Match Ligue1'!E$26="","",IFERROR(VLOOKUP($C11,'Match Ligue1'!B$26:F$34,4,FALSE),IFERROR(VLOOKUP($C11,'Match Ligue1'!D$26:F$34,3,FALSE),0)))</f>
        <v>1</v>
      </c>
      <c r="N11" s="45">
        <f>IF('Match Ligue1'!K$26="","",IFERROR(VLOOKUP($C11,'Match Ligue1'!H$26:L$34,4,FALSE),IFERROR(VLOOKUP($C11,'Match Ligue1'!J$26:L$34,3,FALSE),0)))</f>
        <v>1</v>
      </c>
      <c r="O11" s="45">
        <f>IF('Match Ligue1'!E$37="","",IFERROR(VLOOKUP($C11,'Match Ligue1'!B$37:F$45,4,FALSE),IFERROR(VLOOKUP($C11,'Match Ligue1'!D$37:F$45,3,FALSE),0)))</f>
        <v>1</v>
      </c>
      <c r="P11" s="45">
        <f>IF('Match Ligue1'!K$37="","",IFERROR(VLOOKUP($C11,'Match Ligue1'!H$37:L$45,4,FALSE),IFERROR(VLOOKUP($C11,'Match Ligue1'!J$37:L$45,3,FALSE),0)))</f>
        <v>0</v>
      </c>
      <c r="Q11" s="45" t="str">
        <f>IF('Match Ligue1'!E$48="","",IFERROR(VLOOKUP($C11,'Match Ligue1'!$B$48:$F$56,4,FALSE),IFERROR(VLOOKUP($C11,'Match Ligue1'!$D$48:$F$56,3,FALSE),0)))</f>
        <v>*</v>
      </c>
      <c r="R11" s="45" t="str">
        <f>IF('Match Ligue1'!K$48="","",IFERROR(VLOOKUP($C11,'Match Ligue1'!$H$48:$L$56,4,FALSE),IFERROR(VLOOKUP($C11,'Match Ligue1'!$J$48:$L$56,3,FALSE),0)))</f>
        <v>*</v>
      </c>
      <c r="S11" s="45" t="str">
        <f>IF('Match Ligue1'!E$59="","",IFERROR(VLOOKUP($C11,'Match Ligue1'!$B$59:$F$67,4,FALSE),IFERROR(VLOOKUP($C11,'Match Ligue1'!$D$59:$F$67,3,FALSE),0)))</f>
        <v>*</v>
      </c>
      <c r="T11" s="45" t="str">
        <f>IF('Match Ligue1'!K$59="","",IFERROR(VLOOKUP($C11,'Match Ligue1'!$H$59:$L$67,4,FALSE),IFERROR(VLOOKUP($C11,'Match Ligue1'!$J$59:$L$67,3,FALSE),0)))</f>
        <v>*</v>
      </c>
      <c r="U11" s="45" t="str">
        <f>IF('Match Ligue1'!E$70="","",IFERROR(VLOOKUP($C11,'Match Ligue1'!$B$70:$F$78,4,FALSE),IFERROR(VLOOKUP($C11,'Match Ligue1'!$D$70:$F$78,3,FALSE),0)))</f>
        <v>*</v>
      </c>
      <c r="V11" s="45" t="str">
        <f>IF('Match Ligue1'!K$70="","",IFERROR(VLOOKUP($C11,'Match Ligue1'!$H$70:$L$78,4,FALSE),IFERROR(VLOOKUP($C11,'Match Ligue1'!$J$70:$L$78,3,FALSE),0)))</f>
        <v>*</v>
      </c>
      <c r="W11" s="45" t="str">
        <f>IF('Match Ligue1'!E$81="","",IFERROR(VLOOKUP($C11,'Match Ligue1'!$B$81:$F$89,4,FALSE),IFERROR(VLOOKUP($C11,'Match Ligue1'!$D$81:$F$89,3,FALSE),0)))</f>
        <v>*</v>
      </c>
      <c r="X11" s="45" t="str">
        <f>IF('Match Ligue1'!K$81="","",IFERROR(VLOOKUP($C11,'Match Ligue1'!$H$81:$L$89,4,FALSE),IFERROR(VLOOKUP($C11,'Match Ligue1'!$J$81:$L$89,3,FALSE),0)))</f>
        <v>*</v>
      </c>
      <c r="Y11" s="45" t="str">
        <f>IF('Match Ligue1'!E$92="","",IFERROR(VLOOKUP($C11,'Match Ligue1'!$B$92:$F$100,4,FALSE),IFERROR(VLOOKUP($C11,'Match Ligue1'!$D$92:$F$100,3,FALSE),0)))</f>
        <v>*</v>
      </c>
      <c r="Z11" s="45" t="str">
        <f>IF('Match Ligue1'!K$92="","",IFERROR(VLOOKUP($C11,'Match Ligue1'!$H$92:$L$100,4,FALSE),IFERROR(VLOOKUP($C11,'Match Ligue1'!$J$92:$L$100,3,FALSE),0)))</f>
        <v>*</v>
      </c>
      <c r="AA11" s="45" t="str">
        <f>IF('Match Ligue1'!E$103="","",IFERROR(VLOOKUP($C11,'Match Ligue1'!$B$103:$F$111,4,FALSE),IFERROR(VLOOKUP($C11,'Match Ligue1'!$D$103:$F$111,3,FALSE),0)))</f>
        <v>*</v>
      </c>
      <c r="AB11" s="45" t="str">
        <f>IF('Match Ligue1'!K$103="","",IFERROR(VLOOKUP($C11,'Match Ligue1'!$H$103:$L$111,4,FALSE),IFERROR(VLOOKUP($C11,'Match Ligue1'!$J$103:$L$111,3,FALSE),0)))</f>
        <v>*</v>
      </c>
      <c r="AC11" s="45" t="str">
        <f>IF('Match Ligue1'!E$114="","",IFERROR(VLOOKUP($C11,'Match Ligue1'!$B$114:$F$122,4,FALSE),IFERROR(VLOOKUP($C11,'Match Ligue1'!$D$114:$F$122,3,FALSE),0)))</f>
        <v>*</v>
      </c>
      <c r="AD11" s="45" t="str">
        <f>IF('Match Ligue1'!K$114="","",IFERROR(VLOOKUP($C11,'Match Ligue1'!$H$114:$L$122,4,FALSE),IFERROR(VLOOKUP($C11,'Match Ligue1'!$J$114:$L$122,3,FALSE),0)))</f>
        <v>*</v>
      </c>
      <c r="AE11" s="45" t="str">
        <f>IF('Match Ligue1'!E$125="","",IFERROR(VLOOKUP($C11,'Match Ligue1'!$B$125:$F$133,4,FALSE),IFERROR(VLOOKUP($C11,'Match Ligue1'!$D$125:$F$133,3,FALSE),0)))</f>
        <v>*</v>
      </c>
      <c r="AF11" s="45" t="str">
        <f>IF('Match Ligue1'!K$125="","",IFERROR(VLOOKUP($C11,'Match Ligue1'!$H$125:$L$133,4,FALSE),IFERROR(VLOOKUP($C11,'Match Ligue1'!$J$125:$L$133,3,FALSE),0)))</f>
        <v>*</v>
      </c>
      <c r="AG11" s="45" t="str">
        <f>IF('Match Ligue1'!E$136="","",IFERROR(VLOOKUP($C11,'Match Ligue1'!$B$136:$F$144,4,FALSE),IFERROR(VLOOKUP($C11,'Match Ligue1'!$D$136:$F$144,3,FALSE),0)))</f>
        <v>*</v>
      </c>
      <c r="AH11" s="45" t="str">
        <f>IF('Match Ligue1'!K$136="","",IFERROR(VLOOKUP($C11,'Match Ligue1'!$H$136:$L$144,4,FALSE),IFERROR(VLOOKUP($C11,'Match Ligue1'!$J$136:$L$144,3,FALSE),0)))</f>
        <v>*</v>
      </c>
      <c r="AI11" s="45" t="str">
        <f>IF('Match Ligue1'!E$147="","",IFERROR(VLOOKUP($C11,'Match Ligue1'!$B$147:$F$155,4,FALSE),IFERROR(VLOOKUP($C11,'Match Ligue1'!$D$147:$F$155,3,FALSE),0)))</f>
        <v>*</v>
      </c>
      <c r="AJ11" s="45" t="str">
        <f>IF('Match Ligue1'!K$147="","",IFERROR(VLOOKUP($C11,'Match Ligue1'!$H$147:$L$155,4,FALSE),IFERROR(VLOOKUP($C11,'Match Ligue1'!$J$147:$L$155,3,FALSE),0)))</f>
        <v>*</v>
      </c>
      <c r="AK11" s="45" t="str">
        <f>IF('Match Ligue1'!E$158="","",IFERROR(VLOOKUP($C11,'Match Ligue1'!$B$158:$F$166,4,FALSE),IFERROR(VLOOKUP($C11,'Match Ligue1'!$D$158:$F$166,3,FALSE),0)))</f>
        <v>*</v>
      </c>
      <c r="AL11" s="45" t="str">
        <f>IF('Match Ligue1'!K$158="","",IFERROR(VLOOKUP($C11,'Match Ligue1'!$H$158:$L$166,4,FALSE),IFERROR(VLOOKUP($C11,'Match Ligue1'!$J$158:$L$166,3,FALSE),0)))</f>
        <v>*</v>
      </c>
      <c r="AM11" s="45" t="str">
        <f>IF('Match Ligue1'!E$169="","",IFERROR(VLOOKUP($C11,'Match Ligue1'!$B$169:$F$177,4,FALSE),IFERROR(VLOOKUP($C11,'Match Ligue1'!$D$169:$F$177,3,FALSE),0)))</f>
        <v>*</v>
      </c>
      <c r="AN11" s="45" t="str">
        <f>IF('Match Ligue1'!K$169="","",IFERROR(VLOOKUP($C11,'Match Ligue1'!$H$169:$L$177,4,FALSE),IFERROR(VLOOKUP($C11,'Match Ligue1'!$J$155:$L$177,3,FALSE),0)))</f>
        <v>*</v>
      </c>
      <c r="AO11" s="45" t="str">
        <f>IF('Match Ligue1'!E$180="","",IFERROR(VLOOKUP($C11,'Match Ligue1'!$B$180:$F$188,4,FALSE),IFERROR(VLOOKUP($C11,'Match Ligue1'!$D$180:$F$188,3,FALSE),0)))</f>
        <v>*</v>
      </c>
      <c r="AP11" s="45" t="str">
        <f>IF('Match Ligue1'!K$180="","",IFERROR(VLOOKUP($C11,'Match Ligue1'!$H$180:$L$188,4,FALSE),IFERROR(VLOOKUP($C11,'Match Ligue1'!$J$180:$L$188,3,FALSE),0)))</f>
        <v>*</v>
      </c>
      <c r="AQ11" s="49"/>
      <c r="AR11" s="45">
        <f>IFERROR(VLOOKUP($C11,'Match Ligue1'!$B$4:$F$12,5,FALSE),IFERROR(VLOOKUP($C11,'Match Ligue1'!$D$4:$E$12,2,FALSE),0))</f>
        <v>0</v>
      </c>
      <c r="AS11" s="45">
        <f>IFERROR(VLOOKUP($C11,'Match Ligue1'!$H$4:$L$12,5,FALSE),IFERROR(VLOOKUP($C11,'Match Ligue1'!$J$4:$K$12,2,FALSE),0))</f>
        <v>2</v>
      </c>
      <c r="AT11" s="45">
        <f>IFERROR(VLOOKUP($C11,'Match Ligue1'!$B$15:$F$23,5,FALSE),IFERROR(VLOOKUP($C11,'Match Ligue1'!$D$15:$E$23,2,FALSE),0))</f>
        <v>0</v>
      </c>
      <c r="AU11" s="45">
        <f>IFERROR(VLOOKUP($C11,'Match Ligue1'!$H$15:$L$23,5,FALSE),IFERROR(VLOOKUP($C11,'Match Ligue1'!$J$15:$K$23,2,FALSE),0))</f>
        <v>2</v>
      </c>
      <c r="AV11" s="45">
        <f>IFERROR(VLOOKUP($C11,'Match Ligue1'!$B$26:$F$34,5,FALSE),IFERROR(VLOOKUP($C11,'Match Ligue1'!$D$26:$E$34,2,FALSE),0))</f>
        <v>2</v>
      </c>
      <c r="AW11" s="45">
        <f>IFERROR(VLOOKUP($C11,'Match Ligue1'!$H$26:$L$34,5,FALSE),IFERROR(VLOOKUP($C11,'Match Ligue1'!$J$26:$K$34,2,FALSE),0))</f>
        <v>0</v>
      </c>
      <c r="AX11" s="45">
        <f>IFERROR(VLOOKUP($C11,'Match Ligue1'!$B$37:$F$45,5,FALSE),IFERROR(VLOOKUP($C11,'Match Ligue1'!$D$37:$E$45,2,FALSE),0))</f>
        <v>0</v>
      </c>
      <c r="AY11" s="45">
        <f>IFERROR(VLOOKUP($C11,'Match Ligue1'!$H$37:$L$45,5,FALSE),IFERROR(VLOOKUP($C11,'Match Ligue1'!$J$37:$K$45,2,FALSE),0))</f>
        <v>0</v>
      </c>
      <c r="AZ11" s="45" t="str">
        <f>IFERROR(VLOOKUP($C11,'Match Ligue1'!$B$48:$F$56,5,FALSE),IFERROR(VLOOKUP($C11,'Match Ligue1'!$D$48:$E$56,2,FALSE),0))</f>
        <v>*</v>
      </c>
      <c r="BA11" s="45" t="str">
        <f>IFERROR(VLOOKUP($C11,'Match Ligue1'!$H$48:$L$56,5,FALSE),IFERROR(VLOOKUP($C11,'Match Ligue1'!$J$48:$K$56,2,FALSE),0))</f>
        <v>*</v>
      </c>
      <c r="BB11" s="45" t="str">
        <f>IFERROR(VLOOKUP($C11,'Match Ligue1'!$B$59:$F$67,5,FALSE),IFERROR(VLOOKUP($C11,'Match Ligue1'!$D$59:$E$67,2,FALSE),0))</f>
        <v>*</v>
      </c>
      <c r="BC11" s="45" t="str">
        <f>IFERROR(VLOOKUP($C11,'Match Ligue1'!$H$59:$L$67,5,FALSE),IFERROR(VLOOKUP($C11,'Match Ligue1'!$J$59:$K$67,2,FALSE),0))</f>
        <v>*</v>
      </c>
      <c r="BD11" s="45" t="str">
        <f>IFERROR(VLOOKUP($C11,'Match Ligue1'!$B$70:$F$78,5,FALSE),IFERROR(VLOOKUP($C11,'Match Ligue1'!$D$70:$E$78,2,FALSE),0))</f>
        <v>*</v>
      </c>
      <c r="BE11" s="45" t="str">
        <f>IFERROR(VLOOKUP($C11,'Match Ligue1'!$H$70:$L$78,5,FALSE),IFERROR(VLOOKUP($C11,'Match Ligue1'!$J$70:$K$78,2,FALSE),0))</f>
        <v>*</v>
      </c>
      <c r="BF11" s="45" t="str">
        <f>IFERROR(VLOOKUP($C11,'Match Ligue1'!$B$81:$F$89,5,FALSE),IFERROR(VLOOKUP($C11,'Match Ligue1'!$D$81:$E$89,2,FALSE),0))</f>
        <v>*</v>
      </c>
      <c r="BG11" s="45" t="str">
        <f>IFERROR(VLOOKUP($C11,'Match Ligue1'!$H$81:$L$89,5,FALSE),IFERROR(VLOOKUP($C11,'Match Ligue1'!$J$81:$K$89,2,FALSE),0))</f>
        <v>*</v>
      </c>
      <c r="BH11" s="45" t="str">
        <f>IFERROR(VLOOKUP($C11,'Match Ligue1'!$B$92:$F$100,5,FALSE),IFERROR(VLOOKUP($C11,'Match Ligue1'!$D$92:$E$100,2,FALSE),0))</f>
        <v>*</v>
      </c>
      <c r="BI11" s="45" t="str">
        <f>IFERROR(VLOOKUP($C11,'Match Ligue1'!$H$92:$L$100,5,FALSE),IFERROR(VLOOKUP($C11,'Match Ligue1'!$J$92:$K$100,2,FALSE),0))</f>
        <v>*</v>
      </c>
      <c r="BJ11" s="45" t="str">
        <f>IFERROR(VLOOKUP($C11,'Match Ligue1'!$B$103:$F$111,5,FALSE),IFERROR(VLOOKUP($C11,'Match Ligue1'!$D$103:$E$111,2,FALSE),0))</f>
        <v>*</v>
      </c>
      <c r="BK11" s="45" t="str">
        <f>IFERROR(VLOOKUP($C11,'Match Ligue1'!$H$103:$L$111,5,FALSE),IFERROR(VLOOKUP($C11,'Match Ligue1'!$J$103:$K$111,2,FALSE),0))</f>
        <v>*</v>
      </c>
      <c r="BL11" s="45" t="str">
        <f>IFERROR(VLOOKUP($C11,'Match Ligue1'!$B$114:$F$122,5,FALSE),IFERROR(VLOOKUP($C11,'Match Ligue1'!$D$114:$E$122,2,FALSE),0))</f>
        <v>*</v>
      </c>
      <c r="BM11" s="45" t="str">
        <f>IFERROR(VLOOKUP($C11,'Match Ligue1'!$H$114:$L$122,5,FALSE),IFERROR(VLOOKUP($C11,'Match Ligue1'!$J$114:$K$122,2,FALSE),0))</f>
        <v>*</v>
      </c>
      <c r="BN11" s="45" t="str">
        <f>IFERROR(VLOOKUP($C11,'Match Ligue1'!$B$125:$F$133,5,FALSE),IFERROR(VLOOKUP($C11,'Match Ligue1'!$D$125:$E$133,2,FALSE),0))</f>
        <v>*</v>
      </c>
      <c r="BO11" s="45" t="str">
        <f>IFERROR(VLOOKUP($C11,'Match Ligue1'!$H$125:$L$133,5,FALSE),IFERROR(VLOOKUP($C11,'Match Ligue1'!$J$125:$K$133,2,FALSE),0))</f>
        <v>*</v>
      </c>
      <c r="BP11" s="45" t="str">
        <f>IFERROR(VLOOKUP($C11,'Match Ligue1'!$B$136:$F$144,5,FALSE),IFERROR(VLOOKUP($C11,'Match Ligue1'!$D$136:$E$144,2,FALSE),0))</f>
        <v>*</v>
      </c>
      <c r="BQ11" s="45" t="str">
        <f>IFERROR(VLOOKUP($C11,'Match Ligue1'!$H$136:$L$144,5,FALSE),IFERROR(VLOOKUP($C11,'Match Ligue1'!$J$136:$K$144,2,FALSE),0))</f>
        <v>*</v>
      </c>
      <c r="BR11" s="45" t="str">
        <f>IFERROR(VLOOKUP($C11,'Match Ligue1'!$B$147:$F$155,5,FALSE),IFERROR(VLOOKUP($C11,'Match Ligue1'!$D$147:$E$155,2,FALSE),0))</f>
        <v>*</v>
      </c>
      <c r="BS11" s="45" t="str">
        <f>IFERROR(VLOOKUP($C11,'Match Ligue1'!$H$147:$L$155,5,FALSE),IFERROR(VLOOKUP($C11,'Match Ligue1'!$J$147:$K$155,2,FALSE),0))</f>
        <v>*</v>
      </c>
      <c r="BT11" s="45" t="str">
        <f>IFERROR(VLOOKUP($C11,'Match Ligue1'!$B$158:$F$166,5,FALSE),IFERROR(VLOOKUP($C11,'Match Ligue1'!$D$158:$E$166,2,FALSE),0))</f>
        <v>*</v>
      </c>
      <c r="BU11" s="45" t="str">
        <f>IFERROR(VLOOKUP($C11,'Match Ligue1'!$H$158:$L$166,5,FALSE),IFERROR(VLOOKUP($C11,'Match Ligue1'!$J$158:$K$166,2,FALSE),0))</f>
        <v>*</v>
      </c>
      <c r="BV11" s="45" t="str">
        <f>IFERROR(VLOOKUP($C11,'Match Ligue1'!$B$169:$F$177,5,FALSE),IFERROR(VLOOKUP($C11,'Match Ligue1'!$D$169:$E$177,2,FALSE),0))</f>
        <v>*</v>
      </c>
      <c r="BW11" s="45" t="str">
        <f>IFERROR(VLOOKUP($C11,'Match Ligue1'!$H$169:$L$177,5,FALSE),IFERROR(VLOOKUP($C11,'Match Ligue1'!$J$169:$K$177,2,FALSE),0))</f>
        <v>*</v>
      </c>
      <c r="BX11" s="45" t="str">
        <f>IFERROR(VLOOKUP($C11,'Match Ligue1'!$B$180:$F$188,5,FALSE),IFERROR(VLOOKUP($C11,'Match Ligue1'!$D$180:$E$188,2,FALSE),0))</f>
        <v>*</v>
      </c>
      <c r="BY11" s="45" t="str">
        <f>IFERROR(VLOOKUP($C11,'Match Ligue1'!$H$180:$L$188,5,FALSE),IFERROR(VLOOKUP($C11,'Match Ligue1'!$J$180:$K$188,2,FALSE),0))</f>
        <v>*</v>
      </c>
      <c r="BZ11" s="51"/>
      <c r="CA11" s="46">
        <f t="shared" si="3"/>
        <v>1</v>
      </c>
      <c r="CB11" s="47">
        <v>5</v>
      </c>
    </row>
    <row r="12" spans="1:80" ht="24.75" thickTop="1" thickBot="1" x14ac:dyDescent="0.4">
      <c r="A12" s="45">
        <v>10</v>
      </c>
      <c r="B12">
        <f t="shared" si="0"/>
        <v>1098</v>
      </c>
      <c r="C12" s="55" t="s">
        <v>21</v>
      </c>
      <c r="D12" s="45">
        <f t="shared" si="1"/>
        <v>8</v>
      </c>
      <c r="E12" s="45" cm="1">
        <f t="array" ref="E12">SUMPRODUCT(--(I12:AP12&gt;AR12:BY12))</f>
        <v>3</v>
      </c>
      <c r="F12" s="45" cm="1">
        <f t="array" ref="F12">SUMPRODUCT(--ISNUMBER(I12:AC12),--ISNUMBER(AR12:BL12),--(I12:AC12=AR12:BL12))</f>
        <v>2</v>
      </c>
      <c r="G12" s="45" cm="1">
        <f t="array" ref="G12">SUMPRODUCT(--(I12:AP12&lt;AR12:BY12))</f>
        <v>3</v>
      </c>
      <c r="H12" s="45">
        <f t="shared" si="2"/>
        <v>11</v>
      </c>
      <c r="I12" s="45">
        <f>IF('Match Ligue1'!E$4="","",IFERROR(VLOOKUP($C12,'Match Ligue1'!$B$4:$F$12,4,FALSE),IFERROR(VLOOKUP($C12,'Match Ligue1'!$D$4:$F$12,3,FALSE),0)))</f>
        <v>0</v>
      </c>
      <c r="J12" s="45">
        <f>IF('Match Ligue1'!K$4="","",IFERROR(VLOOKUP($C12,'Match Ligue1'!$H$4:$L$12,4,FALSE),IFERROR(VLOOKUP($C12,'Match Ligue1'!$J$4:$L$12,3,FALSE),0)))</f>
        <v>0</v>
      </c>
      <c r="K12" s="45">
        <f>IF('Match Ligue1'!E$15="","",IFERROR(VLOOKUP($C12,'Match Ligue1'!$B$15:$F$23,4,FALSE),IFERROR(VLOOKUP(C12,'Match Ligue1'!$D$15:$F$23,3,FALSE),0)))</f>
        <v>1</v>
      </c>
      <c r="L12" s="45">
        <f>IF('Match Ligue1'!K$15="","",IFERROR(VLOOKUP($C12,'Match Ligue1'!$H$15:$L$23,4,FALSE),IFERROR(VLOOKUP($C12,'Match Ligue1'!$J$15:$L$23,3,FALSE),0)))</f>
        <v>0</v>
      </c>
      <c r="M12" s="45">
        <f>IF('Match Ligue1'!E$26="","",IFERROR(VLOOKUP($C12,'Match Ligue1'!B$26:F$34,4,FALSE),IFERROR(VLOOKUP($C12,'Match Ligue1'!D$26:F$34,3,FALSE),0)))</f>
        <v>2</v>
      </c>
      <c r="N12" s="45">
        <f>IF('Match Ligue1'!K$26="","",IFERROR(VLOOKUP($C12,'Match Ligue1'!H$26:L$34,4,FALSE),IFERROR(VLOOKUP($C12,'Match Ligue1'!J$26:L$34,3,FALSE),0)))</f>
        <v>2</v>
      </c>
      <c r="O12" s="45">
        <f>IF('Match Ligue1'!E$37="","",IFERROR(VLOOKUP($C12,'Match Ligue1'!B$37:F$45,4,FALSE),IFERROR(VLOOKUP($C12,'Match Ligue1'!D$37:F$45,3,FALSE),0)))</f>
        <v>1</v>
      </c>
      <c r="P12" s="45">
        <f>IF('Match Ligue1'!K$37="","",IFERROR(VLOOKUP($C12,'Match Ligue1'!H$37:L$45,4,FALSE),IFERROR(VLOOKUP($C12,'Match Ligue1'!J$37:L$45,3,FALSE),0)))</f>
        <v>2</v>
      </c>
      <c r="Q12" s="45" t="str">
        <f>IF('Match Ligue1'!E$48="","",IFERROR(VLOOKUP($C12,'Match Ligue1'!$B$48:$F$56,4,FALSE),IFERROR(VLOOKUP($C12,'Match Ligue1'!$D$48:$F$56,3,FALSE),0)))</f>
        <v>*</v>
      </c>
      <c r="R12" s="45" t="str">
        <f>IF('Match Ligue1'!K$48="","",IFERROR(VLOOKUP($C12,'Match Ligue1'!$H$48:$L$56,4,FALSE),IFERROR(VLOOKUP($C12,'Match Ligue1'!$J$48:$L$56,3,FALSE),0)))</f>
        <v>*</v>
      </c>
      <c r="S12" s="45" t="str">
        <f>IF('Match Ligue1'!E$59="","",IFERROR(VLOOKUP($C12,'Match Ligue1'!$B$59:$F$67,4,FALSE),IFERROR(VLOOKUP($C12,'Match Ligue1'!$D$59:$F$67,3,FALSE),0)))</f>
        <v>*</v>
      </c>
      <c r="T12" s="45" t="str">
        <f>IF('Match Ligue1'!K$59="","",IFERROR(VLOOKUP($C12,'Match Ligue1'!$H$59:$L$67,4,FALSE),IFERROR(VLOOKUP($C12,'Match Ligue1'!$J$59:$L$67,3,FALSE),0)))</f>
        <v>*</v>
      </c>
      <c r="U12" s="45" t="str">
        <f>IF('Match Ligue1'!E$70="","",IFERROR(VLOOKUP($C12,'Match Ligue1'!$B$70:$F$78,4,FALSE),IFERROR(VLOOKUP($C12,'Match Ligue1'!$D$70:$F$78,3,FALSE),0)))</f>
        <v>*</v>
      </c>
      <c r="V12" s="45" t="str">
        <f>IF('Match Ligue1'!K$70="","",IFERROR(VLOOKUP($C12,'Match Ligue1'!$H$70:$L$78,4,FALSE),IFERROR(VLOOKUP($C12,'Match Ligue1'!$J$70:$L$78,3,FALSE),0)))</f>
        <v>*</v>
      </c>
      <c r="W12" s="45" t="str">
        <f>IF('Match Ligue1'!E$81="","",IFERROR(VLOOKUP($C12,'Match Ligue1'!$B$81:$F$89,4,FALSE),IFERROR(VLOOKUP($C12,'Match Ligue1'!$D$81:$F$89,3,FALSE),0)))</f>
        <v>*</v>
      </c>
      <c r="X12" s="45" t="str">
        <f>IF('Match Ligue1'!K$81="","",IFERROR(VLOOKUP($C12,'Match Ligue1'!$H$81:$L$89,4,FALSE),IFERROR(VLOOKUP($C12,'Match Ligue1'!$J$81:$L$89,3,FALSE),0)))</f>
        <v>*</v>
      </c>
      <c r="Y12" s="45" t="str">
        <f>IF('Match Ligue1'!E$92="","",IFERROR(VLOOKUP($C12,'Match Ligue1'!$B$92:$F$100,4,FALSE),IFERROR(VLOOKUP($C12,'Match Ligue1'!$D$92:$F$100,3,FALSE),0)))</f>
        <v>*</v>
      </c>
      <c r="Z12" s="45" t="str">
        <f>IF('Match Ligue1'!K$92="","",IFERROR(VLOOKUP($C12,'Match Ligue1'!$H$92:$L$100,4,FALSE),IFERROR(VLOOKUP($C12,'Match Ligue1'!$J$92:$L$100,3,FALSE),0)))</f>
        <v>*</v>
      </c>
      <c r="AA12" s="45" t="str">
        <f>IF('Match Ligue1'!E$103="","",IFERROR(VLOOKUP($C12,'Match Ligue1'!$B$103:$F$111,4,FALSE),IFERROR(VLOOKUP($C12,'Match Ligue1'!$D$103:$F$111,3,FALSE),0)))</f>
        <v>*</v>
      </c>
      <c r="AB12" s="45" t="str">
        <f>IF('Match Ligue1'!K$103="","",IFERROR(VLOOKUP($C12,'Match Ligue1'!$H$103:$L$111,4,FALSE),IFERROR(VLOOKUP($C12,'Match Ligue1'!$J$103:$L$111,3,FALSE),0)))</f>
        <v>*</v>
      </c>
      <c r="AC12" s="45" t="str">
        <f>IF('Match Ligue1'!E$114="","",IFERROR(VLOOKUP($C12,'Match Ligue1'!$B$114:$F$122,4,FALSE),IFERROR(VLOOKUP($C12,'Match Ligue1'!$D$114:$F$122,3,FALSE),0)))</f>
        <v>*</v>
      </c>
      <c r="AD12" s="45" t="str">
        <f>IF('Match Ligue1'!K$114="","",IFERROR(VLOOKUP($C12,'Match Ligue1'!$H$114:$L$122,4,FALSE),IFERROR(VLOOKUP($C12,'Match Ligue1'!$J$114:$L$122,3,FALSE),0)))</f>
        <v>*</v>
      </c>
      <c r="AE12" s="45" t="str">
        <f>IF('Match Ligue1'!E$125="","",IFERROR(VLOOKUP($C12,'Match Ligue1'!$B$125:$F$133,4,FALSE),IFERROR(VLOOKUP($C12,'Match Ligue1'!$D$125:$F$133,3,FALSE),0)))</f>
        <v>*</v>
      </c>
      <c r="AF12" s="45" t="str">
        <f>IF('Match Ligue1'!K$125="","",IFERROR(VLOOKUP($C12,'Match Ligue1'!$H$125:$L$133,4,FALSE),IFERROR(VLOOKUP($C12,'Match Ligue1'!$J$125:$L$133,3,FALSE),0)))</f>
        <v>*</v>
      </c>
      <c r="AG12" s="45" t="str">
        <f>IF('Match Ligue1'!E$136="","",IFERROR(VLOOKUP($C12,'Match Ligue1'!$B$136:$F$144,4,FALSE),IFERROR(VLOOKUP($C12,'Match Ligue1'!$D$136:$F$144,3,FALSE),0)))</f>
        <v>*</v>
      </c>
      <c r="AH12" s="45" t="str">
        <f>IF('Match Ligue1'!K$136="","",IFERROR(VLOOKUP($C12,'Match Ligue1'!$H$136:$L$144,4,FALSE),IFERROR(VLOOKUP($C12,'Match Ligue1'!$J$136:$L$144,3,FALSE),0)))</f>
        <v>*</v>
      </c>
      <c r="AI12" s="45" t="str">
        <f>IF('Match Ligue1'!E$147="","",IFERROR(VLOOKUP($C12,'Match Ligue1'!$B$147:$F$155,4,FALSE),IFERROR(VLOOKUP($C12,'Match Ligue1'!$D$147:$F$155,3,FALSE),0)))</f>
        <v>*</v>
      </c>
      <c r="AJ12" s="45" t="str">
        <f>IF('Match Ligue1'!K$147="","",IFERROR(VLOOKUP($C12,'Match Ligue1'!$H$147:$L$155,4,FALSE),IFERROR(VLOOKUP($C12,'Match Ligue1'!$J$147:$L$155,3,FALSE),0)))</f>
        <v>*</v>
      </c>
      <c r="AK12" s="45" t="str">
        <f>IF('Match Ligue1'!E$158="","",IFERROR(VLOOKUP($C12,'Match Ligue1'!$B$158:$F$166,4,FALSE),IFERROR(VLOOKUP($C12,'Match Ligue1'!$D$158:$F$166,3,FALSE),0)))</f>
        <v>*</v>
      </c>
      <c r="AL12" s="45" t="str">
        <f>IF('Match Ligue1'!K$158="","",IFERROR(VLOOKUP($C12,'Match Ligue1'!$H$158:$L$166,4,FALSE),IFERROR(VLOOKUP($C12,'Match Ligue1'!$J$158:$L$166,3,FALSE),0)))</f>
        <v>*</v>
      </c>
      <c r="AM12" s="45" t="str">
        <f>IF('Match Ligue1'!E$169="","",IFERROR(VLOOKUP($C12,'Match Ligue1'!$B$169:$F$177,4,FALSE),IFERROR(VLOOKUP($C12,'Match Ligue1'!$D$169:$F$177,3,FALSE),0)))</f>
        <v>*</v>
      </c>
      <c r="AN12" s="45" t="str">
        <f>IF('Match Ligue1'!K$169="","",IFERROR(VLOOKUP($C12,'Match Ligue1'!$H$169:$L$177,4,FALSE),IFERROR(VLOOKUP($C12,'Match Ligue1'!$J$155:$L$177,3,FALSE),0)))</f>
        <v>*</v>
      </c>
      <c r="AO12" s="45" t="str">
        <f>IF('Match Ligue1'!E$180="","",IFERROR(VLOOKUP($C12,'Match Ligue1'!$B$180:$F$188,4,FALSE),IFERROR(VLOOKUP($C12,'Match Ligue1'!$D$180:$F$188,3,FALSE),0)))</f>
        <v>*</v>
      </c>
      <c r="AP12" s="45" t="str">
        <f>IF('Match Ligue1'!K$180="","",IFERROR(VLOOKUP($C12,'Match Ligue1'!$H$180:$L$188,4,FALSE),IFERROR(VLOOKUP($C12,'Match Ligue1'!$J$180:$L$188,3,FALSE),0)))</f>
        <v>*</v>
      </c>
      <c r="AQ12" s="49"/>
      <c r="AR12" s="45">
        <f>IFERROR(VLOOKUP($C12,'Match Ligue1'!$B$4:$F$12,5,FALSE),IFERROR(VLOOKUP($C12,'Match Ligue1'!$D$4:$E$12,2,FALSE),0))</f>
        <v>0</v>
      </c>
      <c r="AS12" s="45">
        <f>IFERROR(VLOOKUP($C12,'Match Ligue1'!$H$4:$L$12,5,FALSE),IFERROR(VLOOKUP($C12,'Match Ligue1'!$J$4:$K$12,2,FALSE),0))</f>
        <v>3</v>
      </c>
      <c r="AT12" s="45">
        <f>IFERROR(VLOOKUP($C12,'Match Ligue1'!$B$15:$F$23,5,FALSE),IFERROR(VLOOKUP($C12,'Match Ligue1'!$D$15:$E$23,2,FALSE),0))</f>
        <v>1</v>
      </c>
      <c r="AU12" s="45">
        <f>IFERROR(VLOOKUP($C12,'Match Ligue1'!$H$15:$L$23,5,FALSE),IFERROR(VLOOKUP($C12,'Match Ligue1'!$J$15:$K$23,2,FALSE),0))</f>
        <v>1</v>
      </c>
      <c r="AV12" s="45">
        <f>IFERROR(VLOOKUP($C12,'Match Ligue1'!$B$26:$F$34,5,FALSE),IFERROR(VLOOKUP($C12,'Match Ligue1'!$D$26:$E$34,2,FALSE),0))</f>
        <v>1</v>
      </c>
      <c r="AW12" s="45">
        <f>IFERROR(VLOOKUP($C12,'Match Ligue1'!$H$26:$L$34,5,FALSE),IFERROR(VLOOKUP($C12,'Match Ligue1'!$J$26:$K$34,2,FALSE),0))</f>
        <v>1</v>
      </c>
      <c r="AX12" s="45">
        <f>IFERROR(VLOOKUP($C12,'Match Ligue1'!$B$37:$F$45,5,FALSE),IFERROR(VLOOKUP($C12,'Match Ligue1'!$D$37:$E$45,2,FALSE),0))</f>
        <v>2</v>
      </c>
      <c r="AY12" s="45">
        <f>IFERROR(VLOOKUP($C12,'Match Ligue1'!$H$37:$L$45,5,FALSE),IFERROR(VLOOKUP($C12,'Match Ligue1'!$J$37:$K$45,2,FALSE),0))</f>
        <v>1</v>
      </c>
      <c r="AZ12" s="45" t="str">
        <f>IFERROR(VLOOKUP($C12,'Match Ligue1'!$B$48:$F$56,5,FALSE),IFERROR(VLOOKUP($C12,'Match Ligue1'!$D$48:$E$56,2,FALSE),0))</f>
        <v>*</v>
      </c>
      <c r="BA12" s="45" t="str">
        <f>IFERROR(VLOOKUP($C12,'Match Ligue1'!$H$48:$L$56,5,FALSE),IFERROR(VLOOKUP($C12,'Match Ligue1'!$J$48:$K$56,2,FALSE),0))</f>
        <v>*</v>
      </c>
      <c r="BB12" s="45" t="str">
        <f>IFERROR(VLOOKUP($C12,'Match Ligue1'!$B$59:$F$67,5,FALSE),IFERROR(VLOOKUP($C12,'Match Ligue1'!$D$59:$E$67,2,FALSE),0))</f>
        <v>*</v>
      </c>
      <c r="BC12" s="45" t="str">
        <f>IFERROR(VLOOKUP($C12,'Match Ligue1'!$H$59:$L$67,5,FALSE),IFERROR(VLOOKUP($C12,'Match Ligue1'!$J$59:$K$67,2,FALSE),0))</f>
        <v>*</v>
      </c>
      <c r="BD12" s="45" t="str">
        <f>IFERROR(VLOOKUP($C12,'Match Ligue1'!$B$70:$F$78,5,FALSE),IFERROR(VLOOKUP($C12,'Match Ligue1'!$D$70:$E$78,2,FALSE),0))</f>
        <v>*</v>
      </c>
      <c r="BE12" s="45" t="str">
        <f>IFERROR(VLOOKUP($C12,'Match Ligue1'!$H$70:$L$78,5,FALSE),IFERROR(VLOOKUP($C12,'Match Ligue1'!$J$70:$K$78,2,FALSE),0))</f>
        <v>*</v>
      </c>
      <c r="BF12" s="45" t="str">
        <f>IFERROR(VLOOKUP($C12,'Match Ligue1'!$B$81:$F$89,5,FALSE),IFERROR(VLOOKUP($C12,'Match Ligue1'!$D$81:$E$89,2,FALSE),0))</f>
        <v>*</v>
      </c>
      <c r="BG12" s="45" t="str">
        <f>IFERROR(VLOOKUP($C12,'Match Ligue1'!$H$81:$L$89,5,FALSE),IFERROR(VLOOKUP($C12,'Match Ligue1'!$J$81:$K$89,2,FALSE),0))</f>
        <v>*</v>
      </c>
      <c r="BH12" s="45" t="str">
        <f>IFERROR(VLOOKUP($C12,'Match Ligue1'!$B$92:$F$100,5,FALSE),IFERROR(VLOOKUP($C12,'Match Ligue1'!$D$92:$E$100,2,FALSE),0))</f>
        <v>*</v>
      </c>
      <c r="BI12" s="45" t="str">
        <f>IFERROR(VLOOKUP($C12,'Match Ligue1'!$H$92:$L$100,5,FALSE),IFERROR(VLOOKUP($C12,'Match Ligue1'!$J$92:$K$100,2,FALSE),0))</f>
        <v>*</v>
      </c>
      <c r="BJ12" s="45" t="str">
        <f>IFERROR(VLOOKUP($C12,'Match Ligue1'!$B$103:$F$111,5,FALSE),IFERROR(VLOOKUP($C12,'Match Ligue1'!$D$103:$E$111,2,FALSE),0))</f>
        <v>*</v>
      </c>
      <c r="BK12" s="45" t="str">
        <f>IFERROR(VLOOKUP($C12,'Match Ligue1'!$H$103:$L$111,5,FALSE),IFERROR(VLOOKUP($C12,'Match Ligue1'!$J$103:$K$111,2,FALSE),0))</f>
        <v>*</v>
      </c>
      <c r="BL12" s="45" t="str">
        <f>IFERROR(VLOOKUP($C12,'Match Ligue1'!$B$114:$F$122,5,FALSE),IFERROR(VLOOKUP($C12,'Match Ligue1'!$D$114:$E$122,2,FALSE),0))</f>
        <v>*</v>
      </c>
      <c r="BM12" s="45" t="str">
        <f>IFERROR(VLOOKUP($C12,'Match Ligue1'!$H$114:$L$122,5,FALSE),IFERROR(VLOOKUP($C12,'Match Ligue1'!$J$114:$K$122,2,FALSE),0))</f>
        <v>*</v>
      </c>
      <c r="BN12" s="45" t="str">
        <f>IFERROR(VLOOKUP($C12,'Match Ligue1'!$B$125:$F$133,5,FALSE),IFERROR(VLOOKUP($C12,'Match Ligue1'!$D$125:$E$133,2,FALSE),0))</f>
        <v>*</v>
      </c>
      <c r="BO12" s="45" t="str">
        <f>IFERROR(VLOOKUP($C12,'Match Ligue1'!$H$125:$L$133,5,FALSE),IFERROR(VLOOKUP($C12,'Match Ligue1'!$J$125:$K$133,2,FALSE),0))</f>
        <v>*</v>
      </c>
      <c r="BP12" s="45" t="str">
        <f>IFERROR(VLOOKUP($C12,'Match Ligue1'!$B$136:$F$144,5,FALSE),IFERROR(VLOOKUP($C12,'Match Ligue1'!$D$136:$E$144,2,FALSE),0))</f>
        <v>*</v>
      </c>
      <c r="BQ12" s="45" t="str">
        <f>IFERROR(VLOOKUP($C12,'Match Ligue1'!$H$136:$L$144,5,FALSE),IFERROR(VLOOKUP($C12,'Match Ligue1'!$J$136:$K$144,2,FALSE),0))</f>
        <v>*</v>
      </c>
      <c r="BR12" s="45" t="str">
        <f>IFERROR(VLOOKUP($C12,'Match Ligue1'!$B$147:$F$155,5,FALSE),IFERROR(VLOOKUP($C12,'Match Ligue1'!$D$147:$E$155,2,FALSE),0))</f>
        <v>*</v>
      </c>
      <c r="BS12" s="45" t="str">
        <f>IFERROR(VLOOKUP($C12,'Match Ligue1'!$H$147:$L$155,5,FALSE),IFERROR(VLOOKUP($C12,'Match Ligue1'!$J$147:$K$155,2,FALSE),0))</f>
        <v>*</v>
      </c>
      <c r="BT12" s="45" t="str">
        <f>IFERROR(VLOOKUP($C12,'Match Ligue1'!$B$158:$F$166,5,FALSE),IFERROR(VLOOKUP($C12,'Match Ligue1'!$D$158:$E$166,2,FALSE),0))</f>
        <v>*</v>
      </c>
      <c r="BU12" s="45" t="str">
        <f>IFERROR(VLOOKUP($C12,'Match Ligue1'!$H$158:$L$166,5,FALSE),IFERROR(VLOOKUP($C12,'Match Ligue1'!$J$158:$K$166,2,FALSE),0))</f>
        <v>*</v>
      </c>
      <c r="BV12" s="45" t="str">
        <f>IFERROR(VLOOKUP($C12,'Match Ligue1'!$B$169:$F$177,5,FALSE),IFERROR(VLOOKUP($C12,'Match Ligue1'!$D$169:$E$177,2,FALSE),0))</f>
        <v>*</v>
      </c>
      <c r="BW12" s="45" t="str">
        <f>IFERROR(VLOOKUP($C12,'Match Ligue1'!$H$169:$L$177,5,FALSE),IFERROR(VLOOKUP($C12,'Match Ligue1'!$J$169:$K$177,2,FALSE),0))</f>
        <v>*</v>
      </c>
      <c r="BX12" s="45" t="str">
        <f>IFERROR(VLOOKUP($C12,'Match Ligue1'!$B$180:$F$188,5,FALSE),IFERROR(VLOOKUP($C12,'Match Ligue1'!$D$180:$E$188,2,FALSE),0))</f>
        <v>*</v>
      </c>
      <c r="BY12" s="45" t="str">
        <f>IFERROR(VLOOKUP($C12,'Match Ligue1'!$H$180:$L$188,5,FALSE),IFERROR(VLOOKUP($C12,'Match Ligue1'!$J$180:$K$188,2,FALSE),0))</f>
        <v>*</v>
      </c>
      <c r="BZ12" s="51"/>
      <c r="CA12" s="46">
        <f t="shared" si="3"/>
        <v>-2</v>
      </c>
      <c r="CB12" s="47">
        <v>9</v>
      </c>
    </row>
    <row r="13" spans="1:80" ht="24.75" thickTop="1" thickBot="1" x14ac:dyDescent="0.4">
      <c r="A13" s="45">
        <v>11</v>
      </c>
      <c r="B13">
        <f t="shared" si="0"/>
        <v>1001</v>
      </c>
      <c r="C13" s="55" t="s">
        <v>11</v>
      </c>
      <c r="D13" s="45">
        <f t="shared" si="1"/>
        <v>8</v>
      </c>
      <c r="E13" s="45" cm="1">
        <f t="array" ref="E13">SUMPRODUCT(--(I13:AP13&gt;AR13:BY13))</f>
        <v>2</v>
      </c>
      <c r="F13" s="45" cm="1">
        <f t="array" ref="F13">SUMPRODUCT(--ISNUMBER(I13:AC13),--ISNUMBER(AR13:BL13),--(I13:AC13=AR13:BL13))</f>
        <v>4</v>
      </c>
      <c r="G13" s="45" cm="1">
        <f t="array" ref="G13">SUMPRODUCT(--(I13:AP13&lt;AR13:BY13))</f>
        <v>2</v>
      </c>
      <c r="H13" s="45">
        <f t="shared" si="2"/>
        <v>10</v>
      </c>
      <c r="I13" s="45">
        <f>IF('Match Ligue1'!E$4="","",IFERROR(VLOOKUP($C13,'Match Ligue1'!$B$4:$F$12,4,FALSE),IFERROR(VLOOKUP($C13,'Match Ligue1'!$D$4:$F$12,3,FALSE),0)))</f>
        <v>0</v>
      </c>
      <c r="J13" s="45">
        <f>IF('Match Ligue1'!K$4="","",IFERROR(VLOOKUP($C13,'Match Ligue1'!$H$4:$L$12,4,FALSE),IFERROR(VLOOKUP($C13,'Match Ligue1'!$J$4:$L$12,3,FALSE),0)))</f>
        <v>2</v>
      </c>
      <c r="K13" s="45">
        <f>IF('Match Ligue1'!E$15="","",IFERROR(VLOOKUP($C13,'Match Ligue1'!$B$15:$F$23,4,FALSE),IFERROR(VLOOKUP(C13,'Match Ligue1'!$D$15:$F$23,3,FALSE),0)))</f>
        <v>0</v>
      </c>
      <c r="L13" s="45">
        <f>IF('Match Ligue1'!K$15="","",IFERROR(VLOOKUP($C13,'Match Ligue1'!$H$15:$L$23,4,FALSE),IFERROR(VLOOKUP($C13,'Match Ligue1'!$J$15:$L$23,3,FALSE),0)))</f>
        <v>2</v>
      </c>
      <c r="M13" s="45">
        <f>IF('Match Ligue1'!E$26="","",IFERROR(VLOOKUP($C13,'Match Ligue1'!B$26:F$34,4,FALSE),IFERROR(VLOOKUP($C13,'Match Ligue1'!D$26:F$34,3,FALSE),0)))</f>
        <v>3</v>
      </c>
      <c r="N13" s="45">
        <f>IF('Match Ligue1'!K$26="","",IFERROR(VLOOKUP($C13,'Match Ligue1'!H$26:L$34,4,FALSE),IFERROR(VLOOKUP($C13,'Match Ligue1'!J$26:L$34,3,FALSE),0)))</f>
        <v>2</v>
      </c>
      <c r="O13" s="45">
        <f>IF('Match Ligue1'!E$37="","",IFERROR(VLOOKUP($C13,'Match Ligue1'!B$37:F$45,4,FALSE),IFERROR(VLOOKUP($C13,'Match Ligue1'!D$37:F$45,3,FALSE),0)))</f>
        <v>3</v>
      </c>
      <c r="P13" s="45">
        <f>IF('Match Ligue1'!K$37="","",IFERROR(VLOOKUP($C13,'Match Ligue1'!H$37:L$45,4,FALSE),IFERROR(VLOOKUP($C13,'Match Ligue1'!J$37:L$45,3,FALSE),0)))</f>
        <v>0</v>
      </c>
      <c r="Q13" s="45" t="str">
        <f>IF('Match Ligue1'!E$48="","",IFERROR(VLOOKUP($C13,'Match Ligue1'!$B$48:$F$56,4,FALSE),IFERROR(VLOOKUP($C13,'Match Ligue1'!$D$48:$F$56,3,FALSE),0)))</f>
        <v>*</v>
      </c>
      <c r="R13" s="45" t="str">
        <f>IF('Match Ligue1'!K$48="","",IFERROR(VLOOKUP($C13,'Match Ligue1'!$H$48:$L$56,4,FALSE),IFERROR(VLOOKUP($C13,'Match Ligue1'!$J$48:$L$56,3,FALSE),0)))</f>
        <v>*</v>
      </c>
      <c r="S13" s="45" t="str">
        <f>IF('Match Ligue1'!E$59="","",IFERROR(VLOOKUP($C13,'Match Ligue1'!$B$59:$F$67,4,FALSE),IFERROR(VLOOKUP($C13,'Match Ligue1'!$D$59:$F$67,3,FALSE),0)))</f>
        <v>*</v>
      </c>
      <c r="T13" s="45" t="str">
        <f>IF('Match Ligue1'!K$59="","",IFERROR(VLOOKUP($C13,'Match Ligue1'!$H$59:$L$67,4,FALSE),IFERROR(VLOOKUP($C13,'Match Ligue1'!$J$59:$L$67,3,FALSE),0)))</f>
        <v>*</v>
      </c>
      <c r="U13" s="45" t="str">
        <f>IF('Match Ligue1'!E$70="","",IFERROR(VLOOKUP($C13,'Match Ligue1'!$B$70:$F$78,4,FALSE),IFERROR(VLOOKUP($C13,'Match Ligue1'!$D$70:$F$78,3,FALSE),0)))</f>
        <v>*</v>
      </c>
      <c r="V13" s="45" t="str">
        <f>IF('Match Ligue1'!K$70="","",IFERROR(VLOOKUP($C13,'Match Ligue1'!$H$70:$L$78,4,FALSE),IFERROR(VLOOKUP($C13,'Match Ligue1'!$J$70:$L$78,3,FALSE),0)))</f>
        <v>*</v>
      </c>
      <c r="W13" s="45" t="str">
        <f>IF('Match Ligue1'!E$81="","",IFERROR(VLOOKUP($C13,'Match Ligue1'!$B$81:$F$89,4,FALSE),IFERROR(VLOOKUP($C13,'Match Ligue1'!$D$81:$F$89,3,FALSE),0)))</f>
        <v>*</v>
      </c>
      <c r="X13" s="45" t="str">
        <f>IF('Match Ligue1'!K$81="","",IFERROR(VLOOKUP($C13,'Match Ligue1'!$H$81:$L$89,4,FALSE),IFERROR(VLOOKUP($C13,'Match Ligue1'!$J$81:$L$89,3,FALSE),0)))</f>
        <v>*</v>
      </c>
      <c r="Y13" s="45" t="str">
        <f>IF('Match Ligue1'!E$92="","",IFERROR(VLOOKUP($C13,'Match Ligue1'!$B$92:$F$100,4,FALSE),IFERROR(VLOOKUP($C13,'Match Ligue1'!$D$92:$F$100,3,FALSE),0)))</f>
        <v>*</v>
      </c>
      <c r="Z13" s="45" t="str">
        <f>IF('Match Ligue1'!K$92="","",IFERROR(VLOOKUP($C13,'Match Ligue1'!$H$92:$L$100,4,FALSE),IFERROR(VLOOKUP($C13,'Match Ligue1'!$J$92:$L$100,3,FALSE),0)))</f>
        <v>*</v>
      </c>
      <c r="AA13" s="45" t="str">
        <f>IF('Match Ligue1'!E$103="","",IFERROR(VLOOKUP($C13,'Match Ligue1'!$B$103:$F$111,4,FALSE),IFERROR(VLOOKUP($C13,'Match Ligue1'!$D$103:$F$111,3,FALSE),0)))</f>
        <v>*</v>
      </c>
      <c r="AB13" s="45" t="str">
        <f>IF('Match Ligue1'!K$103="","",IFERROR(VLOOKUP($C13,'Match Ligue1'!$H$103:$L$111,4,FALSE),IFERROR(VLOOKUP($C13,'Match Ligue1'!$J$103:$L$111,3,FALSE),0)))</f>
        <v>*</v>
      </c>
      <c r="AC13" s="45" t="str">
        <f>IF('Match Ligue1'!E$114="","",IFERROR(VLOOKUP($C13,'Match Ligue1'!$B$114:$F$122,4,FALSE),IFERROR(VLOOKUP($C13,'Match Ligue1'!$D$114:$F$122,3,FALSE),0)))</f>
        <v>*</v>
      </c>
      <c r="AD13" s="45" t="str">
        <f>IF('Match Ligue1'!K$114="","",IFERROR(VLOOKUP($C13,'Match Ligue1'!$H$114:$L$122,4,FALSE),IFERROR(VLOOKUP($C13,'Match Ligue1'!$J$114:$L$122,3,FALSE),0)))</f>
        <v>*</v>
      </c>
      <c r="AE13" s="45" t="str">
        <f>IF('Match Ligue1'!E$125="","",IFERROR(VLOOKUP($C13,'Match Ligue1'!$B$125:$F$133,4,FALSE),IFERROR(VLOOKUP($C13,'Match Ligue1'!$D$125:$F$133,3,FALSE),0)))</f>
        <v>*</v>
      </c>
      <c r="AF13" s="45" t="str">
        <f>IF('Match Ligue1'!K$125="","",IFERROR(VLOOKUP($C13,'Match Ligue1'!$H$125:$L$133,4,FALSE),IFERROR(VLOOKUP($C13,'Match Ligue1'!$J$125:$L$133,3,FALSE),0)))</f>
        <v>*</v>
      </c>
      <c r="AG13" s="45" t="str">
        <f>IF('Match Ligue1'!E$136="","",IFERROR(VLOOKUP($C13,'Match Ligue1'!$B$136:$F$144,4,FALSE),IFERROR(VLOOKUP($C13,'Match Ligue1'!$D$136:$F$144,3,FALSE),0)))</f>
        <v>*</v>
      </c>
      <c r="AH13" s="45" t="str">
        <f>IF('Match Ligue1'!K$136="","",IFERROR(VLOOKUP($C13,'Match Ligue1'!$H$136:$L$144,4,FALSE),IFERROR(VLOOKUP($C13,'Match Ligue1'!$J$136:$L$144,3,FALSE),0)))</f>
        <v>*</v>
      </c>
      <c r="AI13" s="45" t="str">
        <f>IF('Match Ligue1'!E$147="","",IFERROR(VLOOKUP($C13,'Match Ligue1'!$B$147:$F$155,4,FALSE),IFERROR(VLOOKUP($C13,'Match Ligue1'!$D$147:$F$155,3,FALSE),0)))</f>
        <v>*</v>
      </c>
      <c r="AJ13" s="45" t="str">
        <f>IF('Match Ligue1'!K$147="","",IFERROR(VLOOKUP($C13,'Match Ligue1'!$H$147:$L$155,4,FALSE),IFERROR(VLOOKUP($C13,'Match Ligue1'!$J$147:$L$155,3,FALSE),0)))</f>
        <v>*</v>
      </c>
      <c r="AK13" s="45" t="str">
        <f>IF('Match Ligue1'!E$158="","",IFERROR(VLOOKUP($C13,'Match Ligue1'!$B$158:$F$166,4,FALSE),IFERROR(VLOOKUP($C13,'Match Ligue1'!$D$158:$F$166,3,FALSE),0)))</f>
        <v>*</v>
      </c>
      <c r="AL13" s="45" t="str">
        <f>IF('Match Ligue1'!K$158="","",IFERROR(VLOOKUP($C13,'Match Ligue1'!$H$158:$L$166,4,FALSE),IFERROR(VLOOKUP($C13,'Match Ligue1'!$J$158:$L$166,3,FALSE),0)))</f>
        <v>*</v>
      </c>
      <c r="AM13" s="45" t="str">
        <f>IF('Match Ligue1'!E$169="","",IFERROR(VLOOKUP($C13,'Match Ligue1'!$B$169:$F$177,4,FALSE),IFERROR(VLOOKUP($C13,'Match Ligue1'!$D$169:$F$177,3,FALSE),0)))</f>
        <v>*</v>
      </c>
      <c r="AN13" s="45" t="str">
        <f>IF('Match Ligue1'!K$169="","",IFERROR(VLOOKUP($C13,'Match Ligue1'!$H$169:$L$177,4,FALSE),IFERROR(VLOOKUP($C13,'Match Ligue1'!$J$155:$L$177,3,FALSE),0)))</f>
        <v>*</v>
      </c>
      <c r="AO13" s="45" t="str">
        <f>IF('Match Ligue1'!E$180="","",IFERROR(VLOOKUP($C13,'Match Ligue1'!$B$180:$F$188,4,FALSE),IFERROR(VLOOKUP($C13,'Match Ligue1'!$D$180:$F$188,3,FALSE),0)))</f>
        <v>*</v>
      </c>
      <c r="AP13" s="45" t="str">
        <f>IF('Match Ligue1'!K$180="","",IFERROR(VLOOKUP($C13,'Match Ligue1'!$H$180:$L$188,4,FALSE),IFERROR(VLOOKUP($C13,'Match Ligue1'!$J$180:$L$188,3,FALSE),0)))</f>
        <v>*</v>
      </c>
      <c r="AQ13" s="49"/>
      <c r="AR13" s="45">
        <f>IFERROR(VLOOKUP($C13,'Match Ligue1'!$B$4:$F$12,5,FALSE),IFERROR(VLOOKUP($C13,'Match Ligue1'!$D$4:$E$12,2,FALSE),0))</f>
        <v>2</v>
      </c>
      <c r="AS13" s="45">
        <f>IFERROR(VLOOKUP($C13,'Match Ligue1'!$H$4:$L$12,5,FALSE),IFERROR(VLOOKUP($C13,'Match Ligue1'!$J$4:$K$12,2,FALSE),0))</f>
        <v>2</v>
      </c>
      <c r="AT13" s="45">
        <f>IFERROR(VLOOKUP($C13,'Match Ligue1'!$B$15:$F$23,5,FALSE),IFERROR(VLOOKUP($C13,'Match Ligue1'!$D$15:$E$23,2,FALSE),0))</f>
        <v>1</v>
      </c>
      <c r="AU13" s="45">
        <f>IFERROR(VLOOKUP($C13,'Match Ligue1'!$H$15:$L$23,5,FALSE),IFERROR(VLOOKUP($C13,'Match Ligue1'!$J$15:$K$23,2,FALSE),0))</f>
        <v>2</v>
      </c>
      <c r="AV13" s="45">
        <f>IFERROR(VLOOKUP($C13,'Match Ligue1'!$B$26:$F$34,5,FALSE),IFERROR(VLOOKUP($C13,'Match Ligue1'!$D$26:$E$34,2,FALSE),0))</f>
        <v>2</v>
      </c>
      <c r="AW13" s="45">
        <f>IFERROR(VLOOKUP($C13,'Match Ligue1'!$H$26:$L$34,5,FALSE),IFERROR(VLOOKUP($C13,'Match Ligue1'!$J$26:$K$34,2,FALSE),0))</f>
        <v>2</v>
      </c>
      <c r="AX13" s="45">
        <f>IFERROR(VLOOKUP($C13,'Match Ligue1'!$B$37:$F$45,5,FALSE),IFERROR(VLOOKUP($C13,'Match Ligue1'!$D$37:$E$45,2,FALSE),0))</f>
        <v>0</v>
      </c>
      <c r="AY13" s="45">
        <f>IFERROR(VLOOKUP($C13,'Match Ligue1'!$H$37:$L$45,5,FALSE),IFERROR(VLOOKUP($C13,'Match Ligue1'!$J$37:$K$45,2,FALSE),0))</f>
        <v>0</v>
      </c>
      <c r="AZ13" s="45" t="str">
        <f>IFERROR(VLOOKUP($C13,'Match Ligue1'!$B$48:$F$56,5,FALSE),IFERROR(VLOOKUP($C13,'Match Ligue1'!$D$48:$E$56,2,FALSE),0))</f>
        <v>*</v>
      </c>
      <c r="BA13" s="45" t="str">
        <f>IFERROR(VLOOKUP($C13,'Match Ligue1'!$H$48:$L$56,5,FALSE),IFERROR(VLOOKUP($C13,'Match Ligue1'!$J$48:$K$56,2,FALSE),0))</f>
        <v>*</v>
      </c>
      <c r="BB13" s="45" t="str">
        <f>IFERROR(VLOOKUP($C13,'Match Ligue1'!$B$59:$F$67,5,FALSE),IFERROR(VLOOKUP($C13,'Match Ligue1'!$D$59:$E$67,2,FALSE),0))</f>
        <v>*</v>
      </c>
      <c r="BC13" s="45" t="str">
        <f>IFERROR(VLOOKUP($C13,'Match Ligue1'!$H$59:$L$67,5,FALSE),IFERROR(VLOOKUP($C13,'Match Ligue1'!$J$59:$K$67,2,FALSE),0))</f>
        <v>*</v>
      </c>
      <c r="BD13" s="45" t="str">
        <f>IFERROR(VLOOKUP($C13,'Match Ligue1'!$B$70:$F$78,5,FALSE),IFERROR(VLOOKUP($C13,'Match Ligue1'!$D$70:$E$78,2,FALSE),0))</f>
        <v>*</v>
      </c>
      <c r="BE13" s="45" t="str">
        <f>IFERROR(VLOOKUP($C13,'Match Ligue1'!$H$70:$L$78,5,FALSE),IFERROR(VLOOKUP($C13,'Match Ligue1'!$J$70:$K$78,2,FALSE),0))</f>
        <v>*</v>
      </c>
      <c r="BF13" s="45" t="str">
        <f>IFERROR(VLOOKUP($C13,'Match Ligue1'!$B$81:$F$89,5,FALSE),IFERROR(VLOOKUP($C13,'Match Ligue1'!$D$81:$E$89,2,FALSE),0))</f>
        <v>*</v>
      </c>
      <c r="BG13" s="45" t="str">
        <f>IFERROR(VLOOKUP($C13,'Match Ligue1'!$H$81:$L$89,5,FALSE),IFERROR(VLOOKUP($C13,'Match Ligue1'!$J$81:$K$89,2,FALSE),0))</f>
        <v>*</v>
      </c>
      <c r="BH13" s="45" t="str">
        <f>IFERROR(VLOOKUP($C13,'Match Ligue1'!$B$92:$F$100,5,FALSE),IFERROR(VLOOKUP($C13,'Match Ligue1'!$D$92:$E$100,2,FALSE),0))</f>
        <v>*</v>
      </c>
      <c r="BI13" s="45" t="str">
        <f>IFERROR(VLOOKUP($C13,'Match Ligue1'!$H$92:$L$100,5,FALSE),IFERROR(VLOOKUP($C13,'Match Ligue1'!$J$92:$K$100,2,FALSE),0))</f>
        <v>*</v>
      </c>
      <c r="BJ13" s="45" t="str">
        <f>IFERROR(VLOOKUP($C13,'Match Ligue1'!$B$103:$F$111,5,FALSE),IFERROR(VLOOKUP($C13,'Match Ligue1'!$D$103:$E$111,2,FALSE),0))</f>
        <v>*</v>
      </c>
      <c r="BK13" s="45" t="str">
        <f>IFERROR(VLOOKUP($C13,'Match Ligue1'!$H$103:$L$111,5,FALSE),IFERROR(VLOOKUP($C13,'Match Ligue1'!$J$103:$K$111,2,FALSE),0))</f>
        <v>*</v>
      </c>
      <c r="BL13" s="45" t="str">
        <f>IFERROR(VLOOKUP($C13,'Match Ligue1'!$B$114:$F$122,5,FALSE),IFERROR(VLOOKUP($C13,'Match Ligue1'!$D$114:$E$122,2,FALSE),0))</f>
        <v>*</v>
      </c>
      <c r="BM13" s="45" t="str">
        <f>IFERROR(VLOOKUP($C13,'Match Ligue1'!$H$114:$L$122,5,FALSE),IFERROR(VLOOKUP($C13,'Match Ligue1'!$J$114:$K$122,2,FALSE),0))</f>
        <v>*</v>
      </c>
      <c r="BN13" s="45" t="str">
        <f>IFERROR(VLOOKUP($C13,'Match Ligue1'!$B$125:$F$133,5,FALSE),IFERROR(VLOOKUP($C13,'Match Ligue1'!$D$125:$E$133,2,FALSE),0))</f>
        <v>*</v>
      </c>
      <c r="BO13" s="45" t="str">
        <f>IFERROR(VLOOKUP($C13,'Match Ligue1'!$H$125:$L$133,5,FALSE),IFERROR(VLOOKUP($C13,'Match Ligue1'!$J$125:$K$133,2,FALSE),0))</f>
        <v>*</v>
      </c>
      <c r="BP13" s="45" t="str">
        <f>IFERROR(VLOOKUP($C13,'Match Ligue1'!$B$136:$F$144,5,FALSE),IFERROR(VLOOKUP($C13,'Match Ligue1'!$D$136:$E$144,2,FALSE),0))</f>
        <v>*</v>
      </c>
      <c r="BQ13" s="45" t="str">
        <f>IFERROR(VLOOKUP($C13,'Match Ligue1'!$H$136:$L$144,5,FALSE),IFERROR(VLOOKUP($C13,'Match Ligue1'!$J$136:$K$144,2,FALSE),0))</f>
        <v>*</v>
      </c>
      <c r="BR13" s="45" t="str">
        <f>IFERROR(VLOOKUP($C13,'Match Ligue1'!$B$147:$F$155,5,FALSE),IFERROR(VLOOKUP($C13,'Match Ligue1'!$D$147:$E$155,2,FALSE),0))</f>
        <v>*</v>
      </c>
      <c r="BS13" s="45" t="str">
        <f>IFERROR(VLOOKUP($C13,'Match Ligue1'!$H$147:$L$155,5,FALSE),IFERROR(VLOOKUP($C13,'Match Ligue1'!$J$147:$K$155,2,FALSE),0))</f>
        <v>*</v>
      </c>
      <c r="BT13" s="45" t="str">
        <f>IFERROR(VLOOKUP($C13,'Match Ligue1'!$B$158:$F$166,5,FALSE),IFERROR(VLOOKUP($C13,'Match Ligue1'!$D$158:$E$166,2,FALSE),0))</f>
        <v>*</v>
      </c>
      <c r="BU13" s="45" t="str">
        <f>IFERROR(VLOOKUP($C13,'Match Ligue1'!$H$158:$L$166,5,FALSE),IFERROR(VLOOKUP($C13,'Match Ligue1'!$J$158:$K$166,2,FALSE),0))</f>
        <v>*</v>
      </c>
      <c r="BV13" s="45" t="str">
        <f>IFERROR(VLOOKUP($C13,'Match Ligue1'!$B$169:$F$177,5,FALSE),IFERROR(VLOOKUP($C13,'Match Ligue1'!$D$169:$E$177,2,FALSE),0))</f>
        <v>*</v>
      </c>
      <c r="BW13" s="45" t="str">
        <f>IFERROR(VLOOKUP($C13,'Match Ligue1'!$H$169:$L$177,5,FALSE),IFERROR(VLOOKUP($C13,'Match Ligue1'!$J$169:$K$177,2,FALSE),0))</f>
        <v>*</v>
      </c>
      <c r="BX13" s="45" t="str">
        <f>IFERROR(VLOOKUP($C13,'Match Ligue1'!$B$180:$F$188,5,FALSE),IFERROR(VLOOKUP($C13,'Match Ligue1'!$D$180:$E$188,2,FALSE),0))</f>
        <v>*</v>
      </c>
      <c r="BY13" s="45" t="str">
        <f>IFERROR(VLOOKUP($C13,'Match Ligue1'!$H$180:$L$188,5,FALSE),IFERROR(VLOOKUP($C13,'Match Ligue1'!$J$180:$K$188,2,FALSE),0))</f>
        <v>*</v>
      </c>
      <c r="BZ13" s="51"/>
      <c r="CA13" s="46">
        <f t="shared" si="3"/>
        <v>1</v>
      </c>
      <c r="CB13">
        <v>18</v>
      </c>
    </row>
    <row r="14" spans="1:80" ht="24.75" thickTop="1" thickBot="1" x14ac:dyDescent="0.4">
      <c r="A14" s="45">
        <v>12</v>
      </c>
      <c r="B14">
        <f t="shared" si="0"/>
        <v>994</v>
      </c>
      <c r="C14" s="55" t="s">
        <v>6</v>
      </c>
      <c r="D14" s="45">
        <f t="shared" si="1"/>
        <v>8</v>
      </c>
      <c r="E14" s="45" cm="1">
        <f t="array" ref="E14">SUMPRODUCT(--(I14:AP14&gt;AR14:BY14))</f>
        <v>3</v>
      </c>
      <c r="F14" s="45" cm="1">
        <f t="array" ref="F14">SUMPRODUCT(--ISNUMBER(I14:AC14),--ISNUMBER(AR14:BL14),--(I14:AC14=AR14:BL14))</f>
        <v>1</v>
      </c>
      <c r="G14" s="45" cm="1">
        <f t="array" ref="G14">SUMPRODUCT(--(I14:AP14&lt;AR14:BY14))</f>
        <v>4</v>
      </c>
      <c r="H14" s="45">
        <f t="shared" si="2"/>
        <v>10</v>
      </c>
      <c r="I14" s="45">
        <f>IF('Match Ligue1'!E$4="","",IFERROR(VLOOKUP($C14,'Match Ligue1'!$B$4:$F$12,4,FALSE),IFERROR(VLOOKUP($C14,'Match Ligue1'!$D$4:$F$12,3,FALSE),0)))</f>
        <v>2</v>
      </c>
      <c r="J14" s="45">
        <f>IF('Match Ligue1'!K$4="","",IFERROR(VLOOKUP($C14,'Match Ligue1'!$H$4:$L$12,4,FALSE),IFERROR(VLOOKUP($C14,'Match Ligue1'!$J$4:$L$12,3,FALSE),0)))</f>
        <v>1</v>
      </c>
      <c r="K14" s="45">
        <f>IF('Match Ligue1'!E$15="","",IFERROR(VLOOKUP($C14,'Match Ligue1'!$B$15:$F$23,4,FALSE),IFERROR(VLOOKUP(C14,'Match Ligue1'!$D$15:$F$23,3,FALSE),0)))</f>
        <v>1</v>
      </c>
      <c r="L14" s="45">
        <f>IF('Match Ligue1'!K$15="","",IFERROR(VLOOKUP($C14,'Match Ligue1'!$H$15:$L$23,4,FALSE),IFERROR(VLOOKUP($C14,'Match Ligue1'!$J$15:$L$23,3,FALSE),0)))</f>
        <v>1</v>
      </c>
      <c r="M14" s="45">
        <f>IF('Match Ligue1'!E$26="","",IFERROR(VLOOKUP($C14,'Match Ligue1'!B$26:F$34,4,FALSE),IFERROR(VLOOKUP($C14,'Match Ligue1'!D$26:F$34,3,FALSE),0)))</f>
        <v>2</v>
      </c>
      <c r="N14" s="45">
        <f>IF('Match Ligue1'!K$26="","",IFERROR(VLOOKUP($C14,'Match Ligue1'!H$26:L$34,4,FALSE),IFERROR(VLOOKUP($C14,'Match Ligue1'!J$26:L$34,3,FALSE),0)))</f>
        <v>1</v>
      </c>
      <c r="O14" s="45">
        <f>IF('Match Ligue1'!E$37="","",IFERROR(VLOOKUP($C14,'Match Ligue1'!B$37:F$45,4,FALSE),IFERROR(VLOOKUP($C14,'Match Ligue1'!D$37:F$45,3,FALSE),0)))</f>
        <v>3</v>
      </c>
      <c r="P14" s="45">
        <f>IF('Match Ligue1'!K$37="","",IFERROR(VLOOKUP($C14,'Match Ligue1'!H$37:L$45,4,FALSE),IFERROR(VLOOKUP($C14,'Match Ligue1'!J$37:L$45,3,FALSE),0)))</f>
        <v>1</v>
      </c>
      <c r="Q14" s="45" t="str">
        <f>IF('Match Ligue1'!E$48="","",IFERROR(VLOOKUP($C14,'Match Ligue1'!$B$48:$F$56,4,FALSE),IFERROR(VLOOKUP($C14,'Match Ligue1'!$D$48:$F$56,3,FALSE),0)))</f>
        <v>*</v>
      </c>
      <c r="R14" s="45" t="str">
        <f>IF('Match Ligue1'!K$48="","",IFERROR(VLOOKUP($C14,'Match Ligue1'!$H$48:$L$56,4,FALSE),IFERROR(VLOOKUP($C14,'Match Ligue1'!$J$48:$L$56,3,FALSE),0)))</f>
        <v>*</v>
      </c>
      <c r="S14" s="45" t="str">
        <f>IF('Match Ligue1'!E$59="","",IFERROR(VLOOKUP($C14,'Match Ligue1'!$B$59:$F$67,4,FALSE),IFERROR(VLOOKUP($C14,'Match Ligue1'!$D$59:$F$67,3,FALSE),0)))</f>
        <v>*</v>
      </c>
      <c r="T14" s="45" t="str">
        <f>IF('Match Ligue1'!K$59="","",IFERROR(VLOOKUP($C14,'Match Ligue1'!$H$59:$L$67,4,FALSE),IFERROR(VLOOKUP($C14,'Match Ligue1'!$J$59:$L$67,3,FALSE),0)))</f>
        <v>*</v>
      </c>
      <c r="U14" s="45" t="str">
        <f>IF('Match Ligue1'!E$70="","",IFERROR(VLOOKUP($C14,'Match Ligue1'!$B$70:$F$78,4,FALSE),IFERROR(VLOOKUP($C14,'Match Ligue1'!$D$70:$F$78,3,FALSE),0)))</f>
        <v>*</v>
      </c>
      <c r="V14" s="45" t="str">
        <f>IF('Match Ligue1'!K$70="","",IFERROR(VLOOKUP($C14,'Match Ligue1'!$H$70:$L$78,4,FALSE),IFERROR(VLOOKUP($C14,'Match Ligue1'!$J$70:$L$78,3,FALSE),0)))</f>
        <v>*</v>
      </c>
      <c r="W14" s="45" t="str">
        <f>IF('Match Ligue1'!E$81="","",IFERROR(VLOOKUP($C14,'Match Ligue1'!$B$81:$F$89,4,FALSE),IFERROR(VLOOKUP($C14,'Match Ligue1'!$D$81:$F$89,3,FALSE),0)))</f>
        <v>*</v>
      </c>
      <c r="X14" s="45" t="str">
        <f>IF('Match Ligue1'!K$81="","",IFERROR(VLOOKUP($C14,'Match Ligue1'!$H$81:$L$89,4,FALSE),IFERROR(VLOOKUP($C14,'Match Ligue1'!$J$81:$L$89,3,FALSE),0)))</f>
        <v>*</v>
      </c>
      <c r="Y14" s="45" t="str">
        <f>IF('Match Ligue1'!E$92="","",IFERROR(VLOOKUP($C14,'Match Ligue1'!$B$92:$F$100,4,FALSE),IFERROR(VLOOKUP($C14,'Match Ligue1'!$D$92:$F$100,3,FALSE),0)))</f>
        <v>*</v>
      </c>
      <c r="Z14" s="45" t="str">
        <f>IF('Match Ligue1'!K$92="","",IFERROR(VLOOKUP($C14,'Match Ligue1'!$H$92:$L$100,4,FALSE),IFERROR(VLOOKUP($C14,'Match Ligue1'!$J$92:$L$100,3,FALSE),0)))</f>
        <v>*</v>
      </c>
      <c r="AA14" s="45" t="str">
        <f>IF('Match Ligue1'!E$103="","",IFERROR(VLOOKUP($C14,'Match Ligue1'!$B$103:$F$111,4,FALSE),IFERROR(VLOOKUP($C14,'Match Ligue1'!$D$103:$F$111,3,FALSE),0)))</f>
        <v>*</v>
      </c>
      <c r="AB14" s="45" t="str">
        <f>IF('Match Ligue1'!K$103="","",IFERROR(VLOOKUP($C14,'Match Ligue1'!$H$103:$L$111,4,FALSE),IFERROR(VLOOKUP($C14,'Match Ligue1'!$J$103:$L$111,3,FALSE),0)))</f>
        <v>*</v>
      </c>
      <c r="AC14" s="45" t="str">
        <f>IF('Match Ligue1'!E$114="","",IFERROR(VLOOKUP($C14,'Match Ligue1'!$B$114:$F$122,4,FALSE),IFERROR(VLOOKUP($C14,'Match Ligue1'!$D$114:$F$122,3,FALSE),0)))</f>
        <v>*</v>
      </c>
      <c r="AD14" s="45" t="str">
        <f>IF('Match Ligue1'!K$114="","",IFERROR(VLOOKUP($C14,'Match Ligue1'!$H$114:$L$122,4,FALSE),IFERROR(VLOOKUP($C14,'Match Ligue1'!$J$114:$L$122,3,FALSE),0)))</f>
        <v>*</v>
      </c>
      <c r="AE14" s="45" t="str">
        <f>IF('Match Ligue1'!E$125="","",IFERROR(VLOOKUP($C14,'Match Ligue1'!$B$125:$F$133,4,FALSE),IFERROR(VLOOKUP($C14,'Match Ligue1'!$D$125:$F$133,3,FALSE),0)))</f>
        <v>*</v>
      </c>
      <c r="AF14" s="45" t="str">
        <f>IF('Match Ligue1'!K$125="","",IFERROR(VLOOKUP($C14,'Match Ligue1'!$H$125:$L$133,4,FALSE),IFERROR(VLOOKUP($C14,'Match Ligue1'!$J$125:$L$133,3,FALSE),0)))</f>
        <v>*</v>
      </c>
      <c r="AG14" s="45" t="str">
        <f>IF('Match Ligue1'!E$136="","",IFERROR(VLOOKUP($C14,'Match Ligue1'!$B$136:$F$144,4,FALSE),IFERROR(VLOOKUP($C14,'Match Ligue1'!$D$136:$F$144,3,FALSE),0)))</f>
        <v>*</v>
      </c>
      <c r="AH14" s="45" t="str">
        <f>IF('Match Ligue1'!K$136="","",IFERROR(VLOOKUP($C14,'Match Ligue1'!$H$136:$L$144,4,FALSE),IFERROR(VLOOKUP($C14,'Match Ligue1'!$J$136:$L$144,3,FALSE),0)))</f>
        <v>*</v>
      </c>
      <c r="AI14" s="45" t="str">
        <f>IF('Match Ligue1'!E$147="","",IFERROR(VLOOKUP($C14,'Match Ligue1'!$B$147:$F$155,4,FALSE),IFERROR(VLOOKUP($C14,'Match Ligue1'!$D$147:$F$155,3,FALSE),0)))</f>
        <v>*</v>
      </c>
      <c r="AJ14" s="45" t="str">
        <f>IF('Match Ligue1'!K$147="","",IFERROR(VLOOKUP($C14,'Match Ligue1'!$H$147:$L$155,4,FALSE),IFERROR(VLOOKUP($C14,'Match Ligue1'!$J$147:$L$155,3,FALSE),0)))</f>
        <v>*</v>
      </c>
      <c r="AK14" s="45" t="str">
        <f>IF('Match Ligue1'!E$158="","",IFERROR(VLOOKUP($C14,'Match Ligue1'!$B$158:$F$166,4,FALSE),IFERROR(VLOOKUP($C14,'Match Ligue1'!$D$158:$F$166,3,FALSE),0)))</f>
        <v>*</v>
      </c>
      <c r="AL14" s="45" t="str">
        <f>IF('Match Ligue1'!K$158="","",IFERROR(VLOOKUP($C14,'Match Ligue1'!$H$158:$L$166,4,FALSE),IFERROR(VLOOKUP($C14,'Match Ligue1'!$J$158:$L$166,3,FALSE),0)))</f>
        <v>*</v>
      </c>
      <c r="AM14" s="45" t="str">
        <f>IF('Match Ligue1'!E$169="","",IFERROR(VLOOKUP($C14,'Match Ligue1'!$B$169:$F$177,4,FALSE),IFERROR(VLOOKUP($C14,'Match Ligue1'!$D$169:$F$177,3,FALSE),0)))</f>
        <v>*</v>
      </c>
      <c r="AN14" s="45" t="str">
        <f>IF('Match Ligue1'!K$169="","",IFERROR(VLOOKUP($C14,'Match Ligue1'!$H$169:$L$177,4,FALSE),IFERROR(VLOOKUP($C14,'Match Ligue1'!$J$155:$L$177,3,FALSE),0)))</f>
        <v>*</v>
      </c>
      <c r="AO14" s="45" t="str">
        <f>IF('Match Ligue1'!E$180="","",IFERROR(VLOOKUP($C14,'Match Ligue1'!$B$180:$F$188,4,FALSE),IFERROR(VLOOKUP($C14,'Match Ligue1'!$D$180:$F$188,3,FALSE),0)))</f>
        <v>*</v>
      </c>
      <c r="AP14" s="45" t="str">
        <f>IF('Match Ligue1'!K$180="","",IFERROR(VLOOKUP($C14,'Match Ligue1'!$H$180:$L$188,4,FALSE),IFERROR(VLOOKUP($C14,'Match Ligue1'!$J$180:$L$188,3,FALSE),0)))</f>
        <v>*</v>
      </c>
      <c r="AQ14" s="49"/>
      <c r="AR14" s="45">
        <f>IFERROR(VLOOKUP($C14,'Match Ligue1'!$B$4:$F$12,5,FALSE),IFERROR(VLOOKUP($C14,'Match Ligue1'!$D$4:$E$12,2,FALSE),0))</f>
        <v>5</v>
      </c>
      <c r="AS14" s="45">
        <f>IFERROR(VLOOKUP($C14,'Match Ligue1'!$H$4:$L$12,5,FALSE),IFERROR(VLOOKUP($C14,'Match Ligue1'!$J$4:$K$12,2,FALSE),0))</f>
        <v>3</v>
      </c>
      <c r="AT14" s="45">
        <f>IFERROR(VLOOKUP($C14,'Match Ligue1'!$B$15:$F$23,5,FALSE),IFERROR(VLOOKUP($C14,'Match Ligue1'!$D$15:$E$23,2,FALSE),0))</f>
        <v>3</v>
      </c>
      <c r="AU14" s="45">
        <f>IFERROR(VLOOKUP($C14,'Match Ligue1'!$H$15:$L$23,5,FALSE),IFERROR(VLOOKUP($C14,'Match Ligue1'!$J$15:$K$23,2,FALSE),0))</f>
        <v>0</v>
      </c>
      <c r="AV14" s="45">
        <f>IFERROR(VLOOKUP($C14,'Match Ligue1'!$B$26:$F$34,5,FALSE),IFERROR(VLOOKUP($C14,'Match Ligue1'!$D$26:$E$34,2,FALSE),0))</f>
        <v>1</v>
      </c>
      <c r="AW14" s="45">
        <f>IFERROR(VLOOKUP($C14,'Match Ligue1'!$H$26:$L$34,5,FALSE),IFERROR(VLOOKUP($C14,'Match Ligue1'!$J$26:$K$34,2,FALSE),0))</f>
        <v>4</v>
      </c>
      <c r="AX14" s="45">
        <f>IFERROR(VLOOKUP($C14,'Match Ligue1'!$B$37:$F$45,5,FALSE),IFERROR(VLOOKUP($C14,'Match Ligue1'!$D$37:$E$45,2,FALSE),0))</f>
        <v>1</v>
      </c>
      <c r="AY14" s="45">
        <f>IFERROR(VLOOKUP($C14,'Match Ligue1'!$H$37:$L$45,5,FALSE),IFERROR(VLOOKUP($C14,'Match Ligue1'!$J$37:$K$45,2,FALSE),0))</f>
        <v>1</v>
      </c>
      <c r="AZ14" s="45" t="str">
        <f>IFERROR(VLOOKUP($C14,'Match Ligue1'!$B$48:$F$56,5,FALSE),IFERROR(VLOOKUP($C14,'Match Ligue1'!$D$48:$E$56,2,FALSE),0))</f>
        <v>*</v>
      </c>
      <c r="BA14" s="45" t="str">
        <f>IFERROR(VLOOKUP($C14,'Match Ligue1'!$H$48:$L$56,5,FALSE),IFERROR(VLOOKUP($C14,'Match Ligue1'!$J$48:$K$56,2,FALSE),0))</f>
        <v>*</v>
      </c>
      <c r="BB14" s="45" t="str">
        <f>IFERROR(VLOOKUP($C14,'Match Ligue1'!$B$59:$F$67,5,FALSE),IFERROR(VLOOKUP($C14,'Match Ligue1'!$D$59:$E$67,2,FALSE),0))</f>
        <v>*</v>
      </c>
      <c r="BC14" s="45" t="str">
        <f>IFERROR(VLOOKUP($C14,'Match Ligue1'!$H$59:$L$67,5,FALSE),IFERROR(VLOOKUP($C14,'Match Ligue1'!$J$59:$K$67,2,FALSE),0))</f>
        <v>*</v>
      </c>
      <c r="BD14" s="45" t="str">
        <f>IFERROR(VLOOKUP($C14,'Match Ligue1'!$B$70:$F$78,5,FALSE),IFERROR(VLOOKUP($C14,'Match Ligue1'!$D$70:$E$78,2,FALSE),0))</f>
        <v>*</v>
      </c>
      <c r="BE14" s="45" t="str">
        <f>IFERROR(VLOOKUP($C14,'Match Ligue1'!$H$70:$L$78,5,FALSE),IFERROR(VLOOKUP($C14,'Match Ligue1'!$J$70:$K$78,2,FALSE),0))</f>
        <v>*</v>
      </c>
      <c r="BF14" s="45" t="str">
        <f>IFERROR(VLOOKUP($C14,'Match Ligue1'!$B$81:$F$89,5,FALSE),IFERROR(VLOOKUP($C14,'Match Ligue1'!$D$81:$E$89,2,FALSE),0))</f>
        <v>*</v>
      </c>
      <c r="BG14" s="45" t="str">
        <f>IFERROR(VLOOKUP($C14,'Match Ligue1'!$H$81:$L$89,5,FALSE),IFERROR(VLOOKUP($C14,'Match Ligue1'!$J$81:$K$89,2,FALSE),0))</f>
        <v>*</v>
      </c>
      <c r="BH14" s="45" t="str">
        <f>IFERROR(VLOOKUP($C14,'Match Ligue1'!$B$92:$F$100,5,FALSE),IFERROR(VLOOKUP($C14,'Match Ligue1'!$D$92:$E$100,2,FALSE),0))</f>
        <v>*</v>
      </c>
      <c r="BI14" s="45" t="str">
        <f>IFERROR(VLOOKUP($C14,'Match Ligue1'!$H$92:$L$100,5,FALSE),IFERROR(VLOOKUP($C14,'Match Ligue1'!$J$92:$K$100,2,FALSE),0))</f>
        <v>*</v>
      </c>
      <c r="BJ14" s="45" t="str">
        <f>IFERROR(VLOOKUP($C14,'Match Ligue1'!$B$103:$F$111,5,FALSE),IFERROR(VLOOKUP($C14,'Match Ligue1'!$D$103:$E$111,2,FALSE),0))</f>
        <v>*</v>
      </c>
      <c r="BK14" s="45" t="str">
        <f>IFERROR(VLOOKUP($C14,'Match Ligue1'!$H$103:$L$111,5,FALSE),IFERROR(VLOOKUP($C14,'Match Ligue1'!$J$103:$K$111,2,FALSE),0))</f>
        <v>*</v>
      </c>
      <c r="BL14" s="45" t="str">
        <f>IFERROR(VLOOKUP($C14,'Match Ligue1'!$B$114:$F$122,5,FALSE),IFERROR(VLOOKUP($C14,'Match Ligue1'!$D$114:$E$122,2,FALSE),0))</f>
        <v>*</v>
      </c>
      <c r="BM14" s="45" t="str">
        <f>IFERROR(VLOOKUP($C14,'Match Ligue1'!$H$114:$L$122,5,FALSE),IFERROR(VLOOKUP($C14,'Match Ligue1'!$J$114:$K$122,2,FALSE),0))</f>
        <v>*</v>
      </c>
      <c r="BN14" s="45" t="str">
        <f>IFERROR(VLOOKUP($C14,'Match Ligue1'!$B$125:$F$133,5,FALSE),IFERROR(VLOOKUP($C14,'Match Ligue1'!$D$125:$E$133,2,FALSE),0))</f>
        <v>*</v>
      </c>
      <c r="BO14" s="45" t="str">
        <f>IFERROR(VLOOKUP($C14,'Match Ligue1'!$H$125:$L$133,5,FALSE),IFERROR(VLOOKUP($C14,'Match Ligue1'!$J$125:$K$133,2,FALSE),0))</f>
        <v>*</v>
      </c>
      <c r="BP14" s="45" t="str">
        <f>IFERROR(VLOOKUP($C14,'Match Ligue1'!$B$136:$F$144,5,FALSE),IFERROR(VLOOKUP($C14,'Match Ligue1'!$D$136:$E$144,2,FALSE),0))</f>
        <v>*</v>
      </c>
      <c r="BQ14" s="45" t="str">
        <f>IFERROR(VLOOKUP($C14,'Match Ligue1'!$H$136:$L$144,5,FALSE),IFERROR(VLOOKUP($C14,'Match Ligue1'!$J$136:$K$144,2,FALSE),0))</f>
        <v>*</v>
      </c>
      <c r="BR14" s="45" t="str">
        <f>IFERROR(VLOOKUP($C14,'Match Ligue1'!$B$147:$F$155,5,FALSE),IFERROR(VLOOKUP($C14,'Match Ligue1'!$D$147:$E$155,2,FALSE),0))</f>
        <v>*</v>
      </c>
      <c r="BS14" s="45" t="str">
        <f>IFERROR(VLOOKUP($C14,'Match Ligue1'!$H$147:$L$155,5,FALSE),IFERROR(VLOOKUP($C14,'Match Ligue1'!$J$147:$K$155,2,FALSE),0))</f>
        <v>*</v>
      </c>
      <c r="BT14" s="45" t="str">
        <f>IFERROR(VLOOKUP($C14,'Match Ligue1'!$B$158:$F$166,5,FALSE),IFERROR(VLOOKUP($C14,'Match Ligue1'!$D$158:$E$166,2,FALSE),0))</f>
        <v>*</v>
      </c>
      <c r="BU14" s="45" t="str">
        <f>IFERROR(VLOOKUP($C14,'Match Ligue1'!$H$158:$L$166,5,FALSE),IFERROR(VLOOKUP($C14,'Match Ligue1'!$J$158:$K$166,2,FALSE),0))</f>
        <v>*</v>
      </c>
      <c r="BV14" s="45" t="str">
        <f>IFERROR(VLOOKUP($C14,'Match Ligue1'!$B$169:$F$177,5,FALSE),IFERROR(VLOOKUP($C14,'Match Ligue1'!$D$169:$E$177,2,FALSE),0))</f>
        <v>*</v>
      </c>
      <c r="BW14" s="45" t="str">
        <f>IFERROR(VLOOKUP($C14,'Match Ligue1'!$H$169:$L$177,5,FALSE),IFERROR(VLOOKUP($C14,'Match Ligue1'!$J$169:$K$177,2,FALSE),0))</f>
        <v>*</v>
      </c>
      <c r="BX14" s="45" t="str">
        <f>IFERROR(VLOOKUP($C14,'Match Ligue1'!$B$180:$F$188,5,FALSE),IFERROR(VLOOKUP($C14,'Match Ligue1'!$D$180:$E$188,2,FALSE),0))</f>
        <v>*</v>
      </c>
      <c r="BY14" s="45" t="str">
        <f>IFERROR(VLOOKUP($C14,'Match Ligue1'!$H$180:$L$188,5,FALSE),IFERROR(VLOOKUP($C14,'Match Ligue1'!$J$180:$K$188,2,FALSE),0))</f>
        <v>*</v>
      </c>
      <c r="BZ14" s="51"/>
      <c r="CA14" s="46">
        <f t="shared" si="3"/>
        <v>-6</v>
      </c>
      <c r="CB14" s="47">
        <v>2</v>
      </c>
    </row>
    <row r="15" spans="1:80" ht="24.75" thickTop="1" thickBot="1" x14ac:dyDescent="0.4">
      <c r="A15" s="45">
        <v>13</v>
      </c>
      <c r="B15">
        <f t="shared" si="0"/>
        <v>902</v>
      </c>
      <c r="C15" s="55" t="s">
        <v>10</v>
      </c>
      <c r="D15" s="45">
        <f t="shared" si="1"/>
        <v>8</v>
      </c>
      <c r="E15" s="45" cm="1">
        <f t="array" ref="E15">SUMPRODUCT(--(I15:AP15&gt;AR15:BY15))</f>
        <v>2</v>
      </c>
      <c r="F15" s="45" cm="1">
        <f t="array" ref="F15">SUMPRODUCT(--ISNUMBER(I15:AC15),--ISNUMBER(AR15:BL15),--(I15:AC15=AR15:BL15))</f>
        <v>3</v>
      </c>
      <c r="G15" s="45" cm="1">
        <f t="array" ref="G15">SUMPRODUCT(--(I15:AP15&lt;AR15:BY15))</f>
        <v>3</v>
      </c>
      <c r="H15" s="45">
        <f t="shared" si="2"/>
        <v>9</v>
      </c>
      <c r="I15" s="45">
        <f>IF('Match Ligue1'!E$4="","",IFERROR(VLOOKUP($C15,'Match Ligue1'!$B$4:$F$12,4,FALSE),IFERROR(VLOOKUP($C15,'Match Ligue1'!$D$4:$F$12,3,FALSE),0)))</f>
        <v>2</v>
      </c>
      <c r="J15" s="45">
        <f>IF('Match Ligue1'!K$4="","",IFERROR(VLOOKUP($C15,'Match Ligue1'!$H$4:$L$12,4,FALSE),IFERROR(VLOOKUP($C15,'Match Ligue1'!$J$4:$L$12,3,FALSE),0)))</f>
        <v>2</v>
      </c>
      <c r="K15" s="45">
        <f>IF('Match Ligue1'!E$15="","",IFERROR(VLOOKUP($C15,'Match Ligue1'!$B$15:$F$23,4,FALSE),IFERROR(VLOOKUP(C15,'Match Ligue1'!$D$15:$F$23,3,FALSE),0)))</f>
        <v>2</v>
      </c>
      <c r="L15" s="45">
        <f>IF('Match Ligue1'!K$15="","",IFERROR(VLOOKUP($C15,'Match Ligue1'!$H$15:$L$23,4,FALSE),IFERROR(VLOOKUP($C15,'Match Ligue1'!$J$15:$L$23,3,FALSE),0)))</f>
        <v>0</v>
      </c>
      <c r="M15" s="45">
        <f>IF('Match Ligue1'!E$26="","",IFERROR(VLOOKUP($C15,'Match Ligue1'!B$26:F$34,4,FALSE),IFERROR(VLOOKUP($C15,'Match Ligue1'!D$26:F$34,3,FALSE),0)))</f>
        <v>1</v>
      </c>
      <c r="N15" s="45">
        <f>IF('Match Ligue1'!K$26="","",IFERROR(VLOOKUP($C15,'Match Ligue1'!H$26:L$34,4,FALSE),IFERROR(VLOOKUP($C15,'Match Ligue1'!J$26:L$34,3,FALSE),0)))</f>
        <v>5</v>
      </c>
      <c r="O15" s="45">
        <f>IF('Match Ligue1'!E$37="","",IFERROR(VLOOKUP($C15,'Match Ligue1'!B$37:F$45,4,FALSE),IFERROR(VLOOKUP($C15,'Match Ligue1'!D$37:F$45,3,FALSE),0)))</f>
        <v>1</v>
      </c>
      <c r="P15" s="45">
        <f>IF('Match Ligue1'!K$37="","",IFERROR(VLOOKUP($C15,'Match Ligue1'!H$37:L$45,4,FALSE),IFERROR(VLOOKUP($C15,'Match Ligue1'!J$37:L$45,3,FALSE),0)))</f>
        <v>1</v>
      </c>
      <c r="Q15" s="45" t="str">
        <f>IF('Match Ligue1'!E$48="","",IFERROR(VLOOKUP($C15,'Match Ligue1'!$B$48:$F$56,4,FALSE),IFERROR(VLOOKUP($C15,'Match Ligue1'!$D$48:$F$56,3,FALSE),0)))</f>
        <v>*</v>
      </c>
      <c r="R15" s="45" t="str">
        <f>IF('Match Ligue1'!K$48="","",IFERROR(VLOOKUP($C15,'Match Ligue1'!$H$48:$L$56,4,FALSE),IFERROR(VLOOKUP($C15,'Match Ligue1'!$J$48:$L$56,3,FALSE),0)))</f>
        <v>*</v>
      </c>
      <c r="S15" s="45" t="str">
        <f>IF('Match Ligue1'!E$59="","",IFERROR(VLOOKUP($C15,'Match Ligue1'!$B$59:$F$67,4,FALSE),IFERROR(VLOOKUP($C15,'Match Ligue1'!$D$59:$F$67,3,FALSE),0)))</f>
        <v>*</v>
      </c>
      <c r="T15" s="45" t="str">
        <f>IF('Match Ligue1'!K$59="","",IFERROR(VLOOKUP($C15,'Match Ligue1'!$H$59:$L$67,4,FALSE),IFERROR(VLOOKUP($C15,'Match Ligue1'!$J$59:$L$67,3,FALSE),0)))</f>
        <v>*</v>
      </c>
      <c r="U15" s="45" t="str">
        <f>IF('Match Ligue1'!E$70="","",IFERROR(VLOOKUP($C15,'Match Ligue1'!$B$70:$F$78,4,FALSE),IFERROR(VLOOKUP($C15,'Match Ligue1'!$D$70:$F$78,3,FALSE),0)))</f>
        <v>*</v>
      </c>
      <c r="V15" s="45" t="str">
        <f>IF('Match Ligue1'!K$70="","",IFERROR(VLOOKUP($C15,'Match Ligue1'!$H$70:$L$78,4,FALSE),IFERROR(VLOOKUP($C15,'Match Ligue1'!$J$70:$L$78,3,FALSE),0)))</f>
        <v>*</v>
      </c>
      <c r="W15" s="45" t="str">
        <f>IF('Match Ligue1'!E$81="","",IFERROR(VLOOKUP($C15,'Match Ligue1'!$B$81:$F$89,4,FALSE),IFERROR(VLOOKUP($C15,'Match Ligue1'!$D$81:$F$89,3,FALSE),0)))</f>
        <v>*</v>
      </c>
      <c r="X15" s="45" t="str">
        <f>IF('Match Ligue1'!K$81="","",IFERROR(VLOOKUP($C15,'Match Ligue1'!$H$81:$L$89,4,FALSE),IFERROR(VLOOKUP($C15,'Match Ligue1'!$J$81:$L$89,3,FALSE),0)))</f>
        <v>*</v>
      </c>
      <c r="Y15" s="45" t="str">
        <f>IF('Match Ligue1'!E$92="","",IFERROR(VLOOKUP($C15,'Match Ligue1'!$B$92:$F$100,4,FALSE),IFERROR(VLOOKUP($C15,'Match Ligue1'!$D$92:$F$100,3,FALSE),0)))</f>
        <v>*</v>
      </c>
      <c r="Z15" s="45" t="str">
        <f>IF('Match Ligue1'!K$92="","",IFERROR(VLOOKUP($C15,'Match Ligue1'!$H$92:$L$100,4,FALSE),IFERROR(VLOOKUP($C15,'Match Ligue1'!$J$92:$L$100,3,FALSE),0)))</f>
        <v>*</v>
      </c>
      <c r="AA15" s="45" t="str">
        <f>IF('Match Ligue1'!E$103="","",IFERROR(VLOOKUP($C15,'Match Ligue1'!$B$103:$F$111,4,FALSE),IFERROR(VLOOKUP($C15,'Match Ligue1'!$D$103:$F$111,3,FALSE),0)))</f>
        <v>*</v>
      </c>
      <c r="AB15" s="45" t="str">
        <f>IF('Match Ligue1'!K$103="","",IFERROR(VLOOKUP($C15,'Match Ligue1'!$H$103:$L$111,4,FALSE),IFERROR(VLOOKUP($C15,'Match Ligue1'!$J$103:$L$111,3,FALSE),0)))</f>
        <v>*</v>
      </c>
      <c r="AC15" s="45" t="str">
        <f>IF('Match Ligue1'!E$114="","",IFERROR(VLOOKUP($C15,'Match Ligue1'!$B$114:$F$122,4,FALSE),IFERROR(VLOOKUP($C15,'Match Ligue1'!$D$114:$F$122,3,FALSE),0)))</f>
        <v>*</v>
      </c>
      <c r="AD15" s="45" t="str">
        <f>IF('Match Ligue1'!K$114="","",IFERROR(VLOOKUP($C15,'Match Ligue1'!$H$114:$L$122,4,FALSE),IFERROR(VLOOKUP($C15,'Match Ligue1'!$J$114:$L$122,3,FALSE),0)))</f>
        <v>*</v>
      </c>
      <c r="AE15" s="45" t="str">
        <f>IF('Match Ligue1'!E$125="","",IFERROR(VLOOKUP($C15,'Match Ligue1'!$B$125:$F$133,4,FALSE),IFERROR(VLOOKUP($C15,'Match Ligue1'!$D$125:$F$133,3,FALSE),0)))</f>
        <v>*</v>
      </c>
      <c r="AF15" s="45" t="str">
        <f>IF('Match Ligue1'!K$125="","",IFERROR(VLOOKUP($C15,'Match Ligue1'!$H$125:$L$133,4,FALSE),IFERROR(VLOOKUP($C15,'Match Ligue1'!$J$125:$L$133,3,FALSE),0)))</f>
        <v>*</v>
      </c>
      <c r="AG15" s="45" t="str">
        <f>IF('Match Ligue1'!E$136="","",IFERROR(VLOOKUP($C15,'Match Ligue1'!$B$136:$F$144,4,FALSE),IFERROR(VLOOKUP($C15,'Match Ligue1'!$D$136:$F$144,3,FALSE),0)))</f>
        <v>*</v>
      </c>
      <c r="AH15" s="45" t="str">
        <f>IF('Match Ligue1'!K$136="","",IFERROR(VLOOKUP($C15,'Match Ligue1'!$H$136:$L$144,4,FALSE),IFERROR(VLOOKUP($C15,'Match Ligue1'!$J$136:$L$144,3,FALSE),0)))</f>
        <v>*</v>
      </c>
      <c r="AI15" s="45" t="str">
        <f>IF('Match Ligue1'!E$147="","",IFERROR(VLOOKUP($C15,'Match Ligue1'!$B$147:$F$155,4,FALSE),IFERROR(VLOOKUP($C15,'Match Ligue1'!$D$147:$F$155,3,FALSE),0)))</f>
        <v>*</v>
      </c>
      <c r="AJ15" s="45" t="str">
        <f>IF('Match Ligue1'!K$147="","",IFERROR(VLOOKUP($C15,'Match Ligue1'!$H$147:$L$155,4,FALSE),IFERROR(VLOOKUP($C15,'Match Ligue1'!$J$147:$L$155,3,FALSE),0)))</f>
        <v>*</v>
      </c>
      <c r="AK15" s="45" t="str">
        <f>IF('Match Ligue1'!E$158="","",IFERROR(VLOOKUP($C15,'Match Ligue1'!$B$158:$F$166,4,FALSE),IFERROR(VLOOKUP($C15,'Match Ligue1'!$D$158:$F$166,3,FALSE),0)))</f>
        <v>*</v>
      </c>
      <c r="AL15" s="45" t="str">
        <f>IF('Match Ligue1'!K$158="","",IFERROR(VLOOKUP($C15,'Match Ligue1'!$H$158:$L$166,4,FALSE),IFERROR(VLOOKUP($C15,'Match Ligue1'!$J$158:$L$166,3,FALSE),0)))</f>
        <v>*</v>
      </c>
      <c r="AM15" s="45" t="str">
        <f>IF('Match Ligue1'!E$169="","",IFERROR(VLOOKUP($C15,'Match Ligue1'!$B$169:$F$177,4,FALSE),IFERROR(VLOOKUP($C15,'Match Ligue1'!$D$169:$F$177,3,FALSE),0)))</f>
        <v>*</v>
      </c>
      <c r="AN15" s="45" t="str">
        <f>IF('Match Ligue1'!K$169="","",IFERROR(VLOOKUP($C15,'Match Ligue1'!$H$169:$L$177,4,FALSE),IFERROR(VLOOKUP($C15,'Match Ligue1'!$J$155:$L$177,3,FALSE),0)))</f>
        <v>*</v>
      </c>
      <c r="AO15" s="45" t="str">
        <f>IF('Match Ligue1'!E$180="","",IFERROR(VLOOKUP($C15,'Match Ligue1'!$B$180:$F$188,4,FALSE),IFERROR(VLOOKUP($C15,'Match Ligue1'!$D$180:$F$188,3,FALSE),0)))</f>
        <v>*</v>
      </c>
      <c r="AP15" s="45" t="str">
        <f>IF('Match Ligue1'!K$180="","",IFERROR(VLOOKUP($C15,'Match Ligue1'!$H$180:$L$188,4,FALSE),IFERROR(VLOOKUP($C15,'Match Ligue1'!$J$180:$L$188,3,FALSE),0)))</f>
        <v>*</v>
      </c>
      <c r="AQ15" s="49"/>
      <c r="AR15" s="45">
        <f>IFERROR(VLOOKUP($C15,'Match Ligue1'!$B$4:$F$12,5,FALSE),IFERROR(VLOOKUP($C15,'Match Ligue1'!$D$4:$E$12,2,FALSE),0))</f>
        <v>2</v>
      </c>
      <c r="AS15" s="45">
        <f>IFERROR(VLOOKUP($C15,'Match Ligue1'!$H$4:$L$12,5,FALSE),IFERROR(VLOOKUP($C15,'Match Ligue1'!$J$4:$K$12,2,FALSE),0))</f>
        <v>2</v>
      </c>
      <c r="AT15" s="45">
        <f>IFERROR(VLOOKUP($C15,'Match Ligue1'!$B$15:$F$23,5,FALSE),IFERROR(VLOOKUP($C15,'Match Ligue1'!$D$15:$E$23,2,FALSE),0))</f>
        <v>1</v>
      </c>
      <c r="AU15" s="45">
        <f>IFERROR(VLOOKUP($C15,'Match Ligue1'!$H$15:$L$23,5,FALSE),IFERROR(VLOOKUP($C15,'Match Ligue1'!$J$15:$K$23,2,FALSE),0))</f>
        <v>1</v>
      </c>
      <c r="AV15" s="45">
        <f>IFERROR(VLOOKUP($C15,'Match Ligue1'!$B$26:$F$34,5,FALSE),IFERROR(VLOOKUP($C15,'Match Ligue1'!$D$26:$E$34,2,FALSE),0))</f>
        <v>2</v>
      </c>
      <c r="AW15" s="45">
        <f>IFERROR(VLOOKUP($C15,'Match Ligue1'!$H$26:$L$34,5,FALSE),IFERROR(VLOOKUP($C15,'Match Ligue1'!$J$26:$K$34,2,FALSE),0))</f>
        <v>1</v>
      </c>
      <c r="AX15" s="45">
        <f>IFERROR(VLOOKUP($C15,'Match Ligue1'!$B$37:$F$45,5,FALSE),IFERROR(VLOOKUP($C15,'Match Ligue1'!$D$37:$E$45,2,FALSE),0))</f>
        <v>1</v>
      </c>
      <c r="AY15" s="45">
        <f>IFERROR(VLOOKUP($C15,'Match Ligue1'!$H$37:$L$45,5,FALSE),IFERROR(VLOOKUP($C15,'Match Ligue1'!$J$37:$K$45,2,FALSE),0))</f>
        <v>2</v>
      </c>
      <c r="AZ15" s="45" t="str">
        <f>IFERROR(VLOOKUP($C15,'Match Ligue1'!$B$48:$F$56,5,FALSE),IFERROR(VLOOKUP($C15,'Match Ligue1'!$D$48:$E$56,2,FALSE),0))</f>
        <v>*</v>
      </c>
      <c r="BA15" s="45" t="str">
        <f>IFERROR(VLOOKUP($C15,'Match Ligue1'!$H$48:$L$56,5,FALSE),IFERROR(VLOOKUP($C15,'Match Ligue1'!$J$48:$K$56,2,FALSE),0))</f>
        <v>*</v>
      </c>
      <c r="BB15" s="45" t="str">
        <f>IFERROR(VLOOKUP($C15,'Match Ligue1'!$B$59:$F$67,5,FALSE),IFERROR(VLOOKUP($C15,'Match Ligue1'!$D$59:$E$67,2,FALSE),0))</f>
        <v>*</v>
      </c>
      <c r="BC15" s="45" t="str">
        <f>IFERROR(VLOOKUP($C15,'Match Ligue1'!$H$59:$L$67,5,FALSE),IFERROR(VLOOKUP($C15,'Match Ligue1'!$J$59:$K$67,2,FALSE),0))</f>
        <v>*</v>
      </c>
      <c r="BD15" s="45" t="str">
        <f>IFERROR(VLOOKUP($C15,'Match Ligue1'!$B$70:$F$78,5,FALSE),IFERROR(VLOOKUP($C15,'Match Ligue1'!$D$70:$E$78,2,FALSE),0))</f>
        <v>*</v>
      </c>
      <c r="BE15" s="45" t="str">
        <f>IFERROR(VLOOKUP($C15,'Match Ligue1'!$H$70:$L$78,5,FALSE),IFERROR(VLOOKUP($C15,'Match Ligue1'!$J$70:$K$78,2,FALSE),0))</f>
        <v>*</v>
      </c>
      <c r="BF15" s="45" t="str">
        <f>IFERROR(VLOOKUP($C15,'Match Ligue1'!$B$81:$F$89,5,FALSE),IFERROR(VLOOKUP($C15,'Match Ligue1'!$D$81:$E$89,2,FALSE),0))</f>
        <v>*</v>
      </c>
      <c r="BG15" s="45" t="str">
        <f>IFERROR(VLOOKUP($C15,'Match Ligue1'!$H$81:$L$89,5,FALSE),IFERROR(VLOOKUP($C15,'Match Ligue1'!$J$81:$K$89,2,FALSE),0))</f>
        <v>*</v>
      </c>
      <c r="BH15" s="45" t="str">
        <f>IFERROR(VLOOKUP($C15,'Match Ligue1'!$B$92:$F$100,5,FALSE),IFERROR(VLOOKUP($C15,'Match Ligue1'!$D$92:$E$100,2,FALSE),0))</f>
        <v>*</v>
      </c>
      <c r="BI15" s="45" t="str">
        <f>IFERROR(VLOOKUP($C15,'Match Ligue1'!$H$92:$L$100,5,FALSE),IFERROR(VLOOKUP($C15,'Match Ligue1'!$J$92:$K$100,2,FALSE),0))</f>
        <v>*</v>
      </c>
      <c r="BJ15" s="45" t="str">
        <f>IFERROR(VLOOKUP($C15,'Match Ligue1'!$B$103:$F$111,5,FALSE),IFERROR(VLOOKUP($C15,'Match Ligue1'!$D$103:$E$111,2,FALSE),0))</f>
        <v>*</v>
      </c>
      <c r="BK15" s="45" t="str">
        <f>IFERROR(VLOOKUP($C15,'Match Ligue1'!$H$103:$L$111,5,FALSE),IFERROR(VLOOKUP($C15,'Match Ligue1'!$J$103:$K$111,2,FALSE),0))</f>
        <v>*</v>
      </c>
      <c r="BL15" s="45" t="str">
        <f>IFERROR(VLOOKUP($C15,'Match Ligue1'!$B$114:$F$122,5,FALSE),IFERROR(VLOOKUP($C15,'Match Ligue1'!$D$114:$E$122,2,FALSE),0))</f>
        <v>*</v>
      </c>
      <c r="BM15" s="45" t="str">
        <f>IFERROR(VLOOKUP($C15,'Match Ligue1'!$H$114:$L$122,5,FALSE),IFERROR(VLOOKUP($C15,'Match Ligue1'!$J$114:$K$122,2,FALSE),0))</f>
        <v>*</v>
      </c>
      <c r="BN15" s="45" t="str">
        <f>IFERROR(VLOOKUP($C15,'Match Ligue1'!$B$125:$F$133,5,FALSE),IFERROR(VLOOKUP($C15,'Match Ligue1'!$D$125:$E$133,2,FALSE),0))</f>
        <v>*</v>
      </c>
      <c r="BO15" s="45" t="str">
        <f>IFERROR(VLOOKUP($C15,'Match Ligue1'!$H$125:$L$133,5,FALSE),IFERROR(VLOOKUP($C15,'Match Ligue1'!$J$125:$K$133,2,FALSE),0))</f>
        <v>*</v>
      </c>
      <c r="BP15" s="45" t="str">
        <f>IFERROR(VLOOKUP($C15,'Match Ligue1'!$B$136:$F$144,5,FALSE),IFERROR(VLOOKUP($C15,'Match Ligue1'!$D$136:$E$144,2,FALSE),0))</f>
        <v>*</v>
      </c>
      <c r="BQ15" s="45" t="str">
        <f>IFERROR(VLOOKUP($C15,'Match Ligue1'!$H$136:$L$144,5,FALSE),IFERROR(VLOOKUP($C15,'Match Ligue1'!$J$136:$K$144,2,FALSE),0))</f>
        <v>*</v>
      </c>
      <c r="BR15" s="45" t="str">
        <f>IFERROR(VLOOKUP($C15,'Match Ligue1'!$B$147:$F$155,5,FALSE),IFERROR(VLOOKUP($C15,'Match Ligue1'!$D$147:$E$155,2,FALSE),0))</f>
        <v>*</v>
      </c>
      <c r="BS15" s="45" t="str">
        <f>IFERROR(VLOOKUP($C15,'Match Ligue1'!$H$147:$L$155,5,FALSE),IFERROR(VLOOKUP($C15,'Match Ligue1'!$J$147:$K$155,2,FALSE),0))</f>
        <v>*</v>
      </c>
      <c r="BT15" s="45" t="str">
        <f>IFERROR(VLOOKUP($C15,'Match Ligue1'!$B$158:$F$166,5,FALSE),IFERROR(VLOOKUP($C15,'Match Ligue1'!$D$158:$E$166,2,FALSE),0))</f>
        <v>*</v>
      </c>
      <c r="BU15" s="45" t="str">
        <f>IFERROR(VLOOKUP($C15,'Match Ligue1'!$H$158:$L$166,5,FALSE),IFERROR(VLOOKUP($C15,'Match Ligue1'!$J$158:$K$166,2,FALSE),0))</f>
        <v>*</v>
      </c>
      <c r="BV15" s="45" t="str">
        <f>IFERROR(VLOOKUP($C15,'Match Ligue1'!$B$169:$F$177,5,FALSE),IFERROR(VLOOKUP($C15,'Match Ligue1'!$D$169:$E$177,2,FALSE),0))</f>
        <v>*</v>
      </c>
      <c r="BW15" s="45" t="str">
        <f>IFERROR(VLOOKUP($C15,'Match Ligue1'!$H$169:$L$177,5,FALSE),IFERROR(VLOOKUP($C15,'Match Ligue1'!$J$169:$K$177,2,FALSE),0))</f>
        <v>*</v>
      </c>
      <c r="BX15" s="45" t="str">
        <f>IFERROR(VLOOKUP($C15,'Match Ligue1'!$B$180:$F$188,5,FALSE),IFERROR(VLOOKUP($C15,'Match Ligue1'!$D$180:$E$188,2,FALSE),0))</f>
        <v>*</v>
      </c>
      <c r="BY15" s="45" t="str">
        <f>IFERROR(VLOOKUP($C15,'Match Ligue1'!$H$180:$L$188,5,FALSE),IFERROR(VLOOKUP($C15,'Match Ligue1'!$J$180:$K$188,2,FALSE),0))</f>
        <v>*</v>
      </c>
      <c r="BZ15" s="51"/>
      <c r="CA15" s="46">
        <f t="shared" si="3"/>
        <v>2</v>
      </c>
      <c r="CB15">
        <v>16</v>
      </c>
    </row>
    <row r="16" spans="1:80" ht="24.75" thickTop="1" thickBot="1" x14ac:dyDescent="0.4">
      <c r="A16" s="45">
        <v>14</v>
      </c>
      <c r="B16">
        <f t="shared" si="0"/>
        <v>794</v>
      </c>
      <c r="C16" s="55" t="s">
        <v>3</v>
      </c>
      <c r="D16" s="45">
        <f t="shared" si="1"/>
        <v>8</v>
      </c>
      <c r="E16" s="45" cm="1">
        <f t="array" ref="E16">SUMPRODUCT(--(I16:AP16&gt;AR16:BY16))</f>
        <v>2</v>
      </c>
      <c r="F16" s="45" cm="1">
        <f t="array" ref="F16">SUMPRODUCT(--ISNUMBER(I16:AC16),--ISNUMBER(AR16:BL16),--(I16:AC16=AR16:BL16))</f>
        <v>2</v>
      </c>
      <c r="G16" s="45" cm="1">
        <f t="array" ref="G16">SUMPRODUCT(--(I16:AP16&lt;AR16:BY16))</f>
        <v>4</v>
      </c>
      <c r="H16" s="45">
        <f t="shared" si="2"/>
        <v>8</v>
      </c>
      <c r="I16" s="45">
        <f>IF('Match Ligue1'!E$4="","",IFERROR(VLOOKUP($C16,'Match Ligue1'!$B$4:$F$12,4,FALSE),IFERROR(VLOOKUP($C16,'Match Ligue1'!$D$4:$F$12,3,FALSE),0)))</f>
        <v>0</v>
      </c>
      <c r="J16" s="45">
        <f>IF('Match Ligue1'!K$4="","",IFERROR(VLOOKUP($C16,'Match Ligue1'!$H$4:$L$12,4,FALSE),IFERROR(VLOOKUP($C16,'Match Ligue1'!$J$4:$L$12,3,FALSE),0)))</f>
        <v>3</v>
      </c>
      <c r="K16" s="45">
        <f>IF('Match Ligue1'!E$15="","",IFERROR(VLOOKUP($C16,'Match Ligue1'!$B$15:$F$23,4,FALSE),IFERROR(VLOOKUP(C16,'Match Ligue1'!$D$15:$F$23,3,FALSE),0)))</f>
        <v>1</v>
      </c>
      <c r="L16" s="45">
        <f>IF('Match Ligue1'!K$15="","",IFERROR(VLOOKUP($C16,'Match Ligue1'!$H$15:$L$23,4,FALSE),IFERROR(VLOOKUP($C16,'Match Ligue1'!$J$15:$L$23,3,FALSE),0)))</f>
        <v>0</v>
      </c>
      <c r="M16" s="45">
        <f>IF('Match Ligue1'!E$26="","",IFERROR(VLOOKUP($C16,'Match Ligue1'!B$26:F$34,4,FALSE),IFERROR(VLOOKUP($C16,'Match Ligue1'!D$26:F$34,3,FALSE),0)))</f>
        <v>2</v>
      </c>
      <c r="N16" s="45">
        <f>IF('Match Ligue1'!K$26="","",IFERROR(VLOOKUP($C16,'Match Ligue1'!H$26:L$34,4,FALSE),IFERROR(VLOOKUP($C16,'Match Ligue1'!J$26:L$34,3,FALSE),0)))</f>
        <v>1</v>
      </c>
      <c r="O16" s="45">
        <f>IF('Match Ligue1'!E$37="","",IFERROR(VLOOKUP($C16,'Match Ligue1'!B$37:F$45,4,FALSE),IFERROR(VLOOKUP($C16,'Match Ligue1'!D$37:F$45,3,FALSE),0)))</f>
        <v>2</v>
      </c>
      <c r="P16" s="45">
        <f>IF('Match Ligue1'!K$37="","",IFERROR(VLOOKUP($C16,'Match Ligue1'!H$37:L$45,4,FALSE),IFERROR(VLOOKUP($C16,'Match Ligue1'!J$37:L$45,3,FALSE),0)))</f>
        <v>0</v>
      </c>
      <c r="Q16" s="45" t="str">
        <f>IF('Match Ligue1'!E$48="","",IFERROR(VLOOKUP($C16,'Match Ligue1'!$B$48:$F$56,4,FALSE),IFERROR(VLOOKUP($C16,'Match Ligue1'!$D$48:$F$56,3,FALSE),0)))</f>
        <v>*</v>
      </c>
      <c r="R16" s="45" t="str">
        <f>IF('Match Ligue1'!K$48="","",IFERROR(VLOOKUP($C16,'Match Ligue1'!$H$48:$L$56,4,FALSE),IFERROR(VLOOKUP($C16,'Match Ligue1'!$J$48:$L$56,3,FALSE),0)))</f>
        <v>*</v>
      </c>
      <c r="S16" s="45" t="str">
        <f>IF('Match Ligue1'!E$59="","",IFERROR(VLOOKUP($C16,'Match Ligue1'!$B$59:$F$67,4,FALSE),IFERROR(VLOOKUP($C16,'Match Ligue1'!$D$59:$F$67,3,FALSE),0)))</f>
        <v>*</v>
      </c>
      <c r="T16" s="45" t="str">
        <f>IF('Match Ligue1'!K$59="","",IFERROR(VLOOKUP($C16,'Match Ligue1'!$H$59:$L$67,4,FALSE),IFERROR(VLOOKUP($C16,'Match Ligue1'!$J$59:$L$67,3,FALSE),0)))</f>
        <v>*</v>
      </c>
      <c r="U16" s="45" t="str">
        <f>IF('Match Ligue1'!E$70="","",IFERROR(VLOOKUP($C16,'Match Ligue1'!$B$70:$F$78,4,FALSE),IFERROR(VLOOKUP($C16,'Match Ligue1'!$D$70:$F$78,3,FALSE),0)))</f>
        <v>*</v>
      </c>
      <c r="V16" s="45" t="str">
        <f>IF('Match Ligue1'!K$70="","",IFERROR(VLOOKUP($C16,'Match Ligue1'!$H$70:$L$78,4,FALSE),IFERROR(VLOOKUP($C16,'Match Ligue1'!$J$70:$L$78,3,FALSE),0)))</f>
        <v>*</v>
      </c>
      <c r="W16" s="45" t="str">
        <f>IF('Match Ligue1'!E$81="","",IFERROR(VLOOKUP($C16,'Match Ligue1'!$B$81:$F$89,4,FALSE),IFERROR(VLOOKUP($C16,'Match Ligue1'!$D$81:$F$89,3,FALSE),0)))</f>
        <v>*</v>
      </c>
      <c r="X16" s="45" t="str">
        <f>IF('Match Ligue1'!K$81="","",IFERROR(VLOOKUP($C16,'Match Ligue1'!$H$81:$L$89,4,FALSE),IFERROR(VLOOKUP($C16,'Match Ligue1'!$J$81:$L$89,3,FALSE),0)))</f>
        <v>*</v>
      </c>
      <c r="Y16" s="45" t="str">
        <f>IF('Match Ligue1'!E$92="","",IFERROR(VLOOKUP($C16,'Match Ligue1'!$B$92:$F$100,4,FALSE),IFERROR(VLOOKUP($C16,'Match Ligue1'!$D$92:$F$100,3,FALSE),0)))</f>
        <v>*</v>
      </c>
      <c r="Z16" s="45" t="str">
        <f>IF('Match Ligue1'!K$92="","",IFERROR(VLOOKUP($C16,'Match Ligue1'!$H$92:$L$100,4,FALSE),IFERROR(VLOOKUP($C16,'Match Ligue1'!$J$92:$L$100,3,FALSE),0)))</f>
        <v>*</v>
      </c>
      <c r="AA16" s="45" t="str">
        <f>IF('Match Ligue1'!E$103="","",IFERROR(VLOOKUP($C16,'Match Ligue1'!$B$103:$F$111,4,FALSE),IFERROR(VLOOKUP($C16,'Match Ligue1'!$D$103:$F$111,3,FALSE),0)))</f>
        <v>*</v>
      </c>
      <c r="AB16" s="45" t="str">
        <f>IF('Match Ligue1'!K$103="","",IFERROR(VLOOKUP($C16,'Match Ligue1'!$H$103:$L$111,4,FALSE),IFERROR(VLOOKUP($C16,'Match Ligue1'!$J$103:$L$111,3,FALSE),0)))</f>
        <v>*</v>
      </c>
      <c r="AC16" s="45" t="str">
        <f>IF('Match Ligue1'!E$114="","",IFERROR(VLOOKUP($C16,'Match Ligue1'!$B$114:$F$122,4,FALSE),IFERROR(VLOOKUP($C16,'Match Ligue1'!$D$114:$F$122,3,FALSE),0)))</f>
        <v>*</v>
      </c>
      <c r="AD16" s="45" t="str">
        <f>IF('Match Ligue1'!K$114="","",IFERROR(VLOOKUP($C16,'Match Ligue1'!$H$114:$L$122,4,FALSE),IFERROR(VLOOKUP($C16,'Match Ligue1'!$J$114:$L$122,3,FALSE),0)))</f>
        <v>*</v>
      </c>
      <c r="AE16" s="45" t="str">
        <f>IF('Match Ligue1'!E$125="","",IFERROR(VLOOKUP($C16,'Match Ligue1'!$B$125:$F$133,4,FALSE),IFERROR(VLOOKUP($C16,'Match Ligue1'!$D$125:$F$133,3,FALSE),0)))</f>
        <v>*</v>
      </c>
      <c r="AF16" s="45" t="str">
        <f>IF('Match Ligue1'!K$125="","",IFERROR(VLOOKUP($C16,'Match Ligue1'!$H$125:$L$133,4,FALSE),IFERROR(VLOOKUP($C16,'Match Ligue1'!$J$125:$L$133,3,FALSE),0)))</f>
        <v>*</v>
      </c>
      <c r="AG16" s="45" t="str">
        <f>IF('Match Ligue1'!E$136="","",IFERROR(VLOOKUP($C16,'Match Ligue1'!$B$136:$F$144,4,FALSE),IFERROR(VLOOKUP($C16,'Match Ligue1'!$D$136:$F$144,3,FALSE),0)))</f>
        <v>*</v>
      </c>
      <c r="AH16" s="45" t="str">
        <f>IF('Match Ligue1'!K$136="","",IFERROR(VLOOKUP($C16,'Match Ligue1'!$H$136:$L$144,4,FALSE),IFERROR(VLOOKUP($C16,'Match Ligue1'!$J$136:$L$144,3,FALSE),0)))</f>
        <v>*</v>
      </c>
      <c r="AI16" s="45" t="str">
        <f>IF('Match Ligue1'!E$147="","",IFERROR(VLOOKUP($C16,'Match Ligue1'!$B$147:$F$155,4,FALSE),IFERROR(VLOOKUP($C16,'Match Ligue1'!$D$147:$F$155,3,FALSE),0)))</f>
        <v>*</v>
      </c>
      <c r="AJ16" s="45" t="str">
        <f>IF('Match Ligue1'!K$147="","",IFERROR(VLOOKUP($C16,'Match Ligue1'!$H$147:$L$155,4,FALSE),IFERROR(VLOOKUP($C16,'Match Ligue1'!$J$147:$L$155,3,FALSE),0)))</f>
        <v>*</v>
      </c>
      <c r="AK16" s="45" t="str">
        <f>IF('Match Ligue1'!E$158="","",IFERROR(VLOOKUP($C16,'Match Ligue1'!$B$158:$F$166,4,FALSE),IFERROR(VLOOKUP($C16,'Match Ligue1'!$D$158:$F$166,3,FALSE),0)))</f>
        <v>*</v>
      </c>
      <c r="AL16" s="45" t="str">
        <f>IF('Match Ligue1'!K$158="","",IFERROR(VLOOKUP($C16,'Match Ligue1'!$H$158:$L$166,4,FALSE),IFERROR(VLOOKUP($C16,'Match Ligue1'!$J$158:$L$166,3,FALSE),0)))</f>
        <v>*</v>
      </c>
      <c r="AM16" s="45" t="str">
        <f>IF('Match Ligue1'!E$169="","",IFERROR(VLOOKUP($C16,'Match Ligue1'!$B$169:$F$177,4,FALSE),IFERROR(VLOOKUP($C16,'Match Ligue1'!$D$169:$F$177,3,FALSE),0)))</f>
        <v>*</v>
      </c>
      <c r="AN16" s="45" t="str">
        <f>IF('Match Ligue1'!K$169="","",IFERROR(VLOOKUP($C16,'Match Ligue1'!$H$169:$L$177,4,FALSE),IFERROR(VLOOKUP($C16,'Match Ligue1'!$J$155:$L$177,3,FALSE),0)))</f>
        <v>*</v>
      </c>
      <c r="AO16" s="45" t="str">
        <f>IF('Match Ligue1'!E$180="","",IFERROR(VLOOKUP($C16,'Match Ligue1'!$B$180:$F$188,4,FALSE),IFERROR(VLOOKUP($C16,'Match Ligue1'!$D$180:$F$188,3,FALSE),0)))</f>
        <v>*</v>
      </c>
      <c r="AP16" s="45" t="str">
        <f>IF('Match Ligue1'!K$180="","",IFERROR(VLOOKUP($C16,'Match Ligue1'!$H$180:$L$188,4,FALSE),IFERROR(VLOOKUP($C16,'Match Ligue1'!$J$180:$L$188,3,FALSE),0)))</f>
        <v>*</v>
      </c>
      <c r="AQ16" s="49"/>
      <c r="AR16" s="45">
        <f>IFERROR(VLOOKUP($C16,'Match Ligue1'!$B$4:$F$12,5,FALSE),IFERROR(VLOOKUP($C16,'Match Ligue1'!$D$4:$E$12,2,FALSE),0))</f>
        <v>2</v>
      </c>
      <c r="AS16" s="45">
        <f>IFERROR(VLOOKUP($C16,'Match Ligue1'!$H$4:$L$12,5,FALSE),IFERROR(VLOOKUP($C16,'Match Ligue1'!$J$4:$K$12,2,FALSE),0))</f>
        <v>1</v>
      </c>
      <c r="AT16" s="45">
        <f>IFERROR(VLOOKUP($C16,'Match Ligue1'!$B$15:$F$23,5,FALSE),IFERROR(VLOOKUP($C16,'Match Ligue1'!$D$15:$E$23,2,FALSE),0))</f>
        <v>2</v>
      </c>
      <c r="AU16" s="45">
        <f>IFERROR(VLOOKUP($C16,'Match Ligue1'!$H$15:$L$23,5,FALSE),IFERROR(VLOOKUP($C16,'Match Ligue1'!$J$15:$K$23,2,FALSE),0))</f>
        <v>0</v>
      </c>
      <c r="AV16" s="45">
        <f>IFERROR(VLOOKUP($C16,'Match Ligue1'!$B$26:$F$34,5,FALSE),IFERROR(VLOOKUP($C16,'Match Ligue1'!$D$26:$E$34,2,FALSE),0))</f>
        <v>0</v>
      </c>
      <c r="AW16" s="45">
        <f>IFERROR(VLOOKUP($C16,'Match Ligue1'!$H$26:$L$34,5,FALSE),IFERROR(VLOOKUP($C16,'Match Ligue1'!$J$26:$K$34,2,FALSE),0))</f>
        <v>5</v>
      </c>
      <c r="AX16" s="45">
        <f>IFERROR(VLOOKUP($C16,'Match Ligue1'!$B$37:$F$45,5,FALSE),IFERROR(VLOOKUP($C16,'Match Ligue1'!$D$37:$E$45,2,FALSE),0))</f>
        <v>5</v>
      </c>
      <c r="AY16" s="45">
        <f>IFERROR(VLOOKUP($C16,'Match Ligue1'!$H$37:$L$45,5,FALSE),IFERROR(VLOOKUP($C16,'Match Ligue1'!$J$37:$K$45,2,FALSE),0))</f>
        <v>0</v>
      </c>
      <c r="AZ16" s="45" t="str">
        <f>IFERROR(VLOOKUP($C16,'Match Ligue1'!$B$48:$F$56,5,FALSE),IFERROR(VLOOKUP($C16,'Match Ligue1'!$D$48:$E$56,2,FALSE),0))</f>
        <v>*</v>
      </c>
      <c r="BA16" s="45" t="str">
        <f>IFERROR(VLOOKUP($C16,'Match Ligue1'!$H$48:$L$56,5,FALSE),IFERROR(VLOOKUP($C16,'Match Ligue1'!$J$48:$K$56,2,FALSE),0))</f>
        <v>*</v>
      </c>
      <c r="BB16" s="45" t="str">
        <f>IFERROR(VLOOKUP($C16,'Match Ligue1'!$B$59:$F$67,5,FALSE),IFERROR(VLOOKUP($C16,'Match Ligue1'!$D$59:$E$67,2,FALSE),0))</f>
        <v>*</v>
      </c>
      <c r="BC16" s="45" t="str">
        <f>IFERROR(VLOOKUP($C16,'Match Ligue1'!$H$59:$L$67,5,FALSE),IFERROR(VLOOKUP($C16,'Match Ligue1'!$J$59:$K$67,2,FALSE),0))</f>
        <v>*</v>
      </c>
      <c r="BD16" s="45" t="str">
        <f>IFERROR(VLOOKUP($C16,'Match Ligue1'!$B$70:$F$78,5,FALSE),IFERROR(VLOOKUP($C16,'Match Ligue1'!$D$70:$E$78,2,FALSE),0))</f>
        <v>*</v>
      </c>
      <c r="BE16" s="45" t="str">
        <f>IFERROR(VLOOKUP($C16,'Match Ligue1'!$H$70:$L$78,5,FALSE),IFERROR(VLOOKUP($C16,'Match Ligue1'!$J$70:$K$78,2,FALSE),0))</f>
        <v>*</v>
      </c>
      <c r="BF16" s="45" t="str">
        <f>IFERROR(VLOOKUP($C16,'Match Ligue1'!$B$81:$F$89,5,FALSE),IFERROR(VLOOKUP($C16,'Match Ligue1'!$D$81:$E$89,2,FALSE),0))</f>
        <v>*</v>
      </c>
      <c r="BG16" s="45" t="str">
        <f>IFERROR(VLOOKUP($C16,'Match Ligue1'!$H$81:$L$89,5,FALSE),IFERROR(VLOOKUP($C16,'Match Ligue1'!$J$81:$K$89,2,FALSE),0))</f>
        <v>*</v>
      </c>
      <c r="BH16" s="45" t="str">
        <f>IFERROR(VLOOKUP($C16,'Match Ligue1'!$B$92:$F$100,5,FALSE),IFERROR(VLOOKUP($C16,'Match Ligue1'!$D$92:$E$100,2,FALSE),0))</f>
        <v>*</v>
      </c>
      <c r="BI16" s="45" t="str">
        <f>IFERROR(VLOOKUP($C16,'Match Ligue1'!$H$92:$L$100,5,FALSE),IFERROR(VLOOKUP($C16,'Match Ligue1'!$J$92:$K$100,2,FALSE),0))</f>
        <v>*</v>
      </c>
      <c r="BJ16" s="45" t="str">
        <f>IFERROR(VLOOKUP($C16,'Match Ligue1'!$B$103:$F$111,5,FALSE),IFERROR(VLOOKUP($C16,'Match Ligue1'!$D$103:$E$111,2,FALSE),0))</f>
        <v>*</v>
      </c>
      <c r="BK16" s="45" t="str">
        <f>IFERROR(VLOOKUP($C16,'Match Ligue1'!$H$103:$L$111,5,FALSE),IFERROR(VLOOKUP($C16,'Match Ligue1'!$J$103:$K$111,2,FALSE),0))</f>
        <v>*</v>
      </c>
      <c r="BL16" s="45" t="str">
        <f>IFERROR(VLOOKUP($C16,'Match Ligue1'!$B$114:$F$122,5,FALSE),IFERROR(VLOOKUP($C16,'Match Ligue1'!$D$114:$E$122,2,FALSE),0))</f>
        <v>*</v>
      </c>
      <c r="BM16" s="45" t="str">
        <f>IFERROR(VLOOKUP($C16,'Match Ligue1'!$H$114:$L$122,5,FALSE),IFERROR(VLOOKUP($C16,'Match Ligue1'!$J$114:$K$122,2,FALSE),0))</f>
        <v>*</v>
      </c>
      <c r="BN16" s="45" t="str">
        <f>IFERROR(VLOOKUP($C16,'Match Ligue1'!$B$125:$F$133,5,FALSE),IFERROR(VLOOKUP($C16,'Match Ligue1'!$D$125:$E$133,2,FALSE),0))</f>
        <v>*</v>
      </c>
      <c r="BO16" s="45" t="str">
        <f>IFERROR(VLOOKUP($C16,'Match Ligue1'!$H$125:$L$133,5,FALSE),IFERROR(VLOOKUP($C16,'Match Ligue1'!$J$125:$K$133,2,FALSE),0))</f>
        <v>*</v>
      </c>
      <c r="BP16" s="45" t="str">
        <f>IFERROR(VLOOKUP($C16,'Match Ligue1'!$B$136:$F$144,5,FALSE),IFERROR(VLOOKUP($C16,'Match Ligue1'!$D$136:$E$144,2,FALSE),0))</f>
        <v>*</v>
      </c>
      <c r="BQ16" s="45" t="str">
        <f>IFERROR(VLOOKUP($C16,'Match Ligue1'!$H$136:$L$144,5,FALSE),IFERROR(VLOOKUP($C16,'Match Ligue1'!$J$136:$K$144,2,FALSE),0))</f>
        <v>*</v>
      </c>
      <c r="BR16" s="45" t="str">
        <f>IFERROR(VLOOKUP($C16,'Match Ligue1'!$B$147:$F$155,5,FALSE),IFERROR(VLOOKUP($C16,'Match Ligue1'!$D$147:$E$155,2,FALSE),0))</f>
        <v>*</v>
      </c>
      <c r="BS16" s="45" t="str">
        <f>IFERROR(VLOOKUP($C16,'Match Ligue1'!$H$147:$L$155,5,FALSE),IFERROR(VLOOKUP($C16,'Match Ligue1'!$J$147:$K$155,2,FALSE),0))</f>
        <v>*</v>
      </c>
      <c r="BT16" s="45" t="str">
        <f>IFERROR(VLOOKUP($C16,'Match Ligue1'!$B$158:$F$166,5,FALSE),IFERROR(VLOOKUP($C16,'Match Ligue1'!$D$158:$E$166,2,FALSE),0))</f>
        <v>*</v>
      </c>
      <c r="BU16" s="45" t="str">
        <f>IFERROR(VLOOKUP($C16,'Match Ligue1'!$H$158:$L$166,5,FALSE),IFERROR(VLOOKUP($C16,'Match Ligue1'!$J$158:$K$166,2,FALSE),0))</f>
        <v>*</v>
      </c>
      <c r="BV16" s="45" t="str">
        <f>IFERROR(VLOOKUP($C16,'Match Ligue1'!$B$169:$F$177,5,FALSE),IFERROR(VLOOKUP($C16,'Match Ligue1'!$D$169:$E$177,2,FALSE),0))</f>
        <v>*</v>
      </c>
      <c r="BW16" s="45" t="str">
        <f>IFERROR(VLOOKUP($C16,'Match Ligue1'!$H$169:$L$177,5,FALSE),IFERROR(VLOOKUP($C16,'Match Ligue1'!$J$169:$K$177,2,FALSE),0))</f>
        <v>*</v>
      </c>
      <c r="BX16" s="45" t="str">
        <f>IFERROR(VLOOKUP($C16,'Match Ligue1'!$B$180:$F$188,5,FALSE),IFERROR(VLOOKUP($C16,'Match Ligue1'!$D$180:$E$188,2,FALSE),0))</f>
        <v>*</v>
      </c>
      <c r="BY16" s="45" t="str">
        <f>IFERROR(VLOOKUP($C16,'Match Ligue1'!$H$180:$L$188,5,FALSE),IFERROR(VLOOKUP($C16,'Match Ligue1'!$J$180:$K$188,2,FALSE),0))</f>
        <v>*</v>
      </c>
      <c r="BZ16" s="51"/>
      <c r="CA16" s="46">
        <f t="shared" si="3"/>
        <v>-6</v>
      </c>
      <c r="CB16" s="47">
        <v>1</v>
      </c>
    </row>
    <row r="17" spans="1:80" ht="24.75" thickTop="1" thickBot="1" x14ac:dyDescent="0.4">
      <c r="A17" s="45">
        <v>15</v>
      </c>
      <c r="B17">
        <f t="shared" si="0"/>
        <v>695</v>
      </c>
      <c r="C17" s="55" t="s">
        <v>12</v>
      </c>
      <c r="D17" s="45">
        <f t="shared" si="1"/>
        <v>8</v>
      </c>
      <c r="E17" s="45" cm="1">
        <f t="array" ref="E17">SUMPRODUCT(--(I17:AP17&gt;AR17:BY17))</f>
        <v>1</v>
      </c>
      <c r="F17" s="45" cm="1">
        <f t="array" ref="F17">SUMPRODUCT(--ISNUMBER(I17:AC17),--ISNUMBER(AR17:BL17),--(I17:AC17=AR17:BL17))</f>
        <v>4</v>
      </c>
      <c r="G17" s="45" cm="1">
        <f t="array" ref="G17">SUMPRODUCT(--(I17:AP17&lt;AR17:BY17))</f>
        <v>3</v>
      </c>
      <c r="H17" s="45">
        <f t="shared" si="2"/>
        <v>7</v>
      </c>
      <c r="I17" s="45">
        <f>IF('Match Ligue1'!E$4="","",IFERROR(VLOOKUP($C17,'Match Ligue1'!$B$4:$F$12,4,FALSE),IFERROR(VLOOKUP($C17,'Match Ligue1'!$D$4:$F$12,3,FALSE),0)))</f>
        <v>2</v>
      </c>
      <c r="J17" s="45">
        <f>IF('Match Ligue1'!K$4="","",IFERROR(VLOOKUP($C17,'Match Ligue1'!$H$4:$L$12,4,FALSE),IFERROR(VLOOKUP($C17,'Match Ligue1'!$J$4:$L$12,3,FALSE),0)))</f>
        <v>2</v>
      </c>
      <c r="K17" s="45">
        <f>IF('Match Ligue1'!E$15="","",IFERROR(VLOOKUP($C17,'Match Ligue1'!$B$15:$F$23,4,FALSE),IFERROR(VLOOKUP(C17,'Match Ligue1'!$D$15:$F$23,3,FALSE),0)))</f>
        <v>1</v>
      </c>
      <c r="L17" s="45">
        <f>IF('Match Ligue1'!K$15="","",IFERROR(VLOOKUP($C17,'Match Ligue1'!$H$15:$L$23,4,FALSE),IFERROR(VLOOKUP($C17,'Match Ligue1'!$J$15:$L$23,3,FALSE),0)))</f>
        <v>2</v>
      </c>
      <c r="M17" s="45">
        <f>IF('Match Ligue1'!E$26="","",IFERROR(VLOOKUP($C17,'Match Ligue1'!B$26:F$34,4,FALSE),IFERROR(VLOOKUP($C17,'Match Ligue1'!D$26:F$34,3,FALSE),0)))</f>
        <v>2</v>
      </c>
      <c r="N17" s="45">
        <f>IF('Match Ligue1'!K$26="","",IFERROR(VLOOKUP($C17,'Match Ligue1'!H$26:L$34,4,FALSE),IFERROR(VLOOKUP($C17,'Match Ligue1'!J$26:L$34,3,FALSE),0)))</f>
        <v>1</v>
      </c>
      <c r="O17" s="45">
        <f>IF('Match Ligue1'!E$37="","",IFERROR(VLOOKUP($C17,'Match Ligue1'!B$37:F$45,4,FALSE),IFERROR(VLOOKUP($C17,'Match Ligue1'!D$37:F$45,3,FALSE),0)))</f>
        <v>0</v>
      </c>
      <c r="P17" s="45">
        <f>IF('Match Ligue1'!K$37="","",IFERROR(VLOOKUP($C17,'Match Ligue1'!H$37:L$45,4,FALSE),IFERROR(VLOOKUP($C17,'Match Ligue1'!J$37:L$45,3,FALSE),0)))</f>
        <v>1</v>
      </c>
      <c r="Q17" s="45" t="str">
        <f>IF('Match Ligue1'!E$48="","",IFERROR(VLOOKUP($C17,'Match Ligue1'!$B$48:$F$56,4,FALSE),IFERROR(VLOOKUP($C17,'Match Ligue1'!$D$48:$F$56,3,FALSE),0)))</f>
        <v>*</v>
      </c>
      <c r="R17" s="45" t="str">
        <f>IF('Match Ligue1'!K$48="","",IFERROR(VLOOKUP($C17,'Match Ligue1'!$H$48:$L$56,4,FALSE),IFERROR(VLOOKUP($C17,'Match Ligue1'!$J$48:$L$56,3,FALSE),0)))</f>
        <v>*</v>
      </c>
      <c r="S17" s="45" t="str">
        <f>IF('Match Ligue1'!E$59="","",IFERROR(VLOOKUP($C17,'Match Ligue1'!$B$59:$F$67,4,FALSE),IFERROR(VLOOKUP($C17,'Match Ligue1'!$D$59:$F$67,3,FALSE),0)))</f>
        <v>*</v>
      </c>
      <c r="T17" s="45" t="str">
        <f>IF('Match Ligue1'!K$59="","",IFERROR(VLOOKUP($C17,'Match Ligue1'!$H$59:$L$67,4,FALSE),IFERROR(VLOOKUP($C17,'Match Ligue1'!$J$59:$L$67,3,FALSE),0)))</f>
        <v>*</v>
      </c>
      <c r="U17" s="45" t="str">
        <f>IF('Match Ligue1'!E$70="","",IFERROR(VLOOKUP($C17,'Match Ligue1'!$B$70:$F$78,4,FALSE),IFERROR(VLOOKUP($C17,'Match Ligue1'!$D$70:$F$78,3,FALSE),0)))</f>
        <v>*</v>
      </c>
      <c r="V17" s="45" t="str">
        <f>IF('Match Ligue1'!K$70="","",IFERROR(VLOOKUP($C17,'Match Ligue1'!$H$70:$L$78,4,FALSE),IFERROR(VLOOKUP($C17,'Match Ligue1'!$J$70:$L$78,3,FALSE),0)))</f>
        <v>*</v>
      </c>
      <c r="W17" s="45" t="str">
        <f>IF('Match Ligue1'!E$81="","",IFERROR(VLOOKUP($C17,'Match Ligue1'!$B$81:$F$89,4,FALSE),IFERROR(VLOOKUP($C17,'Match Ligue1'!$D$81:$F$89,3,FALSE),0)))</f>
        <v>*</v>
      </c>
      <c r="X17" s="45" t="str">
        <f>IF('Match Ligue1'!K$81="","",IFERROR(VLOOKUP($C17,'Match Ligue1'!$H$81:$L$89,4,FALSE),IFERROR(VLOOKUP($C17,'Match Ligue1'!$J$81:$L$89,3,FALSE),0)))</f>
        <v>*</v>
      </c>
      <c r="Y17" s="45" t="str">
        <f>IF('Match Ligue1'!E$92="","",IFERROR(VLOOKUP($C17,'Match Ligue1'!$B$92:$F$100,4,FALSE),IFERROR(VLOOKUP($C17,'Match Ligue1'!$D$92:$F$100,3,FALSE),0)))</f>
        <v>*</v>
      </c>
      <c r="Z17" s="45" t="str">
        <f>IF('Match Ligue1'!K$92="","",IFERROR(VLOOKUP($C17,'Match Ligue1'!$H$92:$L$100,4,FALSE),IFERROR(VLOOKUP($C17,'Match Ligue1'!$J$92:$L$100,3,FALSE),0)))</f>
        <v>*</v>
      </c>
      <c r="AA17" s="45" t="str">
        <f>IF('Match Ligue1'!E$103="","",IFERROR(VLOOKUP($C17,'Match Ligue1'!$B$103:$F$111,4,FALSE),IFERROR(VLOOKUP($C17,'Match Ligue1'!$D$103:$F$111,3,FALSE),0)))</f>
        <v>*</v>
      </c>
      <c r="AB17" s="45" t="str">
        <f>IF('Match Ligue1'!K$103="","",IFERROR(VLOOKUP($C17,'Match Ligue1'!$H$103:$L$111,4,FALSE),IFERROR(VLOOKUP($C17,'Match Ligue1'!$J$103:$L$111,3,FALSE),0)))</f>
        <v>*</v>
      </c>
      <c r="AC17" s="45" t="str">
        <f>IF('Match Ligue1'!E$114="","",IFERROR(VLOOKUP($C17,'Match Ligue1'!$B$114:$F$122,4,FALSE),IFERROR(VLOOKUP($C17,'Match Ligue1'!$D$114:$F$122,3,FALSE),0)))</f>
        <v>*</v>
      </c>
      <c r="AD17" s="45" t="str">
        <f>IF('Match Ligue1'!K$114="","",IFERROR(VLOOKUP($C17,'Match Ligue1'!$H$114:$L$122,4,FALSE),IFERROR(VLOOKUP($C17,'Match Ligue1'!$J$114:$L$122,3,FALSE),0)))</f>
        <v>*</v>
      </c>
      <c r="AE17" s="45" t="str">
        <f>IF('Match Ligue1'!E$125="","",IFERROR(VLOOKUP($C17,'Match Ligue1'!$B$125:$F$133,4,FALSE),IFERROR(VLOOKUP($C17,'Match Ligue1'!$D$125:$F$133,3,FALSE),0)))</f>
        <v>*</v>
      </c>
      <c r="AF17" s="45" t="str">
        <f>IF('Match Ligue1'!K$125="","",IFERROR(VLOOKUP($C17,'Match Ligue1'!$H$125:$L$133,4,FALSE),IFERROR(VLOOKUP($C17,'Match Ligue1'!$J$125:$L$133,3,FALSE),0)))</f>
        <v>*</v>
      </c>
      <c r="AG17" s="45" t="str">
        <f>IF('Match Ligue1'!E$136="","",IFERROR(VLOOKUP($C17,'Match Ligue1'!$B$136:$F$144,4,FALSE),IFERROR(VLOOKUP($C17,'Match Ligue1'!$D$136:$F$144,3,FALSE),0)))</f>
        <v>*</v>
      </c>
      <c r="AH17" s="45" t="str">
        <f>IF('Match Ligue1'!K$136="","",IFERROR(VLOOKUP($C17,'Match Ligue1'!$H$136:$L$144,4,FALSE),IFERROR(VLOOKUP($C17,'Match Ligue1'!$J$136:$L$144,3,FALSE),0)))</f>
        <v>*</v>
      </c>
      <c r="AI17" s="45" t="str">
        <f>IF('Match Ligue1'!E$147="","",IFERROR(VLOOKUP($C17,'Match Ligue1'!$B$147:$F$155,4,FALSE),IFERROR(VLOOKUP($C17,'Match Ligue1'!$D$147:$F$155,3,FALSE),0)))</f>
        <v>*</v>
      </c>
      <c r="AJ17" s="45" t="str">
        <f>IF('Match Ligue1'!K$147="","",IFERROR(VLOOKUP($C17,'Match Ligue1'!$H$147:$L$155,4,FALSE),IFERROR(VLOOKUP($C17,'Match Ligue1'!$J$147:$L$155,3,FALSE),0)))</f>
        <v>*</v>
      </c>
      <c r="AK17" s="45" t="str">
        <f>IF('Match Ligue1'!E$158="","",IFERROR(VLOOKUP($C17,'Match Ligue1'!$B$158:$F$166,4,FALSE),IFERROR(VLOOKUP($C17,'Match Ligue1'!$D$158:$F$166,3,FALSE),0)))</f>
        <v>*</v>
      </c>
      <c r="AL17" s="45" t="str">
        <f>IF('Match Ligue1'!K$158="","",IFERROR(VLOOKUP($C17,'Match Ligue1'!$H$158:$L$166,4,FALSE),IFERROR(VLOOKUP($C17,'Match Ligue1'!$J$158:$L$166,3,FALSE),0)))</f>
        <v>*</v>
      </c>
      <c r="AM17" s="45" t="str">
        <f>IF('Match Ligue1'!E$169="","",IFERROR(VLOOKUP($C17,'Match Ligue1'!$B$169:$F$177,4,FALSE),IFERROR(VLOOKUP($C17,'Match Ligue1'!$D$169:$F$177,3,FALSE),0)))</f>
        <v>*</v>
      </c>
      <c r="AN17" s="45" t="str">
        <f>IF('Match Ligue1'!K$169="","",IFERROR(VLOOKUP($C17,'Match Ligue1'!$H$169:$L$177,4,FALSE),IFERROR(VLOOKUP($C17,'Match Ligue1'!$J$155:$L$177,3,FALSE),0)))</f>
        <v>*</v>
      </c>
      <c r="AO17" s="45" t="str">
        <f>IF('Match Ligue1'!E$180="","",IFERROR(VLOOKUP($C17,'Match Ligue1'!$B$180:$F$188,4,FALSE),IFERROR(VLOOKUP($C17,'Match Ligue1'!$D$180:$F$188,3,FALSE),0)))</f>
        <v>*</v>
      </c>
      <c r="AP17" s="45" t="str">
        <f>IF('Match Ligue1'!K$180="","",IFERROR(VLOOKUP($C17,'Match Ligue1'!$H$180:$L$188,4,FALSE),IFERROR(VLOOKUP($C17,'Match Ligue1'!$J$180:$L$188,3,FALSE),0)))</f>
        <v>*</v>
      </c>
      <c r="AQ17" s="49"/>
      <c r="AR17" s="45">
        <f>IFERROR(VLOOKUP($C17,'Match Ligue1'!$B$4:$F$12,5,FALSE),IFERROR(VLOOKUP($C17,'Match Ligue1'!$D$4:$E$12,2,FALSE),0))</f>
        <v>2</v>
      </c>
      <c r="AS17" s="45">
        <f>IFERROR(VLOOKUP($C17,'Match Ligue1'!$H$4:$L$12,5,FALSE),IFERROR(VLOOKUP($C17,'Match Ligue1'!$J$4:$K$12,2,FALSE),0))</f>
        <v>3</v>
      </c>
      <c r="AT17" s="45">
        <f>IFERROR(VLOOKUP($C17,'Match Ligue1'!$B$15:$F$23,5,FALSE),IFERROR(VLOOKUP($C17,'Match Ligue1'!$D$15:$E$23,2,FALSE),0))</f>
        <v>1</v>
      </c>
      <c r="AU17" s="45">
        <f>IFERROR(VLOOKUP($C17,'Match Ligue1'!$H$15:$L$23,5,FALSE),IFERROR(VLOOKUP($C17,'Match Ligue1'!$J$15:$K$23,2,FALSE),0))</f>
        <v>2</v>
      </c>
      <c r="AV17" s="45">
        <f>IFERROR(VLOOKUP($C17,'Match Ligue1'!$B$26:$F$34,5,FALSE),IFERROR(VLOOKUP($C17,'Match Ligue1'!$D$26:$E$34,2,FALSE),0))</f>
        <v>1</v>
      </c>
      <c r="AW17" s="45">
        <f>IFERROR(VLOOKUP($C17,'Match Ligue1'!$H$26:$L$34,5,FALSE),IFERROR(VLOOKUP($C17,'Match Ligue1'!$J$26:$K$34,2,FALSE),0))</f>
        <v>3</v>
      </c>
      <c r="AX17" s="45">
        <f>IFERROR(VLOOKUP($C17,'Match Ligue1'!$B$37:$F$45,5,FALSE),IFERROR(VLOOKUP($C17,'Match Ligue1'!$D$37:$E$45,2,FALSE),0))</f>
        <v>3</v>
      </c>
      <c r="AY17" s="45">
        <f>IFERROR(VLOOKUP($C17,'Match Ligue1'!$H$37:$L$45,5,FALSE),IFERROR(VLOOKUP($C17,'Match Ligue1'!$J$37:$K$45,2,FALSE),0))</f>
        <v>1</v>
      </c>
      <c r="AZ17" s="45" t="str">
        <f>IFERROR(VLOOKUP($C17,'Match Ligue1'!$B$48:$F$56,5,FALSE),IFERROR(VLOOKUP($C17,'Match Ligue1'!$D$48:$E$56,2,FALSE),0))</f>
        <v>*</v>
      </c>
      <c r="BA17" s="45" t="str">
        <f>IFERROR(VLOOKUP($C17,'Match Ligue1'!$H$48:$L$56,5,FALSE),IFERROR(VLOOKUP($C17,'Match Ligue1'!$J$48:$K$56,2,FALSE),0))</f>
        <v>*</v>
      </c>
      <c r="BB17" s="45" t="str">
        <f>IFERROR(VLOOKUP($C17,'Match Ligue1'!$B$59:$F$67,5,FALSE),IFERROR(VLOOKUP($C17,'Match Ligue1'!$D$59:$E$67,2,FALSE),0))</f>
        <v>*</v>
      </c>
      <c r="BC17" s="45" t="str">
        <f>IFERROR(VLOOKUP($C17,'Match Ligue1'!$H$59:$L$67,5,FALSE),IFERROR(VLOOKUP($C17,'Match Ligue1'!$J$59:$K$67,2,FALSE),0))</f>
        <v>*</v>
      </c>
      <c r="BD17" s="45" t="str">
        <f>IFERROR(VLOOKUP($C17,'Match Ligue1'!$B$70:$F$78,5,FALSE),IFERROR(VLOOKUP($C17,'Match Ligue1'!$D$70:$E$78,2,FALSE),0))</f>
        <v>*</v>
      </c>
      <c r="BE17" s="45" t="str">
        <f>IFERROR(VLOOKUP($C17,'Match Ligue1'!$H$70:$L$78,5,FALSE),IFERROR(VLOOKUP($C17,'Match Ligue1'!$J$70:$K$78,2,FALSE),0))</f>
        <v>*</v>
      </c>
      <c r="BF17" s="45" t="str">
        <f>IFERROR(VLOOKUP($C17,'Match Ligue1'!$B$81:$F$89,5,FALSE),IFERROR(VLOOKUP($C17,'Match Ligue1'!$D$81:$E$89,2,FALSE),0))</f>
        <v>*</v>
      </c>
      <c r="BG17" s="45" t="str">
        <f>IFERROR(VLOOKUP($C17,'Match Ligue1'!$H$81:$L$89,5,FALSE),IFERROR(VLOOKUP($C17,'Match Ligue1'!$J$81:$K$89,2,FALSE),0))</f>
        <v>*</v>
      </c>
      <c r="BH17" s="45" t="str">
        <f>IFERROR(VLOOKUP($C17,'Match Ligue1'!$B$92:$F$100,5,FALSE),IFERROR(VLOOKUP($C17,'Match Ligue1'!$D$92:$E$100,2,FALSE),0))</f>
        <v>*</v>
      </c>
      <c r="BI17" s="45" t="str">
        <f>IFERROR(VLOOKUP($C17,'Match Ligue1'!$H$92:$L$100,5,FALSE),IFERROR(VLOOKUP($C17,'Match Ligue1'!$J$92:$K$100,2,FALSE),0))</f>
        <v>*</v>
      </c>
      <c r="BJ17" s="45" t="str">
        <f>IFERROR(VLOOKUP($C17,'Match Ligue1'!$B$103:$F$111,5,FALSE),IFERROR(VLOOKUP($C17,'Match Ligue1'!$D$103:$E$111,2,FALSE),0))</f>
        <v>*</v>
      </c>
      <c r="BK17" s="45" t="str">
        <f>IFERROR(VLOOKUP($C17,'Match Ligue1'!$H$103:$L$111,5,FALSE),IFERROR(VLOOKUP($C17,'Match Ligue1'!$J$103:$K$111,2,FALSE),0))</f>
        <v>*</v>
      </c>
      <c r="BL17" s="45" t="str">
        <f>IFERROR(VLOOKUP($C17,'Match Ligue1'!$B$114:$F$122,5,FALSE),IFERROR(VLOOKUP($C17,'Match Ligue1'!$D$114:$E$122,2,FALSE),0))</f>
        <v>*</v>
      </c>
      <c r="BM17" s="45" t="str">
        <f>IFERROR(VLOOKUP($C17,'Match Ligue1'!$H$114:$L$122,5,FALSE),IFERROR(VLOOKUP($C17,'Match Ligue1'!$J$114:$K$122,2,FALSE),0))</f>
        <v>*</v>
      </c>
      <c r="BN17" s="45" t="str">
        <f>IFERROR(VLOOKUP($C17,'Match Ligue1'!$B$125:$F$133,5,FALSE),IFERROR(VLOOKUP($C17,'Match Ligue1'!$D$125:$E$133,2,FALSE),0))</f>
        <v>*</v>
      </c>
      <c r="BO17" s="45" t="str">
        <f>IFERROR(VLOOKUP($C17,'Match Ligue1'!$H$125:$L$133,5,FALSE),IFERROR(VLOOKUP($C17,'Match Ligue1'!$J$125:$K$133,2,FALSE),0))</f>
        <v>*</v>
      </c>
      <c r="BP17" s="45" t="str">
        <f>IFERROR(VLOOKUP($C17,'Match Ligue1'!$B$136:$F$144,5,FALSE),IFERROR(VLOOKUP($C17,'Match Ligue1'!$D$136:$E$144,2,FALSE),0))</f>
        <v>*</v>
      </c>
      <c r="BQ17" s="45" t="str">
        <f>IFERROR(VLOOKUP($C17,'Match Ligue1'!$H$136:$L$144,5,FALSE),IFERROR(VLOOKUP($C17,'Match Ligue1'!$J$136:$K$144,2,FALSE),0))</f>
        <v>*</v>
      </c>
      <c r="BR17" s="45" t="str">
        <f>IFERROR(VLOOKUP($C17,'Match Ligue1'!$B$147:$F$155,5,FALSE),IFERROR(VLOOKUP($C17,'Match Ligue1'!$D$147:$E$155,2,FALSE),0))</f>
        <v>*</v>
      </c>
      <c r="BS17" s="45" t="str">
        <f>IFERROR(VLOOKUP($C17,'Match Ligue1'!$H$147:$L$155,5,FALSE),IFERROR(VLOOKUP($C17,'Match Ligue1'!$J$147:$K$155,2,FALSE),0))</f>
        <v>*</v>
      </c>
      <c r="BT17" s="45" t="str">
        <f>IFERROR(VLOOKUP($C17,'Match Ligue1'!$B$158:$F$166,5,FALSE),IFERROR(VLOOKUP($C17,'Match Ligue1'!$D$158:$E$166,2,FALSE),0))</f>
        <v>*</v>
      </c>
      <c r="BU17" s="45" t="str">
        <f>IFERROR(VLOOKUP($C17,'Match Ligue1'!$H$158:$L$166,5,FALSE),IFERROR(VLOOKUP($C17,'Match Ligue1'!$J$158:$K$166,2,FALSE),0))</f>
        <v>*</v>
      </c>
      <c r="BV17" s="45" t="str">
        <f>IFERROR(VLOOKUP($C17,'Match Ligue1'!$B$169:$F$177,5,FALSE),IFERROR(VLOOKUP($C17,'Match Ligue1'!$D$169:$E$177,2,FALSE),0))</f>
        <v>*</v>
      </c>
      <c r="BW17" s="45" t="str">
        <f>IFERROR(VLOOKUP($C17,'Match Ligue1'!$H$169:$L$177,5,FALSE),IFERROR(VLOOKUP($C17,'Match Ligue1'!$J$169:$K$177,2,FALSE),0))</f>
        <v>*</v>
      </c>
      <c r="BX17" s="45" t="str">
        <f>IFERROR(VLOOKUP($C17,'Match Ligue1'!$B$180:$F$188,5,FALSE),IFERROR(VLOOKUP($C17,'Match Ligue1'!$D$180:$E$188,2,FALSE),0))</f>
        <v>*</v>
      </c>
      <c r="BY17" s="45" t="str">
        <f>IFERROR(VLOOKUP($C17,'Match Ligue1'!$H$180:$L$188,5,FALSE),IFERROR(VLOOKUP($C17,'Match Ligue1'!$J$180:$K$188,2,FALSE),0))</f>
        <v>*</v>
      </c>
      <c r="BZ17" s="51"/>
      <c r="CA17" s="46">
        <f t="shared" si="3"/>
        <v>-5</v>
      </c>
      <c r="CB17" s="47">
        <v>7</v>
      </c>
    </row>
    <row r="18" spans="1:80" ht="24.75" thickTop="1" thickBot="1" x14ac:dyDescent="0.4">
      <c r="A18" s="45">
        <v>16</v>
      </c>
      <c r="B18">
        <f t="shared" si="0"/>
        <v>694</v>
      </c>
      <c r="C18" s="55" t="s">
        <v>19</v>
      </c>
      <c r="D18" s="45">
        <f t="shared" si="1"/>
        <v>8</v>
      </c>
      <c r="E18" s="45" cm="1">
        <f t="array" ref="E18">SUMPRODUCT(--(I18:AP18&gt;AR18:BY18))</f>
        <v>2</v>
      </c>
      <c r="F18" s="45" cm="1">
        <f t="array" ref="F18">SUMPRODUCT(--ISNUMBER(I18:AC18),--ISNUMBER(AR18:BL18),--(I18:AC18=AR18:BL18))</f>
        <v>1</v>
      </c>
      <c r="G18" s="45" cm="1">
        <f t="array" ref="G18">SUMPRODUCT(--(I18:AP18&lt;AR18:BY18))</f>
        <v>5</v>
      </c>
      <c r="H18" s="45">
        <f t="shared" si="2"/>
        <v>7</v>
      </c>
      <c r="I18" s="45">
        <f>IF('Match Ligue1'!E$4="","",IFERROR(VLOOKUP($C18,'Match Ligue1'!$B$4:$F$12,4,FALSE),IFERROR(VLOOKUP($C18,'Match Ligue1'!$D$4:$F$12,3,FALSE),0)))</f>
        <v>0</v>
      </c>
      <c r="J18" s="45">
        <f>IF('Match Ligue1'!K$4="","",IFERROR(VLOOKUP($C18,'Match Ligue1'!$H$4:$L$12,4,FALSE),IFERROR(VLOOKUP($C18,'Match Ligue1'!$J$4:$L$12,3,FALSE),0)))</f>
        <v>2</v>
      </c>
      <c r="K18" s="45">
        <f>IF('Match Ligue1'!E$15="","",IFERROR(VLOOKUP($C18,'Match Ligue1'!$B$15:$F$23,4,FALSE),IFERROR(VLOOKUP(C18,'Match Ligue1'!$D$15:$F$23,3,FALSE),0)))</f>
        <v>6</v>
      </c>
      <c r="L18" s="45">
        <f>IF('Match Ligue1'!K$15="","",IFERROR(VLOOKUP($C18,'Match Ligue1'!$H$15:$L$23,4,FALSE),IFERROR(VLOOKUP($C18,'Match Ligue1'!$J$15:$L$23,3,FALSE),0)))</f>
        <v>1</v>
      </c>
      <c r="M18" s="45">
        <f>IF('Match Ligue1'!E$26="","",IFERROR(VLOOKUP($C18,'Match Ligue1'!B$26:F$34,4,FALSE),IFERROR(VLOOKUP($C18,'Match Ligue1'!D$26:F$34,3,FALSE),0)))</f>
        <v>1</v>
      </c>
      <c r="N18" s="45">
        <f>IF('Match Ligue1'!K$26="","",IFERROR(VLOOKUP($C18,'Match Ligue1'!H$26:L$34,4,FALSE),IFERROR(VLOOKUP($C18,'Match Ligue1'!J$26:L$34,3,FALSE),0)))</f>
        <v>1</v>
      </c>
      <c r="O18" s="45">
        <f>IF('Match Ligue1'!E$37="","",IFERROR(VLOOKUP($C18,'Match Ligue1'!B$37:F$45,4,FALSE),IFERROR(VLOOKUP($C18,'Match Ligue1'!D$37:F$45,3,FALSE),0)))</f>
        <v>1</v>
      </c>
      <c r="P18" s="45">
        <f>IF('Match Ligue1'!K$37="","",IFERROR(VLOOKUP($C18,'Match Ligue1'!H$37:L$45,4,FALSE),IFERROR(VLOOKUP($C18,'Match Ligue1'!J$37:L$45,3,FALSE),0)))</f>
        <v>0</v>
      </c>
      <c r="Q18" s="45" t="str">
        <f>IF('Match Ligue1'!E$48="","",IFERROR(VLOOKUP($C18,'Match Ligue1'!$B$48:$F$56,4,FALSE),IFERROR(VLOOKUP($C18,'Match Ligue1'!$D$48:$F$56,3,FALSE),0)))</f>
        <v>*</v>
      </c>
      <c r="R18" s="45" t="str">
        <f>IF('Match Ligue1'!K$48="","",IFERROR(VLOOKUP($C18,'Match Ligue1'!$H$48:$L$56,4,FALSE),IFERROR(VLOOKUP($C18,'Match Ligue1'!$J$48:$L$56,3,FALSE),0)))</f>
        <v>*</v>
      </c>
      <c r="S18" s="45" t="str">
        <f>IF('Match Ligue1'!E$59="","",IFERROR(VLOOKUP($C18,'Match Ligue1'!$B$59:$F$67,4,FALSE),IFERROR(VLOOKUP($C18,'Match Ligue1'!$D$59:$F$67,3,FALSE),0)))</f>
        <v>*</v>
      </c>
      <c r="T18" s="45" t="str">
        <f>IF('Match Ligue1'!K$59="","",IFERROR(VLOOKUP($C18,'Match Ligue1'!$H$59:$L$67,4,FALSE),IFERROR(VLOOKUP($C18,'Match Ligue1'!$J$59:$L$67,3,FALSE),0)))</f>
        <v>*</v>
      </c>
      <c r="U18" s="45" t="str">
        <f>IF('Match Ligue1'!E$70="","",IFERROR(VLOOKUP($C18,'Match Ligue1'!$B$70:$F$78,4,FALSE),IFERROR(VLOOKUP($C18,'Match Ligue1'!$D$70:$F$78,3,FALSE),0)))</f>
        <v>*</v>
      </c>
      <c r="V18" s="45" t="str">
        <f>IF('Match Ligue1'!K$70="","",IFERROR(VLOOKUP($C18,'Match Ligue1'!$H$70:$L$78,4,FALSE),IFERROR(VLOOKUP($C18,'Match Ligue1'!$J$70:$L$78,3,FALSE),0)))</f>
        <v>*</v>
      </c>
      <c r="W18" s="45" t="str">
        <f>IF('Match Ligue1'!E$81="","",IFERROR(VLOOKUP($C18,'Match Ligue1'!$B$81:$F$89,4,FALSE),IFERROR(VLOOKUP($C18,'Match Ligue1'!$D$81:$F$89,3,FALSE),0)))</f>
        <v>*</v>
      </c>
      <c r="X18" s="45" t="str">
        <f>IF('Match Ligue1'!K$81="","",IFERROR(VLOOKUP($C18,'Match Ligue1'!$H$81:$L$89,4,FALSE),IFERROR(VLOOKUP($C18,'Match Ligue1'!$J$81:$L$89,3,FALSE),0)))</f>
        <v>*</v>
      </c>
      <c r="Y18" s="45" t="str">
        <f>IF('Match Ligue1'!E$92="","",IFERROR(VLOOKUP($C18,'Match Ligue1'!$B$92:$F$100,4,FALSE),IFERROR(VLOOKUP($C18,'Match Ligue1'!$D$92:$F$100,3,FALSE),0)))</f>
        <v>*</v>
      </c>
      <c r="Z18" s="45" t="str">
        <f>IF('Match Ligue1'!K$92="","",IFERROR(VLOOKUP($C18,'Match Ligue1'!$H$92:$L$100,4,FALSE),IFERROR(VLOOKUP($C18,'Match Ligue1'!$J$92:$L$100,3,FALSE),0)))</f>
        <v>*</v>
      </c>
      <c r="AA18" s="45" t="str">
        <f>IF('Match Ligue1'!E$103="","",IFERROR(VLOOKUP($C18,'Match Ligue1'!$B$103:$F$111,4,FALSE),IFERROR(VLOOKUP($C18,'Match Ligue1'!$D$103:$F$111,3,FALSE),0)))</f>
        <v>*</v>
      </c>
      <c r="AB18" s="45" t="str">
        <f>IF('Match Ligue1'!K$103="","",IFERROR(VLOOKUP($C18,'Match Ligue1'!$H$103:$L$111,4,FALSE),IFERROR(VLOOKUP($C18,'Match Ligue1'!$J$103:$L$111,3,FALSE),0)))</f>
        <v>*</v>
      </c>
      <c r="AC18" s="45" t="str">
        <f>IF('Match Ligue1'!E$114="","",IFERROR(VLOOKUP($C18,'Match Ligue1'!$B$114:$F$122,4,FALSE),IFERROR(VLOOKUP($C18,'Match Ligue1'!$D$114:$F$122,3,FALSE),0)))</f>
        <v>*</v>
      </c>
      <c r="AD18" s="45" t="str">
        <f>IF('Match Ligue1'!K$114="","",IFERROR(VLOOKUP($C18,'Match Ligue1'!$H$114:$L$122,4,FALSE),IFERROR(VLOOKUP($C18,'Match Ligue1'!$J$114:$L$122,3,FALSE),0)))</f>
        <v>*</v>
      </c>
      <c r="AE18" s="45" t="str">
        <f>IF('Match Ligue1'!E$125="","",IFERROR(VLOOKUP($C18,'Match Ligue1'!$B$125:$F$133,4,FALSE),IFERROR(VLOOKUP($C18,'Match Ligue1'!$D$125:$F$133,3,FALSE),0)))</f>
        <v>*</v>
      </c>
      <c r="AF18" s="45" t="str">
        <f>IF('Match Ligue1'!K$125="","",IFERROR(VLOOKUP($C18,'Match Ligue1'!$H$125:$L$133,4,FALSE),IFERROR(VLOOKUP($C18,'Match Ligue1'!$J$125:$L$133,3,FALSE),0)))</f>
        <v>*</v>
      </c>
      <c r="AG18" s="45" t="str">
        <f>IF('Match Ligue1'!E$136="","",IFERROR(VLOOKUP($C18,'Match Ligue1'!$B$136:$F$144,4,FALSE),IFERROR(VLOOKUP($C18,'Match Ligue1'!$D$136:$F$144,3,FALSE),0)))</f>
        <v>*</v>
      </c>
      <c r="AH18" s="45" t="str">
        <f>IF('Match Ligue1'!K$136="","",IFERROR(VLOOKUP($C18,'Match Ligue1'!$H$136:$L$144,4,FALSE),IFERROR(VLOOKUP($C18,'Match Ligue1'!$J$136:$L$144,3,FALSE),0)))</f>
        <v>*</v>
      </c>
      <c r="AI18" s="45" t="str">
        <f>IF('Match Ligue1'!E$147="","",IFERROR(VLOOKUP($C18,'Match Ligue1'!$B$147:$F$155,4,FALSE),IFERROR(VLOOKUP($C18,'Match Ligue1'!$D$147:$F$155,3,FALSE),0)))</f>
        <v>*</v>
      </c>
      <c r="AJ18" s="45" t="str">
        <f>IF('Match Ligue1'!K$147="","",IFERROR(VLOOKUP($C18,'Match Ligue1'!$H$147:$L$155,4,FALSE),IFERROR(VLOOKUP($C18,'Match Ligue1'!$J$147:$L$155,3,FALSE),0)))</f>
        <v>*</v>
      </c>
      <c r="AK18" s="45" t="str">
        <f>IF('Match Ligue1'!E$158="","",IFERROR(VLOOKUP($C18,'Match Ligue1'!$B$158:$F$166,4,FALSE),IFERROR(VLOOKUP($C18,'Match Ligue1'!$D$158:$F$166,3,FALSE),0)))</f>
        <v>*</v>
      </c>
      <c r="AL18" s="45" t="str">
        <f>IF('Match Ligue1'!K$158="","",IFERROR(VLOOKUP($C18,'Match Ligue1'!$H$158:$L$166,4,FALSE),IFERROR(VLOOKUP($C18,'Match Ligue1'!$J$158:$L$166,3,FALSE),0)))</f>
        <v>*</v>
      </c>
      <c r="AM18" s="45" t="str">
        <f>IF('Match Ligue1'!E$169="","",IFERROR(VLOOKUP($C18,'Match Ligue1'!$B$169:$F$177,4,FALSE),IFERROR(VLOOKUP($C18,'Match Ligue1'!$D$169:$F$177,3,FALSE),0)))</f>
        <v>*</v>
      </c>
      <c r="AN18" s="45" t="str">
        <f>IF('Match Ligue1'!K$169="","",IFERROR(VLOOKUP($C18,'Match Ligue1'!$H$169:$L$177,4,FALSE),IFERROR(VLOOKUP($C18,'Match Ligue1'!$J$155:$L$177,3,FALSE),0)))</f>
        <v>*</v>
      </c>
      <c r="AO18" s="45" t="str">
        <f>IF('Match Ligue1'!E$180="","",IFERROR(VLOOKUP($C18,'Match Ligue1'!$B$180:$F$188,4,FALSE),IFERROR(VLOOKUP($C18,'Match Ligue1'!$D$180:$F$188,3,FALSE),0)))</f>
        <v>*</v>
      </c>
      <c r="AP18" s="45" t="str">
        <f>IF('Match Ligue1'!K$180="","",IFERROR(VLOOKUP($C18,'Match Ligue1'!$H$180:$L$188,4,FALSE),IFERROR(VLOOKUP($C18,'Match Ligue1'!$J$180:$L$188,3,FALSE),0)))</f>
        <v>*</v>
      </c>
      <c r="AQ18" s="49"/>
      <c r="AR18" s="45">
        <f>IFERROR(VLOOKUP($C18,'Match Ligue1'!$B$4:$F$12,5,FALSE),IFERROR(VLOOKUP($C18,'Match Ligue1'!$D$4:$E$12,2,FALSE),0))</f>
        <v>4</v>
      </c>
      <c r="AS18" s="45">
        <f>IFERROR(VLOOKUP($C18,'Match Ligue1'!$H$4:$L$12,5,FALSE),IFERROR(VLOOKUP($C18,'Match Ligue1'!$J$4:$K$12,2,FALSE),0))</f>
        <v>1</v>
      </c>
      <c r="AT18" s="45">
        <f>IFERROR(VLOOKUP($C18,'Match Ligue1'!$B$15:$F$23,5,FALSE),IFERROR(VLOOKUP($C18,'Match Ligue1'!$D$15:$E$23,2,FALSE),0))</f>
        <v>2</v>
      </c>
      <c r="AU18" s="45">
        <f>IFERROR(VLOOKUP($C18,'Match Ligue1'!$H$15:$L$23,5,FALSE),IFERROR(VLOOKUP($C18,'Match Ligue1'!$J$15:$K$23,2,FALSE),0))</f>
        <v>1</v>
      </c>
      <c r="AV18" s="45">
        <f>IFERROR(VLOOKUP($C18,'Match Ligue1'!$B$26:$F$34,5,FALSE),IFERROR(VLOOKUP($C18,'Match Ligue1'!$D$26:$E$34,2,FALSE),0))</f>
        <v>2</v>
      </c>
      <c r="AW18" s="45">
        <f>IFERROR(VLOOKUP($C18,'Match Ligue1'!$H$26:$L$34,5,FALSE),IFERROR(VLOOKUP($C18,'Match Ligue1'!$J$26:$K$34,2,FALSE),0))</f>
        <v>2</v>
      </c>
      <c r="AX18" s="45">
        <f>IFERROR(VLOOKUP($C18,'Match Ligue1'!$B$37:$F$45,5,FALSE),IFERROR(VLOOKUP($C18,'Match Ligue1'!$D$37:$E$45,2,FALSE),0))</f>
        <v>3</v>
      </c>
      <c r="AY18" s="45">
        <f>IFERROR(VLOOKUP($C18,'Match Ligue1'!$H$37:$L$45,5,FALSE),IFERROR(VLOOKUP($C18,'Match Ligue1'!$J$37:$K$45,2,FALSE),0))</f>
        <v>3</v>
      </c>
      <c r="AZ18" s="45" t="str">
        <f>IFERROR(VLOOKUP($C18,'Match Ligue1'!$B$48:$F$56,5,FALSE),IFERROR(VLOOKUP($C18,'Match Ligue1'!$D$48:$E$56,2,FALSE),0))</f>
        <v>*</v>
      </c>
      <c r="BA18" s="45" t="str">
        <f>IFERROR(VLOOKUP($C18,'Match Ligue1'!$H$48:$L$56,5,FALSE),IFERROR(VLOOKUP($C18,'Match Ligue1'!$J$48:$K$56,2,FALSE),0))</f>
        <v>*</v>
      </c>
      <c r="BB18" s="45" t="str">
        <f>IFERROR(VLOOKUP($C18,'Match Ligue1'!$B$59:$F$67,5,FALSE),IFERROR(VLOOKUP($C18,'Match Ligue1'!$D$59:$E$67,2,FALSE),0))</f>
        <v>*</v>
      </c>
      <c r="BC18" s="45" t="str">
        <f>IFERROR(VLOOKUP($C18,'Match Ligue1'!$H$59:$L$67,5,FALSE),IFERROR(VLOOKUP($C18,'Match Ligue1'!$J$59:$K$67,2,FALSE),0))</f>
        <v>*</v>
      </c>
      <c r="BD18" s="45" t="str">
        <f>IFERROR(VLOOKUP($C18,'Match Ligue1'!$B$70:$F$78,5,FALSE),IFERROR(VLOOKUP($C18,'Match Ligue1'!$D$70:$E$78,2,FALSE),0))</f>
        <v>*</v>
      </c>
      <c r="BE18" s="45" t="str">
        <f>IFERROR(VLOOKUP($C18,'Match Ligue1'!$H$70:$L$78,5,FALSE),IFERROR(VLOOKUP($C18,'Match Ligue1'!$J$70:$K$78,2,FALSE),0))</f>
        <v>*</v>
      </c>
      <c r="BF18" s="45" t="str">
        <f>IFERROR(VLOOKUP($C18,'Match Ligue1'!$B$81:$F$89,5,FALSE),IFERROR(VLOOKUP($C18,'Match Ligue1'!$D$81:$E$89,2,FALSE),0))</f>
        <v>*</v>
      </c>
      <c r="BG18" s="45" t="str">
        <f>IFERROR(VLOOKUP($C18,'Match Ligue1'!$H$81:$L$89,5,FALSE),IFERROR(VLOOKUP($C18,'Match Ligue1'!$J$81:$K$89,2,FALSE),0))</f>
        <v>*</v>
      </c>
      <c r="BH18" s="45" t="str">
        <f>IFERROR(VLOOKUP($C18,'Match Ligue1'!$B$92:$F$100,5,FALSE),IFERROR(VLOOKUP($C18,'Match Ligue1'!$D$92:$E$100,2,FALSE),0))</f>
        <v>*</v>
      </c>
      <c r="BI18" s="45" t="str">
        <f>IFERROR(VLOOKUP($C18,'Match Ligue1'!$H$92:$L$100,5,FALSE),IFERROR(VLOOKUP($C18,'Match Ligue1'!$J$92:$K$100,2,FALSE),0))</f>
        <v>*</v>
      </c>
      <c r="BJ18" s="45" t="str">
        <f>IFERROR(VLOOKUP($C18,'Match Ligue1'!$B$103:$F$111,5,FALSE),IFERROR(VLOOKUP($C18,'Match Ligue1'!$D$103:$E$111,2,FALSE),0))</f>
        <v>*</v>
      </c>
      <c r="BK18" s="45" t="str">
        <f>IFERROR(VLOOKUP($C18,'Match Ligue1'!$H$103:$L$111,5,FALSE),IFERROR(VLOOKUP($C18,'Match Ligue1'!$J$103:$K$111,2,FALSE),0))</f>
        <v>*</v>
      </c>
      <c r="BL18" s="45" t="str">
        <f>IFERROR(VLOOKUP($C18,'Match Ligue1'!$B$114:$F$122,5,FALSE),IFERROR(VLOOKUP($C18,'Match Ligue1'!$D$114:$E$122,2,FALSE),0))</f>
        <v>*</v>
      </c>
      <c r="BM18" s="45" t="str">
        <f>IFERROR(VLOOKUP($C18,'Match Ligue1'!$H$114:$L$122,5,FALSE),IFERROR(VLOOKUP($C18,'Match Ligue1'!$J$114:$K$122,2,FALSE),0))</f>
        <v>*</v>
      </c>
      <c r="BN18" s="45" t="str">
        <f>IFERROR(VLOOKUP($C18,'Match Ligue1'!$B$125:$F$133,5,FALSE),IFERROR(VLOOKUP($C18,'Match Ligue1'!$D$125:$E$133,2,FALSE),0))</f>
        <v>*</v>
      </c>
      <c r="BO18" s="45" t="str">
        <f>IFERROR(VLOOKUP($C18,'Match Ligue1'!$H$125:$L$133,5,FALSE),IFERROR(VLOOKUP($C18,'Match Ligue1'!$J$125:$K$133,2,FALSE),0))</f>
        <v>*</v>
      </c>
      <c r="BP18" s="45" t="str">
        <f>IFERROR(VLOOKUP($C18,'Match Ligue1'!$B$136:$F$144,5,FALSE),IFERROR(VLOOKUP($C18,'Match Ligue1'!$D$136:$E$144,2,FALSE),0))</f>
        <v>*</v>
      </c>
      <c r="BQ18" s="45" t="str">
        <f>IFERROR(VLOOKUP($C18,'Match Ligue1'!$H$136:$L$144,5,FALSE),IFERROR(VLOOKUP($C18,'Match Ligue1'!$J$136:$K$144,2,FALSE),0))</f>
        <v>*</v>
      </c>
      <c r="BR18" s="45" t="str">
        <f>IFERROR(VLOOKUP($C18,'Match Ligue1'!$B$147:$F$155,5,FALSE),IFERROR(VLOOKUP($C18,'Match Ligue1'!$D$147:$E$155,2,FALSE),0))</f>
        <v>*</v>
      </c>
      <c r="BS18" s="45" t="str">
        <f>IFERROR(VLOOKUP($C18,'Match Ligue1'!$H$147:$L$155,5,FALSE),IFERROR(VLOOKUP($C18,'Match Ligue1'!$J$147:$K$155,2,FALSE),0))</f>
        <v>*</v>
      </c>
      <c r="BT18" s="45" t="str">
        <f>IFERROR(VLOOKUP($C18,'Match Ligue1'!$B$158:$F$166,5,FALSE),IFERROR(VLOOKUP($C18,'Match Ligue1'!$D$158:$E$166,2,FALSE),0))</f>
        <v>*</v>
      </c>
      <c r="BU18" s="45" t="str">
        <f>IFERROR(VLOOKUP($C18,'Match Ligue1'!$H$158:$L$166,5,FALSE),IFERROR(VLOOKUP($C18,'Match Ligue1'!$J$158:$K$166,2,FALSE),0))</f>
        <v>*</v>
      </c>
      <c r="BV18" s="45" t="str">
        <f>IFERROR(VLOOKUP($C18,'Match Ligue1'!$B$169:$F$177,5,FALSE),IFERROR(VLOOKUP($C18,'Match Ligue1'!$D$169:$E$177,2,FALSE),0))</f>
        <v>*</v>
      </c>
      <c r="BW18" s="45" t="str">
        <f>IFERROR(VLOOKUP($C18,'Match Ligue1'!$H$169:$L$177,5,FALSE),IFERROR(VLOOKUP($C18,'Match Ligue1'!$J$169:$K$177,2,FALSE),0))</f>
        <v>*</v>
      </c>
      <c r="BX18" s="45" t="str">
        <f>IFERROR(VLOOKUP($C18,'Match Ligue1'!$B$180:$F$188,5,FALSE),IFERROR(VLOOKUP($C18,'Match Ligue1'!$D$180:$E$188,2,FALSE),0))</f>
        <v>*</v>
      </c>
      <c r="BY18" s="45" t="str">
        <f>IFERROR(VLOOKUP($C18,'Match Ligue1'!$H$180:$L$188,5,FALSE),IFERROR(VLOOKUP($C18,'Match Ligue1'!$J$180:$K$188,2,FALSE),0))</f>
        <v>*</v>
      </c>
      <c r="BZ18" s="51"/>
      <c r="CA18" s="46">
        <f t="shared" si="3"/>
        <v>-6</v>
      </c>
      <c r="CB18">
        <v>15</v>
      </c>
    </row>
    <row r="19" spans="1:80" ht="24.75" thickTop="1" thickBot="1" x14ac:dyDescent="0.4">
      <c r="A19" s="45">
        <v>17</v>
      </c>
      <c r="B19">
        <f t="shared" si="0"/>
        <v>489</v>
      </c>
      <c r="C19" s="55" t="s">
        <v>16</v>
      </c>
      <c r="D19" s="45">
        <f t="shared" si="1"/>
        <v>8</v>
      </c>
      <c r="E19" s="45" cm="1">
        <f t="array" ref="E19">SUMPRODUCT(--(I19:AP19&gt;AR19:BY19))</f>
        <v>1</v>
      </c>
      <c r="F19" s="45" cm="1">
        <f t="array" ref="F19">SUMPRODUCT(--ISNUMBER(I19:AC19),--ISNUMBER(AR19:BL19),--(I19:AC19=AR19:BL19))</f>
        <v>2</v>
      </c>
      <c r="G19" s="45" cm="1">
        <f t="array" ref="G19">SUMPRODUCT(--(I19:AP19&lt;AR19:BY19))</f>
        <v>5</v>
      </c>
      <c r="H19" s="45">
        <f t="shared" si="2"/>
        <v>5</v>
      </c>
      <c r="I19" s="45">
        <f>IF('Match Ligue1'!E$4="","",IFERROR(VLOOKUP($C19,'Match Ligue1'!$B$4:$F$12,4,FALSE),IFERROR(VLOOKUP($C19,'Match Ligue1'!$D$4:$F$12,3,FALSE),0)))</f>
        <v>0</v>
      </c>
      <c r="J19" s="45">
        <f>IF('Match Ligue1'!K$4="","",IFERROR(VLOOKUP($C19,'Match Ligue1'!$H$4:$L$12,4,FALSE),IFERROR(VLOOKUP($C19,'Match Ligue1'!$J$4:$L$12,3,FALSE),0)))</f>
        <v>2</v>
      </c>
      <c r="K19" s="45">
        <f>IF('Match Ligue1'!E$15="","",IFERROR(VLOOKUP($C19,'Match Ligue1'!$B$15:$F$23,4,FALSE),IFERROR(VLOOKUP(C19,'Match Ligue1'!$D$15:$F$23,3,FALSE),0)))</f>
        <v>2</v>
      </c>
      <c r="L19" s="45">
        <f>IF('Match Ligue1'!K$15="","",IFERROR(VLOOKUP($C19,'Match Ligue1'!$H$15:$L$23,4,FALSE),IFERROR(VLOOKUP($C19,'Match Ligue1'!$J$15:$L$23,3,FALSE),0)))</f>
        <v>0</v>
      </c>
      <c r="M19" s="45">
        <f>IF('Match Ligue1'!E$26="","",IFERROR(VLOOKUP($C19,'Match Ligue1'!B$26:F$34,4,FALSE),IFERROR(VLOOKUP($C19,'Match Ligue1'!D$26:F$34,3,FALSE),0)))</f>
        <v>0</v>
      </c>
      <c r="N19" s="45">
        <f>IF('Match Ligue1'!K$26="","",IFERROR(VLOOKUP($C19,'Match Ligue1'!H$26:L$34,4,FALSE),IFERROR(VLOOKUP($C19,'Match Ligue1'!J$26:L$34,3,FALSE),0)))</f>
        <v>0</v>
      </c>
      <c r="O19" s="45">
        <f>IF('Match Ligue1'!E$37="","",IFERROR(VLOOKUP($C19,'Match Ligue1'!B$37:F$45,4,FALSE),IFERROR(VLOOKUP($C19,'Match Ligue1'!D$37:F$45,3,FALSE),0)))</f>
        <v>1</v>
      </c>
      <c r="P19" s="45">
        <f>IF('Match Ligue1'!K$37="","",IFERROR(VLOOKUP($C19,'Match Ligue1'!H$37:L$45,4,FALSE),IFERROR(VLOOKUP($C19,'Match Ligue1'!J$37:L$45,3,FALSE),0)))</f>
        <v>0</v>
      </c>
      <c r="Q19" s="45" t="str">
        <f>IF('Match Ligue1'!E$48="","",IFERROR(VLOOKUP($C19,'Match Ligue1'!$B$48:$F$56,4,FALSE),IFERROR(VLOOKUP($C19,'Match Ligue1'!$D$48:$F$56,3,FALSE),0)))</f>
        <v>*</v>
      </c>
      <c r="R19" s="45" t="str">
        <f>IF('Match Ligue1'!K$48="","",IFERROR(VLOOKUP($C19,'Match Ligue1'!$H$48:$L$56,4,FALSE),IFERROR(VLOOKUP($C19,'Match Ligue1'!$J$48:$L$56,3,FALSE),0)))</f>
        <v>*</v>
      </c>
      <c r="S19" s="45" t="str">
        <f>IF('Match Ligue1'!E$59="","",IFERROR(VLOOKUP($C19,'Match Ligue1'!$B$59:$F$67,4,FALSE),IFERROR(VLOOKUP($C19,'Match Ligue1'!$D$59:$F$67,3,FALSE),0)))</f>
        <v>*</v>
      </c>
      <c r="T19" s="45" t="str">
        <f>IF('Match Ligue1'!K$59="","",IFERROR(VLOOKUP($C19,'Match Ligue1'!$H$59:$L$67,4,FALSE),IFERROR(VLOOKUP($C19,'Match Ligue1'!$J$59:$L$67,3,FALSE),0)))</f>
        <v>*</v>
      </c>
      <c r="U19" s="45" t="str">
        <f>IF('Match Ligue1'!E$70="","",IFERROR(VLOOKUP($C19,'Match Ligue1'!$B$70:$F$78,4,FALSE),IFERROR(VLOOKUP($C19,'Match Ligue1'!$D$70:$F$78,3,FALSE),0)))</f>
        <v>*</v>
      </c>
      <c r="V19" s="45" t="str">
        <f>IF('Match Ligue1'!K$70="","",IFERROR(VLOOKUP($C19,'Match Ligue1'!$H$70:$L$78,4,FALSE),IFERROR(VLOOKUP($C19,'Match Ligue1'!$J$70:$L$78,3,FALSE),0)))</f>
        <v>*</v>
      </c>
      <c r="W19" s="45" t="str">
        <f>IF('Match Ligue1'!E$81="","",IFERROR(VLOOKUP($C19,'Match Ligue1'!$B$81:$F$89,4,FALSE),IFERROR(VLOOKUP($C19,'Match Ligue1'!$D$81:$F$89,3,FALSE),0)))</f>
        <v>*</v>
      </c>
      <c r="X19" s="45" t="str">
        <f>IF('Match Ligue1'!K$81="","",IFERROR(VLOOKUP($C19,'Match Ligue1'!$H$81:$L$89,4,FALSE),IFERROR(VLOOKUP($C19,'Match Ligue1'!$J$81:$L$89,3,FALSE),0)))</f>
        <v>*</v>
      </c>
      <c r="Y19" s="45" t="str">
        <f>IF('Match Ligue1'!E$92="","",IFERROR(VLOOKUP($C19,'Match Ligue1'!$B$92:$F$100,4,FALSE),IFERROR(VLOOKUP($C19,'Match Ligue1'!$D$92:$F$100,3,FALSE),0)))</f>
        <v>*</v>
      </c>
      <c r="Z19" s="45" t="str">
        <f>IF('Match Ligue1'!K$92="","",IFERROR(VLOOKUP($C19,'Match Ligue1'!$H$92:$L$100,4,FALSE),IFERROR(VLOOKUP($C19,'Match Ligue1'!$J$92:$L$100,3,FALSE),0)))</f>
        <v>*</v>
      </c>
      <c r="AA19" s="45" t="str">
        <f>IF('Match Ligue1'!E$103="","",IFERROR(VLOOKUP($C19,'Match Ligue1'!$B$103:$F$111,4,FALSE),IFERROR(VLOOKUP($C19,'Match Ligue1'!$D$103:$F$111,3,FALSE),0)))</f>
        <v>*</v>
      </c>
      <c r="AB19" s="45" t="str">
        <f>IF('Match Ligue1'!K$103="","",IFERROR(VLOOKUP($C19,'Match Ligue1'!$H$103:$L$111,4,FALSE),IFERROR(VLOOKUP($C19,'Match Ligue1'!$J$103:$L$111,3,FALSE),0)))</f>
        <v>*</v>
      </c>
      <c r="AC19" s="45" t="str">
        <f>IF('Match Ligue1'!E$114="","",IFERROR(VLOOKUP($C19,'Match Ligue1'!$B$114:$F$122,4,FALSE),IFERROR(VLOOKUP($C19,'Match Ligue1'!$D$114:$F$122,3,FALSE),0)))</f>
        <v>*</v>
      </c>
      <c r="AD19" s="45" t="str">
        <f>IF('Match Ligue1'!K$114="","",IFERROR(VLOOKUP($C19,'Match Ligue1'!$H$114:$L$122,4,FALSE),IFERROR(VLOOKUP($C19,'Match Ligue1'!$J$114:$L$122,3,FALSE),0)))</f>
        <v>*</v>
      </c>
      <c r="AE19" s="45" t="str">
        <f>IF('Match Ligue1'!E$125="","",IFERROR(VLOOKUP($C19,'Match Ligue1'!$B$125:$F$133,4,FALSE),IFERROR(VLOOKUP($C19,'Match Ligue1'!$D$125:$F$133,3,FALSE),0)))</f>
        <v>*</v>
      </c>
      <c r="AF19" s="45" t="str">
        <f>IF('Match Ligue1'!K$125="","",IFERROR(VLOOKUP($C19,'Match Ligue1'!$H$125:$L$133,4,FALSE),IFERROR(VLOOKUP($C19,'Match Ligue1'!$J$125:$L$133,3,FALSE),0)))</f>
        <v>*</v>
      </c>
      <c r="AG19" s="45" t="str">
        <f>IF('Match Ligue1'!E$136="","",IFERROR(VLOOKUP($C19,'Match Ligue1'!$B$136:$F$144,4,FALSE),IFERROR(VLOOKUP($C19,'Match Ligue1'!$D$136:$F$144,3,FALSE),0)))</f>
        <v>*</v>
      </c>
      <c r="AH19" s="45" t="str">
        <f>IF('Match Ligue1'!K$136="","",IFERROR(VLOOKUP($C19,'Match Ligue1'!$H$136:$L$144,4,FALSE),IFERROR(VLOOKUP($C19,'Match Ligue1'!$J$136:$L$144,3,FALSE),0)))</f>
        <v>*</v>
      </c>
      <c r="AI19" s="45" t="str">
        <f>IF('Match Ligue1'!E$147="","",IFERROR(VLOOKUP($C19,'Match Ligue1'!$B$147:$F$155,4,FALSE),IFERROR(VLOOKUP($C19,'Match Ligue1'!$D$147:$F$155,3,FALSE),0)))</f>
        <v>*</v>
      </c>
      <c r="AJ19" s="45" t="str">
        <f>IF('Match Ligue1'!K$147="","",IFERROR(VLOOKUP($C19,'Match Ligue1'!$H$147:$L$155,4,FALSE),IFERROR(VLOOKUP($C19,'Match Ligue1'!$J$147:$L$155,3,FALSE),0)))</f>
        <v>*</v>
      </c>
      <c r="AK19" s="45" t="str">
        <f>IF('Match Ligue1'!E$158="","",IFERROR(VLOOKUP($C19,'Match Ligue1'!$B$158:$F$166,4,FALSE),IFERROR(VLOOKUP($C19,'Match Ligue1'!$D$158:$F$166,3,FALSE),0)))</f>
        <v>*</v>
      </c>
      <c r="AL19" s="45" t="str">
        <f>IF('Match Ligue1'!K$158="","",IFERROR(VLOOKUP($C19,'Match Ligue1'!$H$158:$L$166,4,FALSE),IFERROR(VLOOKUP($C19,'Match Ligue1'!$J$158:$L$166,3,FALSE),0)))</f>
        <v>*</v>
      </c>
      <c r="AM19" s="45" t="str">
        <f>IF('Match Ligue1'!E$169="","",IFERROR(VLOOKUP($C19,'Match Ligue1'!$B$169:$F$177,4,FALSE),IFERROR(VLOOKUP($C19,'Match Ligue1'!$D$169:$F$177,3,FALSE),0)))</f>
        <v>*</v>
      </c>
      <c r="AN19" s="45" t="str">
        <f>IF('Match Ligue1'!K$169="","",IFERROR(VLOOKUP($C19,'Match Ligue1'!$H$169:$L$177,4,FALSE),IFERROR(VLOOKUP($C19,'Match Ligue1'!$J$155:$L$177,3,FALSE),0)))</f>
        <v>*</v>
      </c>
      <c r="AO19" s="45" t="str">
        <f>IF('Match Ligue1'!E$180="","",IFERROR(VLOOKUP($C19,'Match Ligue1'!$B$180:$F$188,4,FALSE),IFERROR(VLOOKUP($C19,'Match Ligue1'!$D$180:$F$188,3,FALSE),0)))</f>
        <v>*</v>
      </c>
      <c r="AP19" s="45" t="str">
        <f>IF('Match Ligue1'!K$180="","",IFERROR(VLOOKUP($C19,'Match Ligue1'!$H$180:$L$188,4,FALSE),IFERROR(VLOOKUP($C19,'Match Ligue1'!$J$180:$L$188,3,FALSE),0)))</f>
        <v>*</v>
      </c>
      <c r="AQ19" s="49"/>
      <c r="AR19" s="45">
        <f>IFERROR(VLOOKUP($C19,'Match Ligue1'!$B$4:$F$12,5,FALSE),IFERROR(VLOOKUP($C19,'Match Ligue1'!$D$4:$E$12,2,FALSE),0))</f>
        <v>0</v>
      </c>
      <c r="AS19" s="45">
        <f>IFERROR(VLOOKUP($C19,'Match Ligue1'!$H$4:$L$12,5,FALSE),IFERROR(VLOOKUP($C19,'Match Ligue1'!$J$4:$K$12,2,FALSE),0))</f>
        <v>1</v>
      </c>
      <c r="AT19" s="45">
        <f>IFERROR(VLOOKUP($C19,'Match Ligue1'!$B$15:$F$23,5,FALSE),IFERROR(VLOOKUP($C19,'Match Ligue1'!$D$15:$E$23,2,FALSE),0))</f>
        <v>6</v>
      </c>
      <c r="AU19" s="45">
        <f>IFERROR(VLOOKUP($C19,'Match Ligue1'!$H$15:$L$23,5,FALSE),IFERROR(VLOOKUP($C19,'Match Ligue1'!$J$15:$K$23,2,FALSE),0))</f>
        <v>2</v>
      </c>
      <c r="AV19" s="45">
        <f>IFERROR(VLOOKUP($C19,'Match Ligue1'!$B$26:$F$34,5,FALSE),IFERROR(VLOOKUP($C19,'Match Ligue1'!$D$26:$E$34,2,FALSE),0))</f>
        <v>2</v>
      </c>
      <c r="AW19" s="45">
        <f>IFERROR(VLOOKUP($C19,'Match Ligue1'!$H$26:$L$34,5,FALSE),IFERROR(VLOOKUP($C19,'Match Ligue1'!$J$26:$K$34,2,FALSE),0))</f>
        <v>2</v>
      </c>
      <c r="AX19" s="45">
        <f>IFERROR(VLOOKUP($C19,'Match Ligue1'!$B$37:$F$45,5,FALSE),IFERROR(VLOOKUP($C19,'Match Ligue1'!$D$37:$E$45,2,FALSE),0))</f>
        <v>3</v>
      </c>
      <c r="AY19" s="45">
        <f>IFERROR(VLOOKUP($C19,'Match Ligue1'!$H$37:$L$45,5,FALSE),IFERROR(VLOOKUP($C19,'Match Ligue1'!$J$37:$K$45,2,FALSE),0))</f>
        <v>0</v>
      </c>
      <c r="AZ19" s="45" t="str">
        <f>IFERROR(VLOOKUP($C19,'Match Ligue1'!$B$48:$F$56,5,FALSE),IFERROR(VLOOKUP($C19,'Match Ligue1'!$D$48:$E$56,2,FALSE),0))</f>
        <v>*</v>
      </c>
      <c r="BA19" s="45" t="str">
        <f>IFERROR(VLOOKUP($C19,'Match Ligue1'!$H$48:$L$56,5,FALSE),IFERROR(VLOOKUP($C19,'Match Ligue1'!$J$48:$K$56,2,FALSE),0))</f>
        <v>*</v>
      </c>
      <c r="BB19" s="45" t="str">
        <f>IFERROR(VLOOKUP($C19,'Match Ligue1'!$B$59:$F$67,5,FALSE),IFERROR(VLOOKUP($C19,'Match Ligue1'!$D$59:$E$67,2,FALSE),0))</f>
        <v>*</v>
      </c>
      <c r="BC19" s="45" t="str">
        <f>IFERROR(VLOOKUP($C19,'Match Ligue1'!$H$59:$L$67,5,FALSE),IFERROR(VLOOKUP($C19,'Match Ligue1'!$J$59:$K$67,2,FALSE),0))</f>
        <v>*</v>
      </c>
      <c r="BD19" s="45" t="str">
        <f>IFERROR(VLOOKUP($C19,'Match Ligue1'!$B$70:$F$78,5,FALSE),IFERROR(VLOOKUP($C19,'Match Ligue1'!$D$70:$E$78,2,FALSE),0))</f>
        <v>*</v>
      </c>
      <c r="BE19" s="45" t="str">
        <f>IFERROR(VLOOKUP($C19,'Match Ligue1'!$H$70:$L$78,5,FALSE),IFERROR(VLOOKUP($C19,'Match Ligue1'!$J$70:$K$78,2,FALSE),0))</f>
        <v>*</v>
      </c>
      <c r="BF19" s="45" t="str">
        <f>IFERROR(VLOOKUP($C19,'Match Ligue1'!$B$81:$F$89,5,FALSE),IFERROR(VLOOKUP($C19,'Match Ligue1'!$D$81:$E$89,2,FALSE),0))</f>
        <v>*</v>
      </c>
      <c r="BG19" s="45" t="str">
        <f>IFERROR(VLOOKUP($C19,'Match Ligue1'!$H$81:$L$89,5,FALSE),IFERROR(VLOOKUP($C19,'Match Ligue1'!$J$81:$K$89,2,FALSE),0))</f>
        <v>*</v>
      </c>
      <c r="BH19" s="45" t="str">
        <f>IFERROR(VLOOKUP($C19,'Match Ligue1'!$B$92:$F$100,5,FALSE),IFERROR(VLOOKUP($C19,'Match Ligue1'!$D$92:$E$100,2,FALSE),0))</f>
        <v>*</v>
      </c>
      <c r="BI19" s="45" t="str">
        <f>IFERROR(VLOOKUP($C19,'Match Ligue1'!$H$92:$L$100,5,FALSE),IFERROR(VLOOKUP($C19,'Match Ligue1'!$J$92:$K$100,2,FALSE),0))</f>
        <v>*</v>
      </c>
      <c r="BJ19" s="45" t="str">
        <f>IFERROR(VLOOKUP($C19,'Match Ligue1'!$B$103:$F$111,5,FALSE),IFERROR(VLOOKUP($C19,'Match Ligue1'!$D$103:$E$111,2,FALSE),0))</f>
        <v>*</v>
      </c>
      <c r="BK19" s="45" t="str">
        <f>IFERROR(VLOOKUP($C19,'Match Ligue1'!$H$103:$L$111,5,FALSE),IFERROR(VLOOKUP($C19,'Match Ligue1'!$J$103:$K$111,2,FALSE),0))</f>
        <v>*</v>
      </c>
      <c r="BL19" s="45" t="str">
        <f>IFERROR(VLOOKUP($C19,'Match Ligue1'!$B$114:$F$122,5,FALSE),IFERROR(VLOOKUP($C19,'Match Ligue1'!$D$114:$E$122,2,FALSE),0))</f>
        <v>*</v>
      </c>
      <c r="BM19" s="45" t="str">
        <f>IFERROR(VLOOKUP($C19,'Match Ligue1'!$H$114:$L$122,5,FALSE),IFERROR(VLOOKUP($C19,'Match Ligue1'!$J$114:$K$122,2,FALSE),0))</f>
        <v>*</v>
      </c>
      <c r="BN19" s="45" t="str">
        <f>IFERROR(VLOOKUP($C19,'Match Ligue1'!$B$125:$F$133,5,FALSE),IFERROR(VLOOKUP($C19,'Match Ligue1'!$D$125:$E$133,2,FALSE),0))</f>
        <v>*</v>
      </c>
      <c r="BO19" s="45" t="str">
        <f>IFERROR(VLOOKUP($C19,'Match Ligue1'!$H$125:$L$133,5,FALSE),IFERROR(VLOOKUP($C19,'Match Ligue1'!$J$125:$K$133,2,FALSE),0))</f>
        <v>*</v>
      </c>
      <c r="BP19" s="45" t="str">
        <f>IFERROR(VLOOKUP($C19,'Match Ligue1'!$B$136:$F$144,5,FALSE),IFERROR(VLOOKUP($C19,'Match Ligue1'!$D$136:$E$144,2,FALSE),0))</f>
        <v>*</v>
      </c>
      <c r="BQ19" s="45" t="str">
        <f>IFERROR(VLOOKUP($C19,'Match Ligue1'!$H$136:$L$144,5,FALSE),IFERROR(VLOOKUP($C19,'Match Ligue1'!$J$136:$K$144,2,FALSE),0))</f>
        <v>*</v>
      </c>
      <c r="BR19" s="45" t="str">
        <f>IFERROR(VLOOKUP($C19,'Match Ligue1'!$B$147:$F$155,5,FALSE),IFERROR(VLOOKUP($C19,'Match Ligue1'!$D$147:$E$155,2,FALSE),0))</f>
        <v>*</v>
      </c>
      <c r="BS19" s="45" t="str">
        <f>IFERROR(VLOOKUP($C19,'Match Ligue1'!$H$147:$L$155,5,FALSE),IFERROR(VLOOKUP($C19,'Match Ligue1'!$J$147:$K$155,2,FALSE),0))</f>
        <v>*</v>
      </c>
      <c r="BT19" s="45" t="str">
        <f>IFERROR(VLOOKUP($C19,'Match Ligue1'!$B$158:$F$166,5,FALSE),IFERROR(VLOOKUP($C19,'Match Ligue1'!$D$158:$E$166,2,FALSE),0))</f>
        <v>*</v>
      </c>
      <c r="BU19" s="45" t="str">
        <f>IFERROR(VLOOKUP($C19,'Match Ligue1'!$H$158:$L$166,5,FALSE),IFERROR(VLOOKUP($C19,'Match Ligue1'!$J$158:$K$166,2,FALSE),0))</f>
        <v>*</v>
      </c>
      <c r="BV19" s="45" t="str">
        <f>IFERROR(VLOOKUP($C19,'Match Ligue1'!$B$169:$F$177,5,FALSE),IFERROR(VLOOKUP($C19,'Match Ligue1'!$D$169:$E$177,2,FALSE),0))</f>
        <v>*</v>
      </c>
      <c r="BW19" s="45" t="str">
        <f>IFERROR(VLOOKUP($C19,'Match Ligue1'!$H$169:$L$177,5,FALSE),IFERROR(VLOOKUP($C19,'Match Ligue1'!$J$169:$K$177,2,FALSE),0))</f>
        <v>*</v>
      </c>
      <c r="BX19" s="45" t="str">
        <f>IFERROR(VLOOKUP($C19,'Match Ligue1'!$B$180:$F$188,5,FALSE),IFERROR(VLOOKUP($C19,'Match Ligue1'!$D$180:$E$188,2,FALSE),0))</f>
        <v>*</v>
      </c>
      <c r="BY19" s="45" t="str">
        <f>IFERROR(VLOOKUP($C19,'Match Ligue1'!$H$180:$L$188,5,FALSE),IFERROR(VLOOKUP($C19,'Match Ligue1'!$J$180:$K$188,2,FALSE),0))</f>
        <v>*</v>
      </c>
      <c r="BZ19" s="51"/>
      <c r="CA19" s="46">
        <f t="shared" si="3"/>
        <v>-11</v>
      </c>
      <c r="CB19" s="47">
        <v>4</v>
      </c>
    </row>
    <row r="20" spans="1:80" ht="24.75" thickTop="1" thickBot="1" x14ac:dyDescent="0.4">
      <c r="A20" s="45">
        <v>18</v>
      </c>
      <c r="B20">
        <f t="shared" si="0"/>
        <v>193</v>
      </c>
      <c r="C20" s="55" t="s">
        <v>8</v>
      </c>
      <c r="D20" s="45">
        <f t="shared" si="1"/>
        <v>8</v>
      </c>
      <c r="E20" s="45" cm="1">
        <f t="array" ref="E20">SUMPRODUCT(--(I20:AP20&gt;AR20:BY20))</f>
        <v>0</v>
      </c>
      <c r="F20" s="45" cm="1">
        <f t="array" ref="F20">SUMPRODUCT(--ISNUMBER(I20:AC20),--ISNUMBER(AR20:BL20),--(I20:AC20=AR20:BL20))</f>
        <v>2</v>
      </c>
      <c r="G20" s="45" cm="1">
        <f t="array" ref="G20">SUMPRODUCT(--(I20:AP20&lt;AR20:BY20))</f>
        <v>6</v>
      </c>
      <c r="H20" s="45">
        <f t="shared" si="2"/>
        <v>2</v>
      </c>
      <c r="I20" s="45">
        <f>IF('Match Ligue1'!E$4="","",IFERROR(VLOOKUP($C20,'Match Ligue1'!$B$4:$F$12,4,FALSE),IFERROR(VLOOKUP($C20,'Match Ligue1'!$D$4:$F$12,3,FALSE),0)))</f>
        <v>0</v>
      </c>
      <c r="J20" s="45">
        <f>IF('Match Ligue1'!K$4="","",IFERROR(VLOOKUP($C20,'Match Ligue1'!$H$4:$L$12,4,FALSE),IFERROR(VLOOKUP($C20,'Match Ligue1'!$J$4:$L$12,3,FALSE),0)))</f>
        <v>1</v>
      </c>
      <c r="K20" s="45">
        <f>IF('Match Ligue1'!E$15="","",IFERROR(VLOOKUP($C20,'Match Ligue1'!$B$15:$F$23,4,FALSE),IFERROR(VLOOKUP(C20,'Match Ligue1'!$D$15:$F$23,3,FALSE),0)))</f>
        <v>1</v>
      </c>
      <c r="L20" s="45">
        <f>IF('Match Ligue1'!K$15="","",IFERROR(VLOOKUP($C20,'Match Ligue1'!$H$15:$L$23,4,FALSE),IFERROR(VLOOKUP($C20,'Match Ligue1'!$J$15:$L$23,3,FALSE),0)))</f>
        <v>0</v>
      </c>
      <c r="M20" s="45">
        <f>IF('Match Ligue1'!E$26="","",IFERROR(VLOOKUP($C20,'Match Ligue1'!B$26:F$34,4,FALSE),IFERROR(VLOOKUP($C20,'Match Ligue1'!D$26:F$34,3,FALSE),0)))</f>
        <v>2</v>
      </c>
      <c r="N20" s="45">
        <f>IF('Match Ligue1'!K$26="","",IFERROR(VLOOKUP($C20,'Match Ligue1'!H$26:L$34,4,FALSE),IFERROR(VLOOKUP($C20,'Match Ligue1'!J$26:L$34,3,FALSE),0)))</f>
        <v>0</v>
      </c>
      <c r="O20" s="45">
        <f>IF('Match Ligue1'!E$37="","",IFERROR(VLOOKUP($C20,'Match Ligue1'!B$37:F$45,4,FALSE),IFERROR(VLOOKUP($C20,'Match Ligue1'!D$37:F$45,3,FALSE),0)))</f>
        <v>1</v>
      </c>
      <c r="P20" s="45">
        <f>IF('Match Ligue1'!K$37="","",IFERROR(VLOOKUP($C20,'Match Ligue1'!H$37:L$45,4,FALSE),IFERROR(VLOOKUP($C20,'Match Ligue1'!J$37:L$45,3,FALSE),0)))</f>
        <v>3</v>
      </c>
      <c r="Q20" s="45" t="str">
        <f>IF('Match Ligue1'!E$48="","",IFERROR(VLOOKUP($C20,'Match Ligue1'!$B$48:$F$56,4,FALSE),IFERROR(VLOOKUP($C20,'Match Ligue1'!$D$48:$F$56,3,FALSE),0)))</f>
        <v>*</v>
      </c>
      <c r="R20" s="45" t="str">
        <f>IF('Match Ligue1'!K$48="","",IFERROR(VLOOKUP($C20,'Match Ligue1'!$H$48:$L$56,4,FALSE),IFERROR(VLOOKUP($C20,'Match Ligue1'!$J$48:$L$56,3,FALSE),0)))</f>
        <v>*</v>
      </c>
      <c r="S20" s="45" t="str">
        <f>IF('Match Ligue1'!E$59="","",IFERROR(VLOOKUP($C20,'Match Ligue1'!$B$59:$F$67,4,FALSE),IFERROR(VLOOKUP($C20,'Match Ligue1'!$D$59:$F$67,3,FALSE),0)))</f>
        <v>*</v>
      </c>
      <c r="T20" s="45" t="str">
        <f>IF('Match Ligue1'!K$59="","",IFERROR(VLOOKUP($C20,'Match Ligue1'!$H$59:$L$67,4,FALSE),IFERROR(VLOOKUP($C20,'Match Ligue1'!$J$59:$L$67,3,FALSE),0)))</f>
        <v>*</v>
      </c>
      <c r="U20" s="45" t="str">
        <f>IF('Match Ligue1'!E$70="","",IFERROR(VLOOKUP($C20,'Match Ligue1'!$B$70:$F$78,4,FALSE),IFERROR(VLOOKUP($C20,'Match Ligue1'!$D$70:$F$78,3,FALSE),0)))</f>
        <v>*</v>
      </c>
      <c r="V20" s="45" t="str">
        <f>IF('Match Ligue1'!K$70="","",IFERROR(VLOOKUP($C20,'Match Ligue1'!$H$70:$L$78,4,FALSE),IFERROR(VLOOKUP($C20,'Match Ligue1'!$J$70:$L$78,3,FALSE),0)))</f>
        <v>*</v>
      </c>
      <c r="W20" s="45" t="str">
        <f>IF('Match Ligue1'!E$81="","",IFERROR(VLOOKUP($C20,'Match Ligue1'!$B$81:$F$89,4,FALSE),IFERROR(VLOOKUP($C20,'Match Ligue1'!$D$81:$F$89,3,FALSE),0)))</f>
        <v>*</v>
      </c>
      <c r="X20" s="45" t="str">
        <f>IF('Match Ligue1'!K$81="","",IFERROR(VLOOKUP($C20,'Match Ligue1'!$H$81:$L$89,4,FALSE),IFERROR(VLOOKUP($C20,'Match Ligue1'!$J$81:$L$89,3,FALSE),0)))</f>
        <v>*</v>
      </c>
      <c r="Y20" s="45" t="str">
        <f>IF('Match Ligue1'!E$92="","",IFERROR(VLOOKUP($C20,'Match Ligue1'!$B$92:$F$100,4,FALSE),IFERROR(VLOOKUP($C20,'Match Ligue1'!$D$92:$F$100,3,FALSE),0)))</f>
        <v>*</v>
      </c>
      <c r="Z20" s="45" t="str">
        <f>IF('Match Ligue1'!K$92="","",IFERROR(VLOOKUP($C20,'Match Ligue1'!$H$92:$L$100,4,FALSE),IFERROR(VLOOKUP($C20,'Match Ligue1'!$J$92:$L$100,3,FALSE),0)))</f>
        <v>*</v>
      </c>
      <c r="AA20" s="45" t="str">
        <f>IF('Match Ligue1'!E$103="","",IFERROR(VLOOKUP($C20,'Match Ligue1'!$B$103:$F$111,4,FALSE),IFERROR(VLOOKUP($C20,'Match Ligue1'!$D$103:$F$111,3,FALSE),0)))</f>
        <v>*</v>
      </c>
      <c r="AB20" s="45" t="str">
        <f>IF('Match Ligue1'!K$103="","",IFERROR(VLOOKUP($C20,'Match Ligue1'!$H$103:$L$111,4,FALSE),IFERROR(VLOOKUP($C20,'Match Ligue1'!$J$103:$L$111,3,FALSE),0)))</f>
        <v>*</v>
      </c>
      <c r="AC20" s="45" t="str">
        <f>IF('Match Ligue1'!E$114="","",IFERROR(VLOOKUP($C20,'Match Ligue1'!$B$114:$F$122,4,FALSE),IFERROR(VLOOKUP($C20,'Match Ligue1'!$D$114:$F$122,3,FALSE),0)))</f>
        <v>*</v>
      </c>
      <c r="AD20" s="45" t="str">
        <f>IF('Match Ligue1'!K$114="","",IFERROR(VLOOKUP($C20,'Match Ligue1'!$H$114:$L$122,4,FALSE),IFERROR(VLOOKUP($C20,'Match Ligue1'!$J$114:$L$122,3,FALSE),0)))</f>
        <v>*</v>
      </c>
      <c r="AE20" s="45" t="str">
        <f>IF('Match Ligue1'!E$125="","",IFERROR(VLOOKUP($C20,'Match Ligue1'!$B$125:$F$133,4,FALSE),IFERROR(VLOOKUP($C20,'Match Ligue1'!$D$125:$F$133,3,FALSE),0)))</f>
        <v>*</v>
      </c>
      <c r="AF20" s="45" t="str">
        <f>IF('Match Ligue1'!K$125="","",IFERROR(VLOOKUP($C20,'Match Ligue1'!$H$125:$L$133,4,FALSE),IFERROR(VLOOKUP($C20,'Match Ligue1'!$J$125:$L$133,3,FALSE),0)))</f>
        <v>*</v>
      </c>
      <c r="AG20" s="45" t="str">
        <f>IF('Match Ligue1'!E$136="","",IFERROR(VLOOKUP($C20,'Match Ligue1'!$B$136:$F$144,4,FALSE),IFERROR(VLOOKUP($C20,'Match Ligue1'!$D$136:$F$144,3,FALSE),0)))</f>
        <v>*</v>
      </c>
      <c r="AH20" s="45" t="str">
        <f>IF('Match Ligue1'!K$136="","",IFERROR(VLOOKUP($C20,'Match Ligue1'!$H$136:$L$144,4,FALSE),IFERROR(VLOOKUP($C20,'Match Ligue1'!$J$136:$L$144,3,FALSE),0)))</f>
        <v>*</v>
      </c>
      <c r="AI20" s="45" t="str">
        <f>IF('Match Ligue1'!E$147="","",IFERROR(VLOOKUP($C20,'Match Ligue1'!$B$147:$F$155,4,FALSE),IFERROR(VLOOKUP($C20,'Match Ligue1'!$D$147:$F$155,3,FALSE),0)))</f>
        <v>*</v>
      </c>
      <c r="AJ20" s="45" t="str">
        <f>IF('Match Ligue1'!K$147="","",IFERROR(VLOOKUP($C20,'Match Ligue1'!$H$147:$L$155,4,FALSE),IFERROR(VLOOKUP($C20,'Match Ligue1'!$J$147:$L$155,3,FALSE),0)))</f>
        <v>*</v>
      </c>
      <c r="AK20" s="45" t="str">
        <f>IF('Match Ligue1'!E$158="","",IFERROR(VLOOKUP($C20,'Match Ligue1'!$B$158:$F$166,4,FALSE),IFERROR(VLOOKUP($C20,'Match Ligue1'!$D$158:$F$166,3,FALSE),0)))</f>
        <v>*</v>
      </c>
      <c r="AL20" s="45" t="str">
        <f>IF('Match Ligue1'!K$158="","",IFERROR(VLOOKUP($C20,'Match Ligue1'!$H$158:$L$166,4,FALSE),IFERROR(VLOOKUP($C20,'Match Ligue1'!$J$158:$L$166,3,FALSE),0)))</f>
        <v>*</v>
      </c>
      <c r="AM20" s="45" t="str">
        <f>IF('Match Ligue1'!E$169="","",IFERROR(VLOOKUP($C20,'Match Ligue1'!$B$169:$F$177,4,FALSE),IFERROR(VLOOKUP($C20,'Match Ligue1'!$D$169:$F$177,3,FALSE),0)))</f>
        <v>*</v>
      </c>
      <c r="AN20" s="45" t="str">
        <f>IF('Match Ligue1'!K$169="","",IFERROR(VLOOKUP($C20,'Match Ligue1'!$H$169:$L$177,4,FALSE),IFERROR(VLOOKUP($C20,'Match Ligue1'!$J$155:$L$177,3,FALSE),0)))</f>
        <v>*</v>
      </c>
      <c r="AO20" s="45" t="str">
        <f>IF('Match Ligue1'!E$180="","",IFERROR(VLOOKUP($C20,'Match Ligue1'!$B$180:$F$188,4,FALSE),IFERROR(VLOOKUP($C20,'Match Ligue1'!$D$180:$F$188,3,FALSE),0)))</f>
        <v>*</v>
      </c>
      <c r="AP20" s="45" t="str">
        <f>IF('Match Ligue1'!K$180="","",IFERROR(VLOOKUP($C20,'Match Ligue1'!$H$180:$L$188,4,FALSE),IFERROR(VLOOKUP($C20,'Match Ligue1'!$J$180:$L$188,3,FALSE),0)))</f>
        <v>*</v>
      </c>
      <c r="AQ20" s="49"/>
      <c r="AR20" s="45">
        <f>IFERROR(VLOOKUP($C20,'Match Ligue1'!$B$4:$F$12,5,FALSE),IFERROR(VLOOKUP($C20,'Match Ligue1'!$D$4:$E$12,2,FALSE),0))</f>
        <v>1</v>
      </c>
      <c r="AS20" s="45">
        <f>IFERROR(VLOOKUP($C20,'Match Ligue1'!$H$4:$L$12,5,FALSE),IFERROR(VLOOKUP($C20,'Match Ligue1'!$J$4:$K$12,2,FALSE),0))</f>
        <v>1</v>
      </c>
      <c r="AT20" s="45">
        <f>IFERROR(VLOOKUP($C20,'Match Ligue1'!$B$15:$F$23,5,FALSE),IFERROR(VLOOKUP($C20,'Match Ligue1'!$D$15:$E$23,2,FALSE),0))</f>
        <v>2</v>
      </c>
      <c r="AU20" s="45">
        <f>IFERROR(VLOOKUP($C20,'Match Ligue1'!$H$15:$L$23,5,FALSE),IFERROR(VLOOKUP($C20,'Match Ligue1'!$J$15:$K$23,2,FALSE),0))</f>
        <v>0</v>
      </c>
      <c r="AV20" s="45">
        <f>IFERROR(VLOOKUP($C20,'Match Ligue1'!$B$26:$F$34,5,FALSE),IFERROR(VLOOKUP($C20,'Match Ligue1'!$D$26:$E$34,2,FALSE),0))</f>
        <v>3</v>
      </c>
      <c r="AW20" s="45">
        <f>IFERROR(VLOOKUP($C20,'Match Ligue1'!$H$26:$L$34,5,FALSE),IFERROR(VLOOKUP($C20,'Match Ligue1'!$J$26:$K$34,2,FALSE),0))</f>
        <v>1</v>
      </c>
      <c r="AX20" s="45">
        <f>IFERROR(VLOOKUP($C20,'Match Ligue1'!$B$37:$F$45,5,FALSE),IFERROR(VLOOKUP($C20,'Match Ligue1'!$D$37:$E$45,2,FALSE),0))</f>
        <v>3</v>
      </c>
      <c r="AY20" s="45">
        <f>IFERROR(VLOOKUP($C20,'Match Ligue1'!$H$37:$L$45,5,FALSE),IFERROR(VLOOKUP($C20,'Match Ligue1'!$J$37:$K$45,2,FALSE),0))</f>
        <v>4</v>
      </c>
      <c r="AZ20" s="45" t="str">
        <f>IFERROR(VLOOKUP($C20,'Match Ligue1'!$B$48:$F$56,5,FALSE),IFERROR(VLOOKUP($C20,'Match Ligue1'!$D$48:$E$56,2,FALSE),0))</f>
        <v>*</v>
      </c>
      <c r="BA20" s="45" t="str">
        <f>IFERROR(VLOOKUP($C20,'Match Ligue1'!$H$48:$L$56,5,FALSE),IFERROR(VLOOKUP($C20,'Match Ligue1'!$J$48:$K$56,2,FALSE),0))</f>
        <v>*</v>
      </c>
      <c r="BB20" s="45" t="str">
        <f>IFERROR(VLOOKUP($C20,'Match Ligue1'!$B$59:$F$67,5,FALSE),IFERROR(VLOOKUP($C20,'Match Ligue1'!$D$59:$E$67,2,FALSE),0))</f>
        <v>*</v>
      </c>
      <c r="BC20" s="45" t="str">
        <f>IFERROR(VLOOKUP($C20,'Match Ligue1'!$H$59:$L$67,5,FALSE),IFERROR(VLOOKUP($C20,'Match Ligue1'!$J$59:$K$67,2,FALSE),0))</f>
        <v>*</v>
      </c>
      <c r="BD20" s="45" t="str">
        <f>IFERROR(VLOOKUP($C20,'Match Ligue1'!$B$70:$F$78,5,FALSE),IFERROR(VLOOKUP($C20,'Match Ligue1'!$D$70:$E$78,2,FALSE),0))</f>
        <v>*</v>
      </c>
      <c r="BE20" s="45" t="str">
        <f>IFERROR(VLOOKUP($C20,'Match Ligue1'!$H$70:$L$78,5,FALSE),IFERROR(VLOOKUP($C20,'Match Ligue1'!$J$70:$K$78,2,FALSE),0))</f>
        <v>*</v>
      </c>
      <c r="BF20" s="45" t="str">
        <f>IFERROR(VLOOKUP($C20,'Match Ligue1'!$B$81:$F$89,5,FALSE),IFERROR(VLOOKUP($C20,'Match Ligue1'!$D$81:$E$89,2,FALSE),0))</f>
        <v>*</v>
      </c>
      <c r="BG20" s="45" t="str">
        <f>IFERROR(VLOOKUP($C20,'Match Ligue1'!$H$81:$L$89,5,FALSE),IFERROR(VLOOKUP($C20,'Match Ligue1'!$J$81:$K$89,2,FALSE),0))</f>
        <v>*</v>
      </c>
      <c r="BH20" s="45" t="str">
        <f>IFERROR(VLOOKUP($C20,'Match Ligue1'!$B$92:$F$100,5,FALSE),IFERROR(VLOOKUP($C20,'Match Ligue1'!$D$92:$E$100,2,FALSE),0))</f>
        <v>*</v>
      </c>
      <c r="BI20" s="45" t="str">
        <f>IFERROR(VLOOKUP($C20,'Match Ligue1'!$H$92:$L$100,5,FALSE),IFERROR(VLOOKUP($C20,'Match Ligue1'!$J$92:$K$100,2,FALSE),0))</f>
        <v>*</v>
      </c>
      <c r="BJ20" s="45" t="str">
        <f>IFERROR(VLOOKUP($C20,'Match Ligue1'!$B$103:$F$111,5,FALSE),IFERROR(VLOOKUP($C20,'Match Ligue1'!$D$103:$E$111,2,FALSE),0))</f>
        <v>*</v>
      </c>
      <c r="BK20" s="45" t="str">
        <f>IFERROR(VLOOKUP($C20,'Match Ligue1'!$H$103:$L$111,5,FALSE),IFERROR(VLOOKUP($C20,'Match Ligue1'!$J$103:$K$111,2,FALSE),0))</f>
        <v>*</v>
      </c>
      <c r="BL20" s="45" t="str">
        <f>IFERROR(VLOOKUP($C20,'Match Ligue1'!$B$114:$F$122,5,FALSE),IFERROR(VLOOKUP($C20,'Match Ligue1'!$D$114:$E$122,2,FALSE),0))</f>
        <v>*</v>
      </c>
      <c r="BM20" s="45" t="str">
        <f>IFERROR(VLOOKUP($C20,'Match Ligue1'!$H$114:$L$122,5,FALSE),IFERROR(VLOOKUP($C20,'Match Ligue1'!$J$114:$K$122,2,FALSE),0))</f>
        <v>*</v>
      </c>
      <c r="BN20" s="45" t="str">
        <f>IFERROR(VLOOKUP($C20,'Match Ligue1'!$B$125:$F$133,5,FALSE),IFERROR(VLOOKUP($C20,'Match Ligue1'!$D$125:$E$133,2,FALSE),0))</f>
        <v>*</v>
      </c>
      <c r="BO20" s="45" t="str">
        <f>IFERROR(VLOOKUP($C20,'Match Ligue1'!$H$125:$L$133,5,FALSE),IFERROR(VLOOKUP($C20,'Match Ligue1'!$J$125:$K$133,2,FALSE),0))</f>
        <v>*</v>
      </c>
      <c r="BP20" s="45" t="str">
        <f>IFERROR(VLOOKUP($C20,'Match Ligue1'!$B$136:$F$144,5,FALSE),IFERROR(VLOOKUP($C20,'Match Ligue1'!$D$136:$E$144,2,FALSE),0))</f>
        <v>*</v>
      </c>
      <c r="BQ20" s="45" t="str">
        <f>IFERROR(VLOOKUP($C20,'Match Ligue1'!$H$136:$L$144,5,FALSE),IFERROR(VLOOKUP($C20,'Match Ligue1'!$J$136:$K$144,2,FALSE),0))</f>
        <v>*</v>
      </c>
      <c r="BR20" s="45" t="str">
        <f>IFERROR(VLOOKUP($C20,'Match Ligue1'!$B$147:$F$155,5,FALSE),IFERROR(VLOOKUP($C20,'Match Ligue1'!$D$147:$E$155,2,FALSE),0))</f>
        <v>*</v>
      </c>
      <c r="BS20" s="45" t="str">
        <f>IFERROR(VLOOKUP($C20,'Match Ligue1'!$H$147:$L$155,5,FALSE),IFERROR(VLOOKUP($C20,'Match Ligue1'!$J$147:$K$155,2,FALSE),0))</f>
        <v>*</v>
      </c>
      <c r="BT20" s="45" t="str">
        <f>IFERROR(VLOOKUP($C20,'Match Ligue1'!$B$158:$F$166,5,FALSE),IFERROR(VLOOKUP($C20,'Match Ligue1'!$D$158:$E$166,2,FALSE),0))</f>
        <v>*</v>
      </c>
      <c r="BU20" s="45" t="str">
        <f>IFERROR(VLOOKUP($C20,'Match Ligue1'!$H$158:$L$166,5,FALSE),IFERROR(VLOOKUP($C20,'Match Ligue1'!$J$158:$K$166,2,FALSE),0))</f>
        <v>*</v>
      </c>
      <c r="BV20" s="45" t="str">
        <f>IFERROR(VLOOKUP($C20,'Match Ligue1'!$B$169:$F$177,5,FALSE),IFERROR(VLOOKUP($C20,'Match Ligue1'!$D$169:$E$177,2,FALSE),0))</f>
        <v>*</v>
      </c>
      <c r="BW20" s="45" t="str">
        <f>IFERROR(VLOOKUP($C20,'Match Ligue1'!$H$169:$L$177,5,FALSE),IFERROR(VLOOKUP($C20,'Match Ligue1'!$J$169:$K$177,2,FALSE),0))</f>
        <v>*</v>
      </c>
      <c r="BX20" s="45" t="str">
        <f>IFERROR(VLOOKUP($C20,'Match Ligue1'!$B$180:$F$188,5,FALSE),IFERROR(VLOOKUP($C20,'Match Ligue1'!$D$180:$E$188,2,FALSE),0))</f>
        <v>*</v>
      </c>
      <c r="BY20" s="45" t="str">
        <f>IFERROR(VLOOKUP($C20,'Match Ligue1'!$H$180:$L$188,5,FALSE),IFERROR(VLOOKUP($C20,'Match Ligue1'!$J$180:$K$188,2,FALSE),0))</f>
        <v>*</v>
      </c>
      <c r="BZ20" s="51"/>
      <c r="CA20" s="46">
        <f t="shared" si="3"/>
        <v>-7</v>
      </c>
      <c r="CB20" s="47">
        <v>6</v>
      </c>
    </row>
    <row r="21" spans="1:80" ht="24" thickTop="1" x14ac:dyDescent="0.35"/>
  </sheetData>
  <sheetProtection sheet="1" objects="1" scenarios="1"/>
  <sortState xmlns:xlrd2="http://schemas.microsoft.com/office/spreadsheetml/2017/richdata2" ref="B3:CA20">
    <sortCondition descending="1" ref="B3:B20"/>
  </sortState>
  <phoneticPr fontId="2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28575</xdr:colOff>
                <xdr:row>0</xdr:row>
                <xdr:rowOff>38100</xdr:rowOff>
              </from>
              <to>
                <xdr:col>7</xdr:col>
                <xdr:colOff>628650</xdr:colOff>
                <xdr:row>0</xdr:row>
                <xdr:rowOff>457200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406C4A-D8DB-4626-BB57-0AF60CBD9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 Ligue1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joco132</dc:creator>
  <cp:lastModifiedBy>joel colpin</cp:lastModifiedBy>
  <dcterms:created xsi:type="dcterms:W3CDTF">2026-10-23T15:23:22Z</dcterms:created>
  <dcterms:modified xsi:type="dcterms:W3CDTF">2026-10-27T09:28:44Z</dcterms:modified>
</cp:coreProperties>
</file>