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222A8C57-1F52-4E50-BC68-28E0F28763D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Tableau_compétences" sheetId="2" r:id="rId1"/>
    <sheet name="DUPONT_Martial" sheetId="78" r:id="rId2"/>
    <sheet name="DURAND_Clémence" sheetId="79" r:id="rId3"/>
    <sheet name="DUFLAND_Gaël" sheetId="80" r:id="rId4"/>
    <sheet name="TOTO_Véronique" sheetId="81" r:id="rId5"/>
    <sheet name="NOUILLE_Christelle" sheetId="82" r:id="rId6"/>
    <sheet name="SINISTRE_Samantha" sheetId="83" r:id="rId7"/>
    <sheet name="COCQ_Mégane" sheetId="84" r:id="rId8"/>
    <sheet name="DEMAGNIER_Camille" sheetId="85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2" l="1"/>
  <c r="D1" i="2"/>
  <c r="C2" i="2"/>
  <c r="B2" i="2"/>
  <c r="A1" i="79"/>
  <c r="A1" i="80"/>
  <c r="D25" i="85" l="1"/>
  <c r="D24" i="85"/>
  <c r="D23" i="85"/>
  <c r="D22" i="85"/>
  <c r="D21" i="85"/>
  <c r="S10" i="2" s="1"/>
  <c r="D20" i="85"/>
  <c r="R10" i="2" s="1"/>
  <c r="D19" i="85"/>
  <c r="Q10" i="2" s="1"/>
  <c r="D18" i="85"/>
  <c r="P10" i="2" s="1"/>
  <c r="D17" i="85"/>
  <c r="D16" i="85"/>
  <c r="D15" i="85"/>
  <c r="D14" i="85"/>
  <c r="D13" i="85"/>
  <c r="K10" i="2" s="1"/>
  <c r="D12" i="85"/>
  <c r="J10" i="2" s="1"/>
  <c r="D11" i="85"/>
  <c r="I10" i="2" s="1"/>
  <c r="D25" i="84"/>
  <c r="D24" i="84"/>
  <c r="D23" i="84"/>
  <c r="D22" i="84"/>
  <c r="D21" i="84"/>
  <c r="S9" i="2" s="1"/>
  <c r="D20" i="84"/>
  <c r="R9" i="2" s="1"/>
  <c r="D19" i="84"/>
  <c r="Q9" i="2" s="1"/>
  <c r="D18" i="84"/>
  <c r="P9" i="2" s="1"/>
  <c r="D17" i="84"/>
  <c r="D16" i="84"/>
  <c r="D15" i="84"/>
  <c r="D14" i="84"/>
  <c r="D13" i="84"/>
  <c r="K9" i="2" s="1"/>
  <c r="D12" i="84"/>
  <c r="J9" i="2" s="1"/>
  <c r="D11" i="84"/>
  <c r="I9" i="2" s="1"/>
  <c r="D25" i="83"/>
  <c r="D24" i="83"/>
  <c r="D23" i="83"/>
  <c r="D22" i="83"/>
  <c r="D21" i="83"/>
  <c r="S8" i="2" s="1"/>
  <c r="D20" i="83"/>
  <c r="R8" i="2" s="1"/>
  <c r="D19" i="83"/>
  <c r="Q8" i="2" s="1"/>
  <c r="D18" i="83"/>
  <c r="P8" i="2" s="1"/>
  <c r="D17" i="83"/>
  <c r="D16" i="83"/>
  <c r="D15" i="83"/>
  <c r="D14" i="83"/>
  <c r="D13" i="83"/>
  <c r="K8" i="2" s="1"/>
  <c r="D12" i="83"/>
  <c r="J8" i="2" s="1"/>
  <c r="D11" i="83"/>
  <c r="I8" i="2" s="1"/>
  <c r="D25" i="82"/>
  <c r="D24" i="82"/>
  <c r="D23" i="82"/>
  <c r="D22" i="82"/>
  <c r="D21" i="82"/>
  <c r="S7" i="2" s="1"/>
  <c r="D20" i="82"/>
  <c r="R7" i="2" s="1"/>
  <c r="D19" i="82"/>
  <c r="Q7" i="2" s="1"/>
  <c r="D18" i="82"/>
  <c r="P7" i="2" s="1"/>
  <c r="D17" i="82"/>
  <c r="D16" i="82"/>
  <c r="D15" i="82"/>
  <c r="D14" i="82"/>
  <c r="D13" i="82"/>
  <c r="K7" i="2" s="1"/>
  <c r="D12" i="82"/>
  <c r="J7" i="2" s="1"/>
  <c r="D11" i="82"/>
  <c r="I7" i="2" s="1"/>
  <c r="D25" i="81"/>
  <c r="D24" i="81"/>
  <c r="D23" i="81"/>
  <c r="D22" i="81"/>
  <c r="D21" i="81"/>
  <c r="S6" i="2" s="1"/>
  <c r="D20" i="81"/>
  <c r="R6" i="2" s="1"/>
  <c r="D19" i="81"/>
  <c r="Q6" i="2" s="1"/>
  <c r="D18" i="81"/>
  <c r="P6" i="2" s="1"/>
  <c r="D17" i="81"/>
  <c r="D16" i="81"/>
  <c r="D15" i="81"/>
  <c r="D14" i="81"/>
  <c r="D13" i="81"/>
  <c r="K6" i="2" s="1"/>
  <c r="D12" i="81"/>
  <c r="J6" i="2" s="1"/>
  <c r="D11" i="81"/>
  <c r="I6" i="2" s="1"/>
  <c r="D25" i="80"/>
  <c r="D24" i="80"/>
  <c r="D23" i="80"/>
  <c r="D22" i="80"/>
  <c r="D21" i="80"/>
  <c r="S5" i="2" s="1"/>
  <c r="D20" i="80"/>
  <c r="R5" i="2" s="1"/>
  <c r="D19" i="80"/>
  <c r="Q5" i="2" s="1"/>
  <c r="D18" i="80"/>
  <c r="P5" i="2" s="1"/>
  <c r="D17" i="80"/>
  <c r="D16" i="80"/>
  <c r="D15" i="80"/>
  <c r="D14" i="80"/>
  <c r="D13" i="80"/>
  <c r="K5" i="2" s="1"/>
  <c r="D12" i="80"/>
  <c r="J5" i="2" s="1"/>
  <c r="D11" i="80"/>
  <c r="I5" i="2" s="1"/>
  <c r="D25" i="79"/>
  <c r="D24" i="79"/>
  <c r="D23" i="79"/>
  <c r="D22" i="79"/>
  <c r="D21" i="79"/>
  <c r="S4" i="2" s="1"/>
  <c r="D20" i="79"/>
  <c r="R4" i="2" s="1"/>
  <c r="D19" i="79"/>
  <c r="Q4" i="2" s="1"/>
  <c r="D18" i="79"/>
  <c r="P4" i="2" s="1"/>
  <c r="D17" i="79"/>
  <c r="D16" i="79"/>
  <c r="D15" i="79"/>
  <c r="D14" i="79"/>
  <c r="D13" i="79"/>
  <c r="K4" i="2" s="1"/>
  <c r="D12" i="79"/>
  <c r="J4" i="2" s="1"/>
  <c r="D11" i="79"/>
  <c r="I4" i="2" s="1"/>
  <c r="D25" i="78"/>
  <c r="D24" i="78"/>
  <c r="D23" i="78"/>
  <c r="D22" i="78"/>
  <c r="D21" i="78"/>
  <c r="S3" i="2" s="1"/>
  <c r="D20" i="78"/>
  <c r="R3" i="2" s="1"/>
  <c r="D19" i="78"/>
  <c r="Q3" i="2" s="1"/>
  <c r="D18" i="78"/>
  <c r="P3" i="2" s="1"/>
  <c r="D17" i="78"/>
  <c r="D16" i="78"/>
  <c r="D15" i="78"/>
  <c r="D14" i="78"/>
  <c r="D13" i="78"/>
  <c r="K3" i="2" s="1"/>
  <c r="D12" i="78"/>
  <c r="J3" i="2" s="1"/>
  <c r="D11" i="78"/>
  <c r="I3" i="2" s="1"/>
  <c r="D28" i="85"/>
  <c r="D28" i="84"/>
  <c r="D28" i="83"/>
  <c r="D28" i="82"/>
  <c r="D28" i="81"/>
  <c r="D28" i="80"/>
  <c r="D28" i="79"/>
  <c r="D28" i="78"/>
  <c r="C3" i="2"/>
  <c r="D3" i="2"/>
  <c r="E3" i="2"/>
  <c r="F3" i="2"/>
  <c r="G3" i="2"/>
  <c r="H3" i="2"/>
  <c r="L3" i="2"/>
  <c r="M3" i="2"/>
  <c r="N3" i="2"/>
  <c r="O3" i="2"/>
  <c r="T3" i="2"/>
  <c r="U3" i="2"/>
  <c r="V3" i="2"/>
  <c r="W3" i="2"/>
  <c r="X3" i="2"/>
  <c r="Y3" i="2"/>
  <c r="Z3" i="2"/>
  <c r="C4" i="2"/>
  <c r="D4" i="2"/>
  <c r="E4" i="2"/>
  <c r="F4" i="2"/>
  <c r="G4" i="2"/>
  <c r="H4" i="2"/>
  <c r="L4" i="2"/>
  <c r="M4" i="2"/>
  <c r="N4" i="2"/>
  <c r="O4" i="2"/>
  <c r="T4" i="2"/>
  <c r="U4" i="2"/>
  <c r="V4" i="2"/>
  <c r="W4" i="2"/>
  <c r="X4" i="2"/>
  <c r="Y4" i="2"/>
  <c r="Z4" i="2"/>
  <c r="C5" i="2"/>
  <c r="D5" i="2"/>
  <c r="E5" i="2"/>
  <c r="F5" i="2"/>
  <c r="G5" i="2"/>
  <c r="H5" i="2"/>
  <c r="L5" i="2"/>
  <c r="M5" i="2"/>
  <c r="N5" i="2"/>
  <c r="O5" i="2"/>
  <c r="T5" i="2"/>
  <c r="U5" i="2"/>
  <c r="V5" i="2"/>
  <c r="W5" i="2"/>
  <c r="X5" i="2"/>
  <c r="Y5" i="2"/>
  <c r="Z5" i="2"/>
  <c r="C6" i="2"/>
  <c r="D6" i="2"/>
  <c r="E6" i="2"/>
  <c r="F6" i="2"/>
  <c r="G6" i="2"/>
  <c r="H6" i="2"/>
  <c r="L6" i="2"/>
  <c r="M6" i="2"/>
  <c r="N6" i="2"/>
  <c r="O6" i="2"/>
  <c r="T6" i="2"/>
  <c r="U6" i="2"/>
  <c r="V6" i="2"/>
  <c r="W6" i="2"/>
  <c r="X6" i="2"/>
  <c r="Y6" i="2"/>
  <c r="Z6" i="2"/>
  <c r="C7" i="2"/>
  <c r="D7" i="2"/>
  <c r="E7" i="2"/>
  <c r="F7" i="2"/>
  <c r="G7" i="2"/>
  <c r="H7" i="2"/>
  <c r="L7" i="2"/>
  <c r="M7" i="2"/>
  <c r="N7" i="2"/>
  <c r="O7" i="2"/>
  <c r="T7" i="2"/>
  <c r="U7" i="2"/>
  <c r="V7" i="2"/>
  <c r="W7" i="2"/>
  <c r="X7" i="2"/>
  <c r="Y7" i="2"/>
  <c r="Z7" i="2"/>
  <c r="C8" i="2"/>
  <c r="D8" i="2"/>
  <c r="E8" i="2"/>
  <c r="F8" i="2"/>
  <c r="G8" i="2"/>
  <c r="H8" i="2"/>
  <c r="L8" i="2"/>
  <c r="M8" i="2"/>
  <c r="N8" i="2"/>
  <c r="O8" i="2"/>
  <c r="T8" i="2"/>
  <c r="U8" i="2"/>
  <c r="V8" i="2"/>
  <c r="W8" i="2"/>
  <c r="X8" i="2"/>
  <c r="Y8" i="2"/>
  <c r="Z8" i="2"/>
  <c r="C9" i="2"/>
  <c r="D9" i="2"/>
  <c r="E9" i="2"/>
  <c r="F9" i="2"/>
  <c r="G9" i="2"/>
  <c r="H9" i="2"/>
  <c r="L9" i="2"/>
  <c r="M9" i="2"/>
  <c r="N9" i="2"/>
  <c r="O9" i="2"/>
  <c r="T9" i="2"/>
  <c r="U9" i="2"/>
  <c r="V9" i="2"/>
  <c r="W9" i="2"/>
  <c r="X9" i="2"/>
  <c r="Y9" i="2"/>
  <c r="Z9" i="2"/>
  <c r="C10" i="2"/>
  <c r="D10" i="2"/>
  <c r="E10" i="2"/>
  <c r="F10" i="2"/>
  <c r="G10" i="2"/>
  <c r="H10" i="2"/>
  <c r="L10" i="2"/>
  <c r="M10" i="2"/>
  <c r="N10" i="2"/>
  <c r="O10" i="2"/>
  <c r="T10" i="2"/>
  <c r="U10" i="2"/>
  <c r="V10" i="2"/>
  <c r="W10" i="2"/>
  <c r="X10" i="2"/>
  <c r="Y10" i="2"/>
  <c r="Z10" i="2"/>
  <c r="B10" i="2"/>
  <c r="B9" i="2"/>
  <c r="B8" i="2"/>
  <c r="B7" i="2"/>
  <c r="B6" i="2"/>
  <c r="B5" i="2"/>
  <c r="B4" i="2"/>
  <c r="B3" i="2"/>
  <c r="D26" i="85"/>
  <c r="E23" i="85"/>
  <c r="E21" i="85"/>
  <c r="E13" i="85"/>
  <c r="E11" i="85"/>
  <c r="D10" i="85"/>
  <c r="E9" i="85"/>
  <c r="D9" i="85"/>
  <c r="A1" i="85"/>
  <c r="D26" i="84"/>
  <c r="E23" i="84"/>
  <c r="E21" i="84"/>
  <c r="E13" i="84"/>
  <c r="E11" i="84"/>
  <c r="D10" i="84"/>
  <c r="E9" i="84"/>
  <c r="D9" i="84"/>
  <c r="A1" i="84"/>
  <c r="E23" i="83"/>
  <c r="D26" i="83" s="1"/>
  <c r="E21" i="83"/>
  <c r="E13" i="83"/>
  <c r="E11" i="83"/>
  <c r="D10" i="83"/>
  <c r="E9" i="83"/>
  <c r="D9" i="83"/>
  <c r="A1" i="83"/>
  <c r="D26" i="82"/>
  <c r="E23" i="82"/>
  <c r="E21" i="82"/>
  <c r="E13" i="82"/>
  <c r="E11" i="82"/>
  <c r="D10" i="82"/>
  <c r="E9" i="82"/>
  <c r="D9" i="82"/>
  <c r="A1" i="82"/>
  <c r="E23" i="81"/>
  <c r="D26" i="81" s="1"/>
  <c r="E21" i="81"/>
  <c r="E13" i="81"/>
  <c r="E11" i="81"/>
  <c r="D10" i="81"/>
  <c r="E9" i="81"/>
  <c r="D9" i="81"/>
  <c r="A1" i="81"/>
  <c r="E23" i="80"/>
  <c r="D26" i="80" s="1"/>
  <c r="E21" i="80"/>
  <c r="E13" i="80"/>
  <c r="E11" i="80"/>
  <c r="D10" i="80"/>
  <c r="E9" i="80"/>
  <c r="D9" i="80"/>
  <c r="D26" i="79"/>
  <c r="E23" i="79"/>
  <c r="E21" i="79"/>
  <c r="E13" i="79"/>
  <c r="E11" i="79"/>
  <c r="D10" i="79"/>
  <c r="E9" i="79"/>
  <c r="D9" i="79"/>
  <c r="D26" i="78"/>
  <c r="E23" i="78"/>
  <c r="E21" i="78"/>
  <c r="E13" i="78"/>
  <c r="E11" i="78"/>
  <c r="D10" i="78"/>
  <c r="E9" i="78"/>
  <c r="D9" i="78"/>
  <c r="A1" i="78"/>
</calcChain>
</file>

<file path=xl/sharedStrings.xml><?xml version="1.0" encoding="utf-8"?>
<sst xmlns="http://schemas.openxmlformats.org/spreadsheetml/2006/main" count="306" uniqueCount="51">
  <si>
    <t>Niveau</t>
  </si>
  <si>
    <t>Moy.</t>
  </si>
  <si>
    <t>Personnalité 
(0 ou 1 pt)</t>
  </si>
  <si>
    <t>Savoir-faire pratique 
(1 à 5 pts)</t>
  </si>
  <si>
    <t>Expérience sur le poste ou même type de poste</t>
  </si>
  <si>
    <t>Savoir-être 
(1 à 5 pts)</t>
  </si>
  <si>
    <t>Capacité à travailler en équipe</t>
  </si>
  <si>
    <t>Relationnel et communication avec les collègues directs</t>
  </si>
  <si>
    <t>Relationnel et communication avec la hiérarchie</t>
  </si>
  <si>
    <t>Qualité du contact avec la famille</t>
  </si>
  <si>
    <t>Prise d'initiative 
(1 à 5 pts)</t>
  </si>
  <si>
    <t>Nom de l'employé</t>
  </si>
  <si>
    <t>Date de l'Entretien</t>
  </si>
  <si>
    <t>Grille d'évaluation 2026</t>
  </si>
  <si>
    <t>Nbre</t>
  </si>
  <si>
    <t>Qualité du travail fourni, productivité</t>
  </si>
  <si>
    <t>Réactivité dans la communication &amp; partage des informations</t>
  </si>
  <si>
    <t>Respect des règles, intégrité, éthique</t>
  </si>
  <si>
    <t>Capacité d'écoute, à mobiliser, à convaincre, gestion d'équipe</t>
  </si>
  <si>
    <t>Autonomie, adaptabilité, résistance au stress</t>
  </si>
  <si>
    <t>Engagement auprès des enfants, souci de l'enfant</t>
  </si>
  <si>
    <t>Ponctualité, fiabilité et respect des délais</t>
  </si>
  <si>
    <t>Savoir-être vis-à-vis des tiers
(1 à 5 pts)</t>
  </si>
  <si>
    <t>Capacité de réaction et d'anticipation face aux risques et imprévus</t>
  </si>
  <si>
    <t>Veille et recherche d'informations</t>
  </si>
  <si>
    <t>Remarques entretiens, observations, appréciation sur le  déroulement travail</t>
  </si>
  <si>
    <t>Lieu</t>
  </si>
  <si>
    <t>Poste occupé</t>
  </si>
  <si>
    <t>Anim Péri</t>
  </si>
  <si>
    <t>Anim Cantine</t>
  </si>
  <si>
    <t>Agent de Restauration</t>
  </si>
  <si>
    <t>ATSEM</t>
  </si>
  <si>
    <t>Pantigny Élémentaire</t>
  </si>
  <si>
    <t>Pantigny Maternel</t>
  </si>
  <si>
    <t>Diplôme, formations en lien avec le poste occupé, autres diplômes :</t>
  </si>
  <si>
    <t>Force de proposition, améliorations et résolution des problèmes</t>
  </si>
  <si>
    <t>Appréciation</t>
  </si>
  <si>
    <t>Moyenne finale sur 5</t>
  </si>
  <si>
    <t>Compétences diplômes</t>
  </si>
  <si>
    <t>Actif, autonome</t>
  </si>
  <si>
    <t>Sociable, coopératif, sincère</t>
  </si>
  <si>
    <t>Avant</t>
  </si>
  <si>
    <t>Après</t>
  </si>
  <si>
    <t>DUPONT_Martial</t>
  </si>
  <si>
    <t>DURAND_Clémence</t>
  </si>
  <si>
    <t>DUFLAND_Gaël</t>
  </si>
  <si>
    <t>TOTO_Véronique</t>
  </si>
  <si>
    <t>NOUILLE_Christelle</t>
  </si>
  <si>
    <t>SINISTRE_Samantha</t>
  </si>
  <si>
    <t>COCQ_Mégane</t>
  </si>
  <si>
    <t>DEMAGNIER_Camille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</si>
</sst>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0" x14ac:knownFonts="1">
    <font>
      <sz val="11"/>
      <color theme="1"/>
      <name val="Calibri"/>
      <family val="2"/>
      <scheme val="minor"/>
    </font>
    <font>
      <b/>
      <i/>
      <sz val="22"/>
      <color rgb="FFC00000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i/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name val="Arial"/>
      <family val="2"/>
    </font>
    <font>
      <i/>
      <sz val="14"/>
      <color rgb="FFFF0000"/>
      <name val="Arial"/>
      <family val="2"/>
    </font>
    <font>
      <b/>
      <sz val="11"/>
      <color theme="1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sz val="12"/>
      <color theme="1"/>
      <name val="Arial"/>
      <family val="2"/>
    </font>
    <font>
      <i/>
      <sz val="14"/>
      <color rgb="FF0000FF"/>
      <name val="Arial"/>
      <family val="2"/>
    </font>
    <font>
      <b/>
      <sz val="14"/>
      <color rgb="FF00B050"/>
      <name val="Arial"/>
      <family val="2"/>
    </font>
    <font>
      <b/>
      <sz val="14"/>
      <color rgb="FFFF0000"/>
      <name val="Arial"/>
      <family val="2"/>
    </font>
    <font>
      <sz val="10"/>
      <name val="Verdana"/>
      <family val="2"/>
    </font>
    <font>
      <b/>
      <i/>
      <sz val="24"/>
      <color rgb="FFC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4"/>
      <color rgb="FF0000FF"/>
      <name val="Arial"/>
      <family val="2"/>
    </font>
    <font>
      <sz val="12"/>
      <color rgb="FF0000FF"/>
      <name val="Arial"/>
      <family val="2"/>
    </font>
    <font>
      <b/>
      <sz val="10"/>
      <color theme="1"/>
      <name val="Arial"/>
      <family val="2"/>
    </font>
    <font>
      <sz val="14"/>
      <name val="Arial"/>
      <family val="2"/>
    </font>
    <font>
      <i/>
      <sz val="14"/>
      <name val="Arial"/>
      <family val="2"/>
    </font>
    <font>
      <b/>
      <i/>
      <sz val="11"/>
      <color theme="1"/>
      <name val="Arial"/>
      <family val="2"/>
    </font>
    <font>
      <u/>
      <sz val="9"/>
      <color rgb="FF0000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9" fillId="0" borderId="0"/>
  </cellStyleXfs>
  <cellXfs count="96">
    <xf numFmtId="0" fontId="0" fillId="0" borderId="0" xfId="0"/>
    <xf numFmtId="0" fontId="7" fillId="2" borderId="1" xfId="0" applyFont="1" applyFill="1" applyBorder="1" applyAlignment="1" applyProtection="1">
      <alignment horizontal="center" vertical="center"/>
      <protection locked="0"/>
    </xf>
    <xf numFmtId="14" fontId="9" fillId="2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24" fillId="6" borderId="1" xfId="2" applyFont="1" applyFill="1" applyBorder="1" applyAlignment="1" applyProtection="1">
      <alignment horizontal="center" vertical="center" wrapText="1"/>
      <protection hidden="1"/>
    </xf>
    <xf numFmtId="0" fontId="24" fillId="9" borderId="1" xfId="2" applyFont="1" applyFill="1" applyBorder="1" applyAlignment="1" applyProtection="1">
      <alignment horizontal="center" vertical="center" wrapText="1"/>
      <protection hidden="1"/>
    </xf>
    <xf numFmtId="0" fontId="24" fillId="10" borderId="1" xfId="2" applyFont="1" applyFill="1" applyBorder="1" applyAlignment="1" applyProtection="1">
      <alignment horizontal="center" vertical="center" wrapText="1"/>
      <protection hidden="1"/>
    </xf>
    <xf numFmtId="0" fontId="24" fillId="7" borderId="1" xfId="2" applyFont="1" applyFill="1" applyBorder="1" applyAlignment="1" applyProtection="1">
      <alignment horizontal="center" vertical="center" wrapText="1"/>
      <protection hidden="1"/>
    </xf>
    <xf numFmtId="0" fontId="24" fillId="8" borderId="1" xfId="2" applyFont="1" applyFill="1" applyBorder="1" applyAlignment="1" applyProtection="1">
      <alignment horizontal="center" vertical="center" wrapText="1"/>
      <protection hidden="1"/>
    </xf>
    <xf numFmtId="0" fontId="21" fillId="0" borderId="1" xfId="2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14" fontId="4" fillId="0" borderId="0" xfId="0" applyNumberFormat="1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6" fillId="0" borderId="0" xfId="1" applyFont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2" fillId="0" borderId="1" xfId="0" applyFont="1" applyBorder="1" applyAlignment="1" applyProtection="1">
      <alignment vertical="center"/>
      <protection hidden="1"/>
    </xf>
    <xf numFmtId="0" fontId="25" fillId="0" borderId="3" xfId="0" applyFont="1" applyBorder="1" applyAlignment="1" applyProtection="1">
      <alignment horizontal="center" vertical="center" wrapText="1"/>
      <protection hidden="1"/>
    </xf>
    <xf numFmtId="0" fontId="11" fillId="4" borderId="1" xfId="0" applyFont="1" applyFill="1" applyBorder="1" applyAlignment="1" applyProtection="1">
      <alignment horizontal="center" vertical="center" wrapText="1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vertical="center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0" fontId="17" fillId="2" borderId="1" xfId="0" applyFont="1" applyFill="1" applyBorder="1" applyAlignment="1" applyProtection="1">
      <alignment horizontal="center" vertical="center" wrapText="1"/>
      <protection hidden="1"/>
    </xf>
    <xf numFmtId="164" fontId="18" fillId="2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top" wrapText="1"/>
      <protection hidden="1"/>
    </xf>
    <xf numFmtId="0" fontId="4" fillId="0" borderId="0" xfId="0" applyFont="1" applyAlignment="1" applyProtection="1">
      <alignment vertical="center"/>
      <protection hidden="1"/>
    </xf>
    <xf numFmtId="0" fontId="23" fillId="6" borderId="1" xfId="2" applyFont="1" applyFill="1" applyBorder="1" applyAlignment="1" applyProtection="1">
      <alignment horizontal="center" vertical="center" wrapText="1"/>
      <protection hidden="1"/>
    </xf>
    <xf numFmtId="0" fontId="14" fillId="11" borderId="1" xfId="2" applyFont="1" applyFill="1" applyBorder="1" applyAlignment="1" applyProtection="1">
      <alignment horizontal="center" vertical="center" wrapText="1"/>
      <protection hidden="1"/>
    </xf>
    <xf numFmtId="0" fontId="14" fillId="0" borderId="0" xfId="2" applyFont="1" applyAlignment="1" applyProtection="1">
      <alignment horizontal="center" vertical="center"/>
      <protection hidden="1"/>
    </xf>
    <xf numFmtId="0" fontId="21" fillId="0" borderId="0" xfId="2" applyFont="1" applyAlignment="1" applyProtection="1">
      <alignment horizontal="center" vertical="center" wrapText="1"/>
      <protection hidden="1"/>
    </xf>
    <xf numFmtId="0" fontId="21" fillId="0" borderId="0" xfId="2" applyFont="1" applyAlignment="1" applyProtection="1">
      <alignment horizontal="left" vertical="center" wrapText="1"/>
      <protection hidden="1"/>
    </xf>
    <xf numFmtId="0" fontId="21" fillId="0" borderId="0" xfId="2" applyFont="1" applyAlignment="1" applyProtection="1">
      <alignment horizontal="center" vertical="center"/>
      <protection hidden="1"/>
    </xf>
    <xf numFmtId="0" fontId="21" fillId="0" borderId="0" xfId="2" applyFont="1" applyAlignment="1" applyProtection="1">
      <alignment horizontal="left" vertical="center"/>
      <protection hidden="1"/>
    </xf>
    <xf numFmtId="14" fontId="21" fillId="0" borderId="0" xfId="2" applyNumberFormat="1" applyFont="1" applyAlignment="1" applyProtection="1">
      <alignment horizontal="center" vertical="center" wrapText="1"/>
      <protection hidden="1"/>
    </xf>
    <xf numFmtId="0" fontId="22" fillId="0" borderId="0" xfId="2" applyFont="1" applyAlignment="1" applyProtection="1">
      <alignment horizontal="center" vertical="center" wrapText="1"/>
      <protection hidden="1"/>
    </xf>
    <xf numFmtId="14" fontId="21" fillId="0" borderId="0" xfId="2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vertical="center" wrapText="1"/>
      <protection hidden="1"/>
    </xf>
    <xf numFmtId="0" fontId="24" fillId="5" borderId="1" xfId="2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vertical="center"/>
      <protection hidden="1"/>
    </xf>
    <xf numFmtId="0" fontId="2" fillId="0" borderId="6" xfId="0" applyFont="1" applyBorder="1" applyAlignment="1" applyProtection="1">
      <alignment vertical="center"/>
      <protection hidden="1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0" fontId="28" fillId="3" borderId="2" xfId="0" applyFont="1" applyFill="1" applyBorder="1" applyAlignment="1" applyProtection="1">
      <alignment horizontal="center" vertical="center" wrapText="1"/>
      <protection hidden="1"/>
    </xf>
    <xf numFmtId="0" fontId="21" fillId="0" borderId="3" xfId="2" applyFont="1" applyBorder="1" applyAlignment="1" applyProtection="1">
      <alignment horizontal="left" vertical="center" wrapText="1"/>
      <protection hidden="1"/>
    </xf>
    <xf numFmtId="0" fontId="21" fillId="0" borderId="1" xfId="2" applyFont="1" applyBorder="1" applyAlignment="1" applyProtection="1">
      <alignment horizontal="center" vertical="center"/>
      <protection hidden="1"/>
    </xf>
    <xf numFmtId="0" fontId="21" fillId="0" borderId="3" xfId="2" applyFont="1" applyBorder="1" applyAlignment="1" applyProtection="1">
      <alignment horizontal="center" vertical="center" wrapText="1"/>
      <protection hidden="1"/>
    </xf>
    <xf numFmtId="164" fontId="21" fillId="0" borderId="3" xfId="2" applyNumberFormat="1" applyFont="1" applyBorder="1" applyAlignment="1" applyProtection="1">
      <alignment horizontal="center" vertical="center" wrapText="1"/>
      <protection hidden="1"/>
    </xf>
    <xf numFmtId="0" fontId="14" fillId="4" borderId="3" xfId="2" applyFont="1" applyFill="1" applyBorder="1" applyAlignment="1" applyProtection="1">
      <alignment horizontal="center" vertical="center" wrapText="1"/>
      <protection hidden="1"/>
    </xf>
    <xf numFmtId="14" fontId="21" fillId="0" borderId="3" xfId="2" applyNumberFormat="1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top" wrapText="1"/>
      <protection hidden="1"/>
    </xf>
    <xf numFmtId="0" fontId="29" fillId="0" borderId="0" xfId="0" applyFont="1" applyAlignment="1" applyProtection="1">
      <alignment horizontal="center" vertical="center"/>
      <protection hidden="1"/>
    </xf>
    <xf numFmtId="0" fontId="23" fillId="9" borderId="14" xfId="2" applyFont="1" applyFill="1" applyBorder="1" applyAlignment="1" applyProtection="1">
      <alignment horizontal="left" vertical="center" wrapText="1"/>
      <protection hidden="1"/>
    </xf>
    <xf numFmtId="0" fontId="23" fillId="9" borderId="13" xfId="2" applyFont="1" applyFill="1" applyBorder="1" applyAlignment="1" applyProtection="1">
      <alignment horizontal="left" vertical="center"/>
      <protection hidden="1"/>
    </xf>
    <xf numFmtId="0" fontId="10" fillId="12" borderId="1" xfId="0" applyFont="1" applyFill="1" applyBorder="1" applyAlignment="1" applyProtection="1">
      <alignment horizontal="center" vertical="center"/>
      <protection locked="0"/>
    </xf>
    <xf numFmtId="0" fontId="14" fillId="12" borderId="5" xfId="0" applyFont="1" applyFill="1" applyBorder="1" applyAlignment="1" applyProtection="1">
      <alignment horizontal="center" vertical="center"/>
      <protection locked="0"/>
    </xf>
    <xf numFmtId="0" fontId="14" fillId="12" borderId="1" xfId="0" applyFont="1" applyFill="1" applyBorder="1" applyAlignment="1" applyProtection="1">
      <alignment horizontal="center" vertical="center"/>
      <protection locked="0"/>
    </xf>
    <xf numFmtId="0" fontId="9" fillId="12" borderId="1" xfId="0" applyFont="1" applyFill="1" applyBorder="1" applyAlignment="1" applyProtection="1">
      <alignment horizontal="center" vertical="center"/>
      <protection locked="0"/>
    </xf>
    <xf numFmtId="0" fontId="14" fillId="0" borderId="2" xfId="2" applyFont="1" applyBorder="1" applyAlignment="1" applyProtection="1">
      <alignment horizontal="center" vertical="center" wrapText="1"/>
      <protection hidden="1"/>
    </xf>
    <xf numFmtId="0" fontId="14" fillId="0" borderId="5" xfId="2" applyFont="1" applyBorder="1" applyAlignment="1" applyProtection="1">
      <alignment horizontal="center" vertical="center" wrapText="1"/>
      <protection hidden="1"/>
    </xf>
    <xf numFmtId="0" fontId="21" fillId="0" borderId="2" xfId="2" applyFont="1" applyBorder="1" applyAlignment="1" applyProtection="1">
      <alignment horizontal="center" vertical="center" wrapText="1"/>
      <protection hidden="1"/>
    </xf>
    <xf numFmtId="0" fontId="21" fillId="0" borderId="5" xfId="2" applyFont="1" applyBorder="1" applyAlignment="1" applyProtection="1">
      <alignment horizontal="center" vertical="center" wrapText="1"/>
      <protection hidden="1"/>
    </xf>
    <xf numFmtId="0" fontId="23" fillId="10" borderId="6" xfId="2" applyFont="1" applyFill="1" applyBorder="1" applyAlignment="1" applyProtection="1">
      <alignment horizontal="center" vertical="center" wrapText="1"/>
      <protection hidden="1"/>
    </xf>
    <xf numFmtId="0" fontId="23" fillId="10" borderId="7" xfId="2" applyFont="1" applyFill="1" applyBorder="1" applyAlignment="1" applyProtection="1">
      <alignment horizontal="center" vertical="center" wrapText="1"/>
      <protection hidden="1"/>
    </xf>
    <xf numFmtId="0" fontId="23" fillId="10" borderId="3" xfId="2" applyFont="1" applyFill="1" applyBorder="1" applyAlignment="1" applyProtection="1">
      <alignment horizontal="center" vertical="center" wrapText="1"/>
      <protection hidden="1"/>
    </xf>
    <xf numFmtId="0" fontId="24" fillId="0" borderId="2" xfId="2" applyFont="1" applyBorder="1" applyAlignment="1" applyProtection="1">
      <alignment horizontal="center" vertical="center" wrapText="1"/>
      <protection hidden="1"/>
    </xf>
    <xf numFmtId="0" fontId="24" fillId="0" borderId="5" xfId="2" applyFont="1" applyBorder="1" applyAlignment="1" applyProtection="1">
      <alignment horizontal="center" vertical="center" wrapText="1"/>
      <protection hidden="1"/>
    </xf>
    <xf numFmtId="0" fontId="14" fillId="11" borderId="1" xfId="2" applyFont="1" applyFill="1" applyBorder="1" applyAlignment="1" applyProtection="1">
      <alignment horizontal="center" vertical="center"/>
      <protection hidden="1"/>
    </xf>
    <xf numFmtId="0" fontId="26" fillId="5" borderId="6" xfId="2" applyFont="1" applyFill="1" applyBorder="1" applyAlignment="1" applyProtection="1">
      <alignment horizontal="center" vertical="center" wrapText="1"/>
      <protection hidden="1"/>
    </xf>
    <xf numFmtId="0" fontId="26" fillId="5" borderId="3" xfId="2" applyFont="1" applyFill="1" applyBorder="1" applyAlignment="1" applyProtection="1">
      <alignment horizontal="center" vertical="center" wrapText="1"/>
      <protection hidden="1"/>
    </xf>
    <xf numFmtId="0" fontId="14" fillId="7" borderId="6" xfId="2" applyFont="1" applyFill="1" applyBorder="1" applyAlignment="1" applyProtection="1">
      <alignment horizontal="center" vertical="center" wrapText="1"/>
      <protection hidden="1"/>
    </xf>
    <xf numFmtId="0" fontId="14" fillId="7" borderId="3" xfId="2" applyFont="1" applyFill="1" applyBorder="1" applyAlignment="1" applyProtection="1">
      <alignment horizontal="center" vertical="center" wrapText="1"/>
      <protection hidden="1"/>
    </xf>
    <xf numFmtId="0" fontId="14" fillId="8" borderId="6" xfId="2" applyFont="1" applyFill="1" applyBorder="1" applyAlignment="1" applyProtection="1">
      <alignment horizontal="center" vertical="center"/>
      <protection hidden="1"/>
    </xf>
    <xf numFmtId="0" fontId="14" fillId="8" borderId="7" xfId="2" applyFont="1" applyFill="1" applyBorder="1" applyAlignment="1" applyProtection="1">
      <alignment horizontal="center" vertical="center"/>
      <protection hidden="1"/>
    </xf>
    <xf numFmtId="0" fontId="14" fillId="8" borderId="3" xfId="2" applyFont="1" applyFill="1" applyBorder="1" applyAlignment="1" applyProtection="1">
      <alignment horizontal="center" vertical="center"/>
      <protection hidden="1"/>
    </xf>
    <xf numFmtId="14" fontId="14" fillId="11" borderId="2" xfId="2" applyNumberFormat="1" applyFont="1" applyFill="1" applyBorder="1" applyAlignment="1" applyProtection="1">
      <alignment horizontal="center" vertical="center" wrapText="1"/>
      <protection hidden="1"/>
    </xf>
    <xf numFmtId="14" fontId="14" fillId="11" borderId="5" xfId="2" applyNumberFormat="1" applyFont="1" applyFill="1" applyBorder="1" applyAlignment="1" applyProtection="1">
      <alignment horizontal="center" vertical="center" wrapText="1"/>
      <protection hidden="1"/>
    </xf>
    <xf numFmtId="0" fontId="28" fillId="3" borderId="2" xfId="0" applyFont="1" applyFill="1" applyBorder="1" applyAlignment="1" applyProtection="1">
      <alignment horizontal="center" vertical="center" wrapText="1"/>
      <protection hidden="1"/>
    </xf>
    <xf numFmtId="0" fontId="28" fillId="3" borderId="4" xfId="0" applyFont="1" applyFill="1" applyBorder="1" applyAlignment="1" applyProtection="1">
      <alignment horizontal="center" vertical="center" wrapText="1"/>
      <protection hidden="1"/>
    </xf>
    <xf numFmtId="164" fontId="15" fillId="0" borderId="2" xfId="0" applyNumberFormat="1" applyFont="1" applyBorder="1" applyAlignment="1" applyProtection="1">
      <alignment horizontal="center" vertical="center"/>
      <protection hidden="1"/>
    </xf>
    <xf numFmtId="164" fontId="15" fillId="0" borderId="4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164" fontId="13" fillId="0" borderId="2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2" xfId="0" applyNumberFormat="1" applyFont="1" applyBorder="1" applyAlignment="1" applyProtection="1">
      <alignment horizontal="center" vertical="center"/>
      <protection hidden="1"/>
    </xf>
    <xf numFmtId="164" fontId="13" fillId="0" borderId="4" xfId="0" applyNumberFormat="1" applyFont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right" vertical="center" wrapText="1"/>
      <protection hidden="1"/>
    </xf>
    <xf numFmtId="0" fontId="28" fillId="3" borderId="5" xfId="0" applyFont="1" applyFill="1" applyBorder="1" applyAlignment="1" applyProtection="1">
      <alignment horizontal="center" vertical="center" wrapText="1"/>
      <protection hidden="1"/>
    </xf>
    <xf numFmtId="164" fontId="15" fillId="0" borderId="5" xfId="0" applyNumberFormat="1" applyFont="1" applyBorder="1" applyAlignment="1" applyProtection="1">
      <alignment horizontal="center" vertical="center"/>
      <protection hidden="1"/>
    </xf>
    <xf numFmtId="0" fontId="16" fillId="0" borderId="8" xfId="0" applyFont="1" applyBorder="1" applyAlignment="1" applyProtection="1">
      <alignment horizontal="right" vertical="center"/>
      <protection hidden="1"/>
    </xf>
    <xf numFmtId="0" fontId="16" fillId="0" borderId="9" xfId="0" applyFont="1" applyBorder="1" applyAlignment="1" applyProtection="1">
      <alignment horizontal="right" vertical="center"/>
      <protection hidden="1"/>
    </xf>
    <xf numFmtId="0" fontId="16" fillId="0" borderId="10" xfId="0" applyFont="1" applyBorder="1" applyAlignment="1" applyProtection="1">
      <alignment horizontal="right" vertical="center"/>
      <protection hidden="1"/>
    </xf>
    <xf numFmtId="0" fontId="27" fillId="0" borderId="12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7" fillId="0" borderId="11" xfId="0" applyFont="1" applyBorder="1" applyAlignment="1">
      <alignment horizontal="right" vertical="center"/>
    </xf>
    <xf numFmtId="0" fontId="20" fillId="0" borderId="1" xfId="2" applyFont="1" applyBorder="1" applyAlignment="1" applyProtection="1">
      <alignment horizontal="left" vertical="center"/>
      <protection hidden="1"/>
    </xf>
    <xf numFmtId="0" fontId="14" fillId="11" borderId="1" xfId="2" applyFont="1" applyFill="1" applyBorder="1" applyAlignment="1" applyProtection="1">
      <alignment horizontal="right" vertical="center" wrapText="1"/>
      <protection hidden="1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49">
    <dxf>
      <fill>
        <patternFill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fgColor theme="0"/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00B050"/>
      </font>
    </dxf>
    <dxf>
      <font>
        <color rgb="FFFFFF0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theme="7"/>
        </patternFill>
      </fill>
    </dxf>
    <dxf>
      <fill>
        <patternFill>
          <bgColor theme="9" tint="0.59996337778862885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0000FF"/>
      <color rgb="FFFFFFCC"/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1562100</xdr:colOff>
          <xdr:row>0</xdr:row>
          <xdr:rowOff>28575</xdr:rowOff>
        </xdr:from>
        <xdr:to>
          <xdr:col>3</xdr:col>
          <xdr:colOff>352425</xdr:colOff>
          <xdr:row>0</xdr:row>
          <xdr:rowOff>485775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Z131"/>
  <sheetViews>
    <sheetView showGridLines="0" tabSelected="1" workbookViewId="0">
      <selection activeCell="E14" sqref="E14"/>
    </sheetView>
  </sheetViews>
  <sheetFormatPr baseColWidth="10" defaultRowHeight="14.25" x14ac:dyDescent="0.25"/>
  <cols>
    <col min="1" max="1" width="5.7109375" style="32" bestFit="1" customWidth="1"/>
    <col min="2" max="2" width="29.7109375" style="33" customWidth="1"/>
    <col min="3" max="3" width="31.7109375" style="33" customWidth="1"/>
    <col min="4" max="4" width="20.7109375" style="33" customWidth="1"/>
    <col min="5" max="5" width="11" style="36" bestFit="1" customWidth="1"/>
    <col min="6" max="6" width="16.7109375" style="32" customWidth="1"/>
    <col min="7" max="8" width="13.7109375" style="32" customWidth="1"/>
    <col min="9" max="11" width="14.7109375" style="32" customWidth="1"/>
    <col min="12" max="13" width="15.7109375" style="32" customWidth="1"/>
    <col min="14" max="14" width="14.7109375" style="32" customWidth="1"/>
    <col min="15" max="15" width="15.7109375" style="32" customWidth="1"/>
    <col min="16" max="23" width="14.7109375" style="32" customWidth="1"/>
    <col min="24" max="24" width="11.7109375" style="32" customWidth="1"/>
    <col min="25" max="25" width="15.7109375" style="32" customWidth="1"/>
    <col min="26" max="26" width="12.7109375" style="32" customWidth="1"/>
    <col min="27" max="228" width="11.5703125" style="32"/>
    <col min="229" max="229" width="57.42578125" style="32" customWidth="1"/>
    <col min="230" max="230" width="66.7109375" style="32" customWidth="1"/>
    <col min="231" max="231" width="16.42578125" style="32" bestFit="1" customWidth="1"/>
    <col min="232" max="232" width="15.42578125" style="32" customWidth="1"/>
    <col min="233" max="233" width="12.42578125" style="32" bestFit="1" customWidth="1"/>
    <col min="234" max="234" width="6.7109375" style="32" bestFit="1" customWidth="1"/>
    <col min="235" max="235" width="72.42578125" style="32" customWidth="1"/>
    <col min="236" max="237" width="9" style="32" bestFit="1" customWidth="1"/>
    <col min="238" max="238" width="37.85546875" style="32" customWidth="1"/>
    <col min="239" max="239" width="38.42578125" style="32" customWidth="1"/>
    <col min="240" max="242" width="17.85546875" style="32" customWidth="1"/>
    <col min="243" max="244" width="16.7109375" style="32" customWidth="1"/>
    <col min="245" max="245" width="69.42578125" style="32" bestFit="1" customWidth="1"/>
    <col min="246" max="484" width="11.5703125" style="32"/>
    <col min="485" max="485" width="57.42578125" style="32" customWidth="1"/>
    <col min="486" max="486" width="66.7109375" style="32" customWidth="1"/>
    <col min="487" max="487" width="16.42578125" style="32" bestFit="1" customWidth="1"/>
    <col min="488" max="488" width="15.42578125" style="32" customWidth="1"/>
    <col min="489" max="489" width="12.42578125" style="32" bestFit="1" customWidth="1"/>
    <col min="490" max="490" width="6.7109375" style="32" bestFit="1" customWidth="1"/>
    <col min="491" max="491" width="72.42578125" style="32" customWidth="1"/>
    <col min="492" max="493" width="9" style="32" bestFit="1" customWidth="1"/>
    <col min="494" max="494" width="37.85546875" style="32" customWidth="1"/>
    <col min="495" max="495" width="38.42578125" style="32" customWidth="1"/>
    <col min="496" max="498" width="17.85546875" style="32" customWidth="1"/>
    <col min="499" max="500" width="16.7109375" style="32" customWidth="1"/>
    <col min="501" max="501" width="69.42578125" style="32" bestFit="1" customWidth="1"/>
    <col min="502" max="740" width="11.5703125" style="32"/>
    <col min="741" max="741" width="57.42578125" style="32" customWidth="1"/>
    <col min="742" max="742" width="66.7109375" style="32" customWidth="1"/>
    <col min="743" max="743" width="16.42578125" style="32" bestFit="1" customWidth="1"/>
    <col min="744" max="744" width="15.42578125" style="32" customWidth="1"/>
    <col min="745" max="745" width="12.42578125" style="32" bestFit="1" customWidth="1"/>
    <col min="746" max="746" width="6.7109375" style="32" bestFit="1" customWidth="1"/>
    <col min="747" max="747" width="72.42578125" style="32" customWidth="1"/>
    <col min="748" max="749" width="9" style="32" bestFit="1" customWidth="1"/>
    <col min="750" max="750" width="37.85546875" style="32" customWidth="1"/>
    <col min="751" max="751" width="38.42578125" style="32" customWidth="1"/>
    <col min="752" max="754" width="17.85546875" style="32" customWidth="1"/>
    <col min="755" max="756" width="16.7109375" style="32" customWidth="1"/>
    <col min="757" max="757" width="69.42578125" style="32" bestFit="1" customWidth="1"/>
    <col min="758" max="996" width="11.5703125" style="32"/>
    <col min="997" max="997" width="57.42578125" style="32" customWidth="1"/>
    <col min="998" max="998" width="66.7109375" style="32" customWidth="1"/>
    <col min="999" max="999" width="16.42578125" style="32" bestFit="1" customWidth="1"/>
    <col min="1000" max="1000" width="15.42578125" style="32" customWidth="1"/>
    <col min="1001" max="1001" width="12.42578125" style="32" bestFit="1" customWidth="1"/>
    <col min="1002" max="1002" width="6.7109375" style="32" bestFit="1" customWidth="1"/>
    <col min="1003" max="1003" width="72.42578125" style="32" customWidth="1"/>
    <col min="1004" max="1005" width="9" style="32" bestFit="1" customWidth="1"/>
    <col min="1006" max="1006" width="37.85546875" style="32" customWidth="1"/>
    <col min="1007" max="1007" width="38.42578125" style="32" customWidth="1"/>
    <col min="1008" max="1010" width="17.85546875" style="32" customWidth="1"/>
    <col min="1011" max="1012" width="16.7109375" style="32" customWidth="1"/>
    <col min="1013" max="1013" width="69.42578125" style="32" bestFit="1" customWidth="1"/>
    <col min="1014" max="1252" width="11.5703125" style="32"/>
    <col min="1253" max="1253" width="57.42578125" style="32" customWidth="1"/>
    <col min="1254" max="1254" width="66.7109375" style="32" customWidth="1"/>
    <col min="1255" max="1255" width="16.42578125" style="32" bestFit="1" customWidth="1"/>
    <col min="1256" max="1256" width="15.42578125" style="32" customWidth="1"/>
    <col min="1257" max="1257" width="12.42578125" style="32" bestFit="1" customWidth="1"/>
    <col min="1258" max="1258" width="6.7109375" style="32" bestFit="1" customWidth="1"/>
    <col min="1259" max="1259" width="72.42578125" style="32" customWidth="1"/>
    <col min="1260" max="1261" width="9" style="32" bestFit="1" customWidth="1"/>
    <col min="1262" max="1262" width="37.85546875" style="32" customWidth="1"/>
    <col min="1263" max="1263" width="38.42578125" style="32" customWidth="1"/>
    <col min="1264" max="1266" width="17.85546875" style="32" customWidth="1"/>
    <col min="1267" max="1268" width="16.7109375" style="32" customWidth="1"/>
    <col min="1269" max="1269" width="69.42578125" style="32" bestFit="1" customWidth="1"/>
    <col min="1270" max="1508" width="11.5703125" style="32"/>
    <col min="1509" max="1509" width="57.42578125" style="32" customWidth="1"/>
    <col min="1510" max="1510" width="66.7109375" style="32" customWidth="1"/>
    <col min="1511" max="1511" width="16.42578125" style="32" bestFit="1" customWidth="1"/>
    <col min="1512" max="1512" width="15.42578125" style="32" customWidth="1"/>
    <col min="1513" max="1513" width="12.42578125" style="32" bestFit="1" customWidth="1"/>
    <col min="1514" max="1514" width="6.7109375" style="32" bestFit="1" customWidth="1"/>
    <col min="1515" max="1515" width="72.42578125" style="32" customWidth="1"/>
    <col min="1516" max="1517" width="9" style="32" bestFit="1" customWidth="1"/>
    <col min="1518" max="1518" width="37.85546875" style="32" customWidth="1"/>
    <col min="1519" max="1519" width="38.42578125" style="32" customWidth="1"/>
    <col min="1520" max="1522" width="17.85546875" style="32" customWidth="1"/>
    <col min="1523" max="1524" width="16.7109375" style="32" customWidth="1"/>
    <col min="1525" max="1525" width="69.42578125" style="32" bestFit="1" customWidth="1"/>
    <col min="1526" max="1764" width="11.5703125" style="32"/>
    <col min="1765" max="1765" width="57.42578125" style="32" customWidth="1"/>
    <col min="1766" max="1766" width="66.7109375" style="32" customWidth="1"/>
    <col min="1767" max="1767" width="16.42578125" style="32" bestFit="1" customWidth="1"/>
    <col min="1768" max="1768" width="15.42578125" style="32" customWidth="1"/>
    <col min="1769" max="1769" width="12.42578125" style="32" bestFit="1" customWidth="1"/>
    <col min="1770" max="1770" width="6.7109375" style="32" bestFit="1" customWidth="1"/>
    <col min="1771" max="1771" width="72.42578125" style="32" customWidth="1"/>
    <col min="1772" max="1773" width="9" style="32" bestFit="1" customWidth="1"/>
    <col min="1774" max="1774" width="37.85546875" style="32" customWidth="1"/>
    <col min="1775" max="1775" width="38.42578125" style="32" customWidth="1"/>
    <col min="1776" max="1778" width="17.85546875" style="32" customWidth="1"/>
    <col min="1779" max="1780" width="16.7109375" style="32" customWidth="1"/>
    <col min="1781" max="1781" width="69.42578125" style="32" bestFit="1" customWidth="1"/>
    <col min="1782" max="2020" width="11.5703125" style="32"/>
    <col min="2021" max="2021" width="57.42578125" style="32" customWidth="1"/>
    <col min="2022" max="2022" width="66.7109375" style="32" customWidth="1"/>
    <col min="2023" max="2023" width="16.42578125" style="32" bestFit="1" customWidth="1"/>
    <col min="2024" max="2024" width="15.42578125" style="32" customWidth="1"/>
    <col min="2025" max="2025" width="12.42578125" style="32" bestFit="1" customWidth="1"/>
    <col min="2026" max="2026" width="6.7109375" style="32" bestFit="1" customWidth="1"/>
    <col min="2027" max="2027" width="72.42578125" style="32" customWidth="1"/>
    <col min="2028" max="2029" width="9" style="32" bestFit="1" customWidth="1"/>
    <col min="2030" max="2030" width="37.85546875" style="32" customWidth="1"/>
    <col min="2031" max="2031" width="38.42578125" style="32" customWidth="1"/>
    <col min="2032" max="2034" width="17.85546875" style="32" customWidth="1"/>
    <col min="2035" max="2036" width="16.7109375" style="32" customWidth="1"/>
    <col min="2037" max="2037" width="69.42578125" style="32" bestFit="1" customWidth="1"/>
    <col min="2038" max="2276" width="11.5703125" style="32"/>
    <col min="2277" max="2277" width="57.42578125" style="32" customWidth="1"/>
    <col min="2278" max="2278" width="66.7109375" style="32" customWidth="1"/>
    <col min="2279" max="2279" width="16.42578125" style="32" bestFit="1" customWidth="1"/>
    <col min="2280" max="2280" width="15.42578125" style="32" customWidth="1"/>
    <col min="2281" max="2281" width="12.42578125" style="32" bestFit="1" customWidth="1"/>
    <col min="2282" max="2282" width="6.7109375" style="32" bestFit="1" customWidth="1"/>
    <col min="2283" max="2283" width="72.42578125" style="32" customWidth="1"/>
    <col min="2284" max="2285" width="9" style="32" bestFit="1" customWidth="1"/>
    <col min="2286" max="2286" width="37.85546875" style="32" customWidth="1"/>
    <col min="2287" max="2287" width="38.42578125" style="32" customWidth="1"/>
    <col min="2288" max="2290" width="17.85546875" style="32" customWidth="1"/>
    <col min="2291" max="2292" width="16.7109375" style="32" customWidth="1"/>
    <col min="2293" max="2293" width="69.42578125" style="32" bestFit="1" customWidth="1"/>
    <col min="2294" max="2532" width="11.5703125" style="32"/>
    <col min="2533" max="2533" width="57.42578125" style="32" customWidth="1"/>
    <col min="2534" max="2534" width="66.7109375" style="32" customWidth="1"/>
    <col min="2535" max="2535" width="16.42578125" style="32" bestFit="1" customWidth="1"/>
    <col min="2536" max="2536" width="15.42578125" style="32" customWidth="1"/>
    <col min="2537" max="2537" width="12.42578125" style="32" bestFit="1" customWidth="1"/>
    <col min="2538" max="2538" width="6.7109375" style="32" bestFit="1" customWidth="1"/>
    <col min="2539" max="2539" width="72.42578125" style="32" customWidth="1"/>
    <col min="2540" max="2541" width="9" style="32" bestFit="1" customWidth="1"/>
    <col min="2542" max="2542" width="37.85546875" style="32" customWidth="1"/>
    <col min="2543" max="2543" width="38.42578125" style="32" customWidth="1"/>
    <col min="2544" max="2546" width="17.85546875" style="32" customWidth="1"/>
    <col min="2547" max="2548" width="16.7109375" style="32" customWidth="1"/>
    <col min="2549" max="2549" width="69.42578125" style="32" bestFit="1" customWidth="1"/>
    <col min="2550" max="2788" width="11.5703125" style="32"/>
    <col min="2789" max="2789" width="57.42578125" style="32" customWidth="1"/>
    <col min="2790" max="2790" width="66.7109375" style="32" customWidth="1"/>
    <col min="2791" max="2791" width="16.42578125" style="32" bestFit="1" customWidth="1"/>
    <col min="2792" max="2792" width="15.42578125" style="32" customWidth="1"/>
    <col min="2793" max="2793" width="12.42578125" style="32" bestFit="1" customWidth="1"/>
    <col min="2794" max="2794" width="6.7109375" style="32" bestFit="1" customWidth="1"/>
    <col min="2795" max="2795" width="72.42578125" style="32" customWidth="1"/>
    <col min="2796" max="2797" width="9" style="32" bestFit="1" customWidth="1"/>
    <col min="2798" max="2798" width="37.85546875" style="32" customWidth="1"/>
    <col min="2799" max="2799" width="38.42578125" style="32" customWidth="1"/>
    <col min="2800" max="2802" width="17.85546875" style="32" customWidth="1"/>
    <col min="2803" max="2804" width="16.7109375" style="32" customWidth="1"/>
    <col min="2805" max="2805" width="69.42578125" style="32" bestFit="1" customWidth="1"/>
    <col min="2806" max="3044" width="11.5703125" style="32"/>
    <col min="3045" max="3045" width="57.42578125" style="32" customWidth="1"/>
    <col min="3046" max="3046" width="66.7109375" style="32" customWidth="1"/>
    <col min="3047" max="3047" width="16.42578125" style="32" bestFit="1" customWidth="1"/>
    <col min="3048" max="3048" width="15.42578125" style="32" customWidth="1"/>
    <col min="3049" max="3049" width="12.42578125" style="32" bestFit="1" customWidth="1"/>
    <col min="3050" max="3050" width="6.7109375" style="32" bestFit="1" customWidth="1"/>
    <col min="3051" max="3051" width="72.42578125" style="32" customWidth="1"/>
    <col min="3052" max="3053" width="9" style="32" bestFit="1" customWidth="1"/>
    <col min="3054" max="3054" width="37.85546875" style="32" customWidth="1"/>
    <col min="3055" max="3055" width="38.42578125" style="32" customWidth="1"/>
    <col min="3056" max="3058" width="17.85546875" style="32" customWidth="1"/>
    <col min="3059" max="3060" width="16.7109375" style="32" customWidth="1"/>
    <col min="3061" max="3061" width="69.42578125" style="32" bestFit="1" customWidth="1"/>
    <col min="3062" max="3300" width="11.5703125" style="32"/>
    <col min="3301" max="3301" width="57.42578125" style="32" customWidth="1"/>
    <col min="3302" max="3302" width="66.7109375" style="32" customWidth="1"/>
    <col min="3303" max="3303" width="16.42578125" style="32" bestFit="1" customWidth="1"/>
    <col min="3304" max="3304" width="15.42578125" style="32" customWidth="1"/>
    <col min="3305" max="3305" width="12.42578125" style="32" bestFit="1" customWidth="1"/>
    <col min="3306" max="3306" width="6.7109375" style="32" bestFit="1" customWidth="1"/>
    <col min="3307" max="3307" width="72.42578125" style="32" customWidth="1"/>
    <col min="3308" max="3309" width="9" style="32" bestFit="1" customWidth="1"/>
    <col min="3310" max="3310" width="37.85546875" style="32" customWidth="1"/>
    <col min="3311" max="3311" width="38.42578125" style="32" customWidth="1"/>
    <col min="3312" max="3314" width="17.85546875" style="32" customWidth="1"/>
    <col min="3315" max="3316" width="16.7109375" style="32" customWidth="1"/>
    <col min="3317" max="3317" width="69.42578125" style="32" bestFit="1" customWidth="1"/>
    <col min="3318" max="3556" width="11.5703125" style="32"/>
    <col min="3557" max="3557" width="57.42578125" style="32" customWidth="1"/>
    <col min="3558" max="3558" width="66.7109375" style="32" customWidth="1"/>
    <col min="3559" max="3559" width="16.42578125" style="32" bestFit="1" customWidth="1"/>
    <col min="3560" max="3560" width="15.42578125" style="32" customWidth="1"/>
    <col min="3561" max="3561" width="12.42578125" style="32" bestFit="1" customWidth="1"/>
    <col min="3562" max="3562" width="6.7109375" style="32" bestFit="1" customWidth="1"/>
    <col min="3563" max="3563" width="72.42578125" style="32" customWidth="1"/>
    <col min="3564" max="3565" width="9" style="32" bestFit="1" customWidth="1"/>
    <col min="3566" max="3566" width="37.85546875" style="32" customWidth="1"/>
    <col min="3567" max="3567" width="38.42578125" style="32" customWidth="1"/>
    <col min="3568" max="3570" width="17.85546875" style="32" customWidth="1"/>
    <col min="3571" max="3572" width="16.7109375" style="32" customWidth="1"/>
    <col min="3573" max="3573" width="69.42578125" style="32" bestFit="1" customWidth="1"/>
    <col min="3574" max="3812" width="11.5703125" style="32"/>
    <col min="3813" max="3813" width="57.42578125" style="32" customWidth="1"/>
    <col min="3814" max="3814" width="66.7109375" style="32" customWidth="1"/>
    <col min="3815" max="3815" width="16.42578125" style="32" bestFit="1" customWidth="1"/>
    <col min="3816" max="3816" width="15.42578125" style="32" customWidth="1"/>
    <col min="3817" max="3817" width="12.42578125" style="32" bestFit="1" customWidth="1"/>
    <col min="3818" max="3818" width="6.7109375" style="32" bestFit="1" customWidth="1"/>
    <col min="3819" max="3819" width="72.42578125" style="32" customWidth="1"/>
    <col min="3820" max="3821" width="9" style="32" bestFit="1" customWidth="1"/>
    <col min="3822" max="3822" width="37.85546875" style="32" customWidth="1"/>
    <col min="3823" max="3823" width="38.42578125" style="32" customWidth="1"/>
    <col min="3824" max="3826" width="17.85546875" style="32" customWidth="1"/>
    <col min="3827" max="3828" width="16.7109375" style="32" customWidth="1"/>
    <col min="3829" max="3829" width="69.42578125" style="32" bestFit="1" customWidth="1"/>
    <col min="3830" max="4068" width="11.5703125" style="32"/>
    <col min="4069" max="4069" width="57.42578125" style="32" customWidth="1"/>
    <col min="4070" max="4070" width="66.7109375" style="32" customWidth="1"/>
    <col min="4071" max="4071" width="16.42578125" style="32" bestFit="1" customWidth="1"/>
    <col min="4072" max="4072" width="15.42578125" style="32" customWidth="1"/>
    <col min="4073" max="4073" width="12.42578125" style="32" bestFit="1" customWidth="1"/>
    <col min="4074" max="4074" width="6.7109375" style="32" bestFit="1" customWidth="1"/>
    <col min="4075" max="4075" width="72.42578125" style="32" customWidth="1"/>
    <col min="4076" max="4077" width="9" style="32" bestFit="1" customWidth="1"/>
    <col min="4078" max="4078" width="37.85546875" style="32" customWidth="1"/>
    <col min="4079" max="4079" width="38.42578125" style="32" customWidth="1"/>
    <col min="4080" max="4082" width="17.85546875" style="32" customWidth="1"/>
    <col min="4083" max="4084" width="16.7109375" style="32" customWidth="1"/>
    <col min="4085" max="4085" width="69.42578125" style="32" bestFit="1" customWidth="1"/>
    <col min="4086" max="4324" width="11.5703125" style="32"/>
    <col min="4325" max="4325" width="57.42578125" style="32" customWidth="1"/>
    <col min="4326" max="4326" width="66.7109375" style="32" customWidth="1"/>
    <col min="4327" max="4327" width="16.42578125" style="32" bestFit="1" customWidth="1"/>
    <col min="4328" max="4328" width="15.42578125" style="32" customWidth="1"/>
    <col min="4329" max="4329" width="12.42578125" style="32" bestFit="1" customWidth="1"/>
    <col min="4330" max="4330" width="6.7109375" style="32" bestFit="1" customWidth="1"/>
    <col min="4331" max="4331" width="72.42578125" style="32" customWidth="1"/>
    <col min="4332" max="4333" width="9" style="32" bestFit="1" customWidth="1"/>
    <col min="4334" max="4334" width="37.85546875" style="32" customWidth="1"/>
    <col min="4335" max="4335" width="38.42578125" style="32" customWidth="1"/>
    <col min="4336" max="4338" width="17.85546875" style="32" customWidth="1"/>
    <col min="4339" max="4340" width="16.7109375" style="32" customWidth="1"/>
    <col min="4341" max="4341" width="69.42578125" style="32" bestFit="1" customWidth="1"/>
    <col min="4342" max="4580" width="11.5703125" style="32"/>
    <col min="4581" max="4581" width="57.42578125" style="32" customWidth="1"/>
    <col min="4582" max="4582" width="66.7109375" style="32" customWidth="1"/>
    <col min="4583" max="4583" width="16.42578125" style="32" bestFit="1" customWidth="1"/>
    <col min="4584" max="4584" width="15.42578125" style="32" customWidth="1"/>
    <col min="4585" max="4585" width="12.42578125" style="32" bestFit="1" customWidth="1"/>
    <col min="4586" max="4586" width="6.7109375" style="32" bestFit="1" customWidth="1"/>
    <col min="4587" max="4587" width="72.42578125" style="32" customWidth="1"/>
    <col min="4588" max="4589" width="9" style="32" bestFit="1" customWidth="1"/>
    <col min="4590" max="4590" width="37.85546875" style="32" customWidth="1"/>
    <col min="4591" max="4591" width="38.42578125" style="32" customWidth="1"/>
    <col min="4592" max="4594" width="17.85546875" style="32" customWidth="1"/>
    <col min="4595" max="4596" width="16.7109375" style="32" customWidth="1"/>
    <col min="4597" max="4597" width="69.42578125" style="32" bestFit="1" customWidth="1"/>
    <col min="4598" max="4836" width="11.5703125" style="32"/>
    <col min="4837" max="4837" width="57.42578125" style="32" customWidth="1"/>
    <col min="4838" max="4838" width="66.7109375" style="32" customWidth="1"/>
    <col min="4839" max="4839" width="16.42578125" style="32" bestFit="1" customWidth="1"/>
    <col min="4840" max="4840" width="15.42578125" style="32" customWidth="1"/>
    <col min="4841" max="4841" width="12.42578125" style="32" bestFit="1" customWidth="1"/>
    <col min="4842" max="4842" width="6.7109375" style="32" bestFit="1" customWidth="1"/>
    <col min="4843" max="4843" width="72.42578125" style="32" customWidth="1"/>
    <col min="4844" max="4845" width="9" style="32" bestFit="1" customWidth="1"/>
    <col min="4846" max="4846" width="37.85546875" style="32" customWidth="1"/>
    <col min="4847" max="4847" width="38.42578125" style="32" customWidth="1"/>
    <col min="4848" max="4850" width="17.85546875" style="32" customWidth="1"/>
    <col min="4851" max="4852" width="16.7109375" style="32" customWidth="1"/>
    <col min="4853" max="4853" width="69.42578125" style="32" bestFit="1" customWidth="1"/>
    <col min="4854" max="5092" width="11.5703125" style="32"/>
    <col min="5093" max="5093" width="57.42578125" style="32" customWidth="1"/>
    <col min="5094" max="5094" width="66.7109375" style="32" customWidth="1"/>
    <col min="5095" max="5095" width="16.42578125" style="32" bestFit="1" customWidth="1"/>
    <col min="5096" max="5096" width="15.42578125" style="32" customWidth="1"/>
    <col min="5097" max="5097" width="12.42578125" style="32" bestFit="1" customWidth="1"/>
    <col min="5098" max="5098" width="6.7109375" style="32" bestFit="1" customWidth="1"/>
    <col min="5099" max="5099" width="72.42578125" style="32" customWidth="1"/>
    <col min="5100" max="5101" width="9" style="32" bestFit="1" customWidth="1"/>
    <col min="5102" max="5102" width="37.85546875" style="32" customWidth="1"/>
    <col min="5103" max="5103" width="38.42578125" style="32" customWidth="1"/>
    <col min="5104" max="5106" width="17.85546875" style="32" customWidth="1"/>
    <col min="5107" max="5108" width="16.7109375" style="32" customWidth="1"/>
    <col min="5109" max="5109" width="69.42578125" style="32" bestFit="1" customWidth="1"/>
    <col min="5110" max="5348" width="11.5703125" style="32"/>
    <col min="5349" max="5349" width="57.42578125" style="32" customWidth="1"/>
    <col min="5350" max="5350" width="66.7109375" style="32" customWidth="1"/>
    <col min="5351" max="5351" width="16.42578125" style="32" bestFit="1" customWidth="1"/>
    <col min="5352" max="5352" width="15.42578125" style="32" customWidth="1"/>
    <col min="5353" max="5353" width="12.42578125" style="32" bestFit="1" customWidth="1"/>
    <col min="5354" max="5354" width="6.7109375" style="32" bestFit="1" customWidth="1"/>
    <col min="5355" max="5355" width="72.42578125" style="32" customWidth="1"/>
    <col min="5356" max="5357" width="9" style="32" bestFit="1" customWidth="1"/>
    <col min="5358" max="5358" width="37.85546875" style="32" customWidth="1"/>
    <col min="5359" max="5359" width="38.42578125" style="32" customWidth="1"/>
    <col min="5360" max="5362" width="17.85546875" style="32" customWidth="1"/>
    <col min="5363" max="5364" width="16.7109375" style="32" customWidth="1"/>
    <col min="5365" max="5365" width="69.42578125" style="32" bestFit="1" customWidth="1"/>
    <col min="5366" max="5604" width="11.5703125" style="32"/>
    <col min="5605" max="5605" width="57.42578125" style="32" customWidth="1"/>
    <col min="5606" max="5606" width="66.7109375" style="32" customWidth="1"/>
    <col min="5607" max="5607" width="16.42578125" style="32" bestFit="1" customWidth="1"/>
    <col min="5608" max="5608" width="15.42578125" style="32" customWidth="1"/>
    <col min="5609" max="5609" width="12.42578125" style="32" bestFit="1" customWidth="1"/>
    <col min="5610" max="5610" width="6.7109375" style="32" bestFit="1" customWidth="1"/>
    <col min="5611" max="5611" width="72.42578125" style="32" customWidth="1"/>
    <col min="5612" max="5613" width="9" style="32" bestFit="1" customWidth="1"/>
    <col min="5614" max="5614" width="37.85546875" style="32" customWidth="1"/>
    <col min="5615" max="5615" width="38.42578125" style="32" customWidth="1"/>
    <col min="5616" max="5618" width="17.85546875" style="32" customWidth="1"/>
    <col min="5619" max="5620" width="16.7109375" style="32" customWidth="1"/>
    <col min="5621" max="5621" width="69.42578125" style="32" bestFit="1" customWidth="1"/>
    <col min="5622" max="5860" width="11.5703125" style="32"/>
    <col min="5861" max="5861" width="57.42578125" style="32" customWidth="1"/>
    <col min="5862" max="5862" width="66.7109375" style="32" customWidth="1"/>
    <col min="5863" max="5863" width="16.42578125" style="32" bestFit="1" customWidth="1"/>
    <col min="5864" max="5864" width="15.42578125" style="32" customWidth="1"/>
    <col min="5865" max="5865" width="12.42578125" style="32" bestFit="1" customWidth="1"/>
    <col min="5866" max="5866" width="6.7109375" style="32" bestFit="1" customWidth="1"/>
    <col min="5867" max="5867" width="72.42578125" style="32" customWidth="1"/>
    <col min="5868" max="5869" width="9" style="32" bestFit="1" customWidth="1"/>
    <col min="5870" max="5870" width="37.85546875" style="32" customWidth="1"/>
    <col min="5871" max="5871" width="38.42578125" style="32" customWidth="1"/>
    <col min="5872" max="5874" width="17.85546875" style="32" customWidth="1"/>
    <col min="5875" max="5876" width="16.7109375" style="32" customWidth="1"/>
    <col min="5877" max="5877" width="69.42578125" style="32" bestFit="1" customWidth="1"/>
    <col min="5878" max="6116" width="11.5703125" style="32"/>
    <col min="6117" max="6117" width="57.42578125" style="32" customWidth="1"/>
    <col min="6118" max="6118" width="66.7109375" style="32" customWidth="1"/>
    <col min="6119" max="6119" width="16.42578125" style="32" bestFit="1" customWidth="1"/>
    <col min="6120" max="6120" width="15.42578125" style="32" customWidth="1"/>
    <col min="6121" max="6121" width="12.42578125" style="32" bestFit="1" customWidth="1"/>
    <col min="6122" max="6122" width="6.7109375" style="32" bestFit="1" customWidth="1"/>
    <col min="6123" max="6123" width="72.42578125" style="32" customWidth="1"/>
    <col min="6124" max="6125" width="9" style="32" bestFit="1" customWidth="1"/>
    <col min="6126" max="6126" width="37.85546875" style="32" customWidth="1"/>
    <col min="6127" max="6127" width="38.42578125" style="32" customWidth="1"/>
    <col min="6128" max="6130" width="17.85546875" style="32" customWidth="1"/>
    <col min="6131" max="6132" width="16.7109375" style="32" customWidth="1"/>
    <col min="6133" max="6133" width="69.42578125" style="32" bestFit="1" customWidth="1"/>
    <col min="6134" max="6372" width="11.5703125" style="32"/>
    <col min="6373" max="6373" width="57.42578125" style="32" customWidth="1"/>
    <col min="6374" max="6374" width="66.7109375" style="32" customWidth="1"/>
    <col min="6375" max="6375" width="16.42578125" style="32" bestFit="1" customWidth="1"/>
    <col min="6376" max="6376" width="15.42578125" style="32" customWidth="1"/>
    <col min="6377" max="6377" width="12.42578125" style="32" bestFit="1" customWidth="1"/>
    <col min="6378" max="6378" width="6.7109375" style="32" bestFit="1" customWidth="1"/>
    <col min="6379" max="6379" width="72.42578125" style="32" customWidth="1"/>
    <col min="6380" max="6381" width="9" style="32" bestFit="1" customWidth="1"/>
    <col min="6382" max="6382" width="37.85546875" style="32" customWidth="1"/>
    <col min="6383" max="6383" width="38.42578125" style="32" customWidth="1"/>
    <col min="6384" max="6386" width="17.85546875" style="32" customWidth="1"/>
    <col min="6387" max="6388" width="16.7109375" style="32" customWidth="1"/>
    <col min="6389" max="6389" width="69.42578125" style="32" bestFit="1" customWidth="1"/>
    <col min="6390" max="6628" width="11.5703125" style="32"/>
    <col min="6629" max="6629" width="57.42578125" style="32" customWidth="1"/>
    <col min="6630" max="6630" width="66.7109375" style="32" customWidth="1"/>
    <col min="6631" max="6631" width="16.42578125" style="32" bestFit="1" customWidth="1"/>
    <col min="6632" max="6632" width="15.42578125" style="32" customWidth="1"/>
    <col min="6633" max="6633" width="12.42578125" style="32" bestFit="1" customWidth="1"/>
    <col min="6634" max="6634" width="6.7109375" style="32" bestFit="1" customWidth="1"/>
    <col min="6635" max="6635" width="72.42578125" style="32" customWidth="1"/>
    <col min="6636" max="6637" width="9" style="32" bestFit="1" customWidth="1"/>
    <col min="6638" max="6638" width="37.85546875" style="32" customWidth="1"/>
    <col min="6639" max="6639" width="38.42578125" style="32" customWidth="1"/>
    <col min="6640" max="6642" width="17.85546875" style="32" customWidth="1"/>
    <col min="6643" max="6644" width="16.7109375" style="32" customWidth="1"/>
    <col min="6645" max="6645" width="69.42578125" style="32" bestFit="1" customWidth="1"/>
    <col min="6646" max="6884" width="11.5703125" style="32"/>
    <col min="6885" max="6885" width="57.42578125" style="32" customWidth="1"/>
    <col min="6886" max="6886" width="66.7109375" style="32" customWidth="1"/>
    <col min="6887" max="6887" width="16.42578125" style="32" bestFit="1" customWidth="1"/>
    <col min="6888" max="6888" width="15.42578125" style="32" customWidth="1"/>
    <col min="6889" max="6889" width="12.42578125" style="32" bestFit="1" customWidth="1"/>
    <col min="6890" max="6890" width="6.7109375" style="32" bestFit="1" customWidth="1"/>
    <col min="6891" max="6891" width="72.42578125" style="32" customWidth="1"/>
    <col min="6892" max="6893" width="9" style="32" bestFit="1" customWidth="1"/>
    <col min="6894" max="6894" width="37.85546875" style="32" customWidth="1"/>
    <col min="6895" max="6895" width="38.42578125" style="32" customWidth="1"/>
    <col min="6896" max="6898" width="17.85546875" style="32" customWidth="1"/>
    <col min="6899" max="6900" width="16.7109375" style="32" customWidth="1"/>
    <col min="6901" max="6901" width="69.42578125" style="32" bestFit="1" customWidth="1"/>
    <col min="6902" max="7140" width="11.5703125" style="32"/>
    <col min="7141" max="7141" width="57.42578125" style="32" customWidth="1"/>
    <col min="7142" max="7142" width="66.7109375" style="32" customWidth="1"/>
    <col min="7143" max="7143" width="16.42578125" style="32" bestFit="1" customWidth="1"/>
    <col min="7144" max="7144" width="15.42578125" style="32" customWidth="1"/>
    <col min="7145" max="7145" width="12.42578125" style="32" bestFit="1" customWidth="1"/>
    <col min="7146" max="7146" width="6.7109375" style="32" bestFit="1" customWidth="1"/>
    <col min="7147" max="7147" width="72.42578125" style="32" customWidth="1"/>
    <col min="7148" max="7149" width="9" style="32" bestFit="1" customWidth="1"/>
    <col min="7150" max="7150" width="37.85546875" style="32" customWidth="1"/>
    <col min="7151" max="7151" width="38.42578125" style="32" customWidth="1"/>
    <col min="7152" max="7154" width="17.85546875" style="32" customWidth="1"/>
    <col min="7155" max="7156" width="16.7109375" style="32" customWidth="1"/>
    <col min="7157" max="7157" width="69.42578125" style="32" bestFit="1" customWidth="1"/>
    <col min="7158" max="7396" width="11.5703125" style="32"/>
    <col min="7397" max="7397" width="57.42578125" style="32" customWidth="1"/>
    <col min="7398" max="7398" width="66.7109375" style="32" customWidth="1"/>
    <col min="7399" max="7399" width="16.42578125" style="32" bestFit="1" customWidth="1"/>
    <col min="7400" max="7400" width="15.42578125" style="32" customWidth="1"/>
    <col min="7401" max="7401" width="12.42578125" style="32" bestFit="1" customWidth="1"/>
    <col min="7402" max="7402" width="6.7109375" style="32" bestFit="1" customWidth="1"/>
    <col min="7403" max="7403" width="72.42578125" style="32" customWidth="1"/>
    <col min="7404" max="7405" width="9" style="32" bestFit="1" customWidth="1"/>
    <col min="7406" max="7406" width="37.85546875" style="32" customWidth="1"/>
    <col min="7407" max="7407" width="38.42578125" style="32" customWidth="1"/>
    <col min="7408" max="7410" width="17.85546875" style="32" customWidth="1"/>
    <col min="7411" max="7412" width="16.7109375" style="32" customWidth="1"/>
    <col min="7413" max="7413" width="69.42578125" style="32" bestFit="1" customWidth="1"/>
    <col min="7414" max="7652" width="11.5703125" style="32"/>
    <col min="7653" max="7653" width="57.42578125" style="32" customWidth="1"/>
    <col min="7654" max="7654" width="66.7109375" style="32" customWidth="1"/>
    <col min="7655" max="7655" width="16.42578125" style="32" bestFit="1" customWidth="1"/>
    <col min="7656" max="7656" width="15.42578125" style="32" customWidth="1"/>
    <col min="7657" max="7657" width="12.42578125" style="32" bestFit="1" customWidth="1"/>
    <col min="7658" max="7658" width="6.7109375" style="32" bestFit="1" customWidth="1"/>
    <col min="7659" max="7659" width="72.42578125" style="32" customWidth="1"/>
    <col min="7660" max="7661" width="9" style="32" bestFit="1" customWidth="1"/>
    <col min="7662" max="7662" width="37.85546875" style="32" customWidth="1"/>
    <col min="7663" max="7663" width="38.42578125" style="32" customWidth="1"/>
    <col min="7664" max="7666" width="17.85546875" style="32" customWidth="1"/>
    <col min="7667" max="7668" width="16.7109375" style="32" customWidth="1"/>
    <col min="7669" max="7669" width="69.42578125" style="32" bestFit="1" customWidth="1"/>
    <col min="7670" max="7908" width="11.5703125" style="32"/>
    <col min="7909" max="7909" width="57.42578125" style="32" customWidth="1"/>
    <col min="7910" max="7910" width="66.7109375" style="32" customWidth="1"/>
    <col min="7911" max="7911" width="16.42578125" style="32" bestFit="1" customWidth="1"/>
    <col min="7912" max="7912" width="15.42578125" style="32" customWidth="1"/>
    <col min="7913" max="7913" width="12.42578125" style="32" bestFit="1" customWidth="1"/>
    <col min="7914" max="7914" width="6.7109375" style="32" bestFit="1" customWidth="1"/>
    <col min="7915" max="7915" width="72.42578125" style="32" customWidth="1"/>
    <col min="7916" max="7917" width="9" style="32" bestFit="1" customWidth="1"/>
    <col min="7918" max="7918" width="37.85546875" style="32" customWidth="1"/>
    <col min="7919" max="7919" width="38.42578125" style="32" customWidth="1"/>
    <col min="7920" max="7922" width="17.85546875" style="32" customWidth="1"/>
    <col min="7923" max="7924" width="16.7109375" style="32" customWidth="1"/>
    <col min="7925" max="7925" width="69.42578125" style="32" bestFit="1" customWidth="1"/>
    <col min="7926" max="8164" width="11.5703125" style="32"/>
    <col min="8165" max="8165" width="57.42578125" style="32" customWidth="1"/>
    <col min="8166" max="8166" width="66.7109375" style="32" customWidth="1"/>
    <col min="8167" max="8167" width="16.42578125" style="32" bestFit="1" customWidth="1"/>
    <col min="8168" max="8168" width="15.42578125" style="32" customWidth="1"/>
    <col min="8169" max="8169" width="12.42578125" style="32" bestFit="1" customWidth="1"/>
    <col min="8170" max="8170" width="6.7109375" style="32" bestFit="1" customWidth="1"/>
    <col min="8171" max="8171" width="72.42578125" style="32" customWidth="1"/>
    <col min="8172" max="8173" width="9" style="32" bestFit="1" customWidth="1"/>
    <col min="8174" max="8174" width="37.85546875" style="32" customWidth="1"/>
    <col min="8175" max="8175" width="38.42578125" style="32" customWidth="1"/>
    <col min="8176" max="8178" width="17.85546875" style="32" customWidth="1"/>
    <col min="8179" max="8180" width="16.7109375" style="32" customWidth="1"/>
    <col min="8181" max="8181" width="69.42578125" style="32" bestFit="1" customWidth="1"/>
    <col min="8182" max="8420" width="11.5703125" style="32"/>
    <col min="8421" max="8421" width="57.42578125" style="32" customWidth="1"/>
    <col min="8422" max="8422" width="66.7109375" style="32" customWidth="1"/>
    <col min="8423" max="8423" width="16.42578125" style="32" bestFit="1" customWidth="1"/>
    <col min="8424" max="8424" width="15.42578125" style="32" customWidth="1"/>
    <col min="8425" max="8425" width="12.42578125" style="32" bestFit="1" customWidth="1"/>
    <col min="8426" max="8426" width="6.7109375" style="32" bestFit="1" customWidth="1"/>
    <col min="8427" max="8427" width="72.42578125" style="32" customWidth="1"/>
    <col min="8428" max="8429" width="9" style="32" bestFit="1" customWidth="1"/>
    <col min="8430" max="8430" width="37.85546875" style="32" customWidth="1"/>
    <col min="8431" max="8431" width="38.42578125" style="32" customWidth="1"/>
    <col min="8432" max="8434" width="17.85546875" style="32" customWidth="1"/>
    <col min="8435" max="8436" width="16.7109375" style="32" customWidth="1"/>
    <col min="8437" max="8437" width="69.42578125" style="32" bestFit="1" customWidth="1"/>
    <col min="8438" max="8676" width="11.5703125" style="32"/>
    <col min="8677" max="8677" width="57.42578125" style="32" customWidth="1"/>
    <col min="8678" max="8678" width="66.7109375" style="32" customWidth="1"/>
    <col min="8679" max="8679" width="16.42578125" style="32" bestFit="1" customWidth="1"/>
    <col min="8680" max="8680" width="15.42578125" style="32" customWidth="1"/>
    <col min="8681" max="8681" width="12.42578125" style="32" bestFit="1" customWidth="1"/>
    <col min="8682" max="8682" width="6.7109375" style="32" bestFit="1" customWidth="1"/>
    <col min="8683" max="8683" width="72.42578125" style="32" customWidth="1"/>
    <col min="8684" max="8685" width="9" style="32" bestFit="1" customWidth="1"/>
    <col min="8686" max="8686" width="37.85546875" style="32" customWidth="1"/>
    <col min="8687" max="8687" width="38.42578125" style="32" customWidth="1"/>
    <col min="8688" max="8690" width="17.85546875" style="32" customWidth="1"/>
    <col min="8691" max="8692" width="16.7109375" style="32" customWidth="1"/>
    <col min="8693" max="8693" width="69.42578125" style="32" bestFit="1" customWidth="1"/>
    <col min="8694" max="8932" width="11.5703125" style="32"/>
    <col min="8933" max="8933" width="57.42578125" style="32" customWidth="1"/>
    <col min="8934" max="8934" width="66.7109375" style="32" customWidth="1"/>
    <col min="8935" max="8935" width="16.42578125" style="32" bestFit="1" customWidth="1"/>
    <col min="8936" max="8936" width="15.42578125" style="32" customWidth="1"/>
    <col min="8937" max="8937" width="12.42578125" style="32" bestFit="1" customWidth="1"/>
    <col min="8938" max="8938" width="6.7109375" style="32" bestFit="1" customWidth="1"/>
    <col min="8939" max="8939" width="72.42578125" style="32" customWidth="1"/>
    <col min="8940" max="8941" width="9" style="32" bestFit="1" customWidth="1"/>
    <col min="8942" max="8942" width="37.85546875" style="32" customWidth="1"/>
    <col min="8943" max="8943" width="38.42578125" style="32" customWidth="1"/>
    <col min="8944" max="8946" width="17.85546875" style="32" customWidth="1"/>
    <col min="8947" max="8948" width="16.7109375" style="32" customWidth="1"/>
    <col min="8949" max="8949" width="69.42578125" style="32" bestFit="1" customWidth="1"/>
    <col min="8950" max="9188" width="11.5703125" style="32"/>
    <col min="9189" max="9189" width="57.42578125" style="32" customWidth="1"/>
    <col min="9190" max="9190" width="66.7109375" style="32" customWidth="1"/>
    <col min="9191" max="9191" width="16.42578125" style="32" bestFit="1" customWidth="1"/>
    <col min="9192" max="9192" width="15.42578125" style="32" customWidth="1"/>
    <col min="9193" max="9193" width="12.42578125" style="32" bestFit="1" customWidth="1"/>
    <col min="9194" max="9194" width="6.7109375" style="32" bestFit="1" customWidth="1"/>
    <col min="9195" max="9195" width="72.42578125" style="32" customWidth="1"/>
    <col min="9196" max="9197" width="9" style="32" bestFit="1" customWidth="1"/>
    <col min="9198" max="9198" width="37.85546875" style="32" customWidth="1"/>
    <col min="9199" max="9199" width="38.42578125" style="32" customWidth="1"/>
    <col min="9200" max="9202" width="17.85546875" style="32" customWidth="1"/>
    <col min="9203" max="9204" width="16.7109375" style="32" customWidth="1"/>
    <col min="9205" max="9205" width="69.42578125" style="32" bestFit="1" customWidth="1"/>
    <col min="9206" max="9444" width="11.5703125" style="32"/>
    <col min="9445" max="9445" width="57.42578125" style="32" customWidth="1"/>
    <col min="9446" max="9446" width="66.7109375" style="32" customWidth="1"/>
    <col min="9447" max="9447" width="16.42578125" style="32" bestFit="1" customWidth="1"/>
    <col min="9448" max="9448" width="15.42578125" style="32" customWidth="1"/>
    <col min="9449" max="9449" width="12.42578125" style="32" bestFit="1" customWidth="1"/>
    <col min="9450" max="9450" width="6.7109375" style="32" bestFit="1" customWidth="1"/>
    <col min="9451" max="9451" width="72.42578125" style="32" customWidth="1"/>
    <col min="9452" max="9453" width="9" style="32" bestFit="1" customWidth="1"/>
    <col min="9454" max="9454" width="37.85546875" style="32" customWidth="1"/>
    <col min="9455" max="9455" width="38.42578125" style="32" customWidth="1"/>
    <col min="9456" max="9458" width="17.85546875" style="32" customWidth="1"/>
    <col min="9459" max="9460" width="16.7109375" style="32" customWidth="1"/>
    <col min="9461" max="9461" width="69.42578125" style="32" bestFit="1" customWidth="1"/>
    <col min="9462" max="9700" width="11.5703125" style="32"/>
    <col min="9701" max="9701" width="57.42578125" style="32" customWidth="1"/>
    <col min="9702" max="9702" width="66.7109375" style="32" customWidth="1"/>
    <col min="9703" max="9703" width="16.42578125" style="32" bestFit="1" customWidth="1"/>
    <col min="9704" max="9704" width="15.42578125" style="32" customWidth="1"/>
    <col min="9705" max="9705" width="12.42578125" style="32" bestFit="1" customWidth="1"/>
    <col min="9706" max="9706" width="6.7109375" style="32" bestFit="1" customWidth="1"/>
    <col min="9707" max="9707" width="72.42578125" style="32" customWidth="1"/>
    <col min="9708" max="9709" width="9" style="32" bestFit="1" customWidth="1"/>
    <col min="9710" max="9710" width="37.85546875" style="32" customWidth="1"/>
    <col min="9711" max="9711" width="38.42578125" style="32" customWidth="1"/>
    <col min="9712" max="9714" width="17.85546875" style="32" customWidth="1"/>
    <col min="9715" max="9716" width="16.7109375" style="32" customWidth="1"/>
    <col min="9717" max="9717" width="69.42578125" style="32" bestFit="1" customWidth="1"/>
    <col min="9718" max="9956" width="11.5703125" style="32"/>
    <col min="9957" max="9957" width="57.42578125" style="32" customWidth="1"/>
    <col min="9958" max="9958" width="66.7109375" style="32" customWidth="1"/>
    <col min="9959" max="9959" width="16.42578125" style="32" bestFit="1" customWidth="1"/>
    <col min="9960" max="9960" width="15.42578125" style="32" customWidth="1"/>
    <col min="9961" max="9961" width="12.42578125" style="32" bestFit="1" customWidth="1"/>
    <col min="9962" max="9962" width="6.7109375" style="32" bestFit="1" customWidth="1"/>
    <col min="9963" max="9963" width="72.42578125" style="32" customWidth="1"/>
    <col min="9964" max="9965" width="9" style="32" bestFit="1" customWidth="1"/>
    <col min="9966" max="9966" width="37.85546875" style="32" customWidth="1"/>
    <col min="9967" max="9967" width="38.42578125" style="32" customWidth="1"/>
    <col min="9968" max="9970" width="17.85546875" style="32" customWidth="1"/>
    <col min="9971" max="9972" width="16.7109375" style="32" customWidth="1"/>
    <col min="9973" max="9973" width="69.42578125" style="32" bestFit="1" customWidth="1"/>
    <col min="9974" max="10212" width="11.5703125" style="32"/>
    <col min="10213" max="10213" width="57.42578125" style="32" customWidth="1"/>
    <col min="10214" max="10214" width="66.7109375" style="32" customWidth="1"/>
    <col min="10215" max="10215" width="16.42578125" style="32" bestFit="1" customWidth="1"/>
    <col min="10216" max="10216" width="15.42578125" style="32" customWidth="1"/>
    <col min="10217" max="10217" width="12.42578125" style="32" bestFit="1" customWidth="1"/>
    <col min="10218" max="10218" width="6.7109375" style="32" bestFit="1" customWidth="1"/>
    <col min="10219" max="10219" width="72.42578125" style="32" customWidth="1"/>
    <col min="10220" max="10221" width="9" style="32" bestFit="1" customWidth="1"/>
    <col min="10222" max="10222" width="37.85546875" style="32" customWidth="1"/>
    <col min="10223" max="10223" width="38.42578125" style="32" customWidth="1"/>
    <col min="10224" max="10226" width="17.85546875" style="32" customWidth="1"/>
    <col min="10227" max="10228" width="16.7109375" style="32" customWidth="1"/>
    <col min="10229" max="10229" width="69.42578125" style="32" bestFit="1" customWidth="1"/>
    <col min="10230" max="10468" width="11.5703125" style="32"/>
    <col min="10469" max="10469" width="57.42578125" style="32" customWidth="1"/>
    <col min="10470" max="10470" width="66.7109375" style="32" customWidth="1"/>
    <col min="10471" max="10471" width="16.42578125" style="32" bestFit="1" customWidth="1"/>
    <col min="10472" max="10472" width="15.42578125" style="32" customWidth="1"/>
    <col min="10473" max="10473" width="12.42578125" style="32" bestFit="1" customWidth="1"/>
    <col min="10474" max="10474" width="6.7109375" style="32" bestFit="1" customWidth="1"/>
    <col min="10475" max="10475" width="72.42578125" style="32" customWidth="1"/>
    <col min="10476" max="10477" width="9" style="32" bestFit="1" customWidth="1"/>
    <col min="10478" max="10478" width="37.85546875" style="32" customWidth="1"/>
    <col min="10479" max="10479" width="38.42578125" style="32" customWidth="1"/>
    <col min="10480" max="10482" width="17.85546875" style="32" customWidth="1"/>
    <col min="10483" max="10484" width="16.7109375" style="32" customWidth="1"/>
    <col min="10485" max="10485" width="69.42578125" style="32" bestFit="1" customWidth="1"/>
    <col min="10486" max="10724" width="11.5703125" style="32"/>
    <col min="10725" max="10725" width="57.42578125" style="32" customWidth="1"/>
    <col min="10726" max="10726" width="66.7109375" style="32" customWidth="1"/>
    <col min="10727" max="10727" width="16.42578125" style="32" bestFit="1" customWidth="1"/>
    <col min="10728" max="10728" width="15.42578125" style="32" customWidth="1"/>
    <col min="10729" max="10729" width="12.42578125" style="32" bestFit="1" customWidth="1"/>
    <col min="10730" max="10730" width="6.7109375" style="32" bestFit="1" customWidth="1"/>
    <col min="10731" max="10731" width="72.42578125" style="32" customWidth="1"/>
    <col min="10732" max="10733" width="9" style="32" bestFit="1" customWidth="1"/>
    <col min="10734" max="10734" width="37.85546875" style="32" customWidth="1"/>
    <col min="10735" max="10735" width="38.42578125" style="32" customWidth="1"/>
    <col min="10736" max="10738" width="17.85546875" style="32" customWidth="1"/>
    <col min="10739" max="10740" width="16.7109375" style="32" customWidth="1"/>
    <col min="10741" max="10741" width="69.42578125" style="32" bestFit="1" customWidth="1"/>
    <col min="10742" max="10980" width="11.5703125" style="32"/>
    <col min="10981" max="10981" width="57.42578125" style="32" customWidth="1"/>
    <col min="10982" max="10982" width="66.7109375" style="32" customWidth="1"/>
    <col min="10983" max="10983" width="16.42578125" style="32" bestFit="1" customWidth="1"/>
    <col min="10984" max="10984" width="15.42578125" style="32" customWidth="1"/>
    <col min="10985" max="10985" width="12.42578125" style="32" bestFit="1" customWidth="1"/>
    <col min="10986" max="10986" width="6.7109375" style="32" bestFit="1" customWidth="1"/>
    <col min="10987" max="10987" width="72.42578125" style="32" customWidth="1"/>
    <col min="10988" max="10989" width="9" style="32" bestFit="1" customWidth="1"/>
    <col min="10990" max="10990" width="37.85546875" style="32" customWidth="1"/>
    <col min="10991" max="10991" width="38.42578125" style="32" customWidth="1"/>
    <col min="10992" max="10994" width="17.85546875" style="32" customWidth="1"/>
    <col min="10995" max="10996" width="16.7109375" style="32" customWidth="1"/>
    <col min="10997" max="10997" width="69.42578125" style="32" bestFit="1" customWidth="1"/>
    <col min="10998" max="11236" width="11.5703125" style="32"/>
    <col min="11237" max="11237" width="57.42578125" style="32" customWidth="1"/>
    <col min="11238" max="11238" width="66.7109375" style="32" customWidth="1"/>
    <col min="11239" max="11239" width="16.42578125" style="32" bestFit="1" customWidth="1"/>
    <col min="11240" max="11240" width="15.42578125" style="32" customWidth="1"/>
    <col min="11241" max="11241" width="12.42578125" style="32" bestFit="1" customWidth="1"/>
    <col min="11242" max="11242" width="6.7109375" style="32" bestFit="1" customWidth="1"/>
    <col min="11243" max="11243" width="72.42578125" style="32" customWidth="1"/>
    <col min="11244" max="11245" width="9" style="32" bestFit="1" customWidth="1"/>
    <col min="11246" max="11246" width="37.85546875" style="32" customWidth="1"/>
    <col min="11247" max="11247" width="38.42578125" style="32" customWidth="1"/>
    <col min="11248" max="11250" width="17.85546875" style="32" customWidth="1"/>
    <col min="11251" max="11252" width="16.7109375" style="32" customWidth="1"/>
    <col min="11253" max="11253" width="69.42578125" style="32" bestFit="1" customWidth="1"/>
    <col min="11254" max="11492" width="11.5703125" style="32"/>
    <col min="11493" max="11493" width="57.42578125" style="32" customWidth="1"/>
    <col min="11494" max="11494" width="66.7109375" style="32" customWidth="1"/>
    <col min="11495" max="11495" width="16.42578125" style="32" bestFit="1" customWidth="1"/>
    <col min="11496" max="11496" width="15.42578125" style="32" customWidth="1"/>
    <col min="11497" max="11497" width="12.42578125" style="32" bestFit="1" customWidth="1"/>
    <col min="11498" max="11498" width="6.7109375" style="32" bestFit="1" customWidth="1"/>
    <col min="11499" max="11499" width="72.42578125" style="32" customWidth="1"/>
    <col min="11500" max="11501" width="9" style="32" bestFit="1" customWidth="1"/>
    <col min="11502" max="11502" width="37.85546875" style="32" customWidth="1"/>
    <col min="11503" max="11503" width="38.42578125" style="32" customWidth="1"/>
    <col min="11504" max="11506" width="17.85546875" style="32" customWidth="1"/>
    <col min="11507" max="11508" width="16.7109375" style="32" customWidth="1"/>
    <col min="11509" max="11509" width="69.42578125" style="32" bestFit="1" customWidth="1"/>
    <col min="11510" max="11748" width="11.5703125" style="32"/>
    <col min="11749" max="11749" width="57.42578125" style="32" customWidth="1"/>
    <col min="11750" max="11750" width="66.7109375" style="32" customWidth="1"/>
    <col min="11751" max="11751" width="16.42578125" style="32" bestFit="1" customWidth="1"/>
    <col min="11752" max="11752" width="15.42578125" style="32" customWidth="1"/>
    <col min="11753" max="11753" width="12.42578125" style="32" bestFit="1" customWidth="1"/>
    <col min="11754" max="11754" width="6.7109375" style="32" bestFit="1" customWidth="1"/>
    <col min="11755" max="11755" width="72.42578125" style="32" customWidth="1"/>
    <col min="11756" max="11757" width="9" style="32" bestFit="1" customWidth="1"/>
    <col min="11758" max="11758" width="37.85546875" style="32" customWidth="1"/>
    <col min="11759" max="11759" width="38.42578125" style="32" customWidth="1"/>
    <col min="11760" max="11762" width="17.85546875" style="32" customWidth="1"/>
    <col min="11763" max="11764" width="16.7109375" style="32" customWidth="1"/>
    <col min="11765" max="11765" width="69.42578125" style="32" bestFit="1" customWidth="1"/>
    <col min="11766" max="12004" width="11.5703125" style="32"/>
    <col min="12005" max="12005" width="57.42578125" style="32" customWidth="1"/>
    <col min="12006" max="12006" width="66.7109375" style="32" customWidth="1"/>
    <col min="12007" max="12007" width="16.42578125" style="32" bestFit="1" customWidth="1"/>
    <col min="12008" max="12008" width="15.42578125" style="32" customWidth="1"/>
    <col min="12009" max="12009" width="12.42578125" style="32" bestFit="1" customWidth="1"/>
    <col min="12010" max="12010" width="6.7109375" style="32" bestFit="1" customWidth="1"/>
    <col min="12011" max="12011" width="72.42578125" style="32" customWidth="1"/>
    <col min="12012" max="12013" width="9" style="32" bestFit="1" customWidth="1"/>
    <col min="12014" max="12014" width="37.85546875" style="32" customWidth="1"/>
    <col min="12015" max="12015" width="38.42578125" style="32" customWidth="1"/>
    <col min="12016" max="12018" width="17.85546875" style="32" customWidth="1"/>
    <col min="12019" max="12020" width="16.7109375" style="32" customWidth="1"/>
    <col min="12021" max="12021" width="69.42578125" style="32" bestFit="1" customWidth="1"/>
    <col min="12022" max="12260" width="11.5703125" style="32"/>
    <col min="12261" max="12261" width="57.42578125" style="32" customWidth="1"/>
    <col min="12262" max="12262" width="66.7109375" style="32" customWidth="1"/>
    <col min="12263" max="12263" width="16.42578125" style="32" bestFit="1" customWidth="1"/>
    <col min="12264" max="12264" width="15.42578125" style="32" customWidth="1"/>
    <col min="12265" max="12265" width="12.42578125" style="32" bestFit="1" customWidth="1"/>
    <col min="12266" max="12266" width="6.7109375" style="32" bestFit="1" customWidth="1"/>
    <col min="12267" max="12267" width="72.42578125" style="32" customWidth="1"/>
    <col min="12268" max="12269" width="9" style="32" bestFit="1" customWidth="1"/>
    <col min="12270" max="12270" width="37.85546875" style="32" customWidth="1"/>
    <col min="12271" max="12271" width="38.42578125" style="32" customWidth="1"/>
    <col min="12272" max="12274" width="17.85546875" style="32" customWidth="1"/>
    <col min="12275" max="12276" width="16.7109375" style="32" customWidth="1"/>
    <col min="12277" max="12277" width="69.42578125" style="32" bestFit="1" customWidth="1"/>
    <col min="12278" max="12516" width="11.5703125" style="32"/>
    <col min="12517" max="12517" width="57.42578125" style="32" customWidth="1"/>
    <col min="12518" max="12518" width="66.7109375" style="32" customWidth="1"/>
    <col min="12519" max="12519" width="16.42578125" style="32" bestFit="1" customWidth="1"/>
    <col min="12520" max="12520" width="15.42578125" style="32" customWidth="1"/>
    <col min="12521" max="12521" width="12.42578125" style="32" bestFit="1" customWidth="1"/>
    <col min="12522" max="12522" width="6.7109375" style="32" bestFit="1" customWidth="1"/>
    <col min="12523" max="12523" width="72.42578125" style="32" customWidth="1"/>
    <col min="12524" max="12525" width="9" style="32" bestFit="1" customWidth="1"/>
    <col min="12526" max="12526" width="37.85546875" style="32" customWidth="1"/>
    <col min="12527" max="12527" width="38.42578125" style="32" customWidth="1"/>
    <col min="12528" max="12530" width="17.85546875" style="32" customWidth="1"/>
    <col min="12531" max="12532" width="16.7109375" style="32" customWidth="1"/>
    <col min="12533" max="12533" width="69.42578125" style="32" bestFit="1" customWidth="1"/>
    <col min="12534" max="12772" width="11.5703125" style="32"/>
    <col min="12773" max="12773" width="57.42578125" style="32" customWidth="1"/>
    <col min="12774" max="12774" width="66.7109375" style="32" customWidth="1"/>
    <col min="12775" max="12775" width="16.42578125" style="32" bestFit="1" customWidth="1"/>
    <col min="12776" max="12776" width="15.42578125" style="32" customWidth="1"/>
    <col min="12777" max="12777" width="12.42578125" style="32" bestFit="1" customWidth="1"/>
    <col min="12778" max="12778" width="6.7109375" style="32" bestFit="1" customWidth="1"/>
    <col min="12779" max="12779" width="72.42578125" style="32" customWidth="1"/>
    <col min="12780" max="12781" width="9" style="32" bestFit="1" customWidth="1"/>
    <col min="12782" max="12782" width="37.85546875" style="32" customWidth="1"/>
    <col min="12783" max="12783" width="38.42578125" style="32" customWidth="1"/>
    <col min="12784" max="12786" width="17.85546875" style="32" customWidth="1"/>
    <col min="12787" max="12788" width="16.7109375" style="32" customWidth="1"/>
    <col min="12789" max="12789" width="69.42578125" style="32" bestFit="1" customWidth="1"/>
    <col min="12790" max="13028" width="11.5703125" style="32"/>
    <col min="13029" max="13029" width="57.42578125" style="32" customWidth="1"/>
    <col min="13030" max="13030" width="66.7109375" style="32" customWidth="1"/>
    <col min="13031" max="13031" width="16.42578125" style="32" bestFit="1" customWidth="1"/>
    <col min="13032" max="13032" width="15.42578125" style="32" customWidth="1"/>
    <col min="13033" max="13033" width="12.42578125" style="32" bestFit="1" customWidth="1"/>
    <col min="13034" max="13034" width="6.7109375" style="32" bestFit="1" customWidth="1"/>
    <col min="13035" max="13035" width="72.42578125" style="32" customWidth="1"/>
    <col min="13036" max="13037" width="9" style="32" bestFit="1" customWidth="1"/>
    <col min="13038" max="13038" width="37.85546875" style="32" customWidth="1"/>
    <col min="13039" max="13039" width="38.42578125" style="32" customWidth="1"/>
    <col min="13040" max="13042" width="17.85546875" style="32" customWidth="1"/>
    <col min="13043" max="13044" width="16.7109375" style="32" customWidth="1"/>
    <col min="13045" max="13045" width="69.42578125" style="32" bestFit="1" customWidth="1"/>
    <col min="13046" max="13284" width="11.5703125" style="32"/>
    <col min="13285" max="13285" width="57.42578125" style="32" customWidth="1"/>
    <col min="13286" max="13286" width="66.7109375" style="32" customWidth="1"/>
    <col min="13287" max="13287" width="16.42578125" style="32" bestFit="1" customWidth="1"/>
    <col min="13288" max="13288" width="15.42578125" style="32" customWidth="1"/>
    <col min="13289" max="13289" width="12.42578125" style="32" bestFit="1" customWidth="1"/>
    <col min="13290" max="13290" width="6.7109375" style="32" bestFit="1" customWidth="1"/>
    <col min="13291" max="13291" width="72.42578125" style="32" customWidth="1"/>
    <col min="13292" max="13293" width="9" style="32" bestFit="1" customWidth="1"/>
    <col min="13294" max="13294" width="37.85546875" style="32" customWidth="1"/>
    <col min="13295" max="13295" width="38.42578125" style="32" customWidth="1"/>
    <col min="13296" max="13298" width="17.85546875" style="32" customWidth="1"/>
    <col min="13299" max="13300" width="16.7109375" style="32" customWidth="1"/>
    <col min="13301" max="13301" width="69.42578125" style="32" bestFit="1" customWidth="1"/>
    <col min="13302" max="13540" width="11.5703125" style="32"/>
    <col min="13541" max="13541" width="57.42578125" style="32" customWidth="1"/>
    <col min="13542" max="13542" width="66.7109375" style="32" customWidth="1"/>
    <col min="13543" max="13543" width="16.42578125" style="32" bestFit="1" customWidth="1"/>
    <col min="13544" max="13544" width="15.42578125" style="32" customWidth="1"/>
    <col min="13545" max="13545" width="12.42578125" style="32" bestFit="1" customWidth="1"/>
    <col min="13546" max="13546" width="6.7109375" style="32" bestFit="1" customWidth="1"/>
    <col min="13547" max="13547" width="72.42578125" style="32" customWidth="1"/>
    <col min="13548" max="13549" width="9" style="32" bestFit="1" customWidth="1"/>
    <col min="13550" max="13550" width="37.85546875" style="32" customWidth="1"/>
    <col min="13551" max="13551" width="38.42578125" style="32" customWidth="1"/>
    <col min="13552" max="13554" width="17.85546875" style="32" customWidth="1"/>
    <col min="13555" max="13556" width="16.7109375" style="32" customWidth="1"/>
    <col min="13557" max="13557" width="69.42578125" style="32" bestFit="1" customWidth="1"/>
    <col min="13558" max="13796" width="11.5703125" style="32"/>
    <col min="13797" max="13797" width="57.42578125" style="32" customWidth="1"/>
    <col min="13798" max="13798" width="66.7109375" style="32" customWidth="1"/>
    <col min="13799" max="13799" width="16.42578125" style="32" bestFit="1" customWidth="1"/>
    <col min="13800" max="13800" width="15.42578125" style="32" customWidth="1"/>
    <col min="13801" max="13801" width="12.42578125" style="32" bestFit="1" customWidth="1"/>
    <col min="13802" max="13802" width="6.7109375" style="32" bestFit="1" customWidth="1"/>
    <col min="13803" max="13803" width="72.42578125" style="32" customWidth="1"/>
    <col min="13804" max="13805" width="9" style="32" bestFit="1" customWidth="1"/>
    <col min="13806" max="13806" width="37.85546875" style="32" customWidth="1"/>
    <col min="13807" max="13807" width="38.42578125" style="32" customWidth="1"/>
    <col min="13808" max="13810" width="17.85546875" style="32" customWidth="1"/>
    <col min="13811" max="13812" width="16.7109375" style="32" customWidth="1"/>
    <col min="13813" max="13813" width="69.42578125" style="32" bestFit="1" customWidth="1"/>
    <col min="13814" max="14052" width="11.5703125" style="32"/>
    <col min="14053" max="14053" width="57.42578125" style="32" customWidth="1"/>
    <col min="14054" max="14054" width="66.7109375" style="32" customWidth="1"/>
    <col min="14055" max="14055" width="16.42578125" style="32" bestFit="1" customWidth="1"/>
    <col min="14056" max="14056" width="15.42578125" style="32" customWidth="1"/>
    <col min="14057" max="14057" width="12.42578125" style="32" bestFit="1" customWidth="1"/>
    <col min="14058" max="14058" width="6.7109375" style="32" bestFit="1" customWidth="1"/>
    <col min="14059" max="14059" width="72.42578125" style="32" customWidth="1"/>
    <col min="14060" max="14061" width="9" style="32" bestFit="1" customWidth="1"/>
    <col min="14062" max="14062" width="37.85546875" style="32" customWidth="1"/>
    <col min="14063" max="14063" width="38.42578125" style="32" customWidth="1"/>
    <col min="14064" max="14066" width="17.85546875" style="32" customWidth="1"/>
    <col min="14067" max="14068" width="16.7109375" style="32" customWidth="1"/>
    <col min="14069" max="14069" width="69.42578125" style="32" bestFit="1" customWidth="1"/>
    <col min="14070" max="14308" width="11.5703125" style="32"/>
    <col min="14309" max="14309" width="57.42578125" style="32" customWidth="1"/>
    <col min="14310" max="14310" width="66.7109375" style="32" customWidth="1"/>
    <col min="14311" max="14311" width="16.42578125" style="32" bestFit="1" customWidth="1"/>
    <col min="14312" max="14312" width="15.42578125" style="32" customWidth="1"/>
    <col min="14313" max="14313" width="12.42578125" style="32" bestFit="1" customWidth="1"/>
    <col min="14314" max="14314" width="6.7109375" style="32" bestFit="1" customWidth="1"/>
    <col min="14315" max="14315" width="72.42578125" style="32" customWidth="1"/>
    <col min="14316" max="14317" width="9" style="32" bestFit="1" customWidth="1"/>
    <col min="14318" max="14318" width="37.85546875" style="32" customWidth="1"/>
    <col min="14319" max="14319" width="38.42578125" style="32" customWidth="1"/>
    <col min="14320" max="14322" width="17.85546875" style="32" customWidth="1"/>
    <col min="14323" max="14324" width="16.7109375" style="32" customWidth="1"/>
    <col min="14325" max="14325" width="69.42578125" style="32" bestFit="1" customWidth="1"/>
    <col min="14326" max="14564" width="11.5703125" style="32"/>
    <col min="14565" max="14565" width="57.42578125" style="32" customWidth="1"/>
    <col min="14566" max="14566" width="66.7109375" style="32" customWidth="1"/>
    <col min="14567" max="14567" width="16.42578125" style="32" bestFit="1" customWidth="1"/>
    <col min="14568" max="14568" width="15.42578125" style="32" customWidth="1"/>
    <col min="14569" max="14569" width="12.42578125" style="32" bestFit="1" customWidth="1"/>
    <col min="14570" max="14570" width="6.7109375" style="32" bestFit="1" customWidth="1"/>
    <col min="14571" max="14571" width="72.42578125" style="32" customWidth="1"/>
    <col min="14572" max="14573" width="9" style="32" bestFit="1" customWidth="1"/>
    <col min="14574" max="14574" width="37.85546875" style="32" customWidth="1"/>
    <col min="14575" max="14575" width="38.42578125" style="32" customWidth="1"/>
    <col min="14576" max="14578" width="17.85546875" style="32" customWidth="1"/>
    <col min="14579" max="14580" width="16.7109375" style="32" customWidth="1"/>
    <col min="14581" max="14581" width="69.42578125" style="32" bestFit="1" customWidth="1"/>
    <col min="14582" max="14820" width="11.5703125" style="32"/>
    <col min="14821" max="14821" width="57.42578125" style="32" customWidth="1"/>
    <col min="14822" max="14822" width="66.7109375" style="32" customWidth="1"/>
    <col min="14823" max="14823" width="16.42578125" style="32" bestFit="1" customWidth="1"/>
    <col min="14824" max="14824" width="15.42578125" style="32" customWidth="1"/>
    <col min="14825" max="14825" width="12.42578125" style="32" bestFit="1" customWidth="1"/>
    <col min="14826" max="14826" width="6.7109375" style="32" bestFit="1" customWidth="1"/>
    <col min="14827" max="14827" width="72.42578125" style="32" customWidth="1"/>
    <col min="14828" max="14829" width="9" style="32" bestFit="1" customWidth="1"/>
    <col min="14830" max="14830" width="37.85546875" style="32" customWidth="1"/>
    <col min="14831" max="14831" width="38.42578125" style="32" customWidth="1"/>
    <col min="14832" max="14834" width="17.85546875" style="32" customWidth="1"/>
    <col min="14835" max="14836" width="16.7109375" style="32" customWidth="1"/>
    <col min="14837" max="14837" width="69.42578125" style="32" bestFit="1" customWidth="1"/>
    <col min="14838" max="15076" width="11.5703125" style="32"/>
    <col min="15077" max="15077" width="57.42578125" style="32" customWidth="1"/>
    <col min="15078" max="15078" width="66.7109375" style="32" customWidth="1"/>
    <col min="15079" max="15079" width="16.42578125" style="32" bestFit="1" customWidth="1"/>
    <col min="15080" max="15080" width="15.42578125" style="32" customWidth="1"/>
    <col min="15081" max="15081" width="12.42578125" style="32" bestFit="1" customWidth="1"/>
    <col min="15082" max="15082" width="6.7109375" style="32" bestFit="1" customWidth="1"/>
    <col min="15083" max="15083" width="72.42578125" style="32" customWidth="1"/>
    <col min="15084" max="15085" width="9" style="32" bestFit="1" customWidth="1"/>
    <col min="15086" max="15086" width="37.85546875" style="32" customWidth="1"/>
    <col min="15087" max="15087" width="38.42578125" style="32" customWidth="1"/>
    <col min="15088" max="15090" width="17.85546875" style="32" customWidth="1"/>
    <col min="15091" max="15092" width="16.7109375" style="32" customWidth="1"/>
    <col min="15093" max="15093" width="69.42578125" style="32" bestFit="1" customWidth="1"/>
    <col min="15094" max="15332" width="11.5703125" style="32"/>
    <col min="15333" max="15333" width="57.42578125" style="32" customWidth="1"/>
    <col min="15334" max="15334" width="66.7109375" style="32" customWidth="1"/>
    <col min="15335" max="15335" width="16.42578125" style="32" bestFit="1" customWidth="1"/>
    <col min="15336" max="15336" width="15.42578125" style="32" customWidth="1"/>
    <col min="15337" max="15337" width="12.42578125" style="32" bestFit="1" customWidth="1"/>
    <col min="15338" max="15338" width="6.7109375" style="32" bestFit="1" customWidth="1"/>
    <col min="15339" max="15339" width="72.42578125" style="32" customWidth="1"/>
    <col min="15340" max="15341" width="9" style="32" bestFit="1" customWidth="1"/>
    <col min="15342" max="15342" width="37.85546875" style="32" customWidth="1"/>
    <col min="15343" max="15343" width="38.42578125" style="32" customWidth="1"/>
    <col min="15344" max="15346" width="17.85546875" style="32" customWidth="1"/>
    <col min="15347" max="15348" width="16.7109375" style="32" customWidth="1"/>
    <col min="15349" max="15349" width="69.42578125" style="32" bestFit="1" customWidth="1"/>
    <col min="15350" max="15588" width="11.5703125" style="32"/>
    <col min="15589" max="15589" width="57.42578125" style="32" customWidth="1"/>
    <col min="15590" max="15590" width="66.7109375" style="32" customWidth="1"/>
    <col min="15591" max="15591" width="16.42578125" style="32" bestFit="1" customWidth="1"/>
    <col min="15592" max="15592" width="15.42578125" style="32" customWidth="1"/>
    <col min="15593" max="15593" width="12.42578125" style="32" bestFit="1" customWidth="1"/>
    <col min="15594" max="15594" width="6.7109375" style="32" bestFit="1" customWidth="1"/>
    <col min="15595" max="15595" width="72.42578125" style="32" customWidth="1"/>
    <col min="15596" max="15597" width="9" style="32" bestFit="1" customWidth="1"/>
    <col min="15598" max="15598" width="37.85546875" style="32" customWidth="1"/>
    <col min="15599" max="15599" width="38.42578125" style="32" customWidth="1"/>
    <col min="15600" max="15602" width="17.85546875" style="32" customWidth="1"/>
    <col min="15603" max="15604" width="16.7109375" style="32" customWidth="1"/>
    <col min="15605" max="15605" width="69.42578125" style="32" bestFit="1" customWidth="1"/>
    <col min="15606" max="15844" width="11.5703125" style="32"/>
    <col min="15845" max="15845" width="57.42578125" style="32" customWidth="1"/>
    <col min="15846" max="15846" width="66.7109375" style="32" customWidth="1"/>
    <col min="15847" max="15847" width="16.42578125" style="32" bestFit="1" customWidth="1"/>
    <col min="15848" max="15848" width="15.42578125" style="32" customWidth="1"/>
    <col min="15849" max="15849" width="12.42578125" style="32" bestFit="1" customWidth="1"/>
    <col min="15850" max="15850" width="6.7109375" style="32" bestFit="1" customWidth="1"/>
    <col min="15851" max="15851" width="72.42578125" style="32" customWidth="1"/>
    <col min="15852" max="15853" width="9" style="32" bestFit="1" customWidth="1"/>
    <col min="15854" max="15854" width="37.85546875" style="32" customWidth="1"/>
    <col min="15855" max="15855" width="38.42578125" style="32" customWidth="1"/>
    <col min="15856" max="15858" width="17.85546875" style="32" customWidth="1"/>
    <col min="15859" max="15860" width="16.7109375" style="32" customWidth="1"/>
    <col min="15861" max="15861" width="69.42578125" style="32" bestFit="1" customWidth="1"/>
    <col min="15862" max="16100" width="11.5703125" style="32"/>
    <col min="16101" max="16101" width="57.42578125" style="32" customWidth="1"/>
    <col min="16102" max="16102" width="66.7109375" style="32" customWidth="1"/>
    <col min="16103" max="16103" width="16.42578125" style="32" bestFit="1" customWidth="1"/>
    <col min="16104" max="16104" width="15.42578125" style="32" customWidth="1"/>
    <col min="16105" max="16105" width="12.42578125" style="32" bestFit="1" customWidth="1"/>
    <col min="16106" max="16106" width="6.7109375" style="32" bestFit="1" customWidth="1"/>
    <col min="16107" max="16107" width="72.42578125" style="32" customWidth="1"/>
    <col min="16108" max="16109" width="9" style="32" bestFit="1" customWidth="1"/>
    <col min="16110" max="16110" width="37.85546875" style="32" customWidth="1"/>
    <col min="16111" max="16111" width="38.42578125" style="32" customWidth="1"/>
    <col min="16112" max="16114" width="17.85546875" style="32" customWidth="1"/>
    <col min="16115" max="16116" width="16.7109375" style="32" customWidth="1"/>
    <col min="16117" max="16117" width="69.42578125" style="32" bestFit="1" customWidth="1"/>
    <col min="16118" max="16384" width="11.5703125" style="32"/>
  </cols>
  <sheetData>
    <row r="1" spans="1:26" s="29" customFormat="1" ht="40.15" customHeight="1" x14ac:dyDescent="0.25">
      <c r="A1" s="66" t="s">
        <v>14</v>
      </c>
      <c r="B1" s="94" t="s">
        <v>13</v>
      </c>
      <c r="C1" s="94"/>
      <c r="D1" s="95" t="str">
        <f>DUPONT_Martial!B6</f>
        <v>Poste occupé</v>
      </c>
      <c r="E1" s="74" t="str">
        <f>DUPONT_Martial!B7</f>
        <v>Date de l'Entretien</v>
      </c>
      <c r="F1" s="27"/>
      <c r="G1" s="52"/>
      <c r="H1" s="51"/>
      <c r="I1" s="67"/>
      <c r="J1" s="68"/>
      <c r="K1" s="61"/>
      <c r="L1" s="62"/>
      <c r="M1" s="62"/>
      <c r="N1" s="62"/>
      <c r="O1" s="62"/>
      <c r="P1" s="62"/>
      <c r="Q1" s="62"/>
      <c r="R1" s="63"/>
      <c r="S1" s="69"/>
      <c r="T1" s="70"/>
      <c r="U1" s="71"/>
      <c r="V1" s="72"/>
      <c r="W1" s="73"/>
      <c r="X1" s="64"/>
      <c r="Y1" s="57"/>
      <c r="Z1" s="59"/>
    </row>
    <row r="2" spans="1:26" s="29" customFormat="1" ht="15" x14ac:dyDescent="0.25">
      <c r="A2" s="66"/>
      <c r="B2" s="47" t="str">
        <f>DUPONT_Martial!B4</f>
        <v>Nom de l'employé</v>
      </c>
      <c r="C2" s="28" t="str">
        <f>DUPONT_Martial!B5</f>
        <v>Lieu</v>
      </c>
      <c r="D2" s="95"/>
      <c r="E2" s="75"/>
      <c r="F2" s="4"/>
      <c r="G2" s="5"/>
      <c r="H2" s="5"/>
      <c r="I2" s="38"/>
      <c r="J2" s="38"/>
      <c r="K2" s="6"/>
      <c r="L2" s="6"/>
      <c r="M2" s="6"/>
      <c r="N2" s="6"/>
      <c r="O2" s="6"/>
      <c r="P2" s="6"/>
      <c r="Q2" s="6"/>
      <c r="R2" s="6"/>
      <c r="S2" s="7"/>
      <c r="T2" s="7"/>
      <c r="U2" s="8"/>
      <c r="V2" s="8"/>
      <c r="W2" s="8"/>
      <c r="X2" s="65"/>
      <c r="Y2" s="58"/>
      <c r="Z2" s="60"/>
    </row>
    <row r="3" spans="1:26" ht="28.15" customHeight="1" x14ac:dyDescent="0.25">
      <c r="A3" s="44">
        <v>1</v>
      </c>
      <c r="B3" s="43" t="str">
        <f ca="1">OFFSET(DUPONT_Martial!$D$4,COLUMNS($E:E)-1,)</f>
        <v>DUPONT_Martial</v>
      </c>
      <c r="C3" s="43" t="str">
        <f ca="1">OFFSET(DUPONT_Martial!$D$4,COLUMNS($E:F)-1,)</f>
        <v>Pantigny Élémentaire</v>
      </c>
      <c r="D3" s="43" t="str">
        <f ca="1">OFFSET(DUPONT_Martial!$D$4,COLUMNS($E:G)-1,)</f>
        <v>Anim Cantine</v>
      </c>
      <c r="E3" s="48">
        <f ca="1">OFFSET(DUPONT_Martial!$D$4,COLUMNS($E:H)-1,)</f>
        <v>0</v>
      </c>
      <c r="F3" s="45">
        <f ca="1">OFFSET(DUPONT_Martial!$D$4,COLUMNS($E:I)-1,)</f>
        <v>0</v>
      </c>
      <c r="G3" s="45" t="str">
        <f ca="1">OFFSET(DUPONT_Martial!$D$4,COLUMNS($E:J)-1,)</f>
        <v/>
      </c>
      <c r="H3" s="45" t="str">
        <f ca="1">OFFSET(DUPONT_Martial!$D$4,COLUMNS($E:K)-1,)</f>
        <v/>
      </c>
      <c r="I3" s="45" t="str">
        <f ca="1">OFFSET(DUPONT_Martial!$D$4,COLUMNS($E:L)-1,)</f>
        <v/>
      </c>
      <c r="J3" s="45" t="str">
        <f ca="1">OFFSET(DUPONT_Martial!$D$4,COLUMNS($E:M)-1,)</f>
        <v/>
      </c>
      <c r="K3" s="45" t="str">
        <f ca="1">OFFSET(DUPONT_Martial!$D$4,COLUMNS($E:N)-1,)</f>
        <v/>
      </c>
      <c r="L3" s="45" t="str">
        <f ca="1">OFFSET(DUPONT_Martial!$D$4,COLUMNS($E:O)-1,)</f>
        <v/>
      </c>
      <c r="M3" s="45" t="str">
        <f ca="1">OFFSET(DUPONT_Martial!$D$4,COLUMNS($E:P)-1,)</f>
        <v/>
      </c>
      <c r="N3" s="45" t="str">
        <f ca="1">OFFSET(DUPONT_Martial!$D$4,COLUMNS($E:Q)-1,)</f>
        <v/>
      </c>
      <c r="O3" s="45" t="str">
        <f ca="1">OFFSET(DUPONT_Martial!$D$4,COLUMNS($E:R)-1,)</f>
        <v/>
      </c>
      <c r="P3" s="45" t="str">
        <f ca="1">OFFSET(DUPONT_Martial!$D$4,COLUMNS($E:S)-1,)</f>
        <v/>
      </c>
      <c r="Q3" s="45" t="str">
        <f ca="1">OFFSET(DUPONT_Martial!$D$4,COLUMNS($E:T)-1,)</f>
        <v/>
      </c>
      <c r="R3" s="45" t="str">
        <f ca="1">OFFSET(DUPONT_Martial!$D$4,COLUMNS($E:U)-1,)</f>
        <v/>
      </c>
      <c r="S3" s="45" t="str">
        <f ca="1">OFFSET(DUPONT_Martial!$D$4,COLUMNS($E:V)-1,)</f>
        <v/>
      </c>
      <c r="T3" s="45" t="str">
        <f ca="1">OFFSET(DUPONT_Martial!$D$4,COLUMNS($E:W)-1,)</f>
        <v/>
      </c>
      <c r="U3" s="45" t="str">
        <f ca="1">OFFSET(DUPONT_Martial!$D$4,COLUMNS($E:X)-1,)</f>
        <v/>
      </c>
      <c r="V3" s="45" t="str">
        <f ca="1">OFFSET(DUPONT_Martial!$D$4,COLUMNS($E:Y)-1,)</f>
        <v/>
      </c>
      <c r="W3" s="45" t="str">
        <f ca="1">OFFSET(DUPONT_Martial!$D$4,COLUMNS($E:Z)-1,)</f>
        <v/>
      </c>
      <c r="X3" s="46" t="str">
        <f ca="1">OFFSET(DUPONT_Martial!$D$4,COLUMNS($E:AA)-1,)</f>
        <v/>
      </c>
      <c r="Y3" s="45">
        <f ca="1">OFFSET(DUPONT_Martial!$D$4,COLUMNS($E:AB)-1,)</f>
        <v>0</v>
      </c>
      <c r="Z3" s="45" t="str">
        <f ca="1">OFFSET(DUPONT_Martial!$D$4,COLUMNS($E:AC)-1,)</f>
        <v/>
      </c>
    </row>
    <row r="4" spans="1:26" ht="28.15" customHeight="1" x14ac:dyDescent="0.25">
      <c r="A4" s="9">
        <v>2</v>
      </c>
      <c r="B4" s="43" t="str">
        <f ca="1">OFFSET(DURAND_Clémence!$D$4,COLUMNS($E:E)-1,)</f>
        <v>DURAND_Clémence</v>
      </c>
      <c r="C4" s="43" t="str">
        <f ca="1">OFFSET(DURAND_Clémence!$D$4,COLUMNS($E:F)-1,)</f>
        <v>Pantigny Élémentaire</v>
      </c>
      <c r="D4" s="43" t="str">
        <f ca="1">OFFSET(DURAND_Clémence!$D$4,COLUMNS($E:G)-1,)</f>
        <v>Anim Cantine</v>
      </c>
      <c r="E4" s="48">
        <f ca="1">OFFSET(DURAND_Clémence!$D$4,COLUMNS($E:H)-1,)</f>
        <v>0</v>
      </c>
      <c r="F4" s="45">
        <f ca="1">OFFSET(DURAND_Clémence!$D$4,COLUMNS($E:I)-1,)</f>
        <v>0</v>
      </c>
      <c r="G4" s="45" t="str">
        <f ca="1">OFFSET(DURAND_Clémence!$D$4,COLUMNS($E:J)-1,)</f>
        <v/>
      </c>
      <c r="H4" s="45" t="str">
        <f ca="1">OFFSET(DURAND_Clémence!$D$4,COLUMNS($E:K)-1,)</f>
        <v/>
      </c>
      <c r="I4" s="45" t="str">
        <f ca="1">OFFSET(DURAND_Clémence!$D$4,COLUMNS($E:L)-1,)</f>
        <v/>
      </c>
      <c r="J4" s="45" t="str">
        <f ca="1">OFFSET(DURAND_Clémence!$D$4,COLUMNS($E:M)-1,)</f>
        <v/>
      </c>
      <c r="K4" s="45" t="str">
        <f ca="1">OFFSET(DURAND_Clémence!$D$4,COLUMNS($E:N)-1,)</f>
        <v/>
      </c>
      <c r="L4" s="45" t="str">
        <f ca="1">OFFSET(DURAND_Clémence!$D$4,COLUMNS($E:O)-1,)</f>
        <v/>
      </c>
      <c r="M4" s="45" t="str">
        <f ca="1">OFFSET(DURAND_Clémence!$D$4,COLUMNS($E:P)-1,)</f>
        <v/>
      </c>
      <c r="N4" s="45" t="str">
        <f ca="1">OFFSET(DURAND_Clémence!$D$4,COLUMNS($E:Q)-1,)</f>
        <v/>
      </c>
      <c r="O4" s="45" t="str">
        <f ca="1">OFFSET(DURAND_Clémence!$D$4,COLUMNS($E:R)-1,)</f>
        <v/>
      </c>
      <c r="P4" s="45" t="str">
        <f ca="1">OFFSET(DURAND_Clémence!$D$4,COLUMNS($E:S)-1,)</f>
        <v/>
      </c>
      <c r="Q4" s="45" t="str">
        <f ca="1">OFFSET(DURAND_Clémence!$D$4,COLUMNS($E:T)-1,)</f>
        <v/>
      </c>
      <c r="R4" s="45" t="str">
        <f ca="1">OFFSET(DURAND_Clémence!$D$4,COLUMNS($E:U)-1,)</f>
        <v/>
      </c>
      <c r="S4" s="45" t="str">
        <f ca="1">OFFSET(DURAND_Clémence!$D$4,COLUMNS($E:V)-1,)</f>
        <v/>
      </c>
      <c r="T4" s="45" t="str">
        <f ca="1">OFFSET(DURAND_Clémence!$D$4,COLUMNS($E:W)-1,)</f>
        <v/>
      </c>
      <c r="U4" s="45" t="str">
        <f ca="1">OFFSET(DURAND_Clémence!$D$4,COLUMNS($E:X)-1,)</f>
        <v/>
      </c>
      <c r="V4" s="45" t="str">
        <f ca="1">OFFSET(DURAND_Clémence!$D$4,COLUMNS($E:Y)-1,)</f>
        <v/>
      </c>
      <c r="W4" s="45" t="str">
        <f ca="1">OFFSET(DURAND_Clémence!$D$4,COLUMNS($E:Z)-1,)</f>
        <v/>
      </c>
      <c r="X4" s="46" t="str">
        <f ca="1">OFFSET(DURAND_Clémence!$D$4,COLUMNS($E:AA)-1,)</f>
        <v/>
      </c>
      <c r="Y4" s="45">
        <f ca="1">OFFSET(DURAND_Clémence!$D$4,COLUMNS($E:AB)-1,)</f>
        <v>0</v>
      </c>
      <c r="Z4" s="45" t="str">
        <f ca="1">OFFSET(DURAND_Clémence!$D$4,COLUMNS($E:AC)-1,)</f>
        <v/>
      </c>
    </row>
    <row r="5" spans="1:26" ht="28.15" customHeight="1" x14ac:dyDescent="0.25">
      <c r="A5" s="44">
        <v>3</v>
      </c>
      <c r="B5" s="43" t="str">
        <f ca="1">OFFSET(DUFLAND_Gaël!$D$4,COLUMNS($E:E)-1,)</f>
        <v>DUFLAND_Gaël</v>
      </c>
      <c r="C5" s="43" t="str">
        <f ca="1">OFFSET(DUFLAND_Gaël!$D$4,COLUMNS($E:F)-1,)</f>
        <v>Pantigny Élémentaire</v>
      </c>
      <c r="D5" s="43" t="str">
        <f ca="1">OFFSET(DUFLAND_Gaël!$D$4,COLUMNS($E:G)-1,)</f>
        <v>Anim Péri</v>
      </c>
      <c r="E5" s="48">
        <f ca="1">OFFSET(DUFLAND_Gaël!$D$4,COLUMNS($E:H)-1,)</f>
        <v>0</v>
      </c>
      <c r="F5" s="45">
        <f ca="1">OFFSET(DUFLAND_Gaël!$D$4,COLUMNS($E:I)-1,)</f>
        <v>0</v>
      </c>
      <c r="G5" s="45" t="str">
        <f ca="1">OFFSET(DUFLAND_Gaël!$D$4,COLUMNS($E:J)-1,)</f>
        <v/>
      </c>
      <c r="H5" s="45" t="str">
        <f ca="1">OFFSET(DUFLAND_Gaël!$D$4,COLUMNS($E:K)-1,)</f>
        <v/>
      </c>
      <c r="I5" s="45" t="str">
        <f ca="1">OFFSET(DUFLAND_Gaël!$D$4,COLUMNS($E:L)-1,)</f>
        <v/>
      </c>
      <c r="J5" s="45" t="str">
        <f ca="1">OFFSET(DUFLAND_Gaël!$D$4,COLUMNS($E:M)-1,)</f>
        <v/>
      </c>
      <c r="K5" s="45" t="str">
        <f ca="1">OFFSET(DUFLAND_Gaël!$D$4,COLUMNS($E:N)-1,)</f>
        <v/>
      </c>
      <c r="L5" s="45" t="str">
        <f ca="1">OFFSET(DUFLAND_Gaël!$D$4,COLUMNS($E:O)-1,)</f>
        <v/>
      </c>
      <c r="M5" s="45" t="str">
        <f ca="1">OFFSET(DUFLAND_Gaël!$D$4,COLUMNS($E:P)-1,)</f>
        <v/>
      </c>
      <c r="N5" s="45" t="str">
        <f ca="1">OFFSET(DUFLAND_Gaël!$D$4,COLUMNS($E:Q)-1,)</f>
        <v/>
      </c>
      <c r="O5" s="45" t="str">
        <f ca="1">OFFSET(DUFLAND_Gaël!$D$4,COLUMNS($E:R)-1,)</f>
        <v/>
      </c>
      <c r="P5" s="45" t="str">
        <f ca="1">OFFSET(DUFLAND_Gaël!$D$4,COLUMNS($E:S)-1,)</f>
        <v/>
      </c>
      <c r="Q5" s="45" t="str">
        <f ca="1">OFFSET(DUFLAND_Gaël!$D$4,COLUMNS($E:T)-1,)</f>
        <v/>
      </c>
      <c r="R5" s="45" t="str">
        <f ca="1">OFFSET(DUFLAND_Gaël!$D$4,COLUMNS($E:U)-1,)</f>
        <v/>
      </c>
      <c r="S5" s="45" t="str">
        <f ca="1">OFFSET(DUFLAND_Gaël!$D$4,COLUMNS($E:V)-1,)</f>
        <v/>
      </c>
      <c r="T5" s="45" t="str">
        <f ca="1">OFFSET(DUFLAND_Gaël!$D$4,COLUMNS($E:W)-1,)</f>
        <v/>
      </c>
      <c r="U5" s="45" t="str">
        <f ca="1">OFFSET(DUFLAND_Gaël!$D$4,COLUMNS($E:X)-1,)</f>
        <v/>
      </c>
      <c r="V5" s="45" t="str">
        <f ca="1">OFFSET(DUFLAND_Gaël!$D$4,COLUMNS($E:Y)-1,)</f>
        <v/>
      </c>
      <c r="W5" s="45" t="str">
        <f ca="1">OFFSET(DUFLAND_Gaël!$D$4,COLUMNS($E:Z)-1,)</f>
        <v/>
      </c>
      <c r="X5" s="46" t="str">
        <f ca="1">OFFSET(DUFLAND_Gaël!$D$4,COLUMNS($E:AA)-1,)</f>
        <v/>
      </c>
      <c r="Y5" s="45">
        <f ca="1">OFFSET(DUFLAND_Gaël!$D$4,COLUMNS($E:AB)-1,)</f>
        <v>0</v>
      </c>
      <c r="Z5" s="45" t="str">
        <f ca="1">OFFSET(DUFLAND_Gaël!$D$4,COLUMNS($E:AC)-1,)</f>
        <v/>
      </c>
    </row>
    <row r="6" spans="1:26" ht="28.15" customHeight="1" x14ac:dyDescent="0.25">
      <c r="A6" s="9">
        <v>4</v>
      </c>
      <c r="B6" s="43" t="str">
        <f ca="1">OFFSET(TOTO_Véronique!$D$4,COLUMNS($E:E)-1,)</f>
        <v>TOTO_Véronique</v>
      </c>
      <c r="C6" s="43" t="str">
        <f ca="1">OFFSET(TOTO_Véronique!$D$4,COLUMNS($E:F)-1,)</f>
        <v>Pantigny Élémentaire</v>
      </c>
      <c r="D6" s="43" t="str">
        <f ca="1">OFFSET(TOTO_Véronique!$D$4,COLUMNS($E:G)-1,)</f>
        <v>Anim Péri</v>
      </c>
      <c r="E6" s="48">
        <f ca="1">OFFSET(TOTO_Véronique!$D$4,COLUMNS($E:H)-1,)</f>
        <v>0</v>
      </c>
      <c r="F6" s="45">
        <f ca="1">OFFSET(TOTO_Véronique!$D$4,COLUMNS($E:I)-1,)</f>
        <v>0</v>
      </c>
      <c r="G6" s="45" t="str">
        <f ca="1">OFFSET(TOTO_Véronique!$D$4,COLUMNS($E:J)-1,)</f>
        <v/>
      </c>
      <c r="H6" s="45" t="str">
        <f ca="1">OFFSET(TOTO_Véronique!$D$4,COLUMNS($E:K)-1,)</f>
        <v/>
      </c>
      <c r="I6" s="45" t="str">
        <f ca="1">OFFSET(TOTO_Véronique!$D$4,COLUMNS($E:L)-1,)</f>
        <v/>
      </c>
      <c r="J6" s="45" t="str">
        <f ca="1">OFFSET(TOTO_Véronique!$D$4,COLUMNS($E:M)-1,)</f>
        <v/>
      </c>
      <c r="K6" s="45" t="str">
        <f ca="1">OFFSET(TOTO_Véronique!$D$4,COLUMNS($E:N)-1,)</f>
        <v/>
      </c>
      <c r="L6" s="45" t="str">
        <f ca="1">OFFSET(TOTO_Véronique!$D$4,COLUMNS($E:O)-1,)</f>
        <v/>
      </c>
      <c r="M6" s="45" t="str">
        <f ca="1">OFFSET(TOTO_Véronique!$D$4,COLUMNS($E:P)-1,)</f>
        <v/>
      </c>
      <c r="N6" s="45" t="str">
        <f ca="1">OFFSET(TOTO_Véronique!$D$4,COLUMNS($E:Q)-1,)</f>
        <v/>
      </c>
      <c r="O6" s="45" t="str">
        <f ca="1">OFFSET(TOTO_Véronique!$D$4,COLUMNS($E:R)-1,)</f>
        <v/>
      </c>
      <c r="P6" s="45" t="str">
        <f ca="1">OFFSET(TOTO_Véronique!$D$4,COLUMNS($E:S)-1,)</f>
        <v/>
      </c>
      <c r="Q6" s="45" t="str">
        <f ca="1">OFFSET(TOTO_Véronique!$D$4,COLUMNS($E:T)-1,)</f>
        <v/>
      </c>
      <c r="R6" s="45" t="str">
        <f ca="1">OFFSET(TOTO_Véronique!$D$4,COLUMNS($E:U)-1,)</f>
        <v/>
      </c>
      <c r="S6" s="45" t="str">
        <f ca="1">OFFSET(TOTO_Véronique!$D$4,COLUMNS($E:V)-1,)</f>
        <v/>
      </c>
      <c r="T6" s="45" t="str">
        <f ca="1">OFFSET(TOTO_Véronique!$D$4,COLUMNS($E:W)-1,)</f>
        <v/>
      </c>
      <c r="U6" s="45" t="str">
        <f ca="1">OFFSET(TOTO_Véronique!$D$4,COLUMNS($E:X)-1,)</f>
        <v/>
      </c>
      <c r="V6" s="45" t="str">
        <f ca="1">OFFSET(TOTO_Véronique!$D$4,COLUMNS($E:Y)-1,)</f>
        <v/>
      </c>
      <c r="W6" s="45" t="str">
        <f ca="1">OFFSET(TOTO_Véronique!$D$4,COLUMNS($E:Z)-1,)</f>
        <v/>
      </c>
      <c r="X6" s="46" t="str">
        <f ca="1">OFFSET(TOTO_Véronique!$D$4,COLUMNS($E:AA)-1,)</f>
        <v/>
      </c>
      <c r="Y6" s="45">
        <f ca="1">OFFSET(TOTO_Véronique!$D$4,COLUMNS($E:AB)-1,)</f>
        <v>0</v>
      </c>
      <c r="Z6" s="45" t="str">
        <f ca="1">OFFSET(TOTO_Véronique!$D$4,COLUMNS($E:AC)-1,)</f>
        <v/>
      </c>
    </row>
    <row r="7" spans="1:26" ht="28.15" customHeight="1" x14ac:dyDescent="0.25">
      <c r="A7" s="44">
        <v>5</v>
      </c>
      <c r="B7" s="43" t="str">
        <f ca="1">OFFSET(NOUILLE_Christelle!$D$4,COLUMNS($E:E)-1,)</f>
        <v>NOUILLE_Christelle</v>
      </c>
      <c r="C7" s="43" t="str">
        <f ca="1">OFFSET(NOUILLE_Christelle!$D$4,COLUMNS($E:F)-1,)</f>
        <v>Pantigny Élémentaire</v>
      </c>
      <c r="D7" s="43" t="str">
        <f ca="1">OFFSET(NOUILLE_Christelle!$D$4,COLUMNS($E:G)-1,)</f>
        <v>Agent de Restauration</v>
      </c>
      <c r="E7" s="48">
        <f ca="1">OFFSET(NOUILLE_Christelle!$D$4,COLUMNS($E:H)-1,)</f>
        <v>0</v>
      </c>
      <c r="F7" s="45">
        <f ca="1">OFFSET(NOUILLE_Christelle!$D$4,COLUMNS($E:I)-1,)</f>
        <v>0</v>
      </c>
      <c r="G7" s="45" t="str">
        <f ca="1">OFFSET(NOUILLE_Christelle!$D$4,COLUMNS($E:J)-1,)</f>
        <v/>
      </c>
      <c r="H7" s="45" t="str">
        <f ca="1">OFFSET(NOUILLE_Christelle!$D$4,COLUMNS($E:K)-1,)</f>
        <v/>
      </c>
      <c r="I7" s="45" t="str">
        <f ca="1">OFFSET(NOUILLE_Christelle!$D$4,COLUMNS($E:L)-1,)</f>
        <v/>
      </c>
      <c r="J7" s="45" t="str">
        <f ca="1">OFFSET(NOUILLE_Christelle!$D$4,COLUMNS($E:M)-1,)</f>
        <v/>
      </c>
      <c r="K7" s="45" t="str">
        <f ca="1">OFFSET(NOUILLE_Christelle!$D$4,COLUMNS($E:N)-1,)</f>
        <v/>
      </c>
      <c r="L7" s="45" t="str">
        <f ca="1">OFFSET(NOUILLE_Christelle!$D$4,COLUMNS($E:O)-1,)</f>
        <v/>
      </c>
      <c r="M7" s="45" t="str">
        <f ca="1">OFFSET(NOUILLE_Christelle!$D$4,COLUMNS($E:P)-1,)</f>
        <v/>
      </c>
      <c r="N7" s="45" t="str">
        <f ca="1">OFFSET(NOUILLE_Christelle!$D$4,COLUMNS($E:Q)-1,)</f>
        <v/>
      </c>
      <c r="O7" s="45" t="str">
        <f ca="1">OFFSET(NOUILLE_Christelle!$D$4,COLUMNS($E:R)-1,)</f>
        <v/>
      </c>
      <c r="P7" s="45" t="str">
        <f ca="1">OFFSET(NOUILLE_Christelle!$D$4,COLUMNS($E:S)-1,)</f>
        <v/>
      </c>
      <c r="Q7" s="45" t="str">
        <f ca="1">OFFSET(NOUILLE_Christelle!$D$4,COLUMNS($E:T)-1,)</f>
        <v/>
      </c>
      <c r="R7" s="45" t="str">
        <f ca="1">OFFSET(NOUILLE_Christelle!$D$4,COLUMNS($E:U)-1,)</f>
        <v/>
      </c>
      <c r="S7" s="45" t="str">
        <f ca="1">OFFSET(NOUILLE_Christelle!$D$4,COLUMNS($E:V)-1,)</f>
        <v/>
      </c>
      <c r="T7" s="45" t="str">
        <f ca="1">OFFSET(NOUILLE_Christelle!$D$4,COLUMNS($E:W)-1,)</f>
        <v/>
      </c>
      <c r="U7" s="45" t="str">
        <f ca="1">OFFSET(NOUILLE_Christelle!$D$4,COLUMNS($E:X)-1,)</f>
        <v/>
      </c>
      <c r="V7" s="45" t="str">
        <f ca="1">OFFSET(NOUILLE_Christelle!$D$4,COLUMNS($E:Y)-1,)</f>
        <v/>
      </c>
      <c r="W7" s="45" t="str">
        <f ca="1">OFFSET(NOUILLE_Christelle!$D$4,COLUMNS($E:Z)-1,)</f>
        <v/>
      </c>
      <c r="X7" s="46" t="str">
        <f ca="1">OFFSET(NOUILLE_Christelle!$D$4,COLUMNS($E:AA)-1,)</f>
        <v/>
      </c>
      <c r="Y7" s="45">
        <f ca="1">OFFSET(NOUILLE_Christelle!$D$4,COLUMNS($E:AB)-1,)</f>
        <v>0</v>
      </c>
      <c r="Z7" s="45" t="str">
        <f ca="1">OFFSET(NOUILLE_Christelle!$D$4,COLUMNS($E:AC)-1,)</f>
        <v/>
      </c>
    </row>
    <row r="8" spans="1:26" ht="28.15" customHeight="1" x14ac:dyDescent="0.25">
      <c r="A8" s="9">
        <v>6</v>
      </c>
      <c r="B8" s="43" t="str">
        <f ca="1">OFFSET(SINISTRE_Samantha!$D$4,COLUMNS($E:E)-1,)</f>
        <v>SINISTRE_Samantha</v>
      </c>
      <c r="C8" s="43" t="str">
        <f ca="1">OFFSET(SINISTRE_Samantha!$D$4,COLUMNS($E:F)-1,)</f>
        <v>Pantigny Maternel</v>
      </c>
      <c r="D8" s="43" t="str">
        <f ca="1">OFFSET(SINISTRE_Samantha!$D$4,COLUMNS($E:G)-1,)</f>
        <v>Anim Péri</v>
      </c>
      <c r="E8" s="48">
        <f ca="1">OFFSET(SINISTRE_Samantha!$D$4,COLUMNS($E:H)-1,)</f>
        <v>0</v>
      </c>
      <c r="F8" s="45">
        <f ca="1">OFFSET(SINISTRE_Samantha!$D$4,COLUMNS($E:I)-1,)</f>
        <v>0</v>
      </c>
      <c r="G8" s="45" t="str">
        <f ca="1">OFFSET(SINISTRE_Samantha!$D$4,COLUMNS($E:J)-1,)</f>
        <v/>
      </c>
      <c r="H8" s="45" t="str">
        <f ca="1">OFFSET(SINISTRE_Samantha!$D$4,COLUMNS($E:K)-1,)</f>
        <v/>
      </c>
      <c r="I8" s="45" t="str">
        <f ca="1">OFFSET(SINISTRE_Samantha!$D$4,COLUMNS($E:L)-1,)</f>
        <v/>
      </c>
      <c r="J8" s="45" t="str">
        <f ca="1">OFFSET(SINISTRE_Samantha!$D$4,COLUMNS($E:M)-1,)</f>
        <v/>
      </c>
      <c r="K8" s="45" t="str">
        <f ca="1">OFFSET(SINISTRE_Samantha!$D$4,COLUMNS($E:N)-1,)</f>
        <v/>
      </c>
      <c r="L8" s="45" t="str">
        <f ca="1">OFFSET(SINISTRE_Samantha!$D$4,COLUMNS($E:O)-1,)</f>
        <v/>
      </c>
      <c r="M8" s="45" t="str">
        <f ca="1">OFFSET(SINISTRE_Samantha!$D$4,COLUMNS($E:P)-1,)</f>
        <v/>
      </c>
      <c r="N8" s="45" t="str">
        <f ca="1">OFFSET(SINISTRE_Samantha!$D$4,COLUMNS($E:Q)-1,)</f>
        <v/>
      </c>
      <c r="O8" s="45" t="str">
        <f ca="1">OFFSET(SINISTRE_Samantha!$D$4,COLUMNS($E:R)-1,)</f>
        <v/>
      </c>
      <c r="P8" s="45" t="str">
        <f ca="1">OFFSET(SINISTRE_Samantha!$D$4,COLUMNS($E:S)-1,)</f>
        <v/>
      </c>
      <c r="Q8" s="45" t="str">
        <f ca="1">OFFSET(SINISTRE_Samantha!$D$4,COLUMNS($E:T)-1,)</f>
        <v/>
      </c>
      <c r="R8" s="45" t="str">
        <f ca="1">OFFSET(SINISTRE_Samantha!$D$4,COLUMNS($E:U)-1,)</f>
        <v/>
      </c>
      <c r="S8" s="45" t="str">
        <f ca="1">OFFSET(SINISTRE_Samantha!$D$4,COLUMNS($E:V)-1,)</f>
        <v/>
      </c>
      <c r="T8" s="45" t="str">
        <f ca="1">OFFSET(SINISTRE_Samantha!$D$4,COLUMNS($E:W)-1,)</f>
        <v/>
      </c>
      <c r="U8" s="45" t="str">
        <f ca="1">OFFSET(SINISTRE_Samantha!$D$4,COLUMNS($E:X)-1,)</f>
        <v/>
      </c>
      <c r="V8" s="45" t="str">
        <f ca="1">OFFSET(SINISTRE_Samantha!$D$4,COLUMNS($E:Y)-1,)</f>
        <v/>
      </c>
      <c r="W8" s="45" t="str">
        <f ca="1">OFFSET(SINISTRE_Samantha!$D$4,COLUMNS($E:Z)-1,)</f>
        <v/>
      </c>
      <c r="X8" s="46" t="str">
        <f ca="1">OFFSET(SINISTRE_Samantha!$D$4,COLUMNS($E:AA)-1,)</f>
        <v/>
      </c>
      <c r="Y8" s="45">
        <f ca="1">OFFSET(SINISTRE_Samantha!$D$4,COLUMNS($E:AB)-1,)</f>
        <v>0</v>
      </c>
      <c r="Z8" s="45" t="str">
        <f ca="1">OFFSET(SINISTRE_Samantha!$D$4,COLUMNS($E:AC)-1,)</f>
        <v/>
      </c>
    </row>
    <row r="9" spans="1:26" ht="28.15" customHeight="1" x14ac:dyDescent="0.25">
      <c r="A9" s="44">
        <v>7</v>
      </c>
      <c r="B9" s="43" t="str">
        <f ca="1">OFFSET(COCQ_Mégane!$D$4,COLUMNS($E:E)-1,)</f>
        <v>COCQ_Mégane</v>
      </c>
      <c r="C9" s="43" t="str">
        <f ca="1">OFFSET(COCQ_Mégane!$D$4,COLUMNS($E:F)-1,)</f>
        <v>Pantigny Maternel</v>
      </c>
      <c r="D9" s="43" t="str">
        <f ca="1">OFFSET(COCQ_Mégane!$D$4,COLUMNS($E:G)-1,)</f>
        <v>ATSEM</v>
      </c>
      <c r="E9" s="48">
        <f ca="1">OFFSET(COCQ_Mégane!$D$4,COLUMNS($E:H)-1,)</f>
        <v>0</v>
      </c>
      <c r="F9" s="45">
        <f ca="1">OFFSET(COCQ_Mégane!$D$4,COLUMNS($E:I)-1,)</f>
        <v>0</v>
      </c>
      <c r="G9" s="45" t="str">
        <f ca="1">OFFSET(COCQ_Mégane!$D$4,COLUMNS($E:J)-1,)</f>
        <v/>
      </c>
      <c r="H9" s="45" t="str">
        <f ca="1">OFFSET(COCQ_Mégane!$D$4,COLUMNS($E:K)-1,)</f>
        <v/>
      </c>
      <c r="I9" s="45" t="str">
        <f ca="1">OFFSET(COCQ_Mégane!$D$4,COLUMNS($E:L)-1,)</f>
        <v/>
      </c>
      <c r="J9" s="45" t="str">
        <f ca="1">OFFSET(COCQ_Mégane!$D$4,COLUMNS($E:M)-1,)</f>
        <v/>
      </c>
      <c r="K9" s="45" t="str">
        <f ca="1">OFFSET(COCQ_Mégane!$D$4,COLUMNS($E:N)-1,)</f>
        <v/>
      </c>
      <c r="L9" s="45" t="str">
        <f ca="1">OFFSET(COCQ_Mégane!$D$4,COLUMNS($E:O)-1,)</f>
        <v/>
      </c>
      <c r="M9" s="45" t="str">
        <f ca="1">OFFSET(COCQ_Mégane!$D$4,COLUMNS($E:P)-1,)</f>
        <v/>
      </c>
      <c r="N9" s="45" t="str">
        <f ca="1">OFFSET(COCQ_Mégane!$D$4,COLUMNS($E:Q)-1,)</f>
        <v/>
      </c>
      <c r="O9" s="45" t="str">
        <f ca="1">OFFSET(COCQ_Mégane!$D$4,COLUMNS($E:R)-1,)</f>
        <v/>
      </c>
      <c r="P9" s="45" t="str">
        <f ca="1">OFFSET(COCQ_Mégane!$D$4,COLUMNS($E:S)-1,)</f>
        <v/>
      </c>
      <c r="Q9" s="45" t="str">
        <f ca="1">OFFSET(COCQ_Mégane!$D$4,COLUMNS($E:T)-1,)</f>
        <v/>
      </c>
      <c r="R9" s="45" t="str">
        <f ca="1">OFFSET(COCQ_Mégane!$D$4,COLUMNS($E:U)-1,)</f>
        <v/>
      </c>
      <c r="S9" s="45" t="str">
        <f ca="1">OFFSET(COCQ_Mégane!$D$4,COLUMNS($E:V)-1,)</f>
        <v/>
      </c>
      <c r="T9" s="45" t="str">
        <f ca="1">OFFSET(COCQ_Mégane!$D$4,COLUMNS($E:W)-1,)</f>
        <v/>
      </c>
      <c r="U9" s="45" t="str">
        <f ca="1">OFFSET(COCQ_Mégane!$D$4,COLUMNS($E:X)-1,)</f>
        <v/>
      </c>
      <c r="V9" s="45" t="str">
        <f ca="1">OFFSET(COCQ_Mégane!$D$4,COLUMNS($E:Y)-1,)</f>
        <v/>
      </c>
      <c r="W9" s="45" t="str">
        <f ca="1">OFFSET(COCQ_Mégane!$D$4,COLUMNS($E:Z)-1,)</f>
        <v/>
      </c>
      <c r="X9" s="46" t="str">
        <f ca="1">OFFSET(COCQ_Mégane!$D$4,COLUMNS($E:AA)-1,)</f>
        <v/>
      </c>
      <c r="Y9" s="45">
        <f ca="1">OFFSET(COCQ_Mégane!$D$4,COLUMNS($E:AB)-1,)</f>
        <v>0</v>
      </c>
      <c r="Z9" s="45" t="str">
        <f ca="1">OFFSET(COCQ_Mégane!$D$4,COLUMNS($E:AC)-1,)</f>
        <v/>
      </c>
    </row>
    <row r="10" spans="1:26" ht="28.15" customHeight="1" x14ac:dyDescent="0.25">
      <c r="A10" s="9">
        <v>8</v>
      </c>
      <c r="B10" s="43" t="str">
        <f ca="1">OFFSET(DEMAGNIER_Camille!$D$4,COLUMNS($E:E)-1,)</f>
        <v>DEMAGNIER_Camille</v>
      </c>
      <c r="C10" s="43" t="str">
        <f ca="1">OFFSET(DEMAGNIER_Camille!$D$4,COLUMNS($E:F)-1,)</f>
        <v>Pantigny Maternel</v>
      </c>
      <c r="D10" s="43" t="str">
        <f ca="1">OFFSET(DEMAGNIER_Camille!$D$4,COLUMNS($E:G)-1,)</f>
        <v>ATSEM</v>
      </c>
      <c r="E10" s="48">
        <f ca="1">OFFSET(DEMAGNIER_Camille!$D$4,COLUMNS($E:H)-1,)</f>
        <v>0</v>
      </c>
      <c r="F10" s="45">
        <f ca="1">OFFSET(DEMAGNIER_Camille!$D$4,COLUMNS($E:I)-1,)</f>
        <v>0</v>
      </c>
      <c r="G10" s="45" t="str">
        <f ca="1">OFFSET(DEMAGNIER_Camille!$D$4,COLUMNS($E:J)-1,)</f>
        <v/>
      </c>
      <c r="H10" s="45" t="str">
        <f ca="1">OFFSET(DEMAGNIER_Camille!$D$4,COLUMNS($E:K)-1,)</f>
        <v/>
      </c>
      <c r="I10" s="45" t="str">
        <f ca="1">OFFSET(DEMAGNIER_Camille!$D$4,COLUMNS($E:L)-1,)</f>
        <v/>
      </c>
      <c r="J10" s="45" t="str">
        <f ca="1">OFFSET(DEMAGNIER_Camille!$D$4,COLUMNS($E:M)-1,)</f>
        <v/>
      </c>
      <c r="K10" s="45" t="str">
        <f ca="1">OFFSET(DEMAGNIER_Camille!$D$4,COLUMNS($E:N)-1,)</f>
        <v/>
      </c>
      <c r="L10" s="45" t="str">
        <f ca="1">OFFSET(DEMAGNIER_Camille!$D$4,COLUMNS($E:O)-1,)</f>
        <v/>
      </c>
      <c r="M10" s="45" t="str">
        <f ca="1">OFFSET(DEMAGNIER_Camille!$D$4,COLUMNS($E:P)-1,)</f>
        <v/>
      </c>
      <c r="N10" s="45" t="str">
        <f ca="1">OFFSET(DEMAGNIER_Camille!$D$4,COLUMNS($E:Q)-1,)</f>
        <v/>
      </c>
      <c r="O10" s="45" t="str">
        <f ca="1">OFFSET(DEMAGNIER_Camille!$D$4,COLUMNS($E:R)-1,)</f>
        <v/>
      </c>
      <c r="P10" s="45" t="str">
        <f ca="1">OFFSET(DEMAGNIER_Camille!$D$4,COLUMNS($E:S)-1,)</f>
        <v/>
      </c>
      <c r="Q10" s="45" t="str">
        <f ca="1">OFFSET(DEMAGNIER_Camille!$D$4,COLUMNS($E:T)-1,)</f>
        <v/>
      </c>
      <c r="R10" s="45" t="str">
        <f ca="1">OFFSET(DEMAGNIER_Camille!$D$4,COLUMNS($E:U)-1,)</f>
        <v/>
      </c>
      <c r="S10" s="45" t="str">
        <f ca="1">OFFSET(DEMAGNIER_Camille!$D$4,COLUMNS($E:V)-1,)</f>
        <v/>
      </c>
      <c r="T10" s="45" t="str">
        <f ca="1">OFFSET(DEMAGNIER_Camille!$D$4,COLUMNS($E:W)-1,)</f>
        <v/>
      </c>
      <c r="U10" s="45" t="str">
        <f ca="1">OFFSET(DEMAGNIER_Camille!$D$4,COLUMNS($E:X)-1,)</f>
        <v/>
      </c>
      <c r="V10" s="45" t="str">
        <f ca="1">OFFSET(DEMAGNIER_Camille!$D$4,COLUMNS($E:Y)-1,)</f>
        <v/>
      </c>
      <c r="W10" s="45" t="str">
        <f ca="1">OFFSET(DEMAGNIER_Camille!$D$4,COLUMNS($E:Z)-1,)</f>
        <v/>
      </c>
      <c r="X10" s="46" t="str">
        <f ca="1">OFFSET(DEMAGNIER_Camille!$D$4,COLUMNS($E:AA)-1,)</f>
        <v/>
      </c>
      <c r="Y10" s="45">
        <f ca="1">OFFSET(DEMAGNIER_Camille!$D$4,COLUMNS($E:AB)-1,)</f>
        <v>0</v>
      </c>
      <c r="Z10" s="45" t="str">
        <f ca="1">OFFSET(DEMAGNIER_Camille!$D$4,COLUMNS($E:AC)-1,)</f>
        <v/>
      </c>
    </row>
    <row r="11" spans="1:26" ht="13.9" customHeight="1" x14ac:dyDescent="0.25">
      <c r="B11" s="31"/>
      <c r="C11" s="31"/>
      <c r="D11" s="31"/>
      <c r="E11" s="34"/>
      <c r="F11" s="30"/>
      <c r="G11" s="30"/>
      <c r="H11" s="30"/>
      <c r="I11" s="30"/>
      <c r="J11" s="30"/>
      <c r="K11" s="30"/>
      <c r="L11" s="30"/>
      <c r="M11" s="35"/>
      <c r="N11" s="35"/>
      <c r="O11" s="35"/>
      <c r="P11" s="35"/>
      <c r="Q11" s="35"/>
      <c r="R11" s="35"/>
    </row>
    <row r="12" spans="1:26" ht="13.9" customHeight="1" x14ac:dyDescent="0.25">
      <c r="B12" s="31"/>
      <c r="C12" s="31"/>
      <c r="D12" s="31"/>
      <c r="E12" s="34"/>
      <c r="F12" s="30"/>
      <c r="G12" s="30"/>
      <c r="H12" s="30"/>
      <c r="I12" s="30"/>
      <c r="J12" s="30"/>
      <c r="K12" s="30"/>
      <c r="L12" s="30"/>
      <c r="M12" s="35"/>
      <c r="N12" s="35"/>
      <c r="O12" s="35"/>
      <c r="P12" s="35"/>
      <c r="Q12" s="35"/>
      <c r="R12" s="35"/>
    </row>
    <row r="13" spans="1:26" ht="13.9" customHeight="1" x14ac:dyDescent="0.25">
      <c r="B13" s="31"/>
      <c r="C13" s="31"/>
      <c r="D13" s="31"/>
      <c r="E13" s="34"/>
      <c r="F13" s="30"/>
      <c r="G13" s="30"/>
      <c r="H13" s="30"/>
      <c r="I13" s="30"/>
      <c r="J13" s="30"/>
      <c r="K13" s="30"/>
      <c r="L13" s="30"/>
      <c r="M13" s="35"/>
      <c r="N13" s="35"/>
      <c r="O13" s="35"/>
      <c r="P13" s="35"/>
      <c r="Q13" s="35"/>
      <c r="R13" s="35"/>
    </row>
    <row r="14" spans="1:26" ht="13.9" customHeight="1" x14ac:dyDescent="0.25">
      <c r="B14" s="31"/>
      <c r="C14" s="31"/>
      <c r="D14" s="31"/>
      <c r="E14" s="34"/>
      <c r="F14" s="30"/>
      <c r="G14" s="30"/>
      <c r="H14" s="30"/>
      <c r="I14" s="30"/>
      <c r="J14" s="30"/>
      <c r="K14" s="30"/>
      <c r="L14" s="30"/>
      <c r="M14" s="35"/>
      <c r="N14" s="35"/>
      <c r="O14" s="35"/>
      <c r="P14" s="35"/>
      <c r="Q14" s="35"/>
      <c r="R14" s="35"/>
    </row>
    <row r="15" spans="1:26" ht="13.9" customHeight="1" x14ac:dyDescent="0.25">
      <c r="B15" s="31"/>
      <c r="C15" s="31"/>
      <c r="D15" s="31"/>
      <c r="E15" s="34"/>
      <c r="F15" s="30"/>
      <c r="G15" s="30"/>
      <c r="H15" s="30"/>
      <c r="I15" s="30"/>
      <c r="J15" s="30"/>
      <c r="K15" s="30"/>
      <c r="L15" s="30"/>
      <c r="M15" s="35"/>
      <c r="N15" s="35"/>
      <c r="O15" s="35"/>
      <c r="P15" s="35"/>
      <c r="Q15" s="35"/>
      <c r="R15" s="35"/>
    </row>
    <row r="16" spans="1:26" ht="13.9" customHeight="1" x14ac:dyDescent="0.25">
      <c r="B16" s="31"/>
      <c r="C16" s="31"/>
      <c r="D16" s="31"/>
      <c r="E16" s="34"/>
      <c r="F16" s="30"/>
      <c r="G16" s="30"/>
      <c r="H16" s="30"/>
      <c r="I16" s="30"/>
      <c r="J16" s="30"/>
      <c r="K16" s="30"/>
      <c r="L16" s="30"/>
      <c r="M16" s="35"/>
      <c r="N16" s="35"/>
      <c r="O16" s="35"/>
      <c r="P16" s="35"/>
      <c r="Q16" s="35"/>
      <c r="R16" s="35"/>
    </row>
    <row r="17" spans="2:18" ht="13.9" customHeight="1" x14ac:dyDescent="0.25">
      <c r="B17" s="31"/>
      <c r="C17" s="31"/>
      <c r="D17" s="31"/>
      <c r="E17" s="34"/>
      <c r="F17" s="30"/>
      <c r="G17" s="30"/>
      <c r="H17" s="30"/>
      <c r="I17" s="30"/>
      <c r="J17" s="30"/>
      <c r="K17" s="30"/>
      <c r="L17" s="30"/>
      <c r="M17" s="35"/>
      <c r="N17" s="35"/>
      <c r="O17" s="35"/>
      <c r="P17" s="35"/>
      <c r="Q17" s="35"/>
      <c r="R17" s="35"/>
    </row>
    <row r="18" spans="2:18" ht="13.9" customHeight="1" x14ac:dyDescent="0.25">
      <c r="B18" s="31"/>
      <c r="C18" s="31"/>
      <c r="D18" s="31"/>
      <c r="E18" s="34"/>
      <c r="F18" s="30"/>
      <c r="G18" s="30"/>
      <c r="H18" s="30"/>
      <c r="I18" s="30"/>
      <c r="J18" s="30"/>
      <c r="K18" s="30"/>
      <c r="L18" s="30"/>
      <c r="M18" s="35"/>
      <c r="N18" s="35"/>
      <c r="O18" s="35"/>
      <c r="P18" s="35"/>
      <c r="Q18" s="35"/>
      <c r="R18" s="35"/>
    </row>
    <row r="19" spans="2:18" ht="13.9" customHeight="1" x14ac:dyDescent="0.25">
      <c r="B19" s="31"/>
      <c r="C19" s="31"/>
      <c r="D19" s="31"/>
      <c r="E19" s="34"/>
      <c r="F19" s="30"/>
      <c r="G19" s="30"/>
      <c r="H19" s="30"/>
      <c r="I19" s="30"/>
      <c r="J19" s="30"/>
      <c r="K19" s="30"/>
      <c r="L19" s="30"/>
      <c r="M19" s="35"/>
      <c r="N19" s="35"/>
      <c r="O19" s="35"/>
      <c r="P19" s="35"/>
      <c r="Q19" s="35"/>
      <c r="R19" s="35"/>
    </row>
    <row r="20" spans="2:18" ht="13.9" customHeight="1" x14ac:dyDescent="0.25">
      <c r="B20" s="31"/>
      <c r="C20" s="31"/>
      <c r="D20" s="31"/>
      <c r="E20" s="34"/>
      <c r="F20" s="30"/>
      <c r="G20" s="30"/>
      <c r="H20" s="30"/>
      <c r="I20" s="30"/>
      <c r="J20" s="30"/>
      <c r="K20" s="30"/>
      <c r="L20" s="30"/>
      <c r="M20" s="35"/>
      <c r="N20" s="35"/>
      <c r="O20" s="35"/>
      <c r="P20" s="35"/>
      <c r="Q20" s="35"/>
      <c r="R20" s="35"/>
    </row>
    <row r="21" spans="2:18" ht="13.9" customHeight="1" x14ac:dyDescent="0.25">
      <c r="B21" s="31"/>
      <c r="C21" s="31"/>
      <c r="D21" s="31"/>
      <c r="E21" s="34"/>
      <c r="F21" s="30"/>
      <c r="G21" s="30"/>
      <c r="H21" s="30"/>
      <c r="I21" s="30"/>
      <c r="J21" s="30"/>
      <c r="K21" s="30"/>
      <c r="L21" s="30"/>
      <c r="M21" s="35"/>
      <c r="N21" s="35"/>
      <c r="O21" s="35"/>
      <c r="P21" s="35"/>
      <c r="Q21" s="35"/>
      <c r="R21" s="35"/>
    </row>
    <row r="22" spans="2:18" ht="13.9" customHeight="1" x14ac:dyDescent="0.25">
      <c r="B22" s="31"/>
      <c r="C22" s="31"/>
      <c r="D22" s="31"/>
      <c r="E22" s="34"/>
      <c r="F22" s="30"/>
      <c r="G22" s="30"/>
      <c r="H22" s="30"/>
      <c r="I22" s="30"/>
      <c r="J22" s="30"/>
      <c r="K22" s="30"/>
      <c r="L22" s="30"/>
      <c r="M22" s="35"/>
      <c r="N22" s="35"/>
      <c r="O22" s="35"/>
      <c r="P22" s="35"/>
      <c r="Q22" s="35"/>
      <c r="R22" s="35"/>
    </row>
    <row r="23" spans="2:18" ht="13.9" customHeight="1" x14ac:dyDescent="0.25">
      <c r="B23" s="31"/>
      <c r="C23" s="31"/>
      <c r="D23" s="31"/>
      <c r="E23" s="34"/>
      <c r="F23" s="30"/>
      <c r="G23" s="30"/>
      <c r="H23" s="30"/>
      <c r="I23" s="30"/>
      <c r="J23" s="30"/>
      <c r="K23" s="30"/>
      <c r="L23" s="30"/>
      <c r="M23" s="35"/>
      <c r="N23" s="35"/>
      <c r="O23" s="35"/>
      <c r="P23" s="35"/>
      <c r="Q23" s="35"/>
      <c r="R23" s="35"/>
    </row>
    <row r="24" spans="2:18" ht="13.9" customHeight="1" x14ac:dyDescent="0.25">
      <c r="B24" s="31"/>
      <c r="C24" s="31"/>
      <c r="D24" s="31"/>
      <c r="E24" s="34"/>
      <c r="F24" s="30"/>
      <c r="G24" s="30"/>
      <c r="H24" s="30"/>
      <c r="I24" s="30"/>
      <c r="J24" s="30"/>
      <c r="K24" s="30"/>
      <c r="L24" s="30"/>
      <c r="M24" s="35"/>
      <c r="N24" s="35"/>
      <c r="O24" s="35"/>
      <c r="P24" s="35"/>
      <c r="Q24" s="35"/>
      <c r="R24" s="35"/>
    </row>
    <row r="25" spans="2:18" ht="13.9" customHeight="1" x14ac:dyDescent="0.25">
      <c r="B25" s="31"/>
      <c r="C25" s="31"/>
      <c r="D25" s="31"/>
      <c r="E25" s="34"/>
      <c r="F25" s="30"/>
      <c r="G25" s="30"/>
      <c r="H25" s="30"/>
      <c r="I25" s="30"/>
      <c r="J25" s="30"/>
      <c r="K25" s="30"/>
      <c r="L25" s="30"/>
      <c r="M25" s="35"/>
      <c r="N25" s="35"/>
      <c r="O25" s="35"/>
      <c r="P25" s="35"/>
      <c r="Q25" s="35"/>
      <c r="R25" s="35"/>
    </row>
    <row r="26" spans="2:18" ht="13.9" customHeight="1" x14ac:dyDescent="0.25">
      <c r="B26" s="31"/>
      <c r="C26" s="31"/>
      <c r="D26" s="31"/>
      <c r="E26" s="34"/>
      <c r="F26" s="30"/>
      <c r="G26" s="30"/>
      <c r="H26" s="30"/>
      <c r="I26" s="30"/>
      <c r="J26" s="30"/>
      <c r="K26" s="30"/>
      <c r="L26" s="30"/>
      <c r="M26" s="35"/>
      <c r="N26" s="35"/>
      <c r="O26" s="35"/>
      <c r="P26" s="35"/>
      <c r="Q26" s="35"/>
      <c r="R26" s="35"/>
    </row>
    <row r="27" spans="2:18" ht="13.9" customHeight="1" x14ac:dyDescent="0.25">
      <c r="B27" s="31"/>
      <c r="C27" s="31"/>
      <c r="D27" s="31"/>
      <c r="E27" s="34"/>
      <c r="F27" s="30"/>
      <c r="G27" s="30"/>
      <c r="H27" s="30"/>
      <c r="I27" s="30"/>
      <c r="J27" s="30"/>
      <c r="K27" s="30"/>
      <c r="L27" s="30"/>
      <c r="M27" s="35"/>
      <c r="N27" s="35"/>
      <c r="O27" s="35"/>
      <c r="P27" s="35"/>
      <c r="Q27" s="35"/>
      <c r="R27" s="35"/>
    </row>
    <row r="28" spans="2:18" ht="13.9" customHeight="1" x14ac:dyDescent="0.25">
      <c r="B28" s="31"/>
      <c r="C28" s="31"/>
      <c r="D28" s="31"/>
      <c r="E28" s="34"/>
      <c r="F28" s="30"/>
      <c r="G28" s="30"/>
      <c r="H28" s="30"/>
      <c r="I28" s="30"/>
      <c r="J28" s="30"/>
      <c r="K28" s="30"/>
      <c r="L28" s="30"/>
      <c r="M28" s="35"/>
      <c r="N28" s="35"/>
      <c r="O28" s="35"/>
      <c r="P28" s="35"/>
      <c r="Q28" s="35"/>
      <c r="R28" s="35"/>
    </row>
    <row r="29" spans="2:18" ht="13.9" customHeight="1" x14ac:dyDescent="0.25">
      <c r="B29" s="31"/>
      <c r="C29" s="31"/>
      <c r="D29" s="31"/>
      <c r="E29" s="34"/>
      <c r="F29" s="30"/>
      <c r="G29" s="30"/>
      <c r="H29" s="30"/>
      <c r="I29" s="30"/>
      <c r="J29" s="30"/>
      <c r="K29" s="30"/>
      <c r="L29" s="30"/>
      <c r="M29" s="35"/>
      <c r="N29" s="35"/>
      <c r="O29" s="35"/>
      <c r="P29" s="35"/>
      <c r="Q29" s="35"/>
      <c r="R29" s="35"/>
    </row>
    <row r="30" spans="2:18" ht="13.9" customHeight="1" x14ac:dyDescent="0.25">
      <c r="B30" s="31"/>
      <c r="C30" s="31"/>
      <c r="D30" s="31"/>
      <c r="E30" s="34"/>
      <c r="F30" s="30"/>
      <c r="G30" s="30"/>
      <c r="H30" s="30"/>
      <c r="I30" s="30"/>
      <c r="J30" s="30"/>
      <c r="K30" s="30"/>
      <c r="L30" s="30"/>
      <c r="M30" s="35"/>
      <c r="N30" s="35"/>
      <c r="O30" s="35"/>
      <c r="P30" s="35"/>
      <c r="Q30" s="35"/>
      <c r="R30" s="35"/>
    </row>
    <row r="31" spans="2:18" ht="13.9" customHeight="1" x14ac:dyDescent="0.25">
      <c r="B31" s="31"/>
      <c r="C31" s="31"/>
      <c r="D31" s="31"/>
      <c r="E31" s="34"/>
      <c r="F31" s="30"/>
      <c r="G31" s="30"/>
      <c r="H31" s="30"/>
      <c r="I31" s="30"/>
      <c r="J31" s="30"/>
      <c r="K31" s="30"/>
      <c r="L31" s="30"/>
      <c r="M31" s="35"/>
      <c r="N31" s="35"/>
      <c r="O31" s="35"/>
      <c r="P31" s="35"/>
      <c r="Q31" s="35"/>
      <c r="R31" s="35"/>
    </row>
    <row r="32" spans="2:18" ht="13.9" customHeight="1" x14ac:dyDescent="0.25">
      <c r="B32" s="31"/>
      <c r="C32" s="31"/>
      <c r="D32" s="31"/>
      <c r="E32" s="34"/>
      <c r="F32" s="30"/>
      <c r="G32" s="30"/>
      <c r="H32" s="30"/>
      <c r="I32" s="30"/>
      <c r="J32" s="30"/>
      <c r="K32" s="30"/>
      <c r="L32" s="30"/>
      <c r="M32" s="35"/>
      <c r="N32" s="35"/>
      <c r="O32" s="35"/>
      <c r="P32" s="35"/>
      <c r="Q32" s="35"/>
      <c r="R32" s="35"/>
    </row>
    <row r="33" spans="2:18" ht="13.9" customHeight="1" x14ac:dyDescent="0.25">
      <c r="B33" s="31"/>
      <c r="C33" s="31"/>
      <c r="D33" s="31"/>
      <c r="E33" s="34"/>
      <c r="F33" s="30"/>
      <c r="G33" s="30"/>
      <c r="H33" s="30"/>
      <c r="I33" s="30"/>
      <c r="J33" s="30"/>
      <c r="K33" s="30"/>
      <c r="L33" s="30"/>
      <c r="M33" s="35"/>
      <c r="N33" s="35"/>
      <c r="O33" s="35"/>
      <c r="P33" s="35"/>
      <c r="Q33" s="35"/>
      <c r="R33" s="35"/>
    </row>
    <row r="34" spans="2:18" ht="13.9" customHeight="1" x14ac:dyDescent="0.25">
      <c r="B34" s="31"/>
      <c r="C34" s="31"/>
      <c r="D34" s="31"/>
      <c r="E34" s="34"/>
      <c r="F34" s="30"/>
      <c r="G34" s="30"/>
      <c r="H34" s="30"/>
      <c r="I34" s="30"/>
      <c r="J34" s="30"/>
      <c r="K34" s="30"/>
      <c r="L34" s="30"/>
      <c r="M34" s="35"/>
      <c r="N34" s="35"/>
      <c r="O34" s="35"/>
      <c r="P34" s="35"/>
      <c r="Q34" s="35"/>
      <c r="R34" s="35"/>
    </row>
    <row r="35" spans="2:18" ht="13.9" customHeight="1" x14ac:dyDescent="0.25">
      <c r="B35" s="31"/>
      <c r="C35" s="31"/>
      <c r="D35" s="31"/>
      <c r="E35" s="34"/>
      <c r="F35" s="30"/>
      <c r="G35" s="30"/>
      <c r="H35" s="30"/>
      <c r="I35" s="30"/>
      <c r="J35" s="30"/>
      <c r="K35" s="30"/>
      <c r="L35" s="30"/>
      <c r="M35" s="35"/>
      <c r="N35" s="35"/>
      <c r="O35" s="35"/>
      <c r="P35" s="35"/>
      <c r="Q35" s="35"/>
      <c r="R35" s="35"/>
    </row>
    <row r="36" spans="2:18" ht="13.9" customHeight="1" x14ac:dyDescent="0.25">
      <c r="B36" s="31"/>
      <c r="C36" s="31"/>
      <c r="D36" s="31"/>
      <c r="E36" s="34"/>
      <c r="F36" s="30"/>
      <c r="G36" s="30"/>
      <c r="H36" s="30"/>
      <c r="I36" s="30"/>
      <c r="J36" s="30"/>
      <c r="K36" s="30"/>
      <c r="L36" s="30"/>
      <c r="M36" s="35"/>
      <c r="N36" s="35"/>
      <c r="O36" s="35"/>
      <c r="P36" s="35"/>
      <c r="Q36" s="35"/>
      <c r="R36" s="35"/>
    </row>
    <row r="37" spans="2:18" ht="13.9" customHeight="1" x14ac:dyDescent="0.25">
      <c r="B37" s="31"/>
      <c r="C37" s="31"/>
      <c r="D37" s="31"/>
      <c r="E37" s="34"/>
      <c r="F37" s="30"/>
      <c r="G37" s="30"/>
      <c r="H37" s="30"/>
      <c r="I37" s="30"/>
      <c r="J37" s="30"/>
      <c r="K37" s="30"/>
      <c r="L37" s="30"/>
      <c r="M37" s="35"/>
      <c r="N37" s="35"/>
      <c r="O37" s="35"/>
      <c r="P37" s="35"/>
      <c r="Q37" s="35"/>
      <c r="R37" s="35"/>
    </row>
    <row r="38" spans="2:18" ht="13.9" customHeight="1" x14ac:dyDescent="0.25">
      <c r="B38" s="31"/>
      <c r="C38" s="31"/>
      <c r="D38" s="31"/>
      <c r="E38" s="34"/>
      <c r="F38" s="30"/>
      <c r="G38" s="30"/>
      <c r="H38" s="30"/>
      <c r="I38" s="30"/>
      <c r="J38" s="30"/>
      <c r="K38" s="30"/>
      <c r="L38" s="30"/>
      <c r="M38" s="35"/>
      <c r="N38" s="35"/>
      <c r="O38" s="35"/>
      <c r="P38" s="35"/>
      <c r="Q38" s="35"/>
      <c r="R38" s="35"/>
    </row>
    <row r="39" spans="2:18" ht="13.9" customHeight="1" x14ac:dyDescent="0.25">
      <c r="B39" s="31"/>
      <c r="C39" s="31"/>
      <c r="D39" s="31"/>
      <c r="E39" s="34"/>
      <c r="F39" s="30"/>
      <c r="G39" s="30"/>
      <c r="H39" s="30"/>
      <c r="I39" s="30"/>
      <c r="J39" s="30"/>
      <c r="K39" s="30"/>
      <c r="L39" s="30"/>
      <c r="M39" s="35"/>
      <c r="N39" s="35"/>
      <c r="O39" s="35"/>
      <c r="P39" s="35"/>
      <c r="Q39" s="35"/>
      <c r="R39" s="35"/>
    </row>
    <row r="40" spans="2:18" ht="13.9" customHeight="1" x14ac:dyDescent="0.25">
      <c r="B40" s="31"/>
      <c r="C40" s="31"/>
      <c r="D40" s="31"/>
      <c r="E40" s="34"/>
      <c r="F40" s="30"/>
      <c r="G40" s="30"/>
      <c r="H40" s="30"/>
      <c r="I40" s="30"/>
      <c r="J40" s="30"/>
      <c r="K40" s="30"/>
      <c r="L40" s="30"/>
      <c r="M40" s="35"/>
      <c r="N40" s="35"/>
      <c r="O40" s="35"/>
      <c r="P40" s="35"/>
      <c r="Q40" s="35"/>
      <c r="R40" s="35"/>
    </row>
    <row r="41" spans="2:18" ht="13.9" customHeight="1" x14ac:dyDescent="0.25">
      <c r="B41" s="31"/>
      <c r="C41" s="31"/>
      <c r="D41" s="31"/>
      <c r="E41" s="34"/>
      <c r="F41" s="30"/>
      <c r="G41" s="30"/>
      <c r="H41" s="30"/>
      <c r="I41" s="30"/>
      <c r="J41" s="30"/>
      <c r="K41" s="30"/>
      <c r="L41" s="30"/>
      <c r="M41" s="35"/>
      <c r="N41" s="35"/>
      <c r="O41" s="35"/>
      <c r="P41" s="35"/>
      <c r="Q41" s="35"/>
      <c r="R41" s="35"/>
    </row>
    <row r="42" spans="2:18" ht="13.9" customHeight="1" x14ac:dyDescent="0.25">
      <c r="B42" s="31"/>
      <c r="C42" s="31"/>
      <c r="D42" s="31"/>
      <c r="E42" s="34"/>
      <c r="F42" s="30"/>
      <c r="G42" s="30"/>
      <c r="H42" s="30"/>
      <c r="I42" s="30"/>
      <c r="J42" s="30"/>
      <c r="K42" s="30"/>
      <c r="L42" s="30"/>
      <c r="M42" s="35"/>
      <c r="N42" s="35"/>
      <c r="O42" s="35"/>
      <c r="P42" s="35"/>
      <c r="Q42" s="35"/>
      <c r="R42" s="35"/>
    </row>
    <row r="43" spans="2:18" ht="13.9" customHeight="1" x14ac:dyDescent="0.25">
      <c r="B43" s="31"/>
      <c r="C43" s="31"/>
      <c r="D43" s="31"/>
      <c r="E43" s="34"/>
      <c r="F43" s="30"/>
      <c r="G43" s="30"/>
      <c r="H43" s="30"/>
      <c r="I43" s="30"/>
      <c r="J43" s="30"/>
      <c r="K43" s="30"/>
      <c r="L43" s="30"/>
      <c r="M43" s="35"/>
      <c r="N43" s="35"/>
      <c r="O43" s="35"/>
      <c r="P43" s="35"/>
      <c r="Q43" s="35"/>
      <c r="R43" s="35"/>
    </row>
    <row r="44" spans="2:18" ht="13.9" customHeight="1" x14ac:dyDescent="0.25">
      <c r="B44" s="31"/>
      <c r="C44" s="31"/>
      <c r="D44" s="31"/>
      <c r="E44" s="34"/>
      <c r="F44" s="30"/>
      <c r="G44" s="30"/>
      <c r="H44" s="30"/>
      <c r="I44" s="30"/>
      <c r="J44" s="30"/>
      <c r="K44" s="30"/>
      <c r="L44" s="30"/>
      <c r="M44" s="35"/>
      <c r="N44" s="35"/>
      <c r="O44" s="35"/>
      <c r="P44" s="35"/>
      <c r="Q44" s="35"/>
      <c r="R44" s="35"/>
    </row>
    <row r="45" spans="2:18" ht="13.9" customHeight="1" x14ac:dyDescent="0.25">
      <c r="B45" s="31"/>
      <c r="C45" s="31"/>
      <c r="D45" s="31"/>
      <c r="E45" s="34"/>
      <c r="F45" s="30"/>
      <c r="G45" s="30"/>
      <c r="H45" s="30"/>
      <c r="I45" s="30"/>
      <c r="J45" s="30"/>
      <c r="K45" s="30"/>
      <c r="L45" s="30"/>
      <c r="M45" s="35"/>
      <c r="N45" s="35"/>
      <c r="O45" s="35"/>
      <c r="P45" s="35"/>
      <c r="Q45" s="35"/>
      <c r="R45" s="35"/>
    </row>
    <row r="46" spans="2:18" ht="13.9" customHeight="1" x14ac:dyDescent="0.25">
      <c r="B46" s="31"/>
      <c r="C46" s="31"/>
      <c r="D46" s="31"/>
      <c r="E46" s="34"/>
      <c r="F46" s="30"/>
      <c r="G46" s="30"/>
      <c r="H46" s="30"/>
      <c r="I46" s="30"/>
      <c r="J46" s="30"/>
      <c r="K46" s="30"/>
      <c r="L46" s="30"/>
      <c r="M46" s="35"/>
      <c r="N46" s="35"/>
      <c r="O46" s="35"/>
      <c r="P46" s="35"/>
      <c r="Q46" s="35"/>
      <c r="R46" s="35"/>
    </row>
    <row r="47" spans="2:18" ht="13.9" customHeight="1" x14ac:dyDescent="0.25">
      <c r="B47" s="31"/>
      <c r="C47" s="31"/>
      <c r="D47" s="31"/>
      <c r="E47" s="34"/>
      <c r="F47" s="30"/>
      <c r="G47" s="30"/>
      <c r="H47" s="30"/>
      <c r="I47" s="30"/>
      <c r="J47" s="30"/>
      <c r="K47" s="30"/>
      <c r="L47" s="30"/>
      <c r="M47" s="35"/>
      <c r="N47" s="35"/>
      <c r="O47" s="35"/>
      <c r="P47" s="35"/>
      <c r="Q47" s="35"/>
      <c r="R47" s="35"/>
    </row>
    <row r="48" spans="2:18" ht="13.9" customHeight="1" x14ac:dyDescent="0.25">
      <c r="B48" s="31"/>
      <c r="C48" s="31"/>
      <c r="D48" s="31"/>
      <c r="E48" s="34"/>
      <c r="F48" s="30"/>
      <c r="G48" s="30"/>
      <c r="H48" s="30"/>
      <c r="I48" s="30"/>
      <c r="J48" s="30"/>
      <c r="K48" s="30"/>
      <c r="L48" s="30"/>
      <c r="M48" s="35"/>
      <c r="N48" s="35"/>
      <c r="O48" s="35"/>
      <c r="P48" s="35"/>
      <c r="Q48" s="35"/>
      <c r="R48" s="35"/>
    </row>
    <row r="49" ht="13.9" customHeight="1" x14ac:dyDescent="0.25"/>
    <row r="50" ht="13.9" customHeight="1" x14ac:dyDescent="0.25"/>
    <row r="51" ht="13.9" customHeight="1" x14ac:dyDescent="0.25"/>
    <row r="52" ht="13.9" customHeight="1" x14ac:dyDescent="0.25"/>
    <row r="53" ht="13.9" customHeight="1" x14ac:dyDescent="0.25"/>
    <row r="54" ht="13.9" customHeight="1" x14ac:dyDescent="0.25"/>
    <row r="55" ht="13.9" customHeight="1" x14ac:dyDescent="0.25"/>
    <row r="56" ht="13.9" customHeight="1" x14ac:dyDescent="0.25"/>
    <row r="57" ht="13.9" customHeight="1" x14ac:dyDescent="0.25"/>
    <row r="58" ht="13.9" customHeight="1" x14ac:dyDescent="0.25"/>
    <row r="59" ht="13.9" customHeight="1" x14ac:dyDescent="0.25"/>
    <row r="60" ht="13.9" customHeight="1" x14ac:dyDescent="0.25"/>
    <row r="61" ht="13.9" customHeight="1" x14ac:dyDescent="0.25"/>
    <row r="62" ht="13.9" customHeight="1" x14ac:dyDescent="0.25"/>
    <row r="63" ht="13.9" customHeight="1" x14ac:dyDescent="0.25"/>
    <row r="64" ht="13.9" customHeight="1" x14ac:dyDescent="0.25"/>
    <row r="65" ht="13.9" customHeight="1" x14ac:dyDescent="0.25"/>
    <row r="66" ht="13.9" customHeight="1" x14ac:dyDescent="0.25"/>
    <row r="67" ht="13.9" customHeight="1" x14ac:dyDescent="0.25"/>
    <row r="68" ht="13.9" customHeight="1" x14ac:dyDescent="0.25"/>
    <row r="69" ht="13.9" customHeight="1" x14ac:dyDescent="0.25"/>
    <row r="70" ht="13.9" customHeight="1" x14ac:dyDescent="0.25"/>
    <row r="71" ht="13.9" customHeight="1" x14ac:dyDescent="0.25"/>
    <row r="72" ht="13.9" customHeight="1" x14ac:dyDescent="0.25"/>
    <row r="73" ht="13.9" customHeight="1" x14ac:dyDescent="0.25"/>
    <row r="74" ht="13.9" customHeight="1" x14ac:dyDescent="0.25"/>
    <row r="75" ht="13.9" customHeight="1" x14ac:dyDescent="0.25"/>
    <row r="76" ht="13.9" customHeight="1" x14ac:dyDescent="0.25"/>
    <row r="77" ht="13.9" customHeight="1" x14ac:dyDescent="0.25"/>
    <row r="78" ht="13.9" customHeight="1" x14ac:dyDescent="0.25"/>
    <row r="79" ht="13.9" customHeight="1" x14ac:dyDescent="0.25"/>
    <row r="80" ht="13.9" customHeight="1" x14ac:dyDescent="0.25"/>
    <row r="81" ht="13.9" customHeight="1" x14ac:dyDescent="0.25"/>
    <row r="82" ht="13.9" customHeight="1" x14ac:dyDescent="0.25"/>
    <row r="83" ht="13.9" customHeight="1" x14ac:dyDescent="0.25"/>
    <row r="84" ht="13.9" customHeight="1" x14ac:dyDescent="0.25"/>
    <row r="85" ht="13.9" customHeight="1" x14ac:dyDescent="0.25"/>
    <row r="86" ht="13.9" customHeight="1" x14ac:dyDescent="0.25"/>
    <row r="87" ht="13.9" customHeight="1" x14ac:dyDescent="0.25"/>
    <row r="88" ht="13.9" customHeight="1" x14ac:dyDescent="0.25"/>
    <row r="89" ht="13.9" customHeight="1" x14ac:dyDescent="0.25"/>
    <row r="90" ht="13.9" customHeight="1" x14ac:dyDescent="0.25"/>
    <row r="91" ht="13.9" customHeight="1" x14ac:dyDescent="0.25"/>
    <row r="92" ht="13.9" customHeight="1" x14ac:dyDescent="0.25"/>
    <row r="93" ht="13.9" customHeight="1" x14ac:dyDescent="0.25"/>
    <row r="94" ht="13.9" customHeight="1" x14ac:dyDescent="0.25"/>
    <row r="95" ht="13.9" customHeight="1" x14ac:dyDescent="0.25"/>
    <row r="96" ht="13.9" customHeight="1" x14ac:dyDescent="0.25"/>
    <row r="97" ht="13.9" customHeight="1" x14ac:dyDescent="0.25"/>
    <row r="98" ht="13.9" customHeight="1" x14ac:dyDescent="0.25"/>
    <row r="99" ht="13.9" customHeight="1" x14ac:dyDescent="0.25"/>
    <row r="100" ht="13.9" customHeight="1" x14ac:dyDescent="0.25"/>
    <row r="101" ht="13.9" customHeight="1" x14ac:dyDescent="0.25"/>
    <row r="102" ht="13.9" customHeight="1" x14ac:dyDescent="0.25"/>
    <row r="103" ht="13.9" customHeight="1" x14ac:dyDescent="0.25"/>
    <row r="104" ht="13.9" customHeight="1" x14ac:dyDescent="0.25"/>
    <row r="105" ht="13.9" customHeight="1" x14ac:dyDescent="0.25"/>
    <row r="106" ht="13.9" customHeight="1" x14ac:dyDescent="0.25"/>
    <row r="107" ht="13.9" customHeight="1" x14ac:dyDescent="0.25"/>
    <row r="108" ht="13.9" customHeight="1" x14ac:dyDescent="0.25"/>
    <row r="109" ht="13.9" customHeight="1" x14ac:dyDescent="0.25"/>
    <row r="110" ht="13.9" customHeight="1" x14ac:dyDescent="0.25"/>
    <row r="111" ht="13.9" customHeight="1" x14ac:dyDescent="0.25"/>
    <row r="112" ht="13.9" customHeight="1" x14ac:dyDescent="0.25"/>
    <row r="113" ht="13.9" customHeight="1" x14ac:dyDescent="0.25"/>
    <row r="114" ht="13.9" customHeight="1" x14ac:dyDescent="0.25"/>
    <row r="115" ht="13.9" customHeight="1" x14ac:dyDescent="0.25"/>
    <row r="116" ht="13.9" customHeight="1" x14ac:dyDescent="0.25"/>
    <row r="117" ht="13.9" customHeight="1" x14ac:dyDescent="0.25"/>
    <row r="118" ht="13.9" customHeight="1" x14ac:dyDescent="0.25"/>
    <row r="119" ht="13.9" customHeight="1" x14ac:dyDescent="0.25"/>
    <row r="120" ht="13.9" customHeight="1" x14ac:dyDescent="0.25"/>
    <row r="121" ht="13.9" customHeight="1" x14ac:dyDescent="0.25"/>
    <row r="122" ht="13.9" customHeight="1" x14ac:dyDescent="0.25"/>
    <row r="123" ht="13.9" customHeight="1" x14ac:dyDescent="0.25"/>
    <row r="124" ht="13.9" customHeight="1" x14ac:dyDescent="0.25"/>
    <row r="125" ht="13.9" customHeight="1" x14ac:dyDescent="0.25"/>
    <row r="126" ht="13.9" customHeight="1" x14ac:dyDescent="0.25"/>
    <row r="127" ht="13.9" customHeight="1" x14ac:dyDescent="0.25"/>
    <row r="128" ht="13.9" customHeight="1" x14ac:dyDescent="0.25"/>
    <row r="129" ht="13.9" customHeight="1" x14ac:dyDescent="0.25"/>
    <row r="130" ht="13.9" customHeight="1" x14ac:dyDescent="0.25"/>
    <row r="131" ht="13.9" customHeight="1" x14ac:dyDescent="0.25"/>
  </sheetData>
  <mergeCells count="11">
    <mergeCell ref="Y1:Y2"/>
    <mergeCell ref="Z1:Z2"/>
    <mergeCell ref="K1:R1"/>
    <mergeCell ref="X1:X2"/>
    <mergeCell ref="A1:A2"/>
    <mergeCell ref="I1:J1"/>
    <mergeCell ref="S1:T1"/>
    <mergeCell ref="U1:W1"/>
    <mergeCell ref="D1:D2"/>
    <mergeCell ref="B1:C1"/>
    <mergeCell ref="E1:E2"/>
  </mergeCells>
  <conditionalFormatting sqref="M11:R48">
    <cfRule type="containsText" dxfId="48" priority="7" operator="containsText" text="Excellent">
      <formula>NOT(ISERROR(SEARCH("Excellent",M11)))</formula>
    </cfRule>
    <cfRule type="containsText" dxfId="47" priority="8" operator="containsText" text="Bon">
      <formula>NOT(ISERROR(SEARCH("Bon",M11)))</formula>
    </cfRule>
    <cfRule type="containsText" dxfId="46" priority="9" operator="containsText" text="Moyen">
      <formula>NOT(ISERROR(SEARCH("Moyen",M11)))</formula>
    </cfRule>
    <cfRule type="containsText" dxfId="45" priority="10" operator="containsText" text="Insuffisant">
      <formula>NOT(ISERROR(SEARCH("Insuffisant",M11)))</formula>
    </cfRule>
    <cfRule type="containsText" dxfId="44" priority="11" operator="containsText" text="A améliorer">
      <formula>NOT(ISERROR(SEARCH("A améliorer",M11)))</formula>
    </cfRule>
  </conditionalFormatting>
  <conditionalFormatting sqref="X11:X1048576">
    <cfRule type="cellIs" dxfId="43" priority="5" operator="equal">
      <formula>"Défavorable"</formula>
    </cfRule>
  </conditionalFormatting>
  <conditionalFormatting sqref="Z3:Z10">
    <cfRule type="cellIs" dxfId="42" priority="3" operator="equal">
      <formula>"Favorable"</formula>
    </cfRule>
    <cfRule type="cellIs" dxfId="41" priority="4" operator="equal">
      <formula>"Défavorable"</formula>
    </cfRule>
  </conditionalFormatting>
  <conditionalFormatting sqref="X1">
    <cfRule type="cellIs" dxfId="40" priority="1" operator="equal">
      <formula>"Défavorable"</formula>
    </cfRule>
  </conditionalFormatting>
  <pageMargins left="0.15748031496062992" right="0.15748031496062992" top="0.15748031496062992" bottom="0.15748031496062992" header="0.15748031496062992" footer="0.15748031496062992"/>
  <pageSetup paperSize="8" scale="51" orientation="landscape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2</xdr:col>
                <xdr:colOff>1562100</xdr:colOff>
                <xdr:row>0</xdr:row>
                <xdr:rowOff>28575</xdr:rowOff>
              </from>
              <to>
                <xdr:col>3</xdr:col>
                <xdr:colOff>352425</xdr:colOff>
                <xdr:row>0</xdr:row>
                <xdr:rowOff>485775</xdr:rowOff>
              </to>
            </anchor>
          </controlPr>
        </control>
      </mc:Choice>
      <mc:Fallback>
        <control shapeId="819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CB346-D7F2-4DF3-8456-69F2DFDC6DF4}">
  <sheetPr codeName="Feuil35">
    <pageSetUpPr fitToPage="1"/>
  </sheetPr>
  <dimension ref="A1:G28"/>
  <sheetViews>
    <sheetView showGridLines="0" workbookViewId="0">
      <selection activeCell="D4" sqref="D4"/>
    </sheetView>
  </sheetViews>
  <sheetFormatPr baseColWidth="10" defaultColWidth="11.28515625" defaultRowHeight="14.25" x14ac:dyDescent="0.25"/>
  <cols>
    <col min="1" max="1" width="20" style="13" customWidth="1"/>
    <col min="2" max="2" width="60.42578125" style="10" bestFit="1" customWidth="1"/>
    <col min="3" max="3" width="8.7109375" style="10" customWidth="1"/>
    <col min="4" max="4" width="44.140625" style="10" bestFit="1" customWidth="1"/>
    <col min="5" max="5" width="8.7109375" style="10" customWidth="1"/>
    <col min="6" max="6" width="4.7109375" style="10" bestFit="1" customWidth="1"/>
    <col min="7" max="7" width="5" style="10" bestFit="1" customWidth="1"/>
    <col min="8" max="8" width="11.28515625" style="10"/>
    <col min="9" max="9" width="9.28515625" style="10" bestFit="1" customWidth="1"/>
    <col min="10" max="16384" width="11.28515625" style="10"/>
  </cols>
  <sheetData>
    <row r="1" spans="1:7" ht="27.75" x14ac:dyDescent="0.25">
      <c r="A1" s="80" t="str">
        <f>Tableau_compétences!B1</f>
        <v>Grille d'évaluation 2026</v>
      </c>
      <c r="B1" s="80"/>
      <c r="C1" s="80"/>
      <c r="D1" s="80"/>
      <c r="E1" s="80"/>
      <c r="F1" s="50" t="s">
        <v>41</v>
      </c>
      <c r="G1" s="50" t="s">
        <v>42</v>
      </c>
    </row>
    <row r="2" spans="1:7" s="11" customFormat="1" ht="18.75" x14ac:dyDescent="0.25">
      <c r="E2" s="12"/>
    </row>
    <row r="3" spans="1:7" x14ac:dyDescent="0.25">
      <c r="C3" s="14"/>
    </row>
    <row r="4" spans="1:7" ht="18" x14ac:dyDescent="0.25">
      <c r="B4" s="39" t="s">
        <v>11</v>
      </c>
      <c r="D4" s="1" t="s">
        <v>43</v>
      </c>
      <c r="E4" s="15"/>
    </row>
    <row r="5" spans="1:7" ht="15.75" x14ac:dyDescent="0.25">
      <c r="B5" s="39" t="s">
        <v>26</v>
      </c>
      <c r="D5" s="3" t="s">
        <v>32</v>
      </c>
      <c r="E5" s="16"/>
    </row>
    <row r="6" spans="1:7" ht="15.75" x14ac:dyDescent="0.25">
      <c r="B6" s="39" t="s">
        <v>27</v>
      </c>
      <c r="D6" s="41" t="s">
        <v>29</v>
      </c>
      <c r="E6" s="16"/>
    </row>
    <row r="7" spans="1:7" ht="15.75" x14ac:dyDescent="0.25">
      <c r="B7" s="39" t="s">
        <v>12</v>
      </c>
      <c r="D7" s="2"/>
    </row>
    <row r="8" spans="1:7" ht="27" customHeight="1" x14ac:dyDescent="0.25">
      <c r="A8" s="42" t="s">
        <v>38</v>
      </c>
      <c r="B8" s="37" t="s">
        <v>34</v>
      </c>
      <c r="C8" s="53" t="s">
        <v>0</v>
      </c>
      <c r="D8" s="18"/>
      <c r="E8" s="19" t="s">
        <v>1</v>
      </c>
    </row>
    <row r="9" spans="1:7" ht="27" customHeight="1" x14ac:dyDescent="0.25">
      <c r="A9" s="76" t="s">
        <v>2</v>
      </c>
      <c r="B9" s="40" t="s">
        <v>39</v>
      </c>
      <c r="C9" s="53"/>
      <c r="D9" s="20" t="str">
        <f>IF(C9="","",IF(C9=1,"Plutôt oui",IF(C9=0,"Plutôt non")))</f>
        <v/>
      </c>
      <c r="E9" s="81" t="str">
        <f>IF(ISERROR(AVERAGE(C9:C10)),"",AVERAGE(C9:C10))</f>
        <v/>
      </c>
    </row>
    <row r="10" spans="1:7" ht="27" customHeight="1" x14ac:dyDescent="0.25">
      <c r="A10" s="77"/>
      <c r="B10" s="40" t="s">
        <v>40</v>
      </c>
      <c r="C10" s="53"/>
      <c r="D10" s="20" t="str">
        <f t="shared" ref="D10" si="0">IF(C10="","",IF(C10=1,"Plutôt oui",IF(C10=0,"Plutôt non")))</f>
        <v/>
      </c>
      <c r="E10" s="82"/>
    </row>
    <row r="11" spans="1:7" ht="27" customHeight="1" x14ac:dyDescent="0.25">
      <c r="A11" s="76" t="s">
        <v>3</v>
      </c>
      <c r="B11" s="21" t="s">
        <v>4</v>
      </c>
      <c r="C11" s="54"/>
      <c r="D11" s="22" t="str">
        <f>IF(C11=1,"Amélioration prioritaire",IF(C11=2,"En-dessous du niveau attendu",IF(C11=3,"Atteinte du niveau attendu",IF(C11=4,"Au-dessus du niveau attendu",IF(C11=5,"Excellence","")))))</f>
        <v/>
      </c>
      <c r="E11" s="83" t="str">
        <f>IF(ISERROR(AVERAGE(C11:C12)),"",AVERAGE(C11:C12))</f>
        <v/>
      </c>
    </row>
    <row r="12" spans="1:7" ht="27" customHeight="1" x14ac:dyDescent="0.25">
      <c r="A12" s="77"/>
      <c r="B12" s="17" t="s">
        <v>15</v>
      </c>
      <c r="C12" s="55"/>
      <c r="D12" s="22" t="str">
        <f t="shared" ref="D12:D25" si="1">IF(C12=1,"Amélioration prioritaire",IF(C12=2,"En-dessous du niveau attendu",IF(C12=3,"Atteinte du niveau attendu",IF(C12=4,"Au-dessus du niveau attendu",IF(C12=5,"Excellence","")))))</f>
        <v/>
      </c>
      <c r="E12" s="84"/>
    </row>
    <row r="13" spans="1:7" ht="27" customHeight="1" x14ac:dyDescent="0.25">
      <c r="A13" s="76" t="s">
        <v>5</v>
      </c>
      <c r="B13" s="17" t="s">
        <v>6</v>
      </c>
      <c r="C13" s="56"/>
      <c r="D13" s="22" t="str">
        <f t="shared" si="1"/>
        <v/>
      </c>
      <c r="E13" s="78" t="str">
        <f>IF(ISERROR(AVERAGE(C13:C20)),"",AVERAGE(C13:C20))</f>
        <v/>
      </c>
    </row>
    <row r="14" spans="1:7" ht="27" customHeight="1" x14ac:dyDescent="0.25">
      <c r="A14" s="77"/>
      <c r="B14" s="17" t="s">
        <v>7</v>
      </c>
      <c r="C14" s="56"/>
      <c r="D14" s="22" t="str">
        <f t="shared" si="1"/>
        <v/>
      </c>
      <c r="E14" s="79"/>
    </row>
    <row r="15" spans="1:7" ht="27" customHeight="1" x14ac:dyDescent="0.25">
      <c r="A15" s="77"/>
      <c r="B15" s="17" t="s">
        <v>8</v>
      </c>
      <c r="C15" s="56"/>
      <c r="D15" s="22" t="str">
        <f t="shared" si="1"/>
        <v/>
      </c>
      <c r="E15" s="79"/>
    </row>
    <row r="16" spans="1:7" ht="27" customHeight="1" x14ac:dyDescent="0.25">
      <c r="A16" s="77"/>
      <c r="B16" s="17" t="s">
        <v>18</v>
      </c>
      <c r="C16" s="56"/>
      <c r="D16" s="22" t="str">
        <f t="shared" si="1"/>
        <v/>
      </c>
      <c r="E16" s="79"/>
    </row>
    <row r="17" spans="1:5" ht="27" customHeight="1" x14ac:dyDescent="0.25">
      <c r="A17" s="77"/>
      <c r="B17" s="17" t="s">
        <v>16</v>
      </c>
      <c r="C17" s="56"/>
      <c r="D17" s="22" t="str">
        <f t="shared" si="1"/>
        <v/>
      </c>
      <c r="E17" s="79"/>
    </row>
    <row r="18" spans="1:5" ht="27" customHeight="1" x14ac:dyDescent="0.25">
      <c r="A18" s="77"/>
      <c r="B18" s="17" t="s">
        <v>21</v>
      </c>
      <c r="C18" s="56"/>
      <c r="D18" s="22" t="str">
        <f t="shared" si="1"/>
        <v/>
      </c>
      <c r="E18" s="79"/>
    </row>
    <row r="19" spans="1:5" ht="27" customHeight="1" x14ac:dyDescent="0.25">
      <c r="A19" s="77"/>
      <c r="B19" s="17" t="s">
        <v>19</v>
      </c>
      <c r="C19" s="56"/>
      <c r="D19" s="22" t="str">
        <f t="shared" si="1"/>
        <v/>
      </c>
      <c r="E19" s="79"/>
    </row>
    <row r="20" spans="1:5" ht="27" customHeight="1" x14ac:dyDescent="0.25">
      <c r="A20" s="77"/>
      <c r="B20" s="17" t="s">
        <v>17</v>
      </c>
      <c r="C20" s="56"/>
      <c r="D20" s="22" t="str">
        <f t="shared" si="1"/>
        <v/>
      </c>
      <c r="E20" s="79"/>
    </row>
    <row r="21" spans="1:5" ht="27" customHeight="1" x14ac:dyDescent="0.25">
      <c r="A21" s="76" t="s">
        <v>22</v>
      </c>
      <c r="B21" s="17" t="s">
        <v>20</v>
      </c>
      <c r="C21" s="56"/>
      <c r="D21" s="22" t="str">
        <f t="shared" si="1"/>
        <v/>
      </c>
      <c r="E21" s="78" t="str">
        <f>IF(ISERROR(AVERAGE(C21:C22)),"",AVERAGE(C21:C22))</f>
        <v/>
      </c>
    </row>
    <row r="22" spans="1:5" ht="27" customHeight="1" x14ac:dyDescent="0.25">
      <c r="A22" s="77"/>
      <c r="B22" s="17" t="s">
        <v>9</v>
      </c>
      <c r="C22" s="56"/>
      <c r="D22" s="22" t="str">
        <f t="shared" si="1"/>
        <v/>
      </c>
      <c r="E22" s="79"/>
    </row>
    <row r="23" spans="1:5" ht="27" customHeight="1" x14ac:dyDescent="0.25">
      <c r="A23" s="76" t="s">
        <v>10</v>
      </c>
      <c r="B23" s="17" t="s">
        <v>35</v>
      </c>
      <c r="C23" s="56"/>
      <c r="D23" s="22" t="str">
        <f t="shared" si="1"/>
        <v/>
      </c>
      <c r="E23" s="78" t="str">
        <f>IF(ISERROR(AVERAGE(C23:C25)),"",AVERAGE(C23:C25))</f>
        <v/>
      </c>
    </row>
    <row r="24" spans="1:5" ht="27" customHeight="1" x14ac:dyDescent="0.25">
      <c r="A24" s="77"/>
      <c r="B24" s="17" t="s">
        <v>23</v>
      </c>
      <c r="C24" s="56"/>
      <c r="D24" s="22" t="str">
        <f t="shared" si="1"/>
        <v/>
      </c>
      <c r="E24" s="79"/>
    </row>
    <row r="25" spans="1:5" ht="27" customHeight="1" x14ac:dyDescent="0.25">
      <c r="A25" s="86"/>
      <c r="B25" s="17" t="s">
        <v>24</v>
      </c>
      <c r="C25" s="56"/>
      <c r="D25" s="22" t="str">
        <f t="shared" si="1"/>
        <v/>
      </c>
      <c r="E25" s="87"/>
    </row>
    <row r="26" spans="1:5" ht="18" customHeight="1" x14ac:dyDescent="0.25">
      <c r="A26" s="88" t="s">
        <v>37</v>
      </c>
      <c r="B26" s="89"/>
      <c r="C26" s="90"/>
      <c r="D26" s="24" t="str">
        <f>IF(ISERROR(AVERAGE(E23,E21,E13,E11,E9)),"",AVERAGE(E23,E21,E13,E11,E9))</f>
        <v/>
      </c>
    </row>
    <row r="27" spans="1:5" ht="18.75" x14ac:dyDescent="0.25">
      <c r="A27" s="91" t="s">
        <v>25</v>
      </c>
      <c r="B27" s="92"/>
      <c r="C27" s="93"/>
      <c r="D27" s="49"/>
      <c r="E27" s="26"/>
    </row>
    <row r="28" spans="1:5" ht="18.75" x14ac:dyDescent="0.25">
      <c r="A28" s="85" t="s">
        <v>36</v>
      </c>
      <c r="B28" s="85"/>
      <c r="C28" s="85"/>
      <c r="D28" s="23" t="str">
        <f>IF(D26="","",IF(D26&gt;=2.4,"Favorable","Défavorable"))</f>
        <v/>
      </c>
      <c r="E28" s="25"/>
    </row>
  </sheetData>
  <mergeCells count="14">
    <mergeCell ref="A28:C28"/>
    <mergeCell ref="A21:A22"/>
    <mergeCell ref="E21:E22"/>
    <mergeCell ref="A23:A25"/>
    <mergeCell ref="E23:E25"/>
    <mergeCell ref="A26:C26"/>
    <mergeCell ref="A27:C27"/>
    <mergeCell ref="A13:A20"/>
    <mergeCell ref="E13:E20"/>
    <mergeCell ref="A1:E1"/>
    <mergeCell ref="A9:A10"/>
    <mergeCell ref="E9:E10"/>
    <mergeCell ref="A11:A12"/>
    <mergeCell ref="E11:E12"/>
  </mergeCells>
  <conditionalFormatting sqref="D11:D25">
    <cfRule type="cellIs" dxfId="39" priority="1" operator="equal">
      <formula>"Amélioration prioritaire"</formula>
    </cfRule>
    <cfRule type="cellIs" dxfId="38" priority="2" operator="equal">
      <formula>"En-dessous du niveau attendu"</formula>
    </cfRule>
    <cfRule type="cellIs" dxfId="37" priority="3" operator="equal">
      <formula>"Atteinte du niveau attendu"</formula>
    </cfRule>
    <cfRule type="cellIs" dxfId="36" priority="4" operator="equal">
      <formula>"Au-dessus du niveau attendu"</formula>
    </cfRule>
    <cfRule type="cellIs" dxfId="35" priority="5" operator="equal">
      <formula>"Excellence"</formula>
    </cfRule>
  </conditionalFormatting>
  <dataValidations count="2">
    <dataValidation type="whole" allowBlank="1" showInputMessage="1" showErrorMessage="1" sqref="C11:C25" xr:uid="{66739478-2F46-48F9-A8A7-ECB1B8A7D71D}">
      <formula1>0</formula1>
      <formula2>5</formula2>
    </dataValidation>
    <dataValidation type="list" allowBlank="1" showInputMessage="1" showErrorMessage="1" sqref="D5:D6" xr:uid="{037BD18E-DC33-4C60-937D-7957B14DB565}">
      <formula1>#REF!</formula1>
    </dataValidation>
  </dataValidations>
  <pageMargins left="0.15748031496062992" right="0.15748031496062992" top="0.15748031496062992" bottom="0.15748031496062992" header="0.15748031496062992" footer="0.15748031496062992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0ACA-BF01-4E99-91FE-2B35CFCAF394}">
  <sheetPr codeName="Feuil36">
    <pageSetUpPr fitToPage="1"/>
  </sheetPr>
  <dimension ref="A1:G28"/>
  <sheetViews>
    <sheetView showGridLines="0" workbookViewId="0">
      <selection activeCell="D5" sqref="D5"/>
    </sheetView>
  </sheetViews>
  <sheetFormatPr baseColWidth="10" defaultColWidth="11.28515625" defaultRowHeight="14.25" x14ac:dyDescent="0.25"/>
  <cols>
    <col min="1" max="1" width="20" style="13" customWidth="1"/>
    <col min="2" max="2" width="60.42578125" style="10" bestFit="1" customWidth="1"/>
    <col min="3" max="3" width="8.7109375" style="10" customWidth="1"/>
    <col min="4" max="4" width="44.140625" style="10" bestFit="1" customWidth="1"/>
    <col min="5" max="5" width="8.7109375" style="10" customWidth="1"/>
    <col min="6" max="6" width="4.7109375" style="10" bestFit="1" customWidth="1"/>
    <col min="7" max="7" width="5" style="10" bestFit="1" customWidth="1"/>
    <col min="8" max="8" width="11.28515625" style="10"/>
    <col min="9" max="9" width="9.28515625" style="10" bestFit="1" customWidth="1"/>
    <col min="10" max="16384" width="11.28515625" style="10"/>
  </cols>
  <sheetData>
    <row r="1" spans="1:7" ht="27.75" x14ac:dyDescent="0.25">
      <c r="A1" s="80" t="str">
        <f>Tableau_compétences!B1</f>
        <v>Grille d'évaluation 2026</v>
      </c>
      <c r="B1" s="80"/>
      <c r="C1" s="80"/>
      <c r="D1" s="80"/>
      <c r="E1" s="80"/>
      <c r="F1" s="50" t="s">
        <v>41</v>
      </c>
      <c r="G1" s="50" t="s">
        <v>42</v>
      </c>
    </row>
    <row r="2" spans="1:7" s="11" customFormat="1" ht="18.75" x14ac:dyDescent="0.25">
      <c r="E2" s="12"/>
    </row>
    <row r="3" spans="1:7" x14ac:dyDescent="0.25">
      <c r="C3" s="14"/>
    </row>
    <row r="4" spans="1:7" ht="18" x14ac:dyDescent="0.25">
      <c r="B4" s="39" t="s">
        <v>11</v>
      </c>
      <c r="D4" s="1" t="s">
        <v>44</v>
      </c>
      <c r="E4" s="15"/>
    </row>
    <row r="5" spans="1:7" ht="15.75" x14ac:dyDescent="0.25">
      <c r="B5" s="39" t="s">
        <v>26</v>
      </c>
      <c r="D5" s="3" t="s">
        <v>32</v>
      </c>
      <c r="E5" s="16"/>
    </row>
    <row r="6" spans="1:7" ht="15.75" x14ac:dyDescent="0.25">
      <c r="B6" s="39" t="s">
        <v>27</v>
      </c>
      <c r="D6" s="41" t="s">
        <v>29</v>
      </c>
      <c r="E6" s="16"/>
    </row>
    <row r="7" spans="1:7" ht="15.75" x14ac:dyDescent="0.25">
      <c r="B7" s="39" t="s">
        <v>12</v>
      </c>
      <c r="D7" s="2"/>
    </row>
    <row r="8" spans="1:7" ht="27" customHeight="1" x14ac:dyDescent="0.25">
      <c r="A8" s="42" t="s">
        <v>38</v>
      </c>
      <c r="B8" s="37" t="s">
        <v>34</v>
      </c>
      <c r="C8" s="53" t="s">
        <v>0</v>
      </c>
      <c r="D8" s="18"/>
      <c r="E8" s="19" t="s">
        <v>1</v>
      </c>
    </row>
    <row r="9" spans="1:7" ht="27" customHeight="1" x14ac:dyDescent="0.25">
      <c r="A9" s="76" t="s">
        <v>2</v>
      </c>
      <c r="B9" s="40" t="s">
        <v>39</v>
      </c>
      <c r="C9" s="53"/>
      <c r="D9" s="20" t="str">
        <f>IF(C9="","",IF(C9=1,"Plutôt oui",IF(C9=0,"Plutôt non")))</f>
        <v/>
      </c>
      <c r="E9" s="81" t="str">
        <f>IF(ISERROR(AVERAGE(C9:C10)),"",AVERAGE(C9:C10))</f>
        <v/>
      </c>
    </row>
    <row r="10" spans="1:7" ht="27" customHeight="1" x14ac:dyDescent="0.25">
      <c r="A10" s="77"/>
      <c r="B10" s="40" t="s">
        <v>40</v>
      </c>
      <c r="C10" s="53"/>
      <c r="D10" s="20" t="str">
        <f t="shared" ref="D10" si="0">IF(C10="","",IF(C10=1,"Plutôt oui",IF(C10=0,"Plutôt non")))</f>
        <v/>
      </c>
      <c r="E10" s="82"/>
    </row>
    <row r="11" spans="1:7" ht="27" customHeight="1" x14ac:dyDescent="0.25">
      <c r="A11" s="76" t="s">
        <v>3</v>
      </c>
      <c r="B11" s="21" t="s">
        <v>4</v>
      </c>
      <c r="C11" s="54"/>
      <c r="D11" s="22" t="str">
        <f>IF(C11=1,"Amélioration prioritaire",IF(C11=2,"En-dessous du niveau attendu",IF(C11=3,"Atteinte du niveau attendu",IF(C11=4,"Au-dessus du niveau attendu",IF(C11=5,"Excellence","")))))</f>
        <v/>
      </c>
      <c r="E11" s="83" t="str">
        <f>IF(ISERROR(AVERAGE(C11:C12)),"",AVERAGE(C11:C12))</f>
        <v/>
      </c>
    </row>
    <row r="12" spans="1:7" ht="27" customHeight="1" x14ac:dyDescent="0.25">
      <c r="A12" s="77"/>
      <c r="B12" s="17" t="s">
        <v>15</v>
      </c>
      <c r="C12" s="55"/>
      <c r="D12" s="22" t="str">
        <f t="shared" ref="D12:D25" si="1">IF(C12=1,"Amélioration prioritaire",IF(C12=2,"En-dessous du niveau attendu",IF(C12=3,"Atteinte du niveau attendu",IF(C12=4,"Au-dessus du niveau attendu",IF(C12=5,"Excellence","")))))</f>
        <v/>
      </c>
      <c r="E12" s="84"/>
    </row>
    <row r="13" spans="1:7" ht="27" customHeight="1" x14ac:dyDescent="0.25">
      <c r="A13" s="76" t="s">
        <v>5</v>
      </c>
      <c r="B13" s="17" t="s">
        <v>6</v>
      </c>
      <c r="C13" s="56"/>
      <c r="D13" s="22" t="str">
        <f t="shared" si="1"/>
        <v/>
      </c>
      <c r="E13" s="78" t="str">
        <f>IF(ISERROR(AVERAGE(C13:C20)),"",AVERAGE(C13:C20))</f>
        <v/>
      </c>
    </row>
    <row r="14" spans="1:7" ht="27" customHeight="1" x14ac:dyDescent="0.25">
      <c r="A14" s="77"/>
      <c r="B14" s="17" t="s">
        <v>7</v>
      </c>
      <c r="C14" s="56"/>
      <c r="D14" s="22" t="str">
        <f t="shared" si="1"/>
        <v/>
      </c>
      <c r="E14" s="79"/>
    </row>
    <row r="15" spans="1:7" ht="27" customHeight="1" x14ac:dyDescent="0.25">
      <c r="A15" s="77"/>
      <c r="B15" s="17" t="s">
        <v>8</v>
      </c>
      <c r="C15" s="56"/>
      <c r="D15" s="22" t="str">
        <f t="shared" si="1"/>
        <v/>
      </c>
      <c r="E15" s="79"/>
    </row>
    <row r="16" spans="1:7" ht="27" customHeight="1" x14ac:dyDescent="0.25">
      <c r="A16" s="77"/>
      <c r="B16" s="17" t="s">
        <v>18</v>
      </c>
      <c r="C16" s="56"/>
      <c r="D16" s="22" t="str">
        <f t="shared" si="1"/>
        <v/>
      </c>
      <c r="E16" s="79"/>
    </row>
    <row r="17" spans="1:5" ht="27" customHeight="1" x14ac:dyDescent="0.25">
      <c r="A17" s="77"/>
      <c r="B17" s="17" t="s">
        <v>16</v>
      </c>
      <c r="C17" s="56"/>
      <c r="D17" s="22" t="str">
        <f t="shared" si="1"/>
        <v/>
      </c>
      <c r="E17" s="79"/>
    </row>
    <row r="18" spans="1:5" ht="27" customHeight="1" x14ac:dyDescent="0.25">
      <c r="A18" s="77"/>
      <c r="B18" s="17" t="s">
        <v>21</v>
      </c>
      <c r="C18" s="56"/>
      <c r="D18" s="22" t="str">
        <f t="shared" si="1"/>
        <v/>
      </c>
      <c r="E18" s="79"/>
    </row>
    <row r="19" spans="1:5" ht="27" customHeight="1" x14ac:dyDescent="0.25">
      <c r="A19" s="77"/>
      <c r="B19" s="17" t="s">
        <v>19</v>
      </c>
      <c r="C19" s="56"/>
      <c r="D19" s="22" t="str">
        <f t="shared" si="1"/>
        <v/>
      </c>
      <c r="E19" s="79"/>
    </row>
    <row r="20" spans="1:5" ht="27" customHeight="1" x14ac:dyDescent="0.25">
      <c r="A20" s="77"/>
      <c r="B20" s="17" t="s">
        <v>17</v>
      </c>
      <c r="C20" s="56"/>
      <c r="D20" s="22" t="str">
        <f t="shared" si="1"/>
        <v/>
      </c>
      <c r="E20" s="79"/>
    </row>
    <row r="21" spans="1:5" ht="27" customHeight="1" x14ac:dyDescent="0.25">
      <c r="A21" s="76" t="s">
        <v>22</v>
      </c>
      <c r="B21" s="17" t="s">
        <v>20</v>
      </c>
      <c r="C21" s="56"/>
      <c r="D21" s="22" t="str">
        <f t="shared" si="1"/>
        <v/>
      </c>
      <c r="E21" s="78" t="str">
        <f>IF(ISERROR(AVERAGE(C21:C22)),"",AVERAGE(C21:C22))</f>
        <v/>
      </c>
    </row>
    <row r="22" spans="1:5" ht="27" customHeight="1" x14ac:dyDescent="0.25">
      <c r="A22" s="77"/>
      <c r="B22" s="17" t="s">
        <v>9</v>
      </c>
      <c r="C22" s="56"/>
      <c r="D22" s="22" t="str">
        <f t="shared" si="1"/>
        <v/>
      </c>
      <c r="E22" s="79"/>
    </row>
    <row r="23" spans="1:5" ht="27" customHeight="1" x14ac:dyDescent="0.25">
      <c r="A23" s="76" t="s">
        <v>10</v>
      </c>
      <c r="B23" s="17" t="s">
        <v>35</v>
      </c>
      <c r="C23" s="56"/>
      <c r="D23" s="22" t="str">
        <f t="shared" si="1"/>
        <v/>
      </c>
      <c r="E23" s="78" t="str">
        <f>IF(ISERROR(AVERAGE(C23:C25)),"",AVERAGE(C23:C25))</f>
        <v/>
      </c>
    </row>
    <row r="24" spans="1:5" ht="27" customHeight="1" x14ac:dyDescent="0.25">
      <c r="A24" s="77"/>
      <c r="B24" s="17" t="s">
        <v>23</v>
      </c>
      <c r="C24" s="56"/>
      <c r="D24" s="22" t="str">
        <f t="shared" si="1"/>
        <v/>
      </c>
      <c r="E24" s="79"/>
    </row>
    <row r="25" spans="1:5" ht="27" customHeight="1" x14ac:dyDescent="0.25">
      <c r="A25" s="86"/>
      <c r="B25" s="17" t="s">
        <v>24</v>
      </c>
      <c r="C25" s="56"/>
      <c r="D25" s="22" t="str">
        <f t="shared" si="1"/>
        <v/>
      </c>
      <c r="E25" s="87"/>
    </row>
    <row r="26" spans="1:5" ht="18" customHeight="1" x14ac:dyDescent="0.25">
      <c r="A26" s="88" t="s">
        <v>37</v>
      </c>
      <c r="B26" s="89"/>
      <c r="C26" s="90"/>
      <c r="D26" s="24" t="str">
        <f>IF(ISERROR(AVERAGE(E23,E21,E13,E11,E9)),"",AVERAGE(E23,E21,E13,E11,E9))</f>
        <v/>
      </c>
    </row>
    <row r="27" spans="1:5" ht="18.75" x14ac:dyDescent="0.25">
      <c r="A27" s="91" t="s">
        <v>25</v>
      </c>
      <c r="B27" s="92"/>
      <c r="C27" s="93"/>
      <c r="D27" s="49"/>
      <c r="E27" s="26"/>
    </row>
    <row r="28" spans="1:5" ht="18.75" x14ac:dyDescent="0.25">
      <c r="A28" s="85" t="s">
        <v>36</v>
      </c>
      <c r="B28" s="85"/>
      <c r="C28" s="85"/>
      <c r="D28" s="23" t="str">
        <f>IF(D26="","",IF(D26&gt;=2.4,"Favorable","Défavorable"))</f>
        <v/>
      </c>
      <c r="E28" s="25"/>
    </row>
  </sheetData>
  <mergeCells count="14">
    <mergeCell ref="A28:C28"/>
    <mergeCell ref="A21:A22"/>
    <mergeCell ref="E21:E22"/>
    <mergeCell ref="A23:A25"/>
    <mergeCell ref="E23:E25"/>
    <mergeCell ref="A26:C26"/>
    <mergeCell ref="A27:C27"/>
    <mergeCell ref="A13:A20"/>
    <mergeCell ref="E13:E20"/>
    <mergeCell ref="A1:E1"/>
    <mergeCell ref="A9:A10"/>
    <mergeCell ref="E9:E10"/>
    <mergeCell ref="A11:A12"/>
    <mergeCell ref="E11:E12"/>
  </mergeCells>
  <conditionalFormatting sqref="D11:D25">
    <cfRule type="cellIs" dxfId="34" priority="1" operator="equal">
      <formula>"Amélioration prioritaire"</formula>
    </cfRule>
    <cfRule type="cellIs" dxfId="33" priority="2" operator="equal">
      <formula>"En-dessous du niveau attendu"</formula>
    </cfRule>
    <cfRule type="cellIs" dxfId="32" priority="3" operator="equal">
      <formula>"Atteinte du niveau attendu"</formula>
    </cfRule>
    <cfRule type="cellIs" dxfId="31" priority="4" operator="equal">
      <formula>"Au-dessus du niveau attendu"</formula>
    </cfRule>
    <cfRule type="cellIs" dxfId="30" priority="5" operator="equal">
      <formula>"Excellence"</formula>
    </cfRule>
  </conditionalFormatting>
  <dataValidations count="2">
    <dataValidation type="whole" allowBlank="1" showInputMessage="1" showErrorMessage="1" sqref="C11:C25" xr:uid="{FF9FA5E7-398A-45CF-A9AD-9BC156751FE5}">
      <formula1>0</formula1>
      <formula2>5</formula2>
    </dataValidation>
    <dataValidation type="list" allowBlank="1" showInputMessage="1" showErrorMessage="1" sqref="D5:D6" xr:uid="{A7E2DEB3-8425-40AE-9FA2-A3DC897D26FF}">
      <formula1>#REF!</formula1>
    </dataValidation>
  </dataValidations>
  <pageMargins left="0.15748031496062992" right="0.15748031496062992" top="0.15748031496062992" bottom="0.15748031496062992" header="0.15748031496062992" footer="0.15748031496062992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7373C-A5B2-4F27-A7B3-C0EC4BA99986}">
  <sheetPr codeName="Feuil37">
    <pageSetUpPr fitToPage="1"/>
  </sheetPr>
  <dimension ref="A1:G28"/>
  <sheetViews>
    <sheetView showGridLines="0" workbookViewId="0">
      <selection activeCell="D5" sqref="D5"/>
    </sheetView>
  </sheetViews>
  <sheetFormatPr baseColWidth="10" defaultColWidth="11.28515625" defaultRowHeight="14.25" x14ac:dyDescent="0.25"/>
  <cols>
    <col min="1" max="1" width="20" style="13" customWidth="1"/>
    <col min="2" max="2" width="60.42578125" style="10" bestFit="1" customWidth="1"/>
    <col min="3" max="3" width="8.7109375" style="10" customWidth="1"/>
    <col min="4" max="4" width="44.140625" style="10" bestFit="1" customWidth="1"/>
    <col min="5" max="5" width="8.7109375" style="10" customWidth="1"/>
    <col min="6" max="6" width="4.7109375" style="10" bestFit="1" customWidth="1"/>
    <col min="7" max="7" width="5" style="10" bestFit="1" customWidth="1"/>
    <col min="8" max="8" width="11.28515625" style="10"/>
    <col min="9" max="9" width="9.28515625" style="10" bestFit="1" customWidth="1"/>
    <col min="10" max="16384" width="11.28515625" style="10"/>
  </cols>
  <sheetData>
    <row r="1" spans="1:7" ht="27.75" x14ac:dyDescent="0.25">
      <c r="A1" s="80" t="str">
        <f>Tableau_compétences!B1</f>
        <v>Grille d'évaluation 2026</v>
      </c>
      <c r="B1" s="80"/>
      <c r="C1" s="80"/>
      <c r="D1" s="80"/>
      <c r="E1" s="80"/>
      <c r="F1" s="50" t="s">
        <v>41</v>
      </c>
      <c r="G1" s="50" t="s">
        <v>42</v>
      </c>
    </row>
    <row r="2" spans="1:7" s="11" customFormat="1" ht="18.75" x14ac:dyDescent="0.25">
      <c r="E2" s="12"/>
    </row>
    <row r="3" spans="1:7" x14ac:dyDescent="0.25">
      <c r="C3" s="14"/>
    </row>
    <row r="4" spans="1:7" ht="18" x14ac:dyDescent="0.25">
      <c r="B4" s="39" t="s">
        <v>11</v>
      </c>
      <c r="D4" s="1" t="s">
        <v>45</v>
      </c>
      <c r="E4" s="15"/>
    </row>
    <row r="5" spans="1:7" ht="15.75" x14ac:dyDescent="0.25">
      <c r="B5" s="39" t="s">
        <v>26</v>
      </c>
      <c r="D5" s="3" t="s">
        <v>32</v>
      </c>
      <c r="E5" s="16"/>
    </row>
    <row r="6" spans="1:7" ht="15.75" x14ac:dyDescent="0.25">
      <c r="B6" s="39" t="s">
        <v>27</v>
      </c>
      <c r="D6" s="41" t="s">
        <v>28</v>
      </c>
      <c r="E6" s="16"/>
    </row>
    <row r="7" spans="1:7" ht="15.75" x14ac:dyDescent="0.25">
      <c r="B7" s="39" t="s">
        <v>12</v>
      </c>
      <c r="D7" s="2"/>
    </row>
    <row r="8" spans="1:7" ht="27" customHeight="1" x14ac:dyDescent="0.25">
      <c r="A8" s="42" t="s">
        <v>38</v>
      </c>
      <c r="B8" s="37" t="s">
        <v>34</v>
      </c>
      <c r="C8" s="53" t="s">
        <v>0</v>
      </c>
      <c r="D8" s="18"/>
      <c r="E8" s="19" t="s">
        <v>1</v>
      </c>
    </row>
    <row r="9" spans="1:7" ht="27" customHeight="1" x14ac:dyDescent="0.25">
      <c r="A9" s="76" t="s">
        <v>2</v>
      </c>
      <c r="B9" s="40" t="s">
        <v>39</v>
      </c>
      <c r="C9" s="53"/>
      <c r="D9" s="20" t="str">
        <f>IF(C9="","",IF(C9=1,"Plutôt oui",IF(C9=0,"Plutôt non")))</f>
        <v/>
      </c>
      <c r="E9" s="81" t="str">
        <f>IF(ISERROR(AVERAGE(C9:C10)),"",AVERAGE(C9:C10))</f>
        <v/>
      </c>
    </row>
    <row r="10" spans="1:7" ht="27" customHeight="1" x14ac:dyDescent="0.25">
      <c r="A10" s="77"/>
      <c r="B10" s="40" t="s">
        <v>40</v>
      </c>
      <c r="C10" s="53"/>
      <c r="D10" s="20" t="str">
        <f t="shared" ref="D10" si="0">IF(C10="","",IF(C10=1,"Plutôt oui",IF(C10=0,"Plutôt non")))</f>
        <v/>
      </c>
      <c r="E10" s="82"/>
    </row>
    <row r="11" spans="1:7" ht="27" customHeight="1" x14ac:dyDescent="0.25">
      <c r="A11" s="76" t="s">
        <v>3</v>
      </c>
      <c r="B11" s="21" t="s">
        <v>4</v>
      </c>
      <c r="C11" s="54"/>
      <c r="D11" s="22" t="str">
        <f>IF(C11=1,"Amélioration prioritaire",IF(C11=2,"En-dessous du niveau attendu",IF(C11=3,"Atteinte du niveau attendu",IF(C11=4,"Au-dessus du niveau attendu",IF(C11=5,"Excellence","")))))</f>
        <v/>
      </c>
      <c r="E11" s="83" t="str">
        <f>IF(ISERROR(AVERAGE(C11:C12)),"",AVERAGE(C11:C12))</f>
        <v/>
      </c>
    </row>
    <row r="12" spans="1:7" ht="27" customHeight="1" x14ac:dyDescent="0.25">
      <c r="A12" s="77"/>
      <c r="B12" s="17" t="s">
        <v>15</v>
      </c>
      <c r="C12" s="55"/>
      <c r="D12" s="22" t="str">
        <f t="shared" ref="D12:D25" si="1">IF(C12=1,"Amélioration prioritaire",IF(C12=2,"En-dessous du niveau attendu",IF(C12=3,"Atteinte du niveau attendu",IF(C12=4,"Au-dessus du niveau attendu",IF(C12=5,"Excellence","")))))</f>
        <v/>
      </c>
      <c r="E12" s="84"/>
    </row>
    <row r="13" spans="1:7" ht="27" customHeight="1" x14ac:dyDescent="0.25">
      <c r="A13" s="76" t="s">
        <v>5</v>
      </c>
      <c r="B13" s="17" t="s">
        <v>6</v>
      </c>
      <c r="C13" s="56"/>
      <c r="D13" s="22" t="str">
        <f t="shared" si="1"/>
        <v/>
      </c>
      <c r="E13" s="78" t="str">
        <f>IF(ISERROR(AVERAGE(C13:C20)),"",AVERAGE(C13:C20))</f>
        <v/>
      </c>
    </row>
    <row r="14" spans="1:7" ht="27" customHeight="1" x14ac:dyDescent="0.25">
      <c r="A14" s="77"/>
      <c r="B14" s="17" t="s">
        <v>7</v>
      </c>
      <c r="C14" s="56"/>
      <c r="D14" s="22" t="str">
        <f t="shared" si="1"/>
        <v/>
      </c>
      <c r="E14" s="79"/>
    </row>
    <row r="15" spans="1:7" ht="27" customHeight="1" x14ac:dyDescent="0.25">
      <c r="A15" s="77"/>
      <c r="B15" s="17" t="s">
        <v>8</v>
      </c>
      <c r="C15" s="56"/>
      <c r="D15" s="22" t="str">
        <f t="shared" si="1"/>
        <v/>
      </c>
      <c r="E15" s="79"/>
    </row>
    <row r="16" spans="1:7" ht="27" customHeight="1" x14ac:dyDescent="0.25">
      <c r="A16" s="77"/>
      <c r="B16" s="17" t="s">
        <v>18</v>
      </c>
      <c r="C16" s="56"/>
      <c r="D16" s="22" t="str">
        <f t="shared" si="1"/>
        <v/>
      </c>
      <c r="E16" s="79"/>
    </row>
    <row r="17" spans="1:5" ht="27" customHeight="1" x14ac:dyDescent="0.25">
      <c r="A17" s="77"/>
      <c r="B17" s="17" t="s">
        <v>16</v>
      </c>
      <c r="C17" s="56"/>
      <c r="D17" s="22" t="str">
        <f t="shared" si="1"/>
        <v/>
      </c>
      <c r="E17" s="79"/>
    </row>
    <row r="18" spans="1:5" ht="27" customHeight="1" x14ac:dyDescent="0.25">
      <c r="A18" s="77"/>
      <c r="B18" s="17" t="s">
        <v>21</v>
      </c>
      <c r="C18" s="56"/>
      <c r="D18" s="22" t="str">
        <f t="shared" si="1"/>
        <v/>
      </c>
      <c r="E18" s="79"/>
    </row>
    <row r="19" spans="1:5" ht="27" customHeight="1" x14ac:dyDescent="0.25">
      <c r="A19" s="77"/>
      <c r="B19" s="17" t="s">
        <v>19</v>
      </c>
      <c r="C19" s="56"/>
      <c r="D19" s="22" t="str">
        <f t="shared" si="1"/>
        <v/>
      </c>
      <c r="E19" s="79"/>
    </row>
    <row r="20" spans="1:5" ht="27" customHeight="1" x14ac:dyDescent="0.25">
      <c r="A20" s="77"/>
      <c r="B20" s="17" t="s">
        <v>17</v>
      </c>
      <c r="C20" s="56"/>
      <c r="D20" s="22" t="str">
        <f t="shared" si="1"/>
        <v/>
      </c>
      <c r="E20" s="79"/>
    </row>
    <row r="21" spans="1:5" ht="27" customHeight="1" x14ac:dyDescent="0.25">
      <c r="A21" s="76" t="s">
        <v>22</v>
      </c>
      <c r="B21" s="17" t="s">
        <v>20</v>
      </c>
      <c r="C21" s="56"/>
      <c r="D21" s="22" t="str">
        <f t="shared" si="1"/>
        <v/>
      </c>
      <c r="E21" s="78" t="str">
        <f>IF(ISERROR(AVERAGE(C21:C22)),"",AVERAGE(C21:C22))</f>
        <v/>
      </c>
    </row>
    <row r="22" spans="1:5" ht="27" customHeight="1" x14ac:dyDescent="0.25">
      <c r="A22" s="77"/>
      <c r="B22" s="17" t="s">
        <v>9</v>
      </c>
      <c r="C22" s="56"/>
      <c r="D22" s="22" t="str">
        <f t="shared" si="1"/>
        <v/>
      </c>
      <c r="E22" s="79"/>
    </row>
    <row r="23" spans="1:5" ht="27" customHeight="1" x14ac:dyDescent="0.25">
      <c r="A23" s="76" t="s">
        <v>10</v>
      </c>
      <c r="B23" s="17" t="s">
        <v>35</v>
      </c>
      <c r="C23" s="56"/>
      <c r="D23" s="22" t="str">
        <f t="shared" si="1"/>
        <v/>
      </c>
      <c r="E23" s="78" t="str">
        <f>IF(ISERROR(AVERAGE(C23:C25)),"",AVERAGE(C23:C25))</f>
        <v/>
      </c>
    </row>
    <row r="24" spans="1:5" ht="27" customHeight="1" x14ac:dyDescent="0.25">
      <c r="A24" s="77"/>
      <c r="B24" s="17" t="s">
        <v>23</v>
      </c>
      <c r="C24" s="56"/>
      <c r="D24" s="22" t="str">
        <f t="shared" si="1"/>
        <v/>
      </c>
      <c r="E24" s="79"/>
    </row>
    <row r="25" spans="1:5" ht="27" customHeight="1" x14ac:dyDescent="0.25">
      <c r="A25" s="86"/>
      <c r="B25" s="17" t="s">
        <v>24</v>
      </c>
      <c r="C25" s="56"/>
      <c r="D25" s="22" t="str">
        <f t="shared" si="1"/>
        <v/>
      </c>
      <c r="E25" s="87"/>
    </row>
    <row r="26" spans="1:5" ht="18" customHeight="1" x14ac:dyDescent="0.25">
      <c r="A26" s="88" t="s">
        <v>37</v>
      </c>
      <c r="B26" s="89"/>
      <c r="C26" s="90"/>
      <c r="D26" s="24" t="str">
        <f>IF(ISERROR(AVERAGE(E23,E21,E13,E11,E9)),"",AVERAGE(E23,E21,E13,E11,E9))</f>
        <v/>
      </c>
    </row>
    <row r="27" spans="1:5" ht="18.75" x14ac:dyDescent="0.25">
      <c r="A27" s="91" t="s">
        <v>25</v>
      </c>
      <c r="B27" s="92"/>
      <c r="C27" s="93"/>
      <c r="D27" s="49"/>
      <c r="E27" s="26"/>
    </row>
    <row r="28" spans="1:5" ht="18.75" x14ac:dyDescent="0.25">
      <c r="A28" s="85" t="s">
        <v>36</v>
      </c>
      <c r="B28" s="85"/>
      <c r="C28" s="85"/>
      <c r="D28" s="23" t="str">
        <f>IF(D26="","",IF(D26&gt;=2.4,"Favorable","Défavorable"))</f>
        <v/>
      </c>
      <c r="E28" s="25"/>
    </row>
  </sheetData>
  <mergeCells count="14">
    <mergeCell ref="A28:C28"/>
    <mergeCell ref="A21:A22"/>
    <mergeCell ref="E21:E22"/>
    <mergeCell ref="A23:A25"/>
    <mergeCell ref="E23:E25"/>
    <mergeCell ref="A26:C26"/>
    <mergeCell ref="A27:C27"/>
    <mergeCell ref="A13:A20"/>
    <mergeCell ref="E13:E20"/>
    <mergeCell ref="A1:E1"/>
    <mergeCell ref="A9:A10"/>
    <mergeCell ref="E9:E10"/>
    <mergeCell ref="A11:A12"/>
    <mergeCell ref="E11:E12"/>
  </mergeCells>
  <conditionalFormatting sqref="D11:D25">
    <cfRule type="cellIs" dxfId="29" priority="1" operator="equal">
      <formula>"Amélioration prioritaire"</formula>
    </cfRule>
    <cfRule type="cellIs" dxfId="28" priority="2" operator="equal">
      <formula>"En-dessous du niveau attendu"</formula>
    </cfRule>
    <cfRule type="cellIs" dxfId="27" priority="3" operator="equal">
      <formula>"Atteinte du niveau attendu"</formula>
    </cfRule>
    <cfRule type="cellIs" dxfId="26" priority="4" operator="equal">
      <formula>"Au-dessus du niveau attendu"</formula>
    </cfRule>
    <cfRule type="cellIs" dxfId="25" priority="5" operator="equal">
      <formula>"Excellence"</formula>
    </cfRule>
  </conditionalFormatting>
  <dataValidations count="2">
    <dataValidation type="whole" allowBlank="1" showInputMessage="1" showErrorMessage="1" sqref="C11:C25" xr:uid="{FCAC627A-479E-4486-8046-5FAEB1D6CEF1}">
      <formula1>0</formula1>
      <formula2>5</formula2>
    </dataValidation>
    <dataValidation type="list" allowBlank="1" showInputMessage="1" showErrorMessage="1" sqref="D5:D6" xr:uid="{AB68804A-34D3-4EB8-9B1D-AC1FF78D2333}">
      <formula1>#REF!</formula1>
    </dataValidation>
  </dataValidations>
  <pageMargins left="0.15748031496062992" right="0.15748031496062992" top="0.15748031496062992" bottom="0.15748031496062992" header="0.15748031496062992" footer="0.15748031496062992"/>
  <pageSetup paperSize="9"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B6A0B-9E03-41D0-9F31-EA3784958516}">
  <sheetPr codeName="Feuil38">
    <pageSetUpPr fitToPage="1"/>
  </sheetPr>
  <dimension ref="A1:G28"/>
  <sheetViews>
    <sheetView showGridLines="0" workbookViewId="0">
      <selection activeCell="D5" sqref="D5"/>
    </sheetView>
  </sheetViews>
  <sheetFormatPr baseColWidth="10" defaultColWidth="11.28515625" defaultRowHeight="14.25" x14ac:dyDescent="0.25"/>
  <cols>
    <col min="1" max="1" width="20" style="13" customWidth="1"/>
    <col min="2" max="2" width="60.42578125" style="10" bestFit="1" customWidth="1"/>
    <col min="3" max="3" width="8.7109375" style="10" customWidth="1"/>
    <col min="4" max="4" width="44.140625" style="10" bestFit="1" customWidth="1"/>
    <col min="5" max="5" width="8.7109375" style="10" customWidth="1"/>
    <col min="6" max="6" width="4.7109375" style="10" bestFit="1" customWidth="1"/>
    <col min="7" max="7" width="5" style="10" bestFit="1" customWidth="1"/>
    <col min="8" max="8" width="11.28515625" style="10"/>
    <col min="9" max="9" width="9.28515625" style="10" bestFit="1" customWidth="1"/>
    <col min="10" max="16384" width="11.28515625" style="10"/>
  </cols>
  <sheetData>
    <row r="1" spans="1:7" ht="27.75" x14ac:dyDescent="0.25">
      <c r="A1" s="80" t="str">
        <f>Tableau_compétences!B1</f>
        <v>Grille d'évaluation 2026</v>
      </c>
      <c r="B1" s="80"/>
      <c r="C1" s="80"/>
      <c r="D1" s="80"/>
      <c r="E1" s="80"/>
      <c r="F1" s="50" t="s">
        <v>41</v>
      </c>
      <c r="G1" s="50" t="s">
        <v>42</v>
      </c>
    </row>
    <row r="2" spans="1:7" s="11" customFormat="1" ht="18.75" x14ac:dyDescent="0.25">
      <c r="E2" s="12"/>
    </row>
    <row r="3" spans="1:7" x14ac:dyDescent="0.25">
      <c r="C3" s="14"/>
    </row>
    <row r="4" spans="1:7" ht="18" x14ac:dyDescent="0.25">
      <c r="B4" s="39" t="s">
        <v>11</v>
      </c>
      <c r="D4" s="1" t="s">
        <v>46</v>
      </c>
      <c r="E4" s="15"/>
    </row>
    <row r="5" spans="1:7" ht="15.75" x14ac:dyDescent="0.25">
      <c r="B5" s="39" t="s">
        <v>26</v>
      </c>
      <c r="D5" s="3" t="s">
        <v>32</v>
      </c>
      <c r="E5" s="16"/>
    </row>
    <row r="6" spans="1:7" ht="15.75" x14ac:dyDescent="0.25">
      <c r="B6" s="39" t="s">
        <v>27</v>
      </c>
      <c r="D6" s="41" t="s">
        <v>28</v>
      </c>
      <c r="E6" s="16"/>
    </row>
    <row r="7" spans="1:7" ht="15.75" x14ac:dyDescent="0.25">
      <c r="B7" s="39" t="s">
        <v>12</v>
      </c>
      <c r="D7" s="2"/>
    </row>
    <row r="8" spans="1:7" ht="27" customHeight="1" x14ac:dyDescent="0.25">
      <c r="A8" s="42" t="s">
        <v>38</v>
      </c>
      <c r="B8" s="37" t="s">
        <v>34</v>
      </c>
      <c r="C8" s="53" t="s">
        <v>0</v>
      </c>
      <c r="D8" s="18"/>
      <c r="E8" s="19" t="s">
        <v>1</v>
      </c>
    </row>
    <row r="9" spans="1:7" ht="27" customHeight="1" x14ac:dyDescent="0.25">
      <c r="A9" s="76" t="s">
        <v>2</v>
      </c>
      <c r="B9" s="40" t="s">
        <v>39</v>
      </c>
      <c r="C9" s="53"/>
      <c r="D9" s="20" t="str">
        <f>IF(C9="","",IF(C9=1,"Plutôt oui",IF(C9=0,"Plutôt non")))</f>
        <v/>
      </c>
      <c r="E9" s="81" t="str">
        <f>IF(ISERROR(AVERAGE(C9:C10)),"",AVERAGE(C9:C10))</f>
        <v/>
      </c>
    </row>
    <row r="10" spans="1:7" ht="27" customHeight="1" x14ac:dyDescent="0.25">
      <c r="A10" s="77"/>
      <c r="B10" s="40" t="s">
        <v>40</v>
      </c>
      <c r="C10" s="53"/>
      <c r="D10" s="20" t="str">
        <f t="shared" ref="D10" si="0">IF(C10="","",IF(C10=1,"Plutôt oui",IF(C10=0,"Plutôt non")))</f>
        <v/>
      </c>
      <c r="E10" s="82"/>
    </row>
    <row r="11" spans="1:7" ht="27" customHeight="1" x14ac:dyDescent="0.25">
      <c r="A11" s="76" t="s">
        <v>3</v>
      </c>
      <c r="B11" s="21" t="s">
        <v>4</v>
      </c>
      <c r="C11" s="54"/>
      <c r="D11" s="22" t="str">
        <f>IF(C11=1,"Amélioration prioritaire",IF(C11=2,"En-dessous du niveau attendu",IF(C11=3,"Atteinte du niveau attendu",IF(C11=4,"Au-dessus du niveau attendu",IF(C11=5,"Excellence","")))))</f>
        <v/>
      </c>
      <c r="E11" s="83" t="str">
        <f>IF(ISERROR(AVERAGE(C11:C12)),"",AVERAGE(C11:C12))</f>
        <v/>
      </c>
    </row>
    <row r="12" spans="1:7" ht="27" customHeight="1" x14ac:dyDescent="0.25">
      <c r="A12" s="77"/>
      <c r="B12" s="17" t="s">
        <v>15</v>
      </c>
      <c r="C12" s="55"/>
      <c r="D12" s="22" t="str">
        <f t="shared" ref="D12:D25" si="1">IF(C12=1,"Amélioration prioritaire",IF(C12=2,"En-dessous du niveau attendu",IF(C12=3,"Atteinte du niveau attendu",IF(C12=4,"Au-dessus du niveau attendu",IF(C12=5,"Excellence","")))))</f>
        <v/>
      </c>
      <c r="E12" s="84"/>
    </row>
    <row r="13" spans="1:7" ht="27" customHeight="1" x14ac:dyDescent="0.25">
      <c r="A13" s="76" t="s">
        <v>5</v>
      </c>
      <c r="B13" s="17" t="s">
        <v>6</v>
      </c>
      <c r="C13" s="56"/>
      <c r="D13" s="22" t="str">
        <f t="shared" si="1"/>
        <v/>
      </c>
      <c r="E13" s="78" t="str">
        <f>IF(ISERROR(AVERAGE(C13:C20)),"",AVERAGE(C13:C20))</f>
        <v/>
      </c>
    </row>
    <row r="14" spans="1:7" ht="27" customHeight="1" x14ac:dyDescent="0.25">
      <c r="A14" s="77"/>
      <c r="B14" s="17" t="s">
        <v>7</v>
      </c>
      <c r="C14" s="56"/>
      <c r="D14" s="22" t="str">
        <f t="shared" si="1"/>
        <v/>
      </c>
      <c r="E14" s="79"/>
    </row>
    <row r="15" spans="1:7" ht="27" customHeight="1" x14ac:dyDescent="0.25">
      <c r="A15" s="77"/>
      <c r="B15" s="17" t="s">
        <v>8</v>
      </c>
      <c r="C15" s="56"/>
      <c r="D15" s="22" t="str">
        <f t="shared" si="1"/>
        <v/>
      </c>
      <c r="E15" s="79"/>
    </row>
    <row r="16" spans="1:7" ht="27" customHeight="1" x14ac:dyDescent="0.25">
      <c r="A16" s="77"/>
      <c r="B16" s="17" t="s">
        <v>18</v>
      </c>
      <c r="C16" s="56"/>
      <c r="D16" s="22" t="str">
        <f t="shared" si="1"/>
        <v/>
      </c>
      <c r="E16" s="79"/>
    </row>
    <row r="17" spans="1:5" ht="27" customHeight="1" x14ac:dyDescent="0.25">
      <c r="A17" s="77"/>
      <c r="B17" s="17" t="s">
        <v>16</v>
      </c>
      <c r="C17" s="56"/>
      <c r="D17" s="22" t="str">
        <f t="shared" si="1"/>
        <v/>
      </c>
      <c r="E17" s="79"/>
    </row>
    <row r="18" spans="1:5" ht="27" customHeight="1" x14ac:dyDescent="0.25">
      <c r="A18" s="77"/>
      <c r="B18" s="17" t="s">
        <v>21</v>
      </c>
      <c r="C18" s="56"/>
      <c r="D18" s="22" t="str">
        <f t="shared" si="1"/>
        <v/>
      </c>
      <c r="E18" s="79"/>
    </row>
    <row r="19" spans="1:5" ht="27" customHeight="1" x14ac:dyDescent="0.25">
      <c r="A19" s="77"/>
      <c r="B19" s="17" t="s">
        <v>19</v>
      </c>
      <c r="C19" s="56"/>
      <c r="D19" s="22" t="str">
        <f t="shared" si="1"/>
        <v/>
      </c>
      <c r="E19" s="79"/>
    </row>
    <row r="20" spans="1:5" ht="27" customHeight="1" x14ac:dyDescent="0.25">
      <c r="A20" s="77"/>
      <c r="B20" s="17" t="s">
        <v>17</v>
      </c>
      <c r="C20" s="56"/>
      <c r="D20" s="22" t="str">
        <f t="shared" si="1"/>
        <v/>
      </c>
      <c r="E20" s="79"/>
    </row>
    <row r="21" spans="1:5" ht="27" customHeight="1" x14ac:dyDescent="0.25">
      <c r="A21" s="76" t="s">
        <v>22</v>
      </c>
      <c r="B21" s="17" t="s">
        <v>20</v>
      </c>
      <c r="C21" s="56"/>
      <c r="D21" s="22" t="str">
        <f t="shared" si="1"/>
        <v/>
      </c>
      <c r="E21" s="78" t="str">
        <f>IF(ISERROR(AVERAGE(C21:C22)),"",AVERAGE(C21:C22))</f>
        <v/>
      </c>
    </row>
    <row r="22" spans="1:5" ht="27" customHeight="1" x14ac:dyDescent="0.25">
      <c r="A22" s="77"/>
      <c r="B22" s="17" t="s">
        <v>9</v>
      </c>
      <c r="C22" s="56"/>
      <c r="D22" s="22" t="str">
        <f t="shared" si="1"/>
        <v/>
      </c>
      <c r="E22" s="79"/>
    </row>
    <row r="23" spans="1:5" ht="27" customHeight="1" x14ac:dyDescent="0.25">
      <c r="A23" s="76" t="s">
        <v>10</v>
      </c>
      <c r="B23" s="17" t="s">
        <v>35</v>
      </c>
      <c r="C23" s="56"/>
      <c r="D23" s="22" t="str">
        <f t="shared" si="1"/>
        <v/>
      </c>
      <c r="E23" s="78" t="str">
        <f>IF(ISERROR(AVERAGE(C23:C25)),"",AVERAGE(C23:C25))</f>
        <v/>
      </c>
    </row>
    <row r="24" spans="1:5" ht="27" customHeight="1" x14ac:dyDescent="0.25">
      <c r="A24" s="77"/>
      <c r="B24" s="17" t="s">
        <v>23</v>
      </c>
      <c r="C24" s="56"/>
      <c r="D24" s="22" t="str">
        <f t="shared" si="1"/>
        <v/>
      </c>
      <c r="E24" s="79"/>
    </row>
    <row r="25" spans="1:5" ht="27" customHeight="1" x14ac:dyDescent="0.25">
      <c r="A25" s="86"/>
      <c r="B25" s="17" t="s">
        <v>24</v>
      </c>
      <c r="C25" s="56"/>
      <c r="D25" s="22" t="str">
        <f t="shared" si="1"/>
        <v/>
      </c>
      <c r="E25" s="87"/>
    </row>
    <row r="26" spans="1:5" ht="18" customHeight="1" x14ac:dyDescent="0.25">
      <c r="A26" s="88" t="s">
        <v>37</v>
      </c>
      <c r="B26" s="89"/>
      <c r="C26" s="90"/>
      <c r="D26" s="24" t="str">
        <f>IF(ISERROR(AVERAGE(E23,E21,E13,E11,E9)),"",AVERAGE(E23,E21,E13,E11,E9))</f>
        <v/>
      </c>
    </row>
    <row r="27" spans="1:5" ht="18.75" x14ac:dyDescent="0.25">
      <c r="A27" s="91" t="s">
        <v>25</v>
      </c>
      <c r="B27" s="92"/>
      <c r="C27" s="93"/>
      <c r="D27" s="49"/>
      <c r="E27" s="26"/>
    </row>
    <row r="28" spans="1:5" ht="18.75" x14ac:dyDescent="0.25">
      <c r="A28" s="85" t="s">
        <v>36</v>
      </c>
      <c r="B28" s="85"/>
      <c r="C28" s="85"/>
      <c r="D28" s="23" t="str">
        <f>IF(D26="","",IF(D26&gt;=2.4,"Favorable","Défavorable"))</f>
        <v/>
      </c>
      <c r="E28" s="25"/>
    </row>
  </sheetData>
  <mergeCells count="14">
    <mergeCell ref="A28:C28"/>
    <mergeCell ref="A21:A22"/>
    <mergeCell ref="E21:E22"/>
    <mergeCell ref="A23:A25"/>
    <mergeCell ref="E23:E25"/>
    <mergeCell ref="A26:C26"/>
    <mergeCell ref="A27:C27"/>
    <mergeCell ref="A13:A20"/>
    <mergeCell ref="E13:E20"/>
    <mergeCell ref="A1:E1"/>
    <mergeCell ref="A9:A10"/>
    <mergeCell ref="E9:E10"/>
    <mergeCell ref="A11:A12"/>
    <mergeCell ref="E11:E12"/>
  </mergeCells>
  <conditionalFormatting sqref="D11:D25">
    <cfRule type="cellIs" dxfId="24" priority="1" operator="equal">
      <formula>"Amélioration prioritaire"</formula>
    </cfRule>
    <cfRule type="cellIs" dxfId="23" priority="2" operator="equal">
      <formula>"En-dessous du niveau attendu"</formula>
    </cfRule>
    <cfRule type="cellIs" dxfId="22" priority="3" operator="equal">
      <formula>"Atteinte du niveau attendu"</formula>
    </cfRule>
    <cfRule type="cellIs" dxfId="21" priority="4" operator="equal">
      <formula>"Au-dessus du niveau attendu"</formula>
    </cfRule>
    <cfRule type="cellIs" dxfId="20" priority="5" operator="equal">
      <formula>"Excellence"</formula>
    </cfRule>
  </conditionalFormatting>
  <dataValidations count="2">
    <dataValidation type="whole" allowBlank="1" showInputMessage="1" showErrorMessage="1" sqref="C11:C25" xr:uid="{B5C3775A-0BD7-4833-990F-66931DED67E7}">
      <formula1>0</formula1>
      <formula2>5</formula2>
    </dataValidation>
    <dataValidation type="list" allowBlank="1" showInputMessage="1" showErrorMessage="1" sqref="D5:D6" xr:uid="{8A642FF9-CCEA-44D7-8266-F3363B7E91E6}">
      <formula1>#REF!</formula1>
    </dataValidation>
  </dataValidations>
  <pageMargins left="0.15748031496062992" right="0.15748031496062992" top="0.15748031496062992" bottom="0.15748031496062992" header="0.15748031496062992" footer="0.15748031496062992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85FFE-6BAE-433B-879B-F3B588DF60F6}">
  <sheetPr codeName="Feuil39">
    <pageSetUpPr fitToPage="1"/>
  </sheetPr>
  <dimension ref="A1:G28"/>
  <sheetViews>
    <sheetView showGridLines="0" workbookViewId="0">
      <selection activeCell="D5" sqref="D5"/>
    </sheetView>
  </sheetViews>
  <sheetFormatPr baseColWidth="10" defaultColWidth="11.28515625" defaultRowHeight="14.25" x14ac:dyDescent="0.25"/>
  <cols>
    <col min="1" max="1" width="20" style="13" customWidth="1"/>
    <col min="2" max="2" width="60.42578125" style="10" bestFit="1" customWidth="1"/>
    <col min="3" max="3" width="8.7109375" style="10" customWidth="1"/>
    <col min="4" max="4" width="44.140625" style="10" bestFit="1" customWidth="1"/>
    <col min="5" max="5" width="8.7109375" style="10" customWidth="1"/>
    <col min="6" max="6" width="4.7109375" style="10" bestFit="1" customWidth="1"/>
    <col min="7" max="7" width="5" style="10" bestFit="1" customWidth="1"/>
    <col min="8" max="8" width="11.28515625" style="10"/>
    <col min="9" max="9" width="9.28515625" style="10" bestFit="1" customWidth="1"/>
    <col min="10" max="16384" width="11.28515625" style="10"/>
  </cols>
  <sheetData>
    <row r="1" spans="1:7" ht="27.75" x14ac:dyDescent="0.25">
      <c r="A1" s="80" t="str">
        <f>Tableau_compétences!B1</f>
        <v>Grille d'évaluation 2026</v>
      </c>
      <c r="B1" s="80"/>
      <c r="C1" s="80"/>
      <c r="D1" s="80"/>
      <c r="E1" s="80"/>
      <c r="F1" s="50" t="s">
        <v>41</v>
      </c>
      <c r="G1" s="50" t="s">
        <v>42</v>
      </c>
    </row>
    <row r="2" spans="1:7" s="11" customFormat="1" ht="18.75" x14ac:dyDescent="0.25">
      <c r="E2" s="12"/>
    </row>
    <row r="3" spans="1:7" x14ac:dyDescent="0.25">
      <c r="C3" s="14"/>
    </row>
    <row r="4" spans="1:7" ht="18" x14ac:dyDescent="0.25">
      <c r="B4" s="39" t="s">
        <v>11</v>
      </c>
      <c r="D4" s="1" t="s">
        <v>47</v>
      </c>
      <c r="E4" s="15"/>
    </row>
    <row r="5" spans="1:7" ht="15.75" x14ac:dyDescent="0.25">
      <c r="B5" s="39" t="s">
        <v>26</v>
      </c>
      <c r="D5" s="3" t="s">
        <v>32</v>
      </c>
      <c r="E5" s="16"/>
    </row>
    <row r="6" spans="1:7" ht="15.75" x14ac:dyDescent="0.25">
      <c r="B6" s="39" t="s">
        <v>27</v>
      </c>
      <c r="D6" s="41" t="s">
        <v>30</v>
      </c>
      <c r="E6" s="16"/>
    </row>
    <row r="7" spans="1:7" ht="15.75" x14ac:dyDescent="0.25">
      <c r="B7" s="39" t="s">
        <v>12</v>
      </c>
      <c r="D7" s="2"/>
    </row>
    <row r="8" spans="1:7" ht="27" customHeight="1" x14ac:dyDescent="0.25">
      <c r="A8" s="42" t="s">
        <v>38</v>
      </c>
      <c r="B8" s="37" t="s">
        <v>34</v>
      </c>
      <c r="C8" s="53" t="s">
        <v>0</v>
      </c>
      <c r="D8" s="18"/>
      <c r="E8" s="19" t="s">
        <v>1</v>
      </c>
    </row>
    <row r="9" spans="1:7" ht="27" customHeight="1" x14ac:dyDescent="0.25">
      <c r="A9" s="76" t="s">
        <v>2</v>
      </c>
      <c r="B9" s="40" t="s">
        <v>39</v>
      </c>
      <c r="C9" s="53"/>
      <c r="D9" s="20" t="str">
        <f>IF(C9="","",IF(C9=1,"Plutôt oui",IF(C9=0,"Plutôt non")))</f>
        <v/>
      </c>
      <c r="E9" s="81" t="str">
        <f>IF(ISERROR(AVERAGE(C9:C10)),"",AVERAGE(C9:C10))</f>
        <v/>
      </c>
    </row>
    <row r="10" spans="1:7" ht="27" customHeight="1" x14ac:dyDescent="0.25">
      <c r="A10" s="77"/>
      <c r="B10" s="40" t="s">
        <v>40</v>
      </c>
      <c r="C10" s="53"/>
      <c r="D10" s="20" t="str">
        <f t="shared" ref="D10" si="0">IF(C10="","",IF(C10=1,"Plutôt oui",IF(C10=0,"Plutôt non")))</f>
        <v/>
      </c>
      <c r="E10" s="82"/>
    </row>
    <row r="11" spans="1:7" ht="27" customHeight="1" x14ac:dyDescent="0.25">
      <c r="A11" s="76" t="s">
        <v>3</v>
      </c>
      <c r="B11" s="21" t="s">
        <v>4</v>
      </c>
      <c r="C11" s="54"/>
      <c r="D11" s="22" t="str">
        <f>IF(C11=1,"Amélioration prioritaire",IF(C11=2,"En-dessous du niveau attendu",IF(C11=3,"Atteinte du niveau attendu",IF(C11=4,"Au-dessus du niveau attendu",IF(C11=5,"Excellence","")))))</f>
        <v/>
      </c>
      <c r="E11" s="83" t="str">
        <f>IF(ISERROR(AVERAGE(C11:C12)),"",AVERAGE(C11:C12))</f>
        <v/>
      </c>
    </row>
    <row r="12" spans="1:7" ht="27" customHeight="1" x14ac:dyDescent="0.25">
      <c r="A12" s="77"/>
      <c r="B12" s="17" t="s">
        <v>15</v>
      </c>
      <c r="C12" s="55"/>
      <c r="D12" s="22" t="str">
        <f t="shared" ref="D12:D25" si="1">IF(C12=1,"Amélioration prioritaire",IF(C12=2,"En-dessous du niveau attendu",IF(C12=3,"Atteinte du niveau attendu",IF(C12=4,"Au-dessus du niveau attendu",IF(C12=5,"Excellence","")))))</f>
        <v/>
      </c>
      <c r="E12" s="84"/>
    </row>
    <row r="13" spans="1:7" ht="27" customHeight="1" x14ac:dyDescent="0.25">
      <c r="A13" s="76" t="s">
        <v>5</v>
      </c>
      <c r="B13" s="17" t="s">
        <v>6</v>
      </c>
      <c r="C13" s="56"/>
      <c r="D13" s="22" t="str">
        <f t="shared" si="1"/>
        <v/>
      </c>
      <c r="E13" s="78" t="str">
        <f>IF(ISERROR(AVERAGE(C13:C20)),"",AVERAGE(C13:C20))</f>
        <v/>
      </c>
    </row>
    <row r="14" spans="1:7" ht="27" customHeight="1" x14ac:dyDescent="0.25">
      <c r="A14" s="77"/>
      <c r="B14" s="17" t="s">
        <v>7</v>
      </c>
      <c r="C14" s="56"/>
      <c r="D14" s="22" t="str">
        <f t="shared" si="1"/>
        <v/>
      </c>
      <c r="E14" s="79"/>
    </row>
    <row r="15" spans="1:7" ht="27" customHeight="1" x14ac:dyDescent="0.25">
      <c r="A15" s="77"/>
      <c r="B15" s="17" t="s">
        <v>8</v>
      </c>
      <c r="C15" s="56"/>
      <c r="D15" s="22" t="str">
        <f t="shared" si="1"/>
        <v/>
      </c>
      <c r="E15" s="79"/>
    </row>
    <row r="16" spans="1:7" ht="27" customHeight="1" x14ac:dyDescent="0.25">
      <c r="A16" s="77"/>
      <c r="B16" s="17" t="s">
        <v>18</v>
      </c>
      <c r="C16" s="56"/>
      <c r="D16" s="22" t="str">
        <f t="shared" si="1"/>
        <v/>
      </c>
      <c r="E16" s="79"/>
    </row>
    <row r="17" spans="1:5" ht="27" customHeight="1" x14ac:dyDescent="0.25">
      <c r="A17" s="77"/>
      <c r="B17" s="17" t="s">
        <v>16</v>
      </c>
      <c r="C17" s="56"/>
      <c r="D17" s="22" t="str">
        <f t="shared" si="1"/>
        <v/>
      </c>
      <c r="E17" s="79"/>
    </row>
    <row r="18" spans="1:5" ht="27" customHeight="1" x14ac:dyDescent="0.25">
      <c r="A18" s="77"/>
      <c r="B18" s="17" t="s">
        <v>21</v>
      </c>
      <c r="C18" s="56"/>
      <c r="D18" s="22" t="str">
        <f t="shared" si="1"/>
        <v/>
      </c>
      <c r="E18" s="79"/>
    </row>
    <row r="19" spans="1:5" ht="27" customHeight="1" x14ac:dyDescent="0.25">
      <c r="A19" s="77"/>
      <c r="B19" s="17" t="s">
        <v>19</v>
      </c>
      <c r="C19" s="56"/>
      <c r="D19" s="22" t="str">
        <f t="shared" si="1"/>
        <v/>
      </c>
      <c r="E19" s="79"/>
    </row>
    <row r="20" spans="1:5" ht="27" customHeight="1" x14ac:dyDescent="0.25">
      <c r="A20" s="77"/>
      <c r="B20" s="17" t="s">
        <v>17</v>
      </c>
      <c r="C20" s="56"/>
      <c r="D20" s="22" t="str">
        <f t="shared" si="1"/>
        <v/>
      </c>
      <c r="E20" s="79"/>
    </row>
    <row r="21" spans="1:5" ht="27" customHeight="1" x14ac:dyDescent="0.25">
      <c r="A21" s="76" t="s">
        <v>22</v>
      </c>
      <c r="B21" s="17" t="s">
        <v>20</v>
      </c>
      <c r="C21" s="56"/>
      <c r="D21" s="22" t="str">
        <f t="shared" si="1"/>
        <v/>
      </c>
      <c r="E21" s="78" t="str">
        <f>IF(ISERROR(AVERAGE(C21:C22)),"",AVERAGE(C21:C22))</f>
        <v/>
      </c>
    </row>
    <row r="22" spans="1:5" ht="27" customHeight="1" x14ac:dyDescent="0.25">
      <c r="A22" s="77"/>
      <c r="B22" s="17" t="s">
        <v>9</v>
      </c>
      <c r="C22" s="56"/>
      <c r="D22" s="22" t="str">
        <f t="shared" si="1"/>
        <v/>
      </c>
      <c r="E22" s="79"/>
    </row>
    <row r="23" spans="1:5" ht="27" customHeight="1" x14ac:dyDescent="0.25">
      <c r="A23" s="76" t="s">
        <v>10</v>
      </c>
      <c r="B23" s="17" t="s">
        <v>35</v>
      </c>
      <c r="C23" s="56"/>
      <c r="D23" s="22" t="str">
        <f t="shared" si="1"/>
        <v/>
      </c>
      <c r="E23" s="78" t="str">
        <f>IF(ISERROR(AVERAGE(C23:C25)),"",AVERAGE(C23:C25))</f>
        <v/>
      </c>
    </row>
    <row r="24" spans="1:5" ht="27" customHeight="1" x14ac:dyDescent="0.25">
      <c r="A24" s="77"/>
      <c r="B24" s="17" t="s">
        <v>23</v>
      </c>
      <c r="C24" s="56"/>
      <c r="D24" s="22" t="str">
        <f t="shared" si="1"/>
        <v/>
      </c>
      <c r="E24" s="79"/>
    </row>
    <row r="25" spans="1:5" ht="27" customHeight="1" x14ac:dyDescent="0.25">
      <c r="A25" s="86"/>
      <c r="B25" s="17" t="s">
        <v>24</v>
      </c>
      <c r="C25" s="56"/>
      <c r="D25" s="22" t="str">
        <f t="shared" si="1"/>
        <v/>
      </c>
      <c r="E25" s="87"/>
    </row>
    <row r="26" spans="1:5" ht="18" customHeight="1" x14ac:dyDescent="0.25">
      <c r="A26" s="88" t="s">
        <v>37</v>
      </c>
      <c r="B26" s="89"/>
      <c r="C26" s="90"/>
      <c r="D26" s="24" t="str">
        <f>IF(ISERROR(AVERAGE(E23,E21,E13,E11,E9)),"",AVERAGE(E23,E21,E13,E11,E9))</f>
        <v/>
      </c>
    </row>
    <row r="27" spans="1:5" ht="18.75" x14ac:dyDescent="0.25">
      <c r="A27" s="91" t="s">
        <v>25</v>
      </c>
      <c r="B27" s="92"/>
      <c r="C27" s="93"/>
      <c r="D27" s="49"/>
      <c r="E27" s="26"/>
    </row>
    <row r="28" spans="1:5" ht="18.75" x14ac:dyDescent="0.25">
      <c r="A28" s="85" t="s">
        <v>36</v>
      </c>
      <c r="B28" s="85"/>
      <c r="C28" s="85"/>
      <c r="D28" s="23" t="str">
        <f>IF(D26="","",IF(D26&gt;=2.4,"Favorable","Défavorable"))</f>
        <v/>
      </c>
      <c r="E28" s="25"/>
    </row>
  </sheetData>
  <mergeCells count="14">
    <mergeCell ref="A28:C28"/>
    <mergeCell ref="A21:A22"/>
    <mergeCell ref="E21:E22"/>
    <mergeCell ref="A23:A25"/>
    <mergeCell ref="E23:E25"/>
    <mergeCell ref="A26:C26"/>
    <mergeCell ref="A27:C27"/>
    <mergeCell ref="A13:A20"/>
    <mergeCell ref="E13:E20"/>
    <mergeCell ref="A1:E1"/>
    <mergeCell ref="A9:A10"/>
    <mergeCell ref="E9:E10"/>
    <mergeCell ref="A11:A12"/>
    <mergeCell ref="E11:E12"/>
  </mergeCells>
  <conditionalFormatting sqref="D11:D25">
    <cfRule type="cellIs" dxfId="19" priority="1" operator="equal">
      <formula>"Amélioration prioritaire"</formula>
    </cfRule>
    <cfRule type="cellIs" dxfId="18" priority="2" operator="equal">
      <formula>"En-dessous du niveau attendu"</formula>
    </cfRule>
    <cfRule type="cellIs" dxfId="17" priority="3" operator="equal">
      <formula>"Atteinte du niveau attendu"</formula>
    </cfRule>
    <cfRule type="cellIs" dxfId="16" priority="4" operator="equal">
      <formula>"Au-dessus du niveau attendu"</formula>
    </cfRule>
    <cfRule type="cellIs" dxfId="15" priority="5" operator="equal">
      <formula>"Excellence"</formula>
    </cfRule>
  </conditionalFormatting>
  <dataValidations count="2">
    <dataValidation type="whole" allowBlank="1" showInputMessage="1" showErrorMessage="1" sqref="C11:C25" xr:uid="{12563FA8-0DE3-4B3F-9EDD-A9EBE6808823}">
      <formula1>0</formula1>
      <formula2>5</formula2>
    </dataValidation>
    <dataValidation type="list" allowBlank="1" showInputMessage="1" showErrorMessage="1" sqref="D5:D6" xr:uid="{3DD9F339-F4AD-404B-BEA9-F7A0A681AB89}">
      <formula1>#REF!</formula1>
    </dataValidation>
  </dataValidations>
  <pageMargins left="0.15748031496062992" right="0.15748031496062992" top="0.15748031496062992" bottom="0.15748031496062992" header="0.15748031496062992" footer="0.15748031496062992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D9A9B-B729-4845-932F-72EFA99E6E0D}">
  <sheetPr codeName="Feuil40">
    <pageSetUpPr fitToPage="1"/>
  </sheetPr>
  <dimension ref="A1:G28"/>
  <sheetViews>
    <sheetView showGridLines="0" workbookViewId="0">
      <selection activeCell="D5" sqref="D5"/>
    </sheetView>
  </sheetViews>
  <sheetFormatPr baseColWidth="10" defaultColWidth="11.28515625" defaultRowHeight="14.25" x14ac:dyDescent="0.25"/>
  <cols>
    <col min="1" max="1" width="20" style="13" customWidth="1"/>
    <col min="2" max="2" width="60.42578125" style="10" bestFit="1" customWidth="1"/>
    <col min="3" max="3" width="8.7109375" style="10" customWidth="1"/>
    <col min="4" max="4" width="44.140625" style="10" bestFit="1" customWidth="1"/>
    <col min="5" max="5" width="8.7109375" style="10" customWidth="1"/>
    <col min="6" max="6" width="4.7109375" style="10" bestFit="1" customWidth="1"/>
    <col min="7" max="7" width="5" style="10" bestFit="1" customWidth="1"/>
    <col min="8" max="8" width="11.28515625" style="10"/>
    <col min="9" max="9" width="9.28515625" style="10" bestFit="1" customWidth="1"/>
    <col min="10" max="16384" width="11.28515625" style="10"/>
  </cols>
  <sheetData>
    <row r="1" spans="1:7" ht="27.75" x14ac:dyDescent="0.25">
      <c r="A1" s="80" t="str">
        <f>Tableau_compétences!B1</f>
        <v>Grille d'évaluation 2026</v>
      </c>
      <c r="B1" s="80"/>
      <c r="C1" s="80"/>
      <c r="D1" s="80"/>
      <c r="E1" s="80"/>
      <c r="F1" s="50" t="s">
        <v>41</v>
      </c>
      <c r="G1" s="50" t="s">
        <v>42</v>
      </c>
    </row>
    <row r="2" spans="1:7" s="11" customFormat="1" ht="18.75" x14ac:dyDescent="0.25">
      <c r="E2" s="12"/>
    </row>
    <row r="3" spans="1:7" x14ac:dyDescent="0.25">
      <c r="C3" s="14"/>
    </row>
    <row r="4" spans="1:7" ht="18" x14ac:dyDescent="0.25">
      <c r="B4" s="39" t="s">
        <v>11</v>
      </c>
      <c r="D4" s="1" t="s">
        <v>48</v>
      </c>
      <c r="E4" s="15"/>
    </row>
    <row r="5" spans="1:7" ht="15.75" x14ac:dyDescent="0.25">
      <c r="B5" s="39" t="s">
        <v>26</v>
      </c>
      <c r="D5" s="3" t="s">
        <v>33</v>
      </c>
      <c r="E5" s="16"/>
    </row>
    <row r="6" spans="1:7" ht="15.75" x14ac:dyDescent="0.25">
      <c r="B6" s="39" t="s">
        <v>27</v>
      </c>
      <c r="D6" s="41" t="s">
        <v>28</v>
      </c>
      <c r="E6" s="16"/>
    </row>
    <row r="7" spans="1:7" ht="15.75" x14ac:dyDescent="0.25">
      <c r="B7" s="39" t="s">
        <v>12</v>
      </c>
      <c r="D7" s="2"/>
    </row>
    <row r="8" spans="1:7" ht="27" customHeight="1" x14ac:dyDescent="0.25">
      <c r="A8" s="42" t="s">
        <v>38</v>
      </c>
      <c r="B8" s="37" t="s">
        <v>34</v>
      </c>
      <c r="C8" s="53" t="s">
        <v>0</v>
      </c>
      <c r="D8" s="18"/>
      <c r="E8" s="19" t="s">
        <v>1</v>
      </c>
    </row>
    <row r="9" spans="1:7" ht="27" customHeight="1" x14ac:dyDescent="0.25">
      <c r="A9" s="76" t="s">
        <v>2</v>
      </c>
      <c r="B9" s="40" t="s">
        <v>39</v>
      </c>
      <c r="C9" s="53"/>
      <c r="D9" s="20" t="str">
        <f>IF(C9="","",IF(C9=1,"Plutôt oui",IF(C9=0,"Plutôt non")))</f>
        <v/>
      </c>
      <c r="E9" s="81" t="str">
        <f>IF(ISERROR(AVERAGE(C9:C10)),"",AVERAGE(C9:C10))</f>
        <v/>
      </c>
    </row>
    <row r="10" spans="1:7" ht="27" customHeight="1" x14ac:dyDescent="0.25">
      <c r="A10" s="77"/>
      <c r="B10" s="40" t="s">
        <v>40</v>
      </c>
      <c r="C10" s="53"/>
      <c r="D10" s="20" t="str">
        <f t="shared" ref="D10" si="0">IF(C10="","",IF(C10=1,"Plutôt oui",IF(C10=0,"Plutôt non")))</f>
        <v/>
      </c>
      <c r="E10" s="82"/>
    </row>
    <row r="11" spans="1:7" ht="27" customHeight="1" x14ac:dyDescent="0.25">
      <c r="A11" s="76" t="s">
        <v>3</v>
      </c>
      <c r="B11" s="21" t="s">
        <v>4</v>
      </c>
      <c r="C11" s="54"/>
      <c r="D11" s="22" t="str">
        <f>IF(C11=1,"Amélioration prioritaire",IF(C11=2,"En-dessous du niveau attendu",IF(C11=3,"Atteinte du niveau attendu",IF(C11=4,"Au-dessus du niveau attendu",IF(C11=5,"Excellence","")))))</f>
        <v/>
      </c>
      <c r="E11" s="83" t="str">
        <f>IF(ISERROR(AVERAGE(C11:C12)),"",AVERAGE(C11:C12))</f>
        <v/>
      </c>
    </row>
    <row r="12" spans="1:7" ht="27" customHeight="1" x14ac:dyDescent="0.25">
      <c r="A12" s="77"/>
      <c r="B12" s="17" t="s">
        <v>15</v>
      </c>
      <c r="C12" s="55"/>
      <c r="D12" s="22" t="str">
        <f t="shared" ref="D12:D25" si="1">IF(C12=1,"Amélioration prioritaire",IF(C12=2,"En-dessous du niveau attendu",IF(C12=3,"Atteinte du niveau attendu",IF(C12=4,"Au-dessus du niveau attendu",IF(C12=5,"Excellence","")))))</f>
        <v/>
      </c>
      <c r="E12" s="84"/>
    </row>
    <row r="13" spans="1:7" ht="27" customHeight="1" x14ac:dyDescent="0.25">
      <c r="A13" s="76" t="s">
        <v>5</v>
      </c>
      <c r="B13" s="17" t="s">
        <v>6</v>
      </c>
      <c r="C13" s="56"/>
      <c r="D13" s="22" t="str">
        <f t="shared" si="1"/>
        <v/>
      </c>
      <c r="E13" s="78" t="str">
        <f>IF(ISERROR(AVERAGE(C13:C20)),"",AVERAGE(C13:C20))</f>
        <v/>
      </c>
    </row>
    <row r="14" spans="1:7" ht="27" customHeight="1" x14ac:dyDescent="0.25">
      <c r="A14" s="77"/>
      <c r="B14" s="17" t="s">
        <v>7</v>
      </c>
      <c r="C14" s="56"/>
      <c r="D14" s="22" t="str">
        <f t="shared" si="1"/>
        <v/>
      </c>
      <c r="E14" s="79"/>
    </row>
    <row r="15" spans="1:7" ht="27" customHeight="1" x14ac:dyDescent="0.25">
      <c r="A15" s="77"/>
      <c r="B15" s="17" t="s">
        <v>8</v>
      </c>
      <c r="C15" s="56"/>
      <c r="D15" s="22" t="str">
        <f t="shared" si="1"/>
        <v/>
      </c>
      <c r="E15" s="79"/>
    </row>
    <row r="16" spans="1:7" ht="27" customHeight="1" x14ac:dyDescent="0.25">
      <c r="A16" s="77"/>
      <c r="B16" s="17" t="s">
        <v>18</v>
      </c>
      <c r="C16" s="56"/>
      <c r="D16" s="22" t="str">
        <f t="shared" si="1"/>
        <v/>
      </c>
      <c r="E16" s="79"/>
    </row>
    <row r="17" spans="1:5" ht="27" customHeight="1" x14ac:dyDescent="0.25">
      <c r="A17" s="77"/>
      <c r="B17" s="17" t="s">
        <v>16</v>
      </c>
      <c r="C17" s="56"/>
      <c r="D17" s="22" t="str">
        <f t="shared" si="1"/>
        <v/>
      </c>
      <c r="E17" s="79"/>
    </row>
    <row r="18" spans="1:5" ht="27" customHeight="1" x14ac:dyDescent="0.25">
      <c r="A18" s="77"/>
      <c r="B18" s="17" t="s">
        <v>21</v>
      </c>
      <c r="C18" s="56"/>
      <c r="D18" s="22" t="str">
        <f t="shared" si="1"/>
        <v/>
      </c>
      <c r="E18" s="79"/>
    </row>
    <row r="19" spans="1:5" ht="27" customHeight="1" x14ac:dyDescent="0.25">
      <c r="A19" s="77"/>
      <c r="B19" s="17" t="s">
        <v>19</v>
      </c>
      <c r="C19" s="56"/>
      <c r="D19" s="22" t="str">
        <f t="shared" si="1"/>
        <v/>
      </c>
      <c r="E19" s="79"/>
    </row>
    <row r="20" spans="1:5" ht="27" customHeight="1" x14ac:dyDescent="0.25">
      <c r="A20" s="77"/>
      <c r="B20" s="17" t="s">
        <v>17</v>
      </c>
      <c r="C20" s="56"/>
      <c r="D20" s="22" t="str">
        <f t="shared" si="1"/>
        <v/>
      </c>
      <c r="E20" s="79"/>
    </row>
    <row r="21" spans="1:5" ht="27" customHeight="1" x14ac:dyDescent="0.25">
      <c r="A21" s="76" t="s">
        <v>22</v>
      </c>
      <c r="B21" s="17" t="s">
        <v>20</v>
      </c>
      <c r="C21" s="56"/>
      <c r="D21" s="22" t="str">
        <f t="shared" si="1"/>
        <v/>
      </c>
      <c r="E21" s="78" t="str">
        <f>IF(ISERROR(AVERAGE(C21:C22)),"",AVERAGE(C21:C22))</f>
        <v/>
      </c>
    </row>
    <row r="22" spans="1:5" ht="27" customHeight="1" x14ac:dyDescent="0.25">
      <c r="A22" s="77"/>
      <c r="B22" s="17" t="s">
        <v>9</v>
      </c>
      <c r="C22" s="56"/>
      <c r="D22" s="22" t="str">
        <f t="shared" si="1"/>
        <v/>
      </c>
      <c r="E22" s="79"/>
    </row>
    <row r="23" spans="1:5" ht="27" customHeight="1" x14ac:dyDescent="0.25">
      <c r="A23" s="76" t="s">
        <v>10</v>
      </c>
      <c r="B23" s="17" t="s">
        <v>35</v>
      </c>
      <c r="C23" s="56"/>
      <c r="D23" s="22" t="str">
        <f t="shared" si="1"/>
        <v/>
      </c>
      <c r="E23" s="78" t="str">
        <f>IF(ISERROR(AVERAGE(C23:C25)),"",AVERAGE(C23:C25))</f>
        <v/>
      </c>
    </row>
    <row r="24" spans="1:5" ht="27" customHeight="1" x14ac:dyDescent="0.25">
      <c r="A24" s="77"/>
      <c r="B24" s="17" t="s">
        <v>23</v>
      </c>
      <c r="C24" s="56"/>
      <c r="D24" s="22" t="str">
        <f t="shared" si="1"/>
        <v/>
      </c>
      <c r="E24" s="79"/>
    </row>
    <row r="25" spans="1:5" ht="27" customHeight="1" x14ac:dyDescent="0.25">
      <c r="A25" s="86"/>
      <c r="B25" s="17" t="s">
        <v>24</v>
      </c>
      <c r="C25" s="56"/>
      <c r="D25" s="22" t="str">
        <f t="shared" si="1"/>
        <v/>
      </c>
      <c r="E25" s="87"/>
    </row>
    <row r="26" spans="1:5" ht="18" customHeight="1" x14ac:dyDescent="0.25">
      <c r="A26" s="88" t="s">
        <v>37</v>
      </c>
      <c r="B26" s="89"/>
      <c r="C26" s="90"/>
      <c r="D26" s="24" t="str">
        <f>IF(ISERROR(AVERAGE(E23,E21,E13,E11,E9)),"",AVERAGE(E23,E21,E13,E11,E9))</f>
        <v/>
      </c>
    </row>
    <row r="27" spans="1:5" ht="18.75" x14ac:dyDescent="0.25">
      <c r="A27" s="91" t="s">
        <v>25</v>
      </c>
      <c r="B27" s="92"/>
      <c r="C27" s="93"/>
      <c r="D27" s="49"/>
      <c r="E27" s="26"/>
    </row>
    <row r="28" spans="1:5" ht="18.75" x14ac:dyDescent="0.25">
      <c r="A28" s="85" t="s">
        <v>36</v>
      </c>
      <c r="B28" s="85"/>
      <c r="C28" s="85"/>
      <c r="D28" s="23" t="str">
        <f>IF(D26="","",IF(D26&gt;=2.4,"Favorable","Défavorable"))</f>
        <v/>
      </c>
      <c r="E28" s="25"/>
    </row>
  </sheetData>
  <mergeCells count="14">
    <mergeCell ref="A28:C28"/>
    <mergeCell ref="A21:A22"/>
    <mergeCell ref="E21:E22"/>
    <mergeCell ref="A23:A25"/>
    <mergeCell ref="E23:E25"/>
    <mergeCell ref="A26:C26"/>
    <mergeCell ref="A27:C27"/>
    <mergeCell ref="A13:A20"/>
    <mergeCell ref="E13:E20"/>
    <mergeCell ref="A1:E1"/>
    <mergeCell ref="A9:A10"/>
    <mergeCell ref="E9:E10"/>
    <mergeCell ref="A11:A12"/>
    <mergeCell ref="E11:E12"/>
  </mergeCells>
  <conditionalFormatting sqref="D11:D25">
    <cfRule type="cellIs" dxfId="14" priority="1" operator="equal">
      <formula>"Amélioration prioritaire"</formula>
    </cfRule>
    <cfRule type="cellIs" dxfId="13" priority="2" operator="equal">
      <formula>"En-dessous du niveau attendu"</formula>
    </cfRule>
    <cfRule type="cellIs" dxfId="12" priority="3" operator="equal">
      <formula>"Atteinte du niveau attendu"</formula>
    </cfRule>
    <cfRule type="cellIs" dxfId="11" priority="4" operator="equal">
      <formula>"Au-dessus du niveau attendu"</formula>
    </cfRule>
    <cfRule type="cellIs" dxfId="10" priority="5" operator="equal">
      <formula>"Excellence"</formula>
    </cfRule>
  </conditionalFormatting>
  <dataValidations count="2">
    <dataValidation type="whole" allowBlank="1" showInputMessage="1" showErrorMessage="1" sqref="C11:C25" xr:uid="{E225E4A2-06AA-4D10-8E1D-06BD97617EBA}">
      <formula1>0</formula1>
      <formula2>5</formula2>
    </dataValidation>
    <dataValidation type="list" allowBlank="1" showInputMessage="1" showErrorMessage="1" sqref="D5:D6" xr:uid="{23FD29B5-2DCA-4596-B773-5B59DB4A1EE6}">
      <formula1>#REF!</formula1>
    </dataValidation>
  </dataValidations>
  <pageMargins left="0.15748031496062992" right="0.15748031496062992" top="0.15748031496062992" bottom="0.15748031496062992" header="0.15748031496062992" footer="0.15748031496062992"/>
  <pageSetup paperSize="9" scale="7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4FB6C-BC41-46BE-A6EE-F95C5B7278FA}">
  <sheetPr codeName="Feuil41">
    <pageSetUpPr fitToPage="1"/>
  </sheetPr>
  <dimension ref="A1:G28"/>
  <sheetViews>
    <sheetView showGridLines="0" workbookViewId="0">
      <selection activeCell="D5" sqref="D5"/>
    </sheetView>
  </sheetViews>
  <sheetFormatPr baseColWidth="10" defaultColWidth="11.28515625" defaultRowHeight="14.25" x14ac:dyDescent="0.25"/>
  <cols>
    <col min="1" max="1" width="20" style="13" customWidth="1"/>
    <col min="2" max="2" width="60.42578125" style="10" bestFit="1" customWidth="1"/>
    <col min="3" max="3" width="8.7109375" style="10" customWidth="1"/>
    <col min="4" max="4" width="44.140625" style="10" bestFit="1" customWidth="1"/>
    <col min="5" max="5" width="8.7109375" style="10" customWidth="1"/>
    <col min="6" max="6" width="4.7109375" style="10" bestFit="1" customWidth="1"/>
    <col min="7" max="7" width="5" style="10" bestFit="1" customWidth="1"/>
    <col min="8" max="8" width="11.28515625" style="10"/>
    <col min="9" max="9" width="9.28515625" style="10" bestFit="1" customWidth="1"/>
    <col min="10" max="16384" width="11.28515625" style="10"/>
  </cols>
  <sheetData>
    <row r="1" spans="1:7" ht="27.75" x14ac:dyDescent="0.25">
      <c r="A1" s="80" t="str">
        <f>Tableau_compétences!B1</f>
        <v>Grille d'évaluation 2026</v>
      </c>
      <c r="B1" s="80"/>
      <c r="C1" s="80"/>
      <c r="D1" s="80"/>
      <c r="E1" s="80"/>
      <c r="F1" s="50" t="s">
        <v>41</v>
      </c>
      <c r="G1" s="50" t="s">
        <v>42</v>
      </c>
    </row>
    <row r="2" spans="1:7" s="11" customFormat="1" ht="18.75" x14ac:dyDescent="0.25">
      <c r="E2" s="12"/>
    </row>
    <row r="3" spans="1:7" x14ac:dyDescent="0.25">
      <c r="C3" s="14"/>
    </row>
    <row r="4" spans="1:7" ht="18" x14ac:dyDescent="0.25">
      <c r="B4" s="39" t="s">
        <v>11</v>
      </c>
      <c r="D4" s="1" t="s">
        <v>49</v>
      </c>
      <c r="E4" s="15"/>
    </row>
    <row r="5" spans="1:7" ht="15.75" x14ac:dyDescent="0.25">
      <c r="B5" s="39" t="s">
        <v>26</v>
      </c>
      <c r="D5" s="3" t="s">
        <v>33</v>
      </c>
      <c r="E5" s="16"/>
    </row>
    <row r="6" spans="1:7" ht="15.75" x14ac:dyDescent="0.25">
      <c r="B6" s="39" t="s">
        <v>27</v>
      </c>
      <c r="D6" s="41" t="s">
        <v>31</v>
      </c>
      <c r="E6" s="16"/>
    </row>
    <row r="7" spans="1:7" ht="15.75" x14ac:dyDescent="0.25">
      <c r="B7" s="39" t="s">
        <v>12</v>
      </c>
      <c r="D7" s="2"/>
    </row>
    <row r="8" spans="1:7" ht="27" customHeight="1" x14ac:dyDescent="0.25">
      <c r="A8" s="42" t="s">
        <v>38</v>
      </c>
      <c r="B8" s="37" t="s">
        <v>34</v>
      </c>
      <c r="C8" s="53" t="s">
        <v>0</v>
      </c>
      <c r="D8" s="18"/>
      <c r="E8" s="19" t="s">
        <v>1</v>
      </c>
    </row>
    <row r="9" spans="1:7" ht="27" customHeight="1" x14ac:dyDescent="0.25">
      <c r="A9" s="76" t="s">
        <v>2</v>
      </c>
      <c r="B9" s="40" t="s">
        <v>39</v>
      </c>
      <c r="C9" s="53"/>
      <c r="D9" s="20" t="str">
        <f>IF(C9="","",IF(C9=1,"Plutôt oui",IF(C9=0,"Plutôt non")))</f>
        <v/>
      </c>
      <c r="E9" s="81" t="str">
        <f>IF(ISERROR(AVERAGE(C9:C10)),"",AVERAGE(C9:C10))</f>
        <v/>
      </c>
    </row>
    <row r="10" spans="1:7" ht="27" customHeight="1" x14ac:dyDescent="0.25">
      <c r="A10" s="77"/>
      <c r="B10" s="40" t="s">
        <v>40</v>
      </c>
      <c r="C10" s="53"/>
      <c r="D10" s="20" t="str">
        <f t="shared" ref="D10" si="0">IF(C10="","",IF(C10=1,"Plutôt oui",IF(C10=0,"Plutôt non")))</f>
        <v/>
      </c>
      <c r="E10" s="82"/>
    </row>
    <row r="11" spans="1:7" ht="27" customHeight="1" x14ac:dyDescent="0.25">
      <c r="A11" s="76" t="s">
        <v>3</v>
      </c>
      <c r="B11" s="21" t="s">
        <v>4</v>
      </c>
      <c r="C11" s="54"/>
      <c r="D11" s="22" t="str">
        <f>IF(C11=1,"Amélioration prioritaire",IF(C11=2,"En-dessous du niveau attendu",IF(C11=3,"Atteinte du niveau attendu",IF(C11=4,"Au-dessus du niveau attendu",IF(C11=5,"Excellence","")))))</f>
        <v/>
      </c>
      <c r="E11" s="83" t="str">
        <f>IF(ISERROR(AVERAGE(C11:C12)),"",AVERAGE(C11:C12))</f>
        <v/>
      </c>
    </row>
    <row r="12" spans="1:7" ht="27" customHeight="1" x14ac:dyDescent="0.25">
      <c r="A12" s="77"/>
      <c r="B12" s="17" t="s">
        <v>15</v>
      </c>
      <c r="C12" s="55"/>
      <c r="D12" s="22" t="str">
        <f t="shared" ref="D12:D25" si="1">IF(C12=1,"Amélioration prioritaire",IF(C12=2,"En-dessous du niveau attendu",IF(C12=3,"Atteinte du niveau attendu",IF(C12=4,"Au-dessus du niveau attendu",IF(C12=5,"Excellence","")))))</f>
        <v/>
      </c>
      <c r="E12" s="84"/>
    </row>
    <row r="13" spans="1:7" ht="27" customHeight="1" x14ac:dyDescent="0.25">
      <c r="A13" s="76" t="s">
        <v>5</v>
      </c>
      <c r="B13" s="17" t="s">
        <v>6</v>
      </c>
      <c r="C13" s="56"/>
      <c r="D13" s="22" t="str">
        <f t="shared" si="1"/>
        <v/>
      </c>
      <c r="E13" s="78" t="str">
        <f>IF(ISERROR(AVERAGE(C13:C20)),"",AVERAGE(C13:C20))</f>
        <v/>
      </c>
    </row>
    <row r="14" spans="1:7" ht="27" customHeight="1" x14ac:dyDescent="0.25">
      <c r="A14" s="77"/>
      <c r="B14" s="17" t="s">
        <v>7</v>
      </c>
      <c r="C14" s="56"/>
      <c r="D14" s="22" t="str">
        <f t="shared" si="1"/>
        <v/>
      </c>
      <c r="E14" s="79"/>
    </row>
    <row r="15" spans="1:7" ht="27" customHeight="1" x14ac:dyDescent="0.25">
      <c r="A15" s="77"/>
      <c r="B15" s="17" t="s">
        <v>8</v>
      </c>
      <c r="C15" s="56"/>
      <c r="D15" s="22" t="str">
        <f t="shared" si="1"/>
        <v/>
      </c>
      <c r="E15" s="79"/>
    </row>
    <row r="16" spans="1:7" ht="27" customHeight="1" x14ac:dyDescent="0.25">
      <c r="A16" s="77"/>
      <c r="B16" s="17" t="s">
        <v>18</v>
      </c>
      <c r="C16" s="56"/>
      <c r="D16" s="22" t="str">
        <f t="shared" si="1"/>
        <v/>
      </c>
      <c r="E16" s="79"/>
    </row>
    <row r="17" spans="1:5" ht="27" customHeight="1" x14ac:dyDescent="0.25">
      <c r="A17" s="77"/>
      <c r="B17" s="17" t="s">
        <v>16</v>
      </c>
      <c r="C17" s="56"/>
      <c r="D17" s="22" t="str">
        <f t="shared" si="1"/>
        <v/>
      </c>
      <c r="E17" s="79"/>
    </row>
    <row r="18" spans="1:5" ht="27" customHeight="1" x14ac:dyDescent="0.25">
      <c r="A18" s="77"/>
      <c r="B18" s="17" t="s">
        <v>21</v>
      </c>
      <c r="C18" s="56"/>
      <c r="D18" s="22" t="str">
        <f t="shared" si="1"/>
        <v/>
      </c>
      <c r="E18" s="79"/>
    </row>
    <row r="19" spans="1:5" ht="27" customHeight="1" x14ac:dyDescent="0.25">
      <c r="A19" s="77"/>
      <c r="B19" s="17" t="s">
        <v>19</v>
      </c>
      <c r="C19" s="56"/>
      <c r="D19" s="22" t="str">
        <f t="shared" si="1"/>
        <v/>
      </c>
      <c r="E19" s="79"/>
    </row>
    <row r="20" spans="1:5" ht="27" customHeight="1" x14ac:dyDescent="0.25">
      <c r="A20" s="77"/>
      <c r="B20" s="17" t="s">
        <v>17</v>
      </c>
      <c r="C20" s="56"/>
      <c r="D20" s="22" t="str">
        <f t="shared" si="1"/>
        <v/>
      </c>
      <c r="E20" s="79"/>
    </row>
    <row r="21" spans="1:5" ht="27" customHeight="1" x14ac:dyDescent="0.25">
      <c r="A21" s="76" t="s">
        <v>22</v>
      </c>
      <c r="B21" s="17" t="s">
        <v>20</v>
      </c>
      <c r="C21" s="56"/>
      <c r="D21" s="22" t="str">
        <f t="shared" si="1"/>
        <v/>
      </c>
      <c r="E21" s="78" t="str">
        <f>IF(ISERROR(AVERAGE(C21:C22)),"",AVERAGE(C21:C22))</f>
        <v/>
      </c>
    </row>
    <row r="22" spans="1:5" ht="27" customHeight="1" x14ac:dyDescent="0.25">
      <c r="A22" s="77"/>
      <c r="B22" s="17" t="s">
        <v>9</v>
      </c>
      <c r="C22" s="56"/>
      <c r="D22" s="22" t="str">
        <f t="shared" si="1"/>
        <v/>
      </c>
      <c r="E22" s="79"/>
    </row>
    <row r="23" spans="1:5" ht="27" customHeight="1" x14ac:dyDescent="0.25">
      <c r="A23" s="76" t="s">
        <v>10</v>
      </c>
      <c r="B23" s="17" t="s">
        <v>35</v>
      </c>
      <c r="C23" s="56"/>
      <c r="D23" s="22" t="str">
        <f t="shared" si="1"/>
        <v/>
      </c>
      <c r="E23" s="78" t="str">
        <f>IF(ISERROR(AVERAGE(C23:C25)),"",AVERAGE(C23:C25))</f>
        <v/>
      </c>
    </row>
    <row r="24" spans="1:5" ht="27" customHeight="1" x14ac:dyDescent="0.25">
      <c r="A24" s="77"/>
      <c r="B24" s="17" t="s">
        <v>23</v>
      </c>
      <c r="C24" s="56"/>
      <c r="D24" s="22" t="str">
        <f t="shared" si="1"/>
        <v/>
      </c>
      <c r="E24" s="79"/>
    </row>
    <row r="25" spans="1:5" ht="27" customHeight="1" x14ac:dyDescent="0.25">
      <c r="A25" s="86"/>
      <c r="B25" s="17" t="s">
        <v>24</v>
      </c>
      <c r="C25" s="56"/>
      <c r="D25" s="22" t="str">
        <f t="shared" si="1"/>
        <v/>
      </c>
      <c r="E25" s="87"/>
    </row>
    <row r="26" spans="1:5" ht="18" customHeight="1" x14ac:dyDescent="0.25">
      <c r="A26" s="88" t="s">
        <v>37</v>
      </c>
      <c r="B26" s="89"/>
      <c r="C26" s="90"/>
      <c r="D26" s="24" t="str">
        <f>IF(ISERROR(AVERAGE(E23,E21,E13,E11,E9)),"",AVERAGE(E23,E21,E13,E11,E9))</f>
        <v/>
      </c>
    </row>
    <row r="27" spans="1:5" ht="18.75" x14ac:dyDescent="0.25">
      <c r="A27" s="91" t="s">
        <v>25</v>
      </c>
      <c r="B27" s="92"/>
      <c r="C27" s="93"/>
      <c r="D27" s="49"/>
      <c r="E27" s="26"/>
    </row>
    <row r="28" spans="1:5" ht="18.75" x14ac:dyDescent="0.25">
      <c r="A28" s="85" t="s">
        <v>36</v>
      </c>
      <c r="B28" s="85"/>
      <c r="C28" s="85"/>
      <c r="D28" s="23" t="str">
        <f>IF(D26="","",IF(D26&gt;=2.4,"Favorable","Défavorable"))</f>
        <v/>
      </c>
      <c r="E28" s="25"/>
    </row>
  </sheetData>
  <mergeCells count="14">
    <mergeCell ref="A28:C28"/>
    <mergeCell ref="A21:A22"/>
    <mergeCell ref="E21:E22"/>
    <mergeCell ref="A23:A25"/>
    <mergeCell ref="E23:E25"/>
    <mergeCell ref="A26:C26"/>
    <mergeCell ref="A27:C27"/>
    <mergeCell ref="A13:A20"/>
    <mergeCell ref="E13:E20"/>
    <mergeCell ref="A1:E1"/>
    <mergeCell ref="A9:A10"/>
    <mergeCell ref="E9:E10"/>
    <mergeCell ref="A11:A12"/>
    <mergeCell ref="E11:E12"/>
  </mergeCells>
  <conditionalFormatting sqref="D11:D25">
    <cfRule type="cellIs" dxfId="9" priority="1" operator="equal">
      <formula>"Amélioration prioritaire"</formula>
    </cfRule>
    <cfRule type="cellIs" dxfId="8" priority="2" operator="equal">
      <formula>"En-dessous du niveau attendu"</formula>
    </cfRule>
    <cfRule type="cellIs" dxfId="7" priority="3" operator="equal">
      <formula>"Atteinte du niveau attendu"</formula>
    </cfRule>
    <cfRule type="cellIs" dxfId="6" priority="4" operator="equal">
      <formula>"Au-dessus du niveau attendu"</formula>
    </cfRule>
    <cfRule type="cellIs" dxfId="5" priority="5" operator="equal">
      <formula>"Excellence"</formula>
    </cfRule>
  </conditionalFormatting>
  <dataValidations count="2">
    <dataValidation type="whole" allowBlank="1" showInputMessage="1" showErrorMessage="1" sqref="C11:C25" xr:uid="{2E8F8F45-A5D8-4D4A-A356-9C10E721F4B1}">
      <formula1>0</formula1>
      <formula2>5</formula2>
    </dataValidation>
    <dataValidation type="list" allowBlank="1" showInputMessage="1" showErrorMessage="1" sqref="D5:D6" xr:uid="{B66C666C-ED03-45E2-8091-2FA00C4D7EE5}">
      <formula1>#REF!</formula1>
    </dataValidation>
  </dataValidations>
  <pageMargins left="0.15748031496062992" right="0.15748031496062992" top="0.15748031496062992" bottom="0.15748031496062992" header="0.15748031496062992" footer="0.15748031496062992"/>
  <pageSetup paperSize="9" scale="7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9EA89-5E85-4D4D-9FEB-AF1C90649FE5}">
  <sheetPr codeName="Feuil42">
    <pageSetUpPr fitToPage="1"/>
  </sheetPr>
  <dimension ref="A1:G28"/>
  <sheetViews>
    <sheetView showGridLines="0" topLeftCell="A16" workbookViewId="0">
      <selection activeCell="D5" sqref="D5"/>
    </sheetView>
  </sheetViews>
  <sheetFormatPr baseColWidth="10" defaultColWidth="11.28515625" defaultRowHeight="14.25" x14ac:dyDescent="0.25"/>
  <cols>
    <col min="1" max="1" width="20" style="13" customWidth="1"/>
    <col min="2" max="2" width="60.42578125" style="10" bestFit="1" customWidth="1"/>
    <col min="3" max="3" width="8.7109375" style="10" customWidth="1"/>
    <col min="4" max="4" width="44.140625" style="10" bestFit="1" customWidth="1"/>
    <col min="5" max="5" width="8.7109375" style="10" customWidth="1"/>
    <col min="6" max="6" width="4.7109375" style="10" bestFit="1" customWidth="1"/>
    <col min="7" max="7" width="5" style="10" bestFit="1" customWidth="1"/>
    <col min="8" max="8" width="11.28515625" style="10"/>
    <col min="9" max="9" width="9.28515625" style="10" bestFit="1" customWidth="1"/>
    <col min="10" max="16384" width="11.28515625" style="10"/>
  </cols>
  <sheetData>
    <row r="1" spans="1:7" ht="27.75" x14ac:dyDescent="0.25">
      <c r="A1" s="80" t="str">
        <f>Tableau_compétences!B1</f>
        <v>Grille d'évaluation 2026</v>
      </c>
      <c r="B1" s="80"/>
      <c r="C1" s="80"/>
      <c r="D1" s="80"/>
      <c r="E1" s="80"/>
      <c r="F1" s="50" t="s">
        <v>41</v>
      </c>
      <c r="G1" s="50" t="s">
        <v>42</v>
      </c>
    </row>
    <row r="2" spans="1:7" s="11" customFormat="1" ht="18.75" x14ac:dyDescent="0.25">
      <c r="E2" s="12"/>
    </row>
    <row r="3" spans="1:7" x14ac:dyDescent="0.25">
      <c r="C3" s="14"/>
    </row>
    <row r="4" spans="1:7" ht="18" x14ac:dyDescent="0.25">
      <c r="B4" s="39" t="s">
        <v>11</v>
      </c>
      <c r="D4" s="1" t="s">
        <v>50</v>
      </c>
      <c r="E4" s="15"/>
    </row>
    <row r="5" spans="1:7" ht="15.75" x14ac:dyDescent="0.25">
      <c r="B5" s="39" t="s">
        <v>26</v>
      </c>
      <c r="D5" s="3" t="s">
        <v>33</v>
      </c>
      <c r="E5" s="16"/>
    </row>
    <row r="6" spans="1:7" ht="15.75" x14ac:dyDescent="0.25">
      <c r="B6" s="39" t="s">
        <v>27</v>
      </c>
      <c r="D6" s="41" t="s">
        <v>31</v>
      </c>
      <c r="E6" s="16"/>
    </row>
    <row r="7" spans="1:7" ht="15.75" x14ac:dyDescent="0.25">
      <c r="B7" s="39" t="s">
        <v>12</v>
      </c>
      <c r="D7" s="2"/>
    </row>
    <row r="8" spans="1:7" ht="27" customHeight="1" x14ac:dyDescent="0.25">
      <c r="A8" s="42" t="s">
        <v>38</v>
      </c>
      <c r="B8" s="37" t="s">
        <v>34</v>
      </c>
      <c r="C8" s="53" t="s">
        <v>0</v>
      </c>
      <c r="D8" s="18"/>
      <c r="E8" s="19" t="s">
        <v>1</v>
      </c>
    </row>
    <row r="9" spans="1:7" ht="27" customHeight="1" x14ac:dyDescent="0.25">
      <c r="A9" s="76" t="s">
        <v>2</v>
      </c>
      <c r="B9" s="40" t="s">
        <v>39</v>
      </c>
      <c r="C9" s="53"/>
      <c r="D9" s="20" t="str">
        <f>IF(C9="","",IF(C9=1,"Plutôt oui",IF(C9=0,"Plutôt non")))</f>
        <v/>
      </c>
      <c r="E9" s="81" t="str">
        <f>IF(ISERROR(AVERAGE(C9:C10)),"",AVERAGE(C9:C10))</f>
        <v/>
      </c>
    </row>
    <row r="10" spans="1:7" ht="27" customHeight="1" x14ac:dyDescent="0.25">
      <c r="A10" s="77"/>
      <c r="B10" s="40" t="s">
        <v>40</v>
      </c>
      <c r="C10" s="53"/>
      <c r="D10" s="20" t="str">
        <f t="shared" ref="D10" si="0">IF(C10="","",IF(C10=1,"Plutôt oui",IF(C10=0,"Plutôt non")))</f>
        <v/>
      </c>
      <c r="E10" s="82"/>
    </row>
    <row r="11" spans="1:7" ht="27" customHeight="1" x14ac:dyDescent="0.25">
      <c r="A11" s="76" t="s">
        <v>3</v>
      </c>
      <c r="B11" s="21" t="s">
        <v>4</v>
      </c>
      <c r="C11" s="54"/>
      <c r="D11" s="22" t="str">
        <f>IF(C11=1,"Amélioration prioritaire",IF(C11=2,"En-dessous du niveau attendu",IF(C11=3,"Atteinte du niveau attendu",IF(C11=4,"Au-dessus du niveau attendu",IF(C11=5,"Excellence","")))))</f>
        <v/>
      </c>
      <c r="E11" s="83" t="str">
        <f>IF(ISERROR(AVERAGE(C11:C12)),"",AVERAGE(C11:C12))</f>
        <v/>
      </c>
    </row>
    <row r="12" spans="1:7" ht="27" customHeight="1" x14ac:dyDescent="0.25">
      <c r="A12" s="77"/>
      <c r="B12" s="17" t="s">
        <v>15</v>
      </c>
      <c r="C12" s="55"/>
      <c r="D12" s="22" t="str">
        <f t="shared" ref="D12:D25" si="1">IF(C12=1,"Amélioration prioritaire",IF(C12=2,"En-dessous du niveau attendu",IF(C12=3,"Atteinte du niveau attendu",IF(C12=4,"Au-dessus du niveau attendu",IF(C12=5,"Excellence","")))))</f>
        <v/>
      </c>
      <c r="E12" s="84"/>
    </row>
    <row r="13" spans="1:7" ht="27" customHeight="1" x14ac:dyDescent="0.25">
      <c r="A13" s="76" t="s">
        <v>5</v>
      </c>
      <c r="B13" s="17" t="s">
        <v>6</v>
      </c>
      <c r="C13" s="56"/>
      <c r="D13" s="22" t="str">
        <f t="shared" si="1"/>
        <v/>
      </c>
      <c r="E13" s="78" t="str">
        <f>IF(ISERROR(AVERAGE(C13:C20)),"",AVERAGE(C13:C20))</f>
        <v/>
      </c>
    </row>
    <row r="14" spans="1:7" ht="27" customHeight="1" x14ac:dyDescent="0.25">
      <c r="A14" s="77"/>
      <c r="B14" s="17" t="s">
        <v>7</v>
      </c>
      <c r="C14" s="56"/>
      <c r="D14" s="22" t="str">
        <f t="shared" si="1"/>
        <v/>
      </c>
      <c r="E14" s="79"/>
    </row>
    <row r="15" spans="1:7" ht="27" customHeight="1" x14ac:dyDescent="0.25">
      <c r="A15" s="77"/>
      <c r="B15" s="17" t="s">
        <v>8</v>
      </c>
      <c r="C15" s="56"/>
      <c r="D15" s="22" t="str">
        <f t="shared" si="1"/>
        <v/>
      </c>
      <c r="E15" s="79"/>
    </row>
    <row r="16" spans="1:7" ht="27" customHeight="1" x14ac:dyDescent="0.25">
      <c r="A16" s="77"/>
      <c r="B16" s="17" t="s">
        <v>18</v>
      </c>
      <c r="C16" s="56"/>
      <c r="D16" s="22" t="str">
        <f t="shared" si="1"/>
        <v/>
      </c>
      <c r="E16" s="79"/>
    </row>
    <row r="17" spans="1:5" ht="27" customHeight="1" x14ac:dyDescent="0.25">
      <c r="A17" s="77"/>
      <c r="B17" s="17" t="s">
        <v>16</v>
      </c>
      <c r="C17" s="56"/>
      <c r="D17" s="22" t="str">
        <f t="shared" si="1"/>
        <v/>
      </c>
      <c r="E17" s="79"/>
    </row>
    <row r="18" spans="1:5" ht="27" customHeight="1" x14ac:dyDescent="0.25">
      <c r="A18" s="77"/>
      <c r="B18" s="17" t="s">
        <v>21</v>
      </c>
      <c r="C18" s="56"/>
      <c r="D18" s="22" t="str">
        <f t="shared" si="1"/>
        <v/>
      </c>
      <c r="E18" s="79"/>
    </row>
    <row r="19" spans="1:5" ht="27" customHeight="1" x14ac:dyDescent="0.25">
      <c r="A19" s="77"/>
      <c r="B19" s="17" t="s">
        <v>19</v>
      </c>
      <c r="C19" s="56"/>
      <c r="D19" s="22" t="str">
        <f t="shared" si="1"/>
        <v/>
      </c>
      <c r="E19" s="79"/>
    </row>
    <row r="20" spans="1:5" ht="27" customHeight="1" x14ac:dyDescent="0.25">
      <c r="A20" s="77"/>
      <c r="B20" s="17" t="s">
        <v>17</v>
      </c>
      <c r="C20" s="56"/>
      <c r="D20" s="22" t="str">
        <f t="shared" si="1"/>
        <v/>
      </c>
      <c r="E20" s="79"/>
    </row>
    <row r="21" spans="1:5" ht="27" customHeight="1" x14ac:dyDescent="0.25">
      <c r="A21" s="76" t="s">
        <v>22</v>
      </c>
      <c r="B21" s="17" t="s">
        <v>20</v>
      </c>
      <c r="C21" s="56"/>
      <c r="D21" s="22" t="str">
        <f t="shared" si="1"/>
        <v/>
      </c>
      <c r="E21" s="78" t="str">
        <f>IF(ISERROR(AVERAGE(C21:C22)),"",AVERAGE(C21:C22))</f>
        <v/>
      </c>
    </row>
    <row r="22" spans="1:5" ht="27" customHeight="1" x14ac:dyDescent="0.25">
      <c r="A22" s="77"/>
      <c r="B22" s="17" t="s">
        <v>9</v>
      </c>
      <c r="C22" s="56"/>
      <c r="D22" s="22" t="str">
        <f t="shared" si="1"/>
        <v/>
      </c>
      <c r="E22" s="79"/>
    </row>
    <row r="23" spans="1:5" ht="27" customHeight="1" x14ac:dyDescent="0.25">
      <c r="A23" s="76" t="s">
        <v>10</v>
      </c>
      <c r="B23" s="17" t="s">
        <v>35</v>
      </c>
      <c r="C23" s="56"/>
      <c r="D23" s="22" t="str">
        <f t="shared" si="1"/>
        <v/>
      </c>
      <c r="E23" s="78" t="str">
        <f>IF(ISERROR(AVERAGE(C23:C25)),"",AVERAGE(C23:C25))</f>
        <v/>
      </c>
    </row>
    <row r="24" spans="1:5" ht="27" customHeight="1" x14ac:dyDescent="0.25">
      <c r="A24" s="77"/>
      <c r="B24" s="17" t="s">
        <v>23</v>
      </c>
      <c r="C24" s="56"/>
      <c r="D24" s="22" t="str">
        <f t="shared" si="1"/>
        <v/>
      </c>
      <c r="E24" s="79"/>
    </row>
    <row r="25" spans="1:5" ht="27" customHeight="1" x14ac:dyDescent="0.25">
      <c r="A25" s="86"/>
      <c r="B25" s="17" t="s">
        <v>24</v>
      </c>
      <c r="C25" s="56"/>
      <c r="D25" s="22" t="str">
        <f t="shared" si="1"/>
        <v/>
      </c>
      <c r="E25" s="87"/>
    </row>
    <row r="26" spans="1:5" ht="18" customHeight="1" x14ac:dyDescent="0.25">
      <c r="A26" s="88" t="s">
        <v>37</v>
      </c>
      <c r="B26" s="89"/>
      <c r="C26" s="90"/>
      <c r="D26" s="24" t="str">
        <f>IF(ISERROR(AVERAGE(E23,E21,E13,E11,E9)),"",AVERAGE(E23,E21,E13,E11,E9))</f>
        <v/>
      </c>
    </row>
    <row r="27" spans="1:5" ht="18.75" x14ac:dyDescent="0.25">
      <c r="A27" s="91" t="s">
        <v>25</v>
      </c>
      <c r="B27" s="92"/>
      <c r="C27" s="93"/>
      <c r="D27" s="49"/>
      <c r="E27" s="26"/>
    </row>
    <row r="28" spans="1:5" ht="18.75" x14ac:dyDescent="0.25">
      <c r="A28" s="85" t="s">
        <v>36</v>
      </c>
      <c r="B28" s="85"/>
      <c r="C28" s="85"/>
      <c r="D28" s="23" t="str">
        <f>IF(D26="","",IF(D26&gt;=2.4,"Favorable","Défavorable"))</f>
        <v/>
      </c>
      <c r="E28" s="25"/>
    </row>
  </sheetData>
  <mergeCells count="14">
    <mergeCell ref="A28:C28"/>
    <mergeCell ref="A21:A22"/>
    <mergeCell ref="E21:E22"/>
    <mergeCell ref="A23:A25"/>
    <mergeCell ref="E23:E25"/>
    <mergeCell ref="A26:C26"/>
    <mergeCell ref="A27:C27"/>
    <mergeCell ref="A13:A20"/>
    <mergeCell ref="E13:E20"/>
    <mergeCell ref="A1:E1"/>
    <mergeCell ref="A9:A10"/>
    <mergeCell ref="E9:E10"/>
    <mergeCell ref="A11:A12"/>
    <mergeCell ref="E11:E12"/>
  </mergeCells>
  <conditionalFormatting sqref="D11:D25">
    <cfRule type="cellIs" dxfId="4" priority="1" operator="equal">
      <formula>"Amélioration prioritaire"</formula>
    </cfRule>
    <cfRule type="cellIs" dxfId="3" priority="2" operator="equal">
      <formula>"En-dessous du niveau attendu"</formula>
    </cfRule>
    <cfRule type="cellIs" dxfId="2" priority="3" operator="equal">
      <formula>"Atteinte du niveau attendu"</formula>
    </cfRule>
    <cfRule type="cellIs" dxfId="1" priority="4" operator="equal">
      <formula>"Au-dessus du niveau attendu"</formula>
    </cfRule>
    <cfRule type="cellIs" dxfId="0" priority="5" operator="equal">
      <formula>"Excellence"</formula>
    </cfRule>
  </conditionalFormatting>
  <dataValidations count="2">
    <dataValidation type="whole" allowBlank="1" showInputMessage="1" showErrorMessage="1" sqref="C11:C25" xr:uid="{DA1CEE58-DA53-4B09-808C-96E9851E4886}">
      <formula1>0</formula1>
      <formula2>5</formula2>
    </dataValidation>
    <dataValidation type="list" allowBlank="1" showInputMessage="1" showErrorMessage="1" sqref="D5:D6" xr:uid="{CB502C18-A08D-4678-BB9E-EB6C8F27BBD9}">
      <formula1>#REF!</formula1>
    </dataValidation>
  </dataValidations>
  <pageMargins left="0.15748031496062992" right="0.15748031496062992" top="0.15748031496062992" bottom="0.15748031496062992" header="0.15748031496062992" footer="0.15748031496062992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Tableau_compétences</vt:lpstr>
      <vt:lpstr>DUPONT_Martial</vt:lpstr>
      <vt:lpstr>DURAND_Clémence</vt:lpstr>
      <vt:lpstr>DUFLAND_Gaël</vt:lpstr>
      <vt:lpstr>TOTO_Véronique</vt:lpstr>
      <vt:lpstr>NOUILLE_Christelle</vt:lpstr>
      <vt:lpstr>SINISTRE_Samantha</vt:lpstr>
      <vt:lpstr>COCQ_Mégane</vt:lpstr>
      <vt:lpstr>DEMAGNIER_Camille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joel colpin</cp:lastModifiedBy>
  <cp:lastPrinted>2026-05-15T12:14:34Z</cp:lastPrinted>
  <dcterms:created xsi:type="dcterms:W3CDTF">2024-09-03T14:32:30Z</dcterms:created>
  <dcterms:modified xsi:type="dcterms:W3CDTF">2026-05-19T15:58:55Z</dcterms:modified>
</cp:coreProperties>
</file>