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7C16BC2-B7C2-49AA-B8A0-B0D47609A78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5" i="1"/>
  <c r="B16" i="1"/>
  <c r="B13" i="1"/>
  <c r="C14" i="1"/>
  <c r="C15" i="1"/>
  <c r="C16" i="1"/>
  <c r="C13" i="1"/>
  <c r="G8" i="1"/>
  <c r="I8" i="1" s="1"/>
  <c r="F8" i="1"/>
  <c r="J8" i="1" s="1"/>
  <c r="G7" i="1"/>
  <c r="J7" i="1" s="1"/>
  <c r="F7" i="1"/>
  <c r="I7" i="1" s="1"/>
  <c r="G6" i="1"/>
  <c r="I6" i="1" s="1"/>
  <c r="F6" i="1"/>
  <c r="J6" i="1" s="1"/>
  <c r="G5" i="1"/>
  <c r="I5" i="1" s="1"/>
  <c r="F5" i="1"/>
  <c r="J5" i="1" s="1"/>
  <c r="E16" i="1" s="1"/>
  <c r="G4" i="1"/>
  <c r="J4" i="1" s="1"/>
  <c r="F4" i="1"/>
  <c r="I4" i="1" s="1"/>
  <c r="G3" i="1"/>
  <c r="I3" i="1" s="1"/>
  <c r="F3" i="1"/>
  <c r="J3" i="1" s="1"/>
  <c r="F16" i="1" l="1"/>
  <c r="F15" i="1"/>
  <c r="F14" i="1"/>
  <c r="F13" i="1"/>
  <c r="D15" i="1"/>
  <c r="D13" i="1"/>
  <c r="E13" i="1"/>
  <c r="E15" i="1"/>
  <c r="D14" i="1"/>
  <c r="G14" i="1" s="1"/>
  <c r="E14" i="1"/>
  <c r="D16" i="1"/>
  <c r="G15" i="1" l="1"/>
  <c r="G16" i="1"/>
  <c r="G13" i="1"/>
  <c r="H13" i="1" s="1"/>
  <c r="H14" i="1"/>
  <c r="H15" i="1"/>
  <c r="H16" i="1"/>
</calcChain>
</file>

<file path=xl/sharedStrings.xml><?xml version="1.0" encoding="utf-8"?>
<sst xmlns="http://schemas.openxmlformats.org/spreadsheetml/2006/main" count="15" uniqueCount="14">
  <si>
    <t>Poule A</t>
  </si>
  <si>
    <t>Batman</t>
  </si>
  <si>
    <t>Superman</t>
  </si>
  <si>
    <t>Catwoman</t>
  </si>
  <si>
    <t>Cobra</t>
  </si>
  <si>
    <t>S</t>
  </si>
  <si>
    <t>POULE A</t>
  </si>
  <si>
    <t>v</t>
  </si>
  <si>
    <t>d</t>
  </si>
  <si>
    <t>Vainqueur</t>
  </si>
  <si>
    <t>Perdant</t>
  </si>
  <si>
    <t>jeux gagnés</t>
  </si>
  <si>
    <t>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</si>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</sst>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4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CC0000"/>
      </left>
      <right/>
      <top style="medium">
        <color rgb="FFCC0000"/>
      </top>
      <bottom style="medium">
        <color rgb="FFCC0000"/>
      </bottom>
      <diagonal/>
    </border>
    <border>
      <left/>
      <right style="medium">
        <color rgb="FFCC0000"/>
      </right>
      <top style="medium">
        <color rgb="FFCC0000"/>
      </top>
      <bottom style="medium">
        <color rgb="FFCC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rgb="FFFF0000"/>
      </bottom>
      <diagonal/>
    </border>
    <border>
      <left/>
      <right style="thin">
        <color auto="1"/>
      </right>
      <top style="thin">
        <color auto="1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4" fillId="3" borderId="3" xfId="0" applyNumberFormat="1" applyFont="1" applyFill="1" applyBorder="1" applyAlignment="1">
      <alignment horizontal="center" vertical="center"/>
    </xf>
    <xf numFmtId="1" fontId="3" fillId="5" borderId="6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" fontId="5" fillId="5" borderId="6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A4A0408-ADE8-45E8-A83F-0AC15AAF704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11</xdr:row>
      <xdr:rowOff>76200</xdr:rowOff>
    </xdr:from>
    <xdr:to>
      <xdr:col>11</xdr:col>
      <xdr:colOff>476250</xdr:colOff>
      <xdr:row>16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0369FE4-6840-F9BF-888C-62353DFCE7F6}"/>
            </a:ext>
          </a:extLst>
        </xdr:cNvPr>
        <xdr:cNvSpPr txBox="1"/>
      </xdr:nvSpPr>
      <xdr:spPr>
        <a:xfrm>
          <a:off x="9067800" y="3714750"/>
          <a:ext cx="195262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 effectué sur le nombre de jeux puis sur les points</a:t>
          </a:r>
        </a:p>
      </xdr:txBody>
    </xdr:sp>
    <xdr:clientData/>
  </xdr:twoCellAnchor>
  <xdr:twoCellAnchor>
    <xdr:from>
      <xdr:col>8</xdr:col>
      <xdr:colOff>95250</xdr:colOff>
      <xdr:row>12</xdr:row>
      <xdr:rowOff>142875</xdr:rowOff>
    </xdr:from>
    <xdr:to>
      <xdr:col>9</xdr:col>
      <xdr:colOff>28575</xdr:colOff>
      <xdr:row>14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7022224-2644-7D19-C176-93D019B7E8BD}"/>
            </a:ext>
          </a:extLst>
        </xdr:cNvPr>
        <xdr:cNvCxnSpPr/>
      </xdr:nvCxnSpPr>
      <xdr:spPr>
        <a:xfrm flipV="1">
          <a:off x="8353425" y="3971925"/>
          <a:ext cx="695325" cy="2476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7"/>
  <sheetViews>
    <sheetView tabSelected="1" topLeftCell="A7" workbookViewId="0">
      <selection activeCell="I19" sqref="I19"/>
    </sheetView>
  </sheetViews>
  <sheetFormatPr baseColWidth="10" defaultRowHeight="15" x14ac:dyDescent="0.25"/>
  <cols>
    <col min="2" max="2" width="24.85546875" customWidth="1"/>
    <col min="3" max="3" width="30.42578125" customWidth="1"/>
  </cols>
  <sheetData>
    <row r="1" spans="2:10" ht="15.75" thickBot="1" x14ac:dyDescent="0.3"/>
    <row r="2" spans="2:10" ht="32.450000000000003" customHeight="1" thickBot="1" x14ac:dyDescent="0.55000000000000004">
      <c r="B2" s="11" t="s">
        <v>0</v>
      </c>
      <c r="C2" s="12"/>
      <c r="E2" s="1" t="s">
        <v>5</v>
      </c>
      <c r="F2" s="9" t="s">
        <v>6</v>
      </c>
      <c r="G2" s="10"/>
      <c r="H2" s="1" t="s">
        <v>5</v>
      </c>
      <c r="I2" s="7" t="s">
        <v>9</v>
      </c>
      <c r="J2" s="7" t="s">
        <v>10</v>
      </c>
    </row>
    <row r="3" spans="2:10" ht="32.450000000000003" customHeight="1" thickBot="1" x14ac:dyDescent="0.55000000000000004">
      <c r="B3" s="13" t="s">
        <v>1</v>
      </c>
      <c r="C3" s="14"/>
      <c r="E3" s="2">
        <v>7</v>
      </c>
      <c r="F3" s="3" t="str">
        <f>B3</f>
        <v>Batman</v>
      </c>
      <c r="G3" s="3" t="str">
        <f>B6</f>
        <v>Cobra</v>
      </c>
      <c r="H3" s="4">
        <v>9</v>
      </c>
      <c r="I3" s="8" t="str">
        <f>IF(E3&lt;&gt;"",IF(E3&lt;H3,G3,F3),"")</f>
        <v>Cobra</v>
      </c>
      <c r="J3" s="8" t="str">
        <f>IF(E3&lt;&gt;"",IF(E3&lt;H3,F3,G3),"")</f>
        <v>Batman</v>
      </c>
    </row>
    <row r="4" spans="2:10" ht="32.450000000000003" customHeight="1" thickBot="1" x14ac:dyDescent="0.55000000000000004">
      <c r="B4" s="13" t="s">
        <v>2</v>
      </c>
      <c r="C4" s="14"/>
      <c r="E4" s="2">
        <v>9</v>
      </c>
      <c r="F4" s="3" t="str">
        <f>B4</f>
        <v>Superman</v>
      </c>
      <c r="G4" s="3" t="str">
        <f>B5</f>
        <v>Catwoman</v>
      </c>
      <c r="H4" s="4">
        <v>3</v>
      </c>
      <c r="I4" s="8" t="str">
        <f t="shared" ref="I4:I8" si="0">IF(E4&lt;&gt;"",IF(E4&lt;H4,G4,F4),"")</f>
        <v>Superman</v>
      </c>
      <c r="J4" s="8" t="str">
        <f t="shared" ref="J4:J8" si="1">IF(E4&lt;&gt;"",IF(E4&lt;H4,F4,G4),"")</f>
        <v>Catwoman</v>
      </c>
    </row>
    <row r="5" spans="2:10" ht="32.450000000000003" customHeight="1" thickBot="1" x14ac:dyDescent="0.55000000000000004">
      <c r="B5" s="13" t="s">
        <v>3</v>
      </c>
      <c r="C5" s="14"/>
      <c r="E5" s="2">
        <v>7</v>
      </c>
      <c r="F5" s="3" t="str">
        <f>B3</f>
        <v>Batman</v>
      </c>
      <c r="G5" s="3" t="str">
        <f>B5</f>
        <v>Catwoman</v>
      </c>
      <c r="H5" s="4">
        <v>9</v>
      </c>
      <c r="I5" s="8" t="str">
        <f t="shared" si="0"/>
        <v>Catwoman</v>
      </c>
      <c r="J5" s="8" t="str">
        <f t="shared" si="1"/>
        <v>Batman</v>
      </c>
    </row>
    <row r="6" spans="2:10" ht="32.450000000000003" customHeight="1" thickBot="1" x14ac:dyDescent="0.55000000000000004">
      <c r="B6" s="13" t="s">
        <v>4</v>
      </c>
      <c r="C6" s="14"/>
      <c r="E6" s="2">
        <v>5</v>
      </c>
      <c r="F6" s="3" t="str">
        <f>B4</f>
        <v>Superman</v>
      </c>
      <c r="G6" s="3" t="str">
        <f>B6</f>
        <v>Cobra</v>
      </c>
      <c r="H6" s="4">
        <v>9</v>
      </c>
      <c r="I6" s="8" t="str">
        <f t="shared" si="0"/>
        <v>Cobra</v>
      </c>
      <c r="J6" s="8" t="str">
        <f t="shared" si="1"/>
        <v>Superman</v>
      </c>
    </row>
    <row r="7" spans="2:10" ht="32.450000000000003" customHeight="1" x14ac:dyDescent="0.25">
      <c r="E7" s="2">
        <v>9</v>
      </c>
      <c r="F7" s="3" t="str">
        <f>B3</f>
        <v>Batman</v>
      </c>
      <c r="G7" s="3" t="str">
        <f>B4</f>
        <v>Superman</v>
      </c>
      <c r="H7" s="4">
        <v>6</v>
      </c>
      <c r="I7" s="8" t="str">
        <f t="shared" si="0"/>
        <v>Batman</v>
      </c>
      <c r="J7" s="8" t="str">
        <f t="shared" si="1"/>
        <v>Superman</v>
      </c>
    </row>
    <row r="8" spans="2:10" ht="32.450000000000003" customHeight="1" x14ac:dyDescent="0.25">
      <c r="E8" s="2">
        <v>6</v>
      </c>
      <c r="F8" s="3" t="str">
        <f>B6</f>
        <v>Cobra</v>
      </c>
      <c r="G8" s="3" t="str">
        <f>B5</f>
        <v>Catwoman</v>
      </c>
      <c r="H8" s="4">
        <v>9</v>
      </c>
      <c r="I8" s="8" t="str">
        <f t="shared" si="0"/>
        <v>Catwoman</v>
      </c>
      <c r="J8" s="8" t="str">
        <f t="shared" si="1"/>
        <v>Cobra</v>
      </c>
    </row>
    <row r="12" spans="2:10" x14ac:dyDescent="0.25">
      <c r="B12" s="5" t="s">
        <v>13</v>
      </c>
      <c r="D12" t="s">
        <v>7</v>
      </c>
      <c r="E12" t="s">
        <v>8</v>
      </c>
      <c r="F12" t="s">
        <v>11</v>
      </c>
      <c r="G12" s="6" t="s">
        <v>12</v>
      </c>
    </row>
    <row r="13" spans="2:10" x14ac:dyDescent="0.25">
      <c r="B13" s="5">
        <f>RANK(H13,$H$13:$H$16)</f>
        <v>2</v>
      </c>
      <c r="C13" s="6" t="str">
        <f>B3</f>
        <v>Batman</v>
      </c>
      <c r="D13">
        <f>COUNTIF($I$3:$I$8,C13)</f>
        <v>1</v>
      </c>
      <c r="E13">
        <f>COUNTIF($J$3:$J$8,C13)</f>
        <v>2</v>
      </c>
      <c r="F13">
        <f>SUMIF($F$3:$F$8,C13,$E$3:$E$8)+SUMIF($G$3:$G$8,C13,$H$3:$H$8)</f>
        <v>23</v>
      </c>
      <c r="G13">
        <f t="shared" ref="G13:G16" si="2">D13*3+E13+F13</f>
        <v>28</v>
      </c>
      <c r="H13" s="15">
        <f>F13*100+G13</f>
        <v>2328</v>
      </c>
    </row>
    <row r="14" spans="2:10" x14ac:dyDescent="0.25">
      <c r="B14" s="5">
        <f t="shared" ref="B14:B16" si="3">RANK(H14,$H$13:$H$16)</f>
        <v>4</v>
      </c>
      <c r="C14" s="6" t="str">
        <f t="shared" ref="C14:C16" si="4">B4</f>
        <v>Superman</v>
      </c>
      <c r="D14">
        <f t="shared" ref="D14:D16" si="5">COUNTIF($I$3:$I$8,C14)</f>
        <v>1</v>
      </c>
      <c r="E14">
        <f t="shared" ref="E14:E16" si="6">COUNTIF($J$3:$J$8,C14)</f>
        <v>2</v>
      </c>
      <c r="F14">
        <f t="shared" ref="F14:F16" si="7">SUMIF($F$3:$F$8,C14,$E$3:$E$8)+SUMIF($G$3:$G$8,C14,$H$3:$H$8)</f>
        <v>20</v>
      </c>
      <c r="G14">
        <f t="shared" si="2"/>
        <v>25</v>
      </c>
      <c r="H14" s="15">
        <f t="shared" ref="H14:H16" si="8">F14*100+G14</f>
        <v>2025</v>
      </c>
    </row>
    <row r="15" spans="2:10" x14ac:dyDescent="0.25">
      <c r="B15" s="5">
        <f t="shared" si="3"/>
        <v>3</v>
      </c>
      <c r="C15" s="6" t="str">
        <f t="shared" si="4"/>
        <v>Catwoman</v>
      </c>
      <c r="D15">
        <f t="shared" si="5"/>
        <v>2</v>
      </c>
      <c r="E15">
        <f t="shared" si="6"/>
        <v>1</v>
      </c>
      <c r="F15">
        <f t="shared" si="7"/>
        <v>21</v>
      </c>
      <c r="G15">
        <f t="shared" si="2"/>
        <v>28</v>
      </c>
      <c r="H15" s="15">
        <f t="shared" si="8"/>
        <v>2128</v>
      </c>
    </row>
    <row r="16" spans="2:10" x14ac:dyDescent="0.25">
      <c r="B16" s="5">
        <f t="shared" si="3"/>
        <v>1</v>
      </c>
      <c r="C16" s="6" t="str">
        <f t="shared" si="4"/>
        <v>Cobra</v>
      </c>
      <c r="D16">
        <f t="shared" si="5"/>
        <v>2</v>
      </c>
      <c r="E16">
        <f t="shared" si="6"/>
        <v>1</v>
      </c>
      <c r="F16">
        <f t="shared" si="7"/>
        <v>24</v>
      </c>
      <c r="G16">
        <f t="shared" si="2"/>
        <v>31</v>
      </c>
      <c r="H16" s="15">
        <f t="shared" si="8"/>
        <v>2431</v>
      </c>
    </row>
    <row r="17" spans="2:3" x14ac:dyDescent="0.25">
      <c r="B17" s="5"/>
      <c r="C17" s="6"/>
    </row>
  </sheetData>
  <mergeCells count="6">
    <mergeCell ref="B6:C6"/>
    <mergeCell ref="F2:G2"/>
    <mergeCell ref="B2:C2"/>
    <mergeCell ref="B3:C3"/>
    <mergeCell ref="B4:C4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JCB40</cp:lastModifiedBy>
  <dcterms:created xsi:type="dcterms:W3CDTF">2024-10-05T06:46:29Z</dcterms:created>
  <dcterms:modified xsi:type="dcterms:W3CDTF">2024-10-06T19:53:46Z</dcterms:modified>
</cp:coreProperties>
</file>