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DA7188B-3F6E-4333-92F6-6D991E950911}" xr6:coauthVersionLast="47" xr6:coauthVersionMax="47" xr10:uidLastSave="{00000000-0000-0000-0000-000000000000}"/>
  <bookViews>
    <workbookView xWindow="-120" yWindow="-120" windowWidth="19440" windowHeight="15000" xr2:uid="{0EF51BF6-C9C1-4C63-8EC6-96F4A2EF1819}"/>
  </bookViews>
  <sheets>
    <sheet name="2024" sheetId="2" r:id="rId1"/>
    <sheet name="Budget CSE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S3" i="2" l="1"/>
  <c r="BS2" i="2"/>
  <c r="BM3" i="2"/>
  <c r="BN3" i="2" s="1"/>
  <c r="BM2" i="2"/>
  <c r="BG3" i="2"/>
  <c r="BH3" i="2" s="1"/>
  <c r="BG2" i="2"/>
  <c r="BH2" i="2" s="1"/>
  <c r="BA3" i="2"/>
  <c r="BA2" i="2"/>
  <c r="BB2" i="2" s="1"/>
  <c r="AU3" i="2"/>
  <c r="AU2" i="2"/>
  <c r="AN3" i="2"/>
  <c r="AO3" i="2" s="1"/>
  <c r="AN2" i="2"/>
  <c r="AO2" i="2" s="1"/>
  <c r="AH3" i="2"/>
  <c r="AH2" i="2"/>
  <c r="AB3" i="2"/>
  <c r="AB2" i="2"/>
  <c r="W3" i="2"/>
  <c r="X3" i="2" s="1"/>
  <c r="W2" i="2"/>
  <c r="X2" i="2" s="1"/>
  <c r="Q3" i="2"/>
  <c r="R3" i="2" s="1"/>
  <c r="Q2" i="2"/>
  <c r="E3" i="2"/>
  <c r="E2" i="2"/>
  <c r="F2" i="2" s="1"/>
  <c r="K3" i="2"/>
  <c r="L3" i="2" s="1"/>
  <c r="K2" i="2"/>
  <c r="L2" i="2" s="1"/>
  <c r="BR4" i="2"/>
  <c r="BT3" i="2"/>
  <c r="BT2" i="2"/>
  <c r="BL4" i="2"/>
  <c r="BN2" i="2"/>
  <c r="BF4" i="2"/>
  <c r="AZ4" i="2"/>
  <c r="BB3" i="2"/>
  <c r="AT4" i="2"/>
  <c r="AV3" i="2"/>
  <c r="AV2" i="2"/>
  <c r="AM4" i="2"/>
  <c r="AG4" i="2"/>
  <c r="AI3" i="2"/>
  <c r="AI2" i="2"/>
  <c r="AA4" i="2"/>
  <c r="AC3" i="2"/>
  <c r="AC2" i="2"/>
  <c r="V4" i="2"/>
  <c r="P4" i="2"/>
  <c r="R2" i="2"/>
  <c r="J4" i="2"/>
  <c r="F3" i="2"/>
  <c r="F13" i="2"/>
  <c r="F11" i="2"/>
  <c r="F12" i="2" s="1"/>
  <c r="D4" i="2"/>
</calcChain>
</file>

<file path=xl/sharedStrings.xml><?xml version="1.0" encoding="utf-8"?>
<sst xmlns="http://schemas.openxmlformats.org/spreadsheetml/2006/main" count="152" uniqueCount="32">
  <si>
    <t>Date</t>
  </si>
  <si>
    <t>Libelle</t>
  </si>
  <si>
    <t>Montant</t>
  </si>
  <si>
    <t>Total</t>
  </si>
  <si>
    <t>N° Facture</t>
  </si>
  <si>
    <t>Cpt</t>
  </si>
  <si>
    <t>Janvier</t>
  </si>
  <si>
    <t>Reste</t>
  </si>
  <si>
    <t>Fonctionnement</t>
  </si>
  <si>
    <t>Œuvres sociales</t>
  </si>
  <si>
    <t>Utiliser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</si>
  <si>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</si>
  <si>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</si>
  <si>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</si>
  <si>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</si>
  <si>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</si>
  <si>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</si>
  <si>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</si>
  <si>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</si>
  <si>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</si>
  <si>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</si>
  <si>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</si>
  <si>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initial</t>
  </si>
  <si>
    <t>Solde</t>
  </si>
  <si>
    <t>N-1</t>
  </si>
  <si>
    <t>N</t>
  </si>
  <si>
    <t>Fleurs</t>
  </si>
  <si>
    <t>Frais bancaire</t>
  </si>
  <si>
    <t>OE</t>
  </si>
  <si>
    <t>F</t>
  </si>
  <si>
    <t>Restaurant</t>
  </si>
  <si>
    <t>Oe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</si>
</sst>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" fontId="0" fillId="2" borderId="0" xfId="0" applyNumberFormat="1" applyFill="1" applyAlignment="1">
      <alignment horizontal="center"/>
    </xf>
    <xf numFmtId="16" fontId="0" fillId="3" borderId="0" xfId="0" applyNumberFormat="1" applyFill="1" applyAlignment="1">
      <alignment horizontal="center"/>
    </xf>
    <xf numFmtId="16" fontId="1" fillId="2" borderId="0" xfId="0" applyNumberFormat="1" applyFont="1" applyFill="1" applyAlignment="1">
      <alignment horizontal="center"/>
    </xf>
    <xf numFmtId="16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E7390-6B8C-405A-ACBE-B667F51BAFDC}">
  <dimension ref="A1:DQ13"/>
  <sheetViews>
    <sheetView tabSelected="1" workbookViewId="0">
      <selection activeCell="BS4" sqref="BS4"/>
    </sheetView>
  </sheetViews>
  <sheetFormatPr baseColWidth="10" defaultColWidth="10.7109375" defaultRowHeight="15" x14ac:dyDescent="0.25"/>
  <cols>
    <col min="1" max="2" width="10.7109375" style="1"/>
    <col min="3" max="3" width="13.5703125" style="1" bestFit="1" customWidth="1"/>
    <col min="4" max="4" width="21.28515625" style="1" customWidth="1"/>
    <col min="5" max="5" width="18.5703125" style="2" customWidth="1"/>
    <col min="6" max="6" width="12.28515625" style="2" bestFit="1" customWidth="1"/>
    <col min="7" max="9" width="10.7109375" style="1"/>
    <col min="10" max="10" width="12" style="1" bestFit="1" customWidth="1"/>
    <col min="11" max="11" width="10.7109375" style="1"/>
    <col min="12" max="12" width="11.85546875" style="1" customWidth="1"/>
    <col min="13" max="72" width="10.7109375" style="1"/>
    <col min="122" max="16384" width="10.7109375" style="1"/>
  </cols>
  <sheetData>
    <row r="1" spans="1:121" x14ac:dyDescent="0.25">
      <c r="A1" s="1" t="s">
        <v>24</v>
      </c>
      <c r="C1" s="1" t="s">
        <v>25</v>
      </c>
      <c r="D1" s="2" t="s">
        <v>2</v>
      </c>
      <c r="E1" s="2" t="s">
        <v>10</v>
      </c>
      <c r="F1" s="2" t="s">
        <v>7</v>
      </c>
      <c r="H1" s="2"/>
      <c r="I1" s="2"/>
      <c r="J1" s="2"/>
    </row>
    <row r="2" spans="1:121" x14ac:dyDescent="0.25">
      <c r="C2" s="3" t="s">
        <v>8</v>
      </c>
      <c r="D2" s="2">
        <v>1200</v>
      </c>
      <c r="E2" s="2">
        <f>SUMIFS(E11:E1500,B11:B1500,"F")</f>
        <v>125</v>
      </c>
      <c r="F2" s="2">
        <f>D2-E2</f>
        <v>1075</v>
      </c>
      <c r="H2" s="2"/>
      <c r="I2" s="3" t="s">
        <v>8</v>
      </c>
      <c r="J2" s="2">
        <v>18000</v>
      </c>
      <c r="K2" s="2">
        <f>SUMIFS(K11:K1500,H11:H1500,"F")</f>
        <v>250</v>
      </c>
      <c r="L2" s="2">
        <f>J2-K2</f>
        <v>17750</v>
      </c>
      <c r="O2" s="3" t="s">
        <v>8</v>
      </c>
      <c r="P2" s="2">
        <v>1200</v>
      </c>
      <c r="Q2" s="2">
        <f>SUMIFS(Q11:Q1500,N11:N1500,"F")</f>
        <v>755</v>
      </c>
      <c r="R2" s="2">
        <f>P2-Q2</f>
        <v>445</v>
      </c>
      <c r="U2" s="3" t="s">
        <v>8</v>
      </c>
      <c r="V2" s="2">
        <v>1200</v>
      </c>
      <c r="W2" s="2">
        <f>SUMIFS(W11:W1500,T11:T1500,"F")</f>
        <v>0</v>
      </c>
      <c r="X2" s="2">
        <f>V2-W2</f>
        <v>1200</v>
      </c>
      <c r="Z2" s="3" t="s">
        <v>8</v>
      </c>
      <c r="AA2" s="2">
        <v>1200</v>
      </c>
      <c r="AB2" s="2">
        <f>SUMIFS(AB11:AB1500,Y11:Y1500,"F")</f>
        <v>0</v>
      </c>
      <c r="AC2" s="2">
        <f>AA2-AB2</f>
        <v>1200</v>
      </c>
      <c r="AF2" s="3" t="s">
        <v>8</v>
      </c>
      <c r="AG2" s="2">
        <v>1200</v>
      </c>
      <c r="AH2" s="2">
        <f>SUMIFS(AH11:AH1500,AE11:AE1500,"F")</f>
        <v>0</v>
      </c>
      <c r="AI2" s="2">
        <f>AG2-AH2</f>
        <v>1200</v>
      </c>
      <c r="AL2" s="3" t="s">
        <v>8</v>
      </c>
      <c r="AM2" s="2">
        <v>1200</v>
      </c>
      <c r="AN2" s="2">
        <f>SUMIFS(AN11:AN1500,AK11:AK1500,"F")</f>
        <v>0</v>
      </c>
      <c r="AO2" s="2">
        <f>AM2-AN2</f>
        <v>1200</v>
      </c>
      <c r="AS2" s="3" t="s">
        <v>8</v>
      </c>
      <c r="AT2" s="2">
        <v>1200</v>
      </c>
      <c r="AU2" s="2">
        <f>SUMIFS(AU11:AU1500,AR11:AR1500,"F")</f>
        <v>0</v>
      </c>
      <c r="AV2" s="2">
        <f>AT2-AU2</f>
        <v>1200</v>
      </c>
      <c r="AY2" s="3" t="s">
        <v>8</v>
      </c>
      <c r="AZ2" s="2">
        <v>1200</v>
      </c>
      <c r="BA2" s="2">
        <f>SUMIFS(BA11:BA1500,AX11:AX1500,"F")</f>
        <v>0</v>
      </c>
      <c r="BB2" s="2">
        <f>AZ2-BA2</f>
        <v>1200</v>
      </c>
      <c r="BE2" s="3" t="s">
        <v>8</v>
      </c>
      <c r="BF2" s="2">
        <v>1200</v>
      </c>
      <c r="BG2" s="2">
        <f>SUMIFS(BG11:BG1500,BD11:BD1500,"F")</f>
        <v>0</v>
      </c>
      <c r="BH2" s="2">
        <f>BF2-BG2</f>
        <v>1200</v>
      </c>
      <c r="BK2" s="3" t="s">
        <v>8</v>
      </c>
      <c r="BL2" s="2">
        <v>1200</v>
      </c>
      <c r="BM2" s="2">
        <f>SUMIFS(BM11:BM1500,BJ11:BJ1500,"F")</f>
        <v>0</v>
      </c>
      <c r="BN2" s="2">
        <f>BL2-BM2</f>
        <v>1200</v>
      </c>
      <c r="BQ2" s="3" t="s">
        <v>8</v>
      </c>
      <c r="BR2" s="2">
        <v>1200</v>
      </c>
      <c r="BS2" s="2">
        <f>SUMIFS(BS11:BS1500,BP11:BP1500,"F")</f>
        <v>200</v>
      </c>
      <c r="BT2" s="2">
        <f>BR2-BS2</f>
        <v>1000</v>
      </c>
    </row>
    <row r="3" spans="1:121" x14ac:dyDescent="0.25">
      <c r="C3" s="3" t="s">
        <v>9</v>
      </c>
      <c r="D3" s="2">
        <v>800</v>
      </c>
      <c r="E3" s="2">
        <f>SUMIFS(E11:E1500,B11:B1500,"OE")</f>
        <v>20</v>
      </c>
      <c r="F3" s="2">
        <f>D3-E3</f>
        <v>780</v>
      </c>
      <c r="H3" s="2"/>
      <c r="I3" s="3" t="s">
        <v>9</v>
      </c>
      <c r="J3" s="2">
        <v>2500</v>
      </c>
      <c r="K3" s="2">
        <f>SUMIFS(K11:K1500,H11:H1500,"OE")</f>
        <v>400</v>
      </c>
      <c r="L3" s="2">
        <f>J3-K3</f>
        <v>2100</v>
      </c>
      <c r="O3" s="3" t="s">
        <v>9</v>
      </c>
      <c r="P3" s="2">
        <v>800</v>
      </c>
      <c r="Q3" s="2">
        <f>SUMIFS(Q11:Q1500,N11:N1500,"OE")</f>
        <v>0</v>
      </c>
      <c r="R3" s="2">
        <f>P3-Q3</f>
        <v>800</v>
      </c>
      <c r="U3" s="3" t="s">
        <v>9</v>
      </c>
      <c r="V3" s="2">
        <v>800</v>
      </c>
      <c r="W3" s="2">
        <f>SUMIFS(W11:W1500,T11:T1500,"OE")</f>
        <v>0</v>
      </c>
      <c r="X3" s="2">
        <f>V3-W3</f>
        <v>800</v>
      </c>
      <c r="Z3" s="3" t="s">
        <v>9</v>
      </c>
      <c r="AA3" s="2">
        <v>800</v>
      </c>
      <c r="AB3" s="2">
        <f>SUMIFS(AB11:AB1500,Y11:Y1500,"OE")</f>
        <v>0</v>
      </c>
      <c r="AC3" s="2">
        <f>AA3-AB3</f>
        <v>800</v>
      </c>
      <c r="AF3" s="3" t="s">
        <v>9</v>
      </c>
      <c r="AG3" s="2">
        <v>800</v>
      </c>
      <c r="AH3" s="2">
        <f>SUMIFS(AH11:AH1500,AE11:AE1500,"OE")</f>
        <v>0</v>
      </c>
      <c r="AI3" s="2">
        <f>AG3-AH3</f>
        <v>800</v>
      </c>
      <c r="AL3" s="3" t="s">
        <v>9</v>
      </c>
      <c r="AM3" s="2">
        <v>800</v>
      </c>
      <c r="AN3" s="2">
        <f>SUMIFS(AN11:AN1500,AK11:AK1500,"OE")</f>
        <v>0</v>
      </c>
      <c r="AO3" s="2">
        <f>AM3-AN3</f>
        <v>800</v>
      </c>
      <c r="AS3" s="3" t="s">
        <v>9</v>
      </c>
      <c r="AT3" s="2">
        <v>800</v>
      </c>
      <c r="AU3" s="2">
        <f>SUMIFS(AU11:AU1500,AR11:AR1500,"OE")</f>
        <v>0</v>
      </c>
      <c r="AV3" s="2">
        <f>AT3-AU3</f>
        <v>800</v>
      </c>
      <c r="AY3" s="3" t="s">
        <v>9</v>
      </c>
      <c r="AZ3" s="2">
        <v>800</v>
      </c>
      <c r="BA3" s="2">
        <f>SUMIFS(BA11:BA1500,AX11:AX1500,"OE")</f>
        <v>0</v>
      </c>
      <c r="BB3" s="2">
        <f>AZ3-BA3</f>
        <v>800</v>
      </c>
      <c r="BE3" s="3" t="s">
        <v>9</v>
      </c>
      <c r="BF3" s="2">
        <v>800</v>
      </c>
      <c r="BG3" s="2">
        <f>SUMIFS(BG11:BG1500,BD11:BD1500,"OE")</f>
        <v>0</v>
      </c>
      <c r="BH3" s="2">
        <f>BF3-BG3</f>
        <v>800</v>
      </c>
      <c r="BK3" s="3" t="s">
        <v>9</v>
      </c>
      <c r="BL3" s="2">
        <v>800</v>
      </c>
      <c r="BM3" s="2">
        <f>SUMIFS(BM11:BM1500,BJ11:BJ1500,"OE")</f>
        <v>0</v>
      </c>
      <c r="BN3" s="2">
        <f>BL3-BM3</f>
        <v>800</v>
      </c>
      <c r="BQ3" s="3" t="s">
        <v>9</v>
      </c>
      <c r="BR3" s="2">
        <v>800</v>
      </c>
      <c r="BS3" s="2">
        <f>SUMIFS(BS11:BS1500,BP11:BP1500,"OE")</f>
        <v>300</v>
      </c>
      <c r="BT3" s="2">
        <f>BR3-BS3</f>
        <v>500</v>
      </c>
    </row>
    <row r="4" spans="1:121" x14ac:dyDescent="0.25">
      <c r="C4" s="3" t="s">
        <v>3</v>
      </c>
      <c r="D4" s="2">
        <f>SUM(D2:D3)</f>
        <v>2000</v>
      </c>
      <c r="H4" s="2"/>
      <c r="I4" s="3" t="s">
        <v>3</v>
      </c>
      <c r="J4" s="2">
        <f>SUM(J2:J3)</f>
        <v>20500</v>
      </c>
      <c r="K4" s="2"/>
      <c r="L4" s="2"/>
      <c r="O4" s="3" t="s">
        <v>3</v>
      </c>
      <c r="P4" s="2">
        <f>SUM(P2:P3)</f>
        <v>2000</v>
      </c>
      <c r="Q4" s="2"/>
      <c r="R4" s="2"/>
      <c r="U4" s="3" t="s">
        <v>3</v>
      </c>
      <c r="V4" s="2">
        <f>SUM(V2:V3)</f>
        <v>2000</v>
      </c>
      <c r="W4" s="2"/>
      <c r="X4" s="2"/>
      <c r="Z4" s="3" t="s">
        <v>3</v>
      </c>
      <c r="AA4" s="2">
        <f>SUM(AA2:AA3)</f>
        <v>2000</v>
      </c>
      <c r="AB4" s="2"/>
      <c r="AC4" s="2"/>
      <c r="AF4" s="3" t="s">
        <v>3</v>
      </c>
      <c r="AG4" s="2">
        <f>SUM(AG2:AG3)</f>
        <v>2000</v>
      </c>
      <c r="AH4" s="2"/>
      <c r="AI4" s="2"/>
      <c r="AL4" s="3" t="s">
        <v>3</v>
      </c>
      <c r="AM4" s="2">
        <f>SUM(AM2:AM3)</f>
        <v>2000</v>
      </c>
      <c r="AN4" s="2"/>
      <c r="AO4" s="2"/>
      <c r="AS4" s="3" t="s">
        <v>3</v>
      </c>
      <c r="AT4" s="2">
        <f>SUM(AT2:AT3)</f>
        <v>2000</v>
      </c>
      <c r="AU4" s="2"/>
      <c r="AV4" s="2"/>
      <c r="AY4" s="3" t="s">
        <v>3</v>
      </c>
      <c r="AZ4" s="2">
        <f>SUM(AZ2:AZ3)</f>
        <v>2000</v>
      </c>
      <c r="BA4" s="2"/>
      <c r="BB4" s="2"/>
      <c r="BE4" s="3" t="s">
        <v>3</v>
      </c>
      <c r="BF4" s="2">
        <f>SUM(BF2:BF3)</f>
        <v>2000</v>
      </c>
      <c r="BG4" s="2"/>
      <c r="BH4" s="2"/>
      <c r="BK4" s="3" t="s">
        <v>3</v>
      </c>
      <c r="BL4" s="2">
        <f>SUM(BL2:BL3)</f>
        <v>2000</v>
      </c>
      <c r="BM4" s="2"/>
      <c r="BN4" s="2"/>
      <c r="BQ4" s="3" t="s">
        <v>3</v>
      </c>
      <c r="BR4" s="2">
        <f>SUM(BR2:BR3)</f>
        <v>2000</v>
      </c>
      <c r="BS4" s="2"/>
      <c r="BT4" s="2"/>
    </row>
    <row r="5" spans="1:121" x14ac:dyDescent="0.25">
      <c r="C5" s="3"/>
      <c r="D5" s="2"/>
    </row>
    <row r="6" spans="1:121" x14ac:dyDescent="0.25">
      <c r="C6" s="1" t="s">
        <v>22</v>
      </c>
      <c r="D6" s="3"/>
    </row>
    <row r="8" spans="1:121" x14ac:dyDescent="0.25">
      <c r="A8" s="16" t="s">
        <v>6</v>
      </c>
      <c r="B8" s="16"/>
      <c r="C8" s="16"/>
      <c r="D8" s="16"/>
      <c r="E8" s="16"/>
      <c r="F8" s="16"/>
      <c r="G8" s="15" t="s">
        <v>11</v>
      </c>
      <c r="H8" s="15"/>
      <c r="I8" s="15"/>
      <c r="J8" s="15"/>
      <c r="K8" s="15"/>
      <c r="L8" s="15"/>
      <c r="M8" s="16" t="s">
        <v>12</v>
      </c>
      <c r="N8" s="16"/>
      <c r="O8" s="16"/>
      <c r="P8" s="16"/>
      <c r="Q8" s="16"/>
      <c r="R8" s="16"/>
      <c r="S8" s="15" t="s">
        <v>13</v>
      </c>
      <c r="T8" s="15"/>
      <c r="U8" s="15"/>
      <c r="V8" s="15"/>
      <c r="W8" s="15"/>
      <c r="X8" s="15"/>
      <c r="Y8" s="16" t="s">
        <v>14</v>
      </c>
      <c r="Z8" s="16"/>
      <c r="AA8" s="16"/>
      <c r="AB8" s="16"/>
      <c r="AC8" s="16"/>
      <c r="AD8" s="16"/>
      <c r="AE8" s="15" t="s">
        <v>15</v>
      </c>
      <c r="AF8" s="15"/>
      <c r="AG8" s="15"/>
      <c r="AH8" s="15"/>
      <c r="AI8" s="15"/>
      <c r="AJ8" s="15"/>
      <c r="AK8" s="16" t="s">
        <v>16</v>
      </c>
      <c r="AL8" s="16"/>
      <c r="AM8" s="16"/>
      <c r="AN8" s="16"/>
      <c r="AO8" s="16"/>
      <c r="AP8" s="16"/>
      <c r="AQ8" s="15" t="s">
        <v>17</v>
      </c>
      <c r="AR8" s="15"/>
      <c r="AS8" s="15"/>
      <c r="AT8" s="15"/>
      <c r="AU8" s="15"/>
      <c r="AV8" s="15"/>
      <c r="AW8" s="16" t="s">
        <v>18</v>
      </c>
      <c r="AX8" s="16"/>
      <c r="AY8" s="16"/>
      <c r="AZ8" s="16"/>
      <c r="BA8" s="16"/>
      <c r="BB8" s="16"/>
      <c r="BC8" s="15" t="s">
        <v>19</v>
      </c>
      <c r="BD8" s="15"/>
      <c r="BE8" s="15"/>
      <c r="BF8" s="15"/>
      <c r="BG8" s="15"/>
      <c r="BH8" s="15"/>
      <c r="BI8" s="16" t="s">
        <v>20</v>
      </c>
      <c r="BJ8" s="16"/>
      <c r="BK8" s="16"/>
      <c r="BL8" s="16"/>
      <c r="BM8" s="16"/>
      <c r="BN8" s="16"/>
      <c r="BO8" s="15" t="s">
        <v>21</v>
      </c>
      <c r="BP8" s="15"/>
      <c r="BQ8" s="15"/>
      <c r="BR8" s="15"/>
      <c r="BS8" s="15"/>
      <c r="BT8" s="15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</row>
    <row r="9" spans="1:121" ht="15.75" customHeight="1" x14ac:dyDescent="0.25">
      <c r="A9" s="4" t="s">
        <v>0</v>
      </c>
      <c r="B9" s="4" t="s">
        <v>5</v>
      </c>
      <c r="C9" s="4" t="s">
        <v>4</v>
      </c>
      <c r="D9" s="4" t="s">
        <v>1</v>
      </c>
      <c r="E9" s="5" t="s">
        <v>2</v>
      </c>
      <c r="F9" s="5" t="s">
        <v>3</v>
      </c>
      <c r="G9" s="6" t="s">
        <v>0</v>
      </c>
      <c r="H9" s="6" t="s">
        <v>5</v>
      </c>
      <c r="I9" s="6" t="s">
        <v>4</v>
      </c>
      <c r="J9" s="6" t="s">
        <v>1</v>
      </c>
      <c r="K9" s="7" t="s">
        <v>2</v>
      </c>
      <c r="L9" s="7" t="s">
        <v>3</v>
      </c>
      <c r="M9" s="4" t="s">
        <v>0</v>
      </c>
      <c r="N9" s="4" t="s">
        <v>5</v>
      </c>
      <c r="O9" s="4" t="s">
        <v>4</v>
      </c>
      <c r="P9" s="4" t="s">
        <v>1</v>
      </c>
      <c r="Q9" s="5" t="s">
        <v>2</v>
      </c>
      <c r="R9" s="5" t="s">
        <v>3</v>
      </c>
      <c r="S9" s="6" t="s">
        <v>0</v>
      </c>
      <c r="T9" s="6" t="s">
        <v>5</v>
      </c>
      <c r="U9" s="6" t="s">
        <v>4</v>
      </c>
      <c r="V9" s="6" t="s">
        <v>1</v>
      </c>
      <c r="W9" s="7" t="s">
        <v>2</v>
      </c>
      <c r="X9" s="7" t="s">
        <v>3</v>
      </c>
      <c r="Y9" s="4" t="s">
        <v>0</v>
      </c>
      <c r="Z9" s="4" t="s">
        <v>5</v>
      </c>
      <c r="AA9" s="4" t="s">
        <v>4</v>
      </c>
      <c r="AB9" s="4" t="s">
        <v>1</v>
      </c>
      <c r="AC9" s="5" t="s">
        <v>2</v>
      </c>
      <c r="AD9" s="5" t="s">
        <v>3</v>
      </c>
      <c r="AE9" s="6" t="s">
        <v>0</v>
      </c>
      <c r="AF9" s="6" t="s">
        <v>5</v>
      </c>
      <c r="AG9" s="6" t="s">
        <v>4</v>
      </c>
      <c r="AH9" s="6" t="s">
        <v>1</v>
      </c>
      <c r="AI9" s="7" t="s">
        <v>2</v>
      </c>
      <c r="AJ9" s="7" t="s">
        <v>3</v>
      </c>
      <c r="AK9" s="4" t="s">
        <v>0</v>
      </c>
      <c r="AL9" s="4" t="s">
        <v>5</v>
      </c>
      <c r="AM9" s="4" t="s">
        <v>4</v>
      </c>
      <c r="AN9" s="4" t="s">
        <v>1</v>
      </c>
      <c r="AO9" s="5" t="s">
        <v>2</v>
      </c>
      <c r="AP9" s="5" t="s">
        <v>3</v>
      </c>
      <c r="AQ9" s="6" t="s">
        <v>0</v>
      </c>
      <c r="AR9" s="6" t="s">
        <v>5</v>
      </c>
      <c r="AS9" s="6" t="s">
        <v>4</v>
      </c>
      <c r="AT9" s="6" t="s">
        <v>1</v>
      </c>
      <c r="AU9" s="7" t="s">
        <v>2</v>
      </c>
      <c r="AV9" s="7" t="s">
        <v>3</v>
      </c>
      <c r="AW9" s="4" t="s">
        <v>0</v>
      </c>
      <c r="AX9" s="4" t="s">
        <v>5</v>
      </c>
      <c r="AY9" s="4" t="s">
        <v>4</v>
      </c>
      <c r="AZ9" s="4" t="s">
        <v>1</v>
      </c>
      <c r="BA9" s="5" t="s">
        <v>2</v>
      </c>
      <c r="BB9" s="5" t="s">
        <v>3</v>
      </c>
      <c r="BC9" s="6" t="s">
        <v>0</v>
      </c>
      <c r="BD9" s="6" t="s">
        <v>5</v>
      </c>
      <c r="BE9" s="6" t="s">
        <v>4</v>
      </c>
      <c r="BF9" s="6" t="s">
        <v>1</v>
      </c>
      <c r="BG9" s="7" t="s">
        <v>2</v>
      </c>
      <c r="BH9" s="7" t="s">
        <v>3</v>
      </c>
      <c r="BI9" s="4" t="s">
        <v>0</v>
      </c>
      <c r="BJ9" s="4" t="s">
        <v>5</v>
      </c>
      <c r="BK9" s="4" t="s">
        <v>4</v>
      </c>
      <c r="BL9" s="4" t="s">
        <v>1</v>
      </c>
      <c r="BM9" s="5" t="s">
        <v>2</v>
      </c>
      <c r="BN9" s="5" t="s">
        <v>3</v>
      </c>
      <c r="BO9" s="6" t="s">
        <v>0</v>
      </c>
      <c r="BP9" s="6" t="s">
        <v>5</v>
      </c>
      <c r="BQ9" s="6" t="s">
        <v>4</v>
      </c>
      <c r="BR9" s="6" t="s">
        <v>1</v>
      </c>
      <c r="BS9" s="7" t="s">
        <v>2</v>
      </c>
      <c r="BT9" s="7" t="s">
        <v>3</v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</row>
    <row r="10" spans="1:121" x14ac:dyDescent="0.25">
      <c r="A10" s="11">
        <v>45292</v>
      </c>
      <c r="B10" s="9"/>
      <c r="C10" s="9"/>
      <c r="D10" s="9" t="s">
        <v>22</v>
      </c>
      <c r="E10" s="10"/>
      <c r="F10" s="10">
        <v>1000</v>
      </c>
      <c r="G10" s="12">
        <v>45323</v>
      </c>
      <c r="H10" s="8"/>
      <c r="I10" s="8"/>
      <c r="J10" s="8" t="s">
        <v>23</v>
      </c>
      <c r="K10" s="8"/>
      <c r="L10" s="8"/>
      <c r="M10" s="13">
        <v>45352</v>
      </c>
      <c r="N10" s="4"/>
      <c r="O10" s="4"/>
      <c r="P10" s="4" t="s">
        <v>23</v>
      </c>
      <c r="Q10" s="4"/>
      <c r="R10" s="4"/>
      <c r="S10" s="14">
        <v>45383</v>
      </c>
      <c r="T10" s="6"/>
      <c r="U10" s="6"/>
      <c r="V10" s="6" t="s">
        <v>23</v>
      </c>
      <c r="W10" s="6"/>
      <c r="X10" s="6"/>
      <c r="Y10" s="13">
        <v>45413</v>
      </c>
      <c r="Z10" s="4"/>
      <c r="AA10" s="4"/>
      <c r="AB10" s="4" t="s">
        <v>23</v>
      </c>
      <c r="AC10" s="4"/>
      <c r="AD10" s="4"/>
      <c r="AE10" s="14">
        <v>45444</v>
      </c>
      <c r="AF10" s="6"/>
      <c r="AG10" s="6"/>
      <c r="AH10" s="6" t="s">
        <v>23</v>
      </c>
      <c r="AI10" s="6"/>
      <c r="AJ10" s="6"/>
      <c r="AK10" s="13">
        <v>45474</v>
      </c>
      <c r="AL10" s="4"/>
      <c r="AM10" s="4"/>
      <c r="AN10" s="4" t="s">
        <v>23</v>
      </c>
      <c r="AO10" s="4"/>
      <c r="AP10" s="4"/>
      <c r="AQ10" s="14">
        <v>45505</v>
      </c>
      <c r="AR10" s="6"/>
      <c r="AS10" s="6"/>
      <c r="AT10" s="6" t="s">
        <v>23</v>
      </c>
      <c r="AU10" s="6"/>
      <c r="AV10" s="6"/>
      <c r="AW10" s="13">
        <v>45536</v>
      </c>
      <c r="AX10" s="4"/>
      <c r="AY10" s="4"/>
      <c r="AZ10" s="4" t="s">
        <v>23</v>
      </c>
      <c r="BA10" s="4"/>
      <c r="BB10" s="4"/>
      <c r="BC10" s="14">
        <v>45566</v>
      </c>
      <c r="BD10" s="6"/>
      <c r="BE10" s="6"/>
      <c r="BF10" s="6" t="s">
        <v>23</v>
      </c>
      <c r="BG10" s="6"/>
      <c r="BH10" s="6"/>
      <c r="BI10" s="13">
        <v>45597</v>
      </c>
      <c r="BJ10" s="4"/>
      <c r="BK10" s="4"/>
      <c r="BL10" s="4" t="s">
        <v>23</v>
      </c>
      <c r="BM10" s="4"/>
      <c r="BN10" s="4"/>
      <c r="BO10" s="14">
        <v>45627</v>
      </c>
      <c r="BP10" s="6"/>
      <c r="BQ10" s="6"/>
      <c r="BR10" s="6" t="s">
        <v>23</v>
      </c>
      <c r="BS10" s="6"/>
      <c r="BT10" s="6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</row>
    <row r="11" spans="1:121" x14ac:dyDescent="0.25">
      <c r="B11" s="1" t="s">
        <v>28</v>
      </c>
      <c r="C11" s="1">
        <v>1</v>
      </c>
      <c r="D11" s="1" t="s">
        <v>26</v>
      </c>
      <c r="E11" s="2">
        <v>20</v>
      </c>
      <c r="F11" s="2">
        <f>F10+E11</f>
        <v>1020</v>
      </c>
      <c r="H11" s="1" t="s">
        <v>31</v>
      </c>
      <c r="K11" s="1">
        <v>400</v>
      </c>
      <c r="N11" s="1" t="s">
        <v>29</v>
      </c>
      <c r="Q11" s="1">
        <v>185</v>
      </c>
      <c r="BP11" s="1" t="s">
        <v>28</v>
      </c>
      <c r="BS11" s="1">
        <v>145</v>
      </c>
    </row>
    <row r="12" spans="1:121" x14ac:dyDescent="0.25">
      <c r="D12" s="1" t="s">
        <v>27</v>
      </c>
      <c r="E12" s="2">
        <v>8</v>
      </c>
      <c r="F12" s="2">
        <f>F11+E12</f>
        <v>1028</v>
      </c>
      <c r="H12" s="1" t="s">
        <v>29</v>
      </c>
      <c r="K12" s="1">
        <v>125</v>
      </c>
      <c r="N12" s="1" t="s">
        <v>29</v>
      </c>
      <c r="Q12" s="1">
        <v>350</v>
      </c>
      <c r="BP12" s="1" t="s">
        <v>28</v>
      </c>
      <c r="BS12" s="1">
        <v>155</v>
      </c>
    </row>
    <row r="13" spans="1:121" x14ac:dyDescent="0.25">
      <c r="B13" s="1" t="s">
        <v>29</v>
      </c>
      <c r="C13" s="1">
        <v>2</v>
      </c>
      <c r="D13" s="1" t="s">
        <v>30</v>
      </c>
      <c r="E13" s="2">
        <v>125</v>
      </c>
      <c r="F13" s="2">
        <f>F12+E13</f>
        <v>1153</v>
      </c>
      <c r="H13" s="1" t="s">
        <v>29</v>
      </c>
      <c r="K13" s="1">
        <v>125</v>
      </c>
      <c r="N13" s="1" t="s">
        <v>29</v>
      </c>
      <c r="Q13" s="1">
        <v>220</v>
      </c>
      <c r="BP13" s="1" t="s">
        <v>29</v>
      </c>
      <c r="BS13" s="1">
        <v>200</v>
      </c>
    </row>
  </sheetData>
  <mergeCells count="12">
    <mergeCell ref="BO8:BT8"/>
    <mergeCell ref="A8:F8"/>
    <mergeCell ref="G8:L8"/>
    <mergeCell ref="M8:R8"/>
    <mergeCell ref="S8:X8"/>
    <mergeCell ref="Y8:AD8"/>
    <mergeCell ref="AE8:AJ8"/>
    <mergeCell ref="AK8:AP8"/>
    <mergeCell ref="AQ8:AV8"/>
    <mergeCell ref="AW8:BB8"/>
    <mergeCell ref="BC8:BH8"/>
    <mergeCell ref="BI8:BN8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EBF89-7571-4777-91BA-15F495F007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Budget CSE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Ludo</dc:creator>
  <cp:lastModifiedBy>JCB40</cp:lastModifiedBy>
  <dcterms:created xsi:type="dcterms:W3CDTF">2024-04-18T06:00:29Z</dcterms:created>
  <dcterms:modified xsi:type="dcterms:W3CDTF">2024-04-18T15:02:12Z</dcterms:modified>
</cp:coreProperties>
</file>